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FD9158DB-00D1-4F96-9DF0-13E267F753EF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</externalReferences>
  <definedNames>
    <definedName name="_xlnm.Print_Area" localSheetId="0">Invoice!$A$1:$I$925</definedName>
    <definedName name="_xlnm.Print_Area" localSheetId="1">'Shipping Invoice'!$A$1:$I$119</definedName>
    <definedName name="_xlnm.Print_Area" localSheetId="2">'Tax Invoice'!$A$1:$G$1014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928" i="1" l="1"/>
  <c r="G929" i="1"/>
  <c r="G927" i="1"/>
  <c r="G931" i="1"/>
  <c r="G930" i="1"/>
  <c r="B117" i="3"/>
  <c r="H116" i="3"/>
  <c r="H115" i="3"/>
  <c r="H114" i="3"/>
  <c r="H113" i="3"/>
  <c r="G112" i="3"/>
  <c r="H112" i="3" s="1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L14" i="3"/>
  <c r="G110" i="3" s="1"/>
  <c r="H110" i="3" s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107" i="3" l="1"/>
  <c r="H107" i="3" s="1"/>
  <c r="G109" i="3"/>
  <c r="H109" i="3" s="1"/>
  <c r="G111" i="3"/>
  <c r="H111" i="3" s="1"/>
  <c r="G108" i="3"/>
  <c r="H108" i="3" s="1"/>
  <c r="G919" i="1"/>
  <c r="F997" i="2"/>
  <c r="F916" i="1"/>
  <c r="A997" i="2" s="1"/>
  <c r="F915" i="1"/>
  <c r="A996" i="2" s="1"/>
  <c r="F914" i="1"/>
  <c r="A995" i="2" s="1"/>
  <c r="F994" i="2"/>
  <c r="F913" i="1"/>
  <c r="A994" i="2" s="1"/>
  <c r="F993" i="2"/>
  <c r="F912" i="1"/>
  <c r="A993" i="2" s="1"/>
  <c r="F992" i="2"/>
  <c r="F911" i="1"/>
  <c r="A992" i="2" s="1"/>
  <c r="F991" i="2"/>
  <c r="F910" i="1"/>
  <c r="A991" i="2" s="1"/>
  <c r="F990" i="2"/>
  <c r="F909" i="1"/>
  <c r="A990" i="2" s="1"/>
  <c r="F989" i="2"/>
  <c r="F908" i="1"/>
  <c r="A989" i="2" s="1"/>
  <c r="F988" i="2"/>
  <c r="F907" i="1"/>
  <c r="A988" i="2" s="1"/>
  <c r="F987" i="2"/>
  <c r="F906" i="1"/>
  <c r="A987" i="2" s="1"/>
  <c r="F986" i="2"/>
  <c r="F905" i="1"/>
  <c r="A986" i="2" s="1"/>
  <c r="F985" i="2"/>
  <c r="F904" i="1"/>
  <c r="A985" i="2" s="1"/>
  <c r="F984" i="2"/>
  <c r="F903" i="1"/>
  <c r="A984" i="2" s="1"/>
  <c r="F983" i="2"/>
  <c r="F902" i="1"/>
  <c r="A983" i="2" s="1"/>
  <c r="F982" i="2"/>
  <c r="F901" i="1"/>
  <c r="A982" i="2" s="1"/>
  <c r="F981" i="2"/>
  <c r="F900" i="1"/>
  <c r="A981" i="2" s="1"/>
  <c r="F980" i="2"/>
  <c r="F899" i="1"/>
  <c r="A980" i="2" s="1"/>
  <c r="F979" i="2"/>
  <c r="F898" i="1"/>
  <c r="A979" i="2" s="1"/>
  <c r="F978" i="2"/>
  <c r="F897" i="1"/>
  <c r="A978" i="2" s="1"/>
  <c r="F977" i="2"/>
  <c r="F896" i="1"/>
  <c r="A977" i="2" s="1"/>
  <c r="F976" i="2"/>
  <c r="F895" i="1"/>
  <c r="F894" i="1"/>
  <c r="A975" i="2" s="1"/>
  <c r="F974" i="2"/>
  <c r="F893" i="1"/>
  <c r="A974" i="2" s="1"/>
  <c r="F973" i="2"/>
  <c r="F892" i="1"/>
  <c r="A973" i="2" s="1"/>
  <c r="F972" i="2"/>
  <c r="F891" i="1"/>
  <c r="A972" i="2" s="1"/>
  <c r="F971" i="2"/>
  <c r="F890" i="1"/>
  <c r="A971" i="2" s="1"/>
  <c r="F970" i="2"/>
  <c r="F889" i="1"/>
  <c r="A970" i="2" s="1"/>
  <c r="F969" i="2"/>
  <c r="F888" i="1"/>
  <c r="A969" i="2" s="1"/>
  <c r="F968" i="2"/>
  <c r="F887" i="1"/>
  <c r="A968" i="2" s="1"/>
  <c r="F967" i="2"/>
  <c r="F886" i="1"/>
  <c r="A967" i="2" s="1"/>
  <c r="F966" i="2"/>
  <c r="F885" i="1"/>
  <c r="F965" i="2"/>
  <c r="F884" i="1"/>
  <c r="A965" i="2" s="1"/>
  <c r="F964" i="2"/>
  <c r="F883" i="1"/>
  <c r="A964" i="2" s="1"/>
  <c r="F963" i="2"/>
  <c r="F882" i="1"/>
  <c r="A963" i="2" s="1"/>
  <c r="F962" i="2"/>
  <c r="F881" i="1"/>
  <c r="A962" i="2" s="1"/>
  <c r="F961" i="2"/>
  <c r="F880" i="1"/>
  <c r="A961" i="2" s="1"/>
  <c r="F960" i="2"/>
  <c r="F879" i="1"/>
  <c r="F959" i="2"/>
  <c r="F878" i="1"/>
  <c r="A959" i="2" s="1"/>
  <c r="F958" i="2"/>
  <c r="F877" i="1"/>
  <c r="A958" i="2" s="1"/>
  <c r="F957" i="2"/>
  <c r="F876" i="1"/>
  <c r="A957" i="2" s="1"/>
  <c r="F956" i="2"/>
  <c r="F875" i="1"/>
  <c r="A956" i="2" s="1"/>
  <c r="F955" i="2"/>
  <c r="F874" i="1"/>
  <c r="A955" i="2" s="1"/>
  <c r="F954" i="2"/>
  <c r="F873" i="1"/>
  <c r="A954" i="2" s="1"/>
  <c r="F953" i="2"/>
  <c r="F872" i="1"/>
  <c r="A953" i="2" s="1"/>
  <c r="F952" i="2"/>
  <c r="F871" i="1"/>
  <c r="A952" i="2" s="1"/>
  <c r="F951" i="2"/>
  <c r="F870" i="1"/>
  <c r="A951" i="2" s="1"/>
  <c r="F950" i="2"/>
  <c r="F869" i="1"/>
  <c r="A950" i="2" s="1"/>
  <c r="F949" i="2"/>
  <c r="F868" i="1"/>
  <c r="A949" i="2" s="1"/>
  <c r="F948" i="2"/>
  <c r="F867" i="1"/>
  <c r="A948" i="2" s="1"/>
  <c r="F947" i="2"/>
  <c r="F866" i="1"/>
  <c r="A947" i="2" s="1"/>
  <c r="F946" i="2"/>
  <c r="F865" i="1"/>
  <c r="A946" i="2" s="1"/>
  <c r="F945" i="2"/>
  <c r="F864" i="1"/>
  <c r="A945" i="2" s="1"/>
  <c r="F944" i="2"/>
  <c r="F863" i="1"/>
  <c r="A944" i="2" s="1"/>
  <c r="F943" i="2"/>
  <c r="F862" i="1"/>
  <c r="A943" i="2" s="1"/>
  <c r="F942" i="2"/>
  <c r="F861" i="1"/>
  <c r="A942" i="2" s="1"/>
  <c r="F941" i="2"/>
  <c r="F860" i="1"/>
  <c r="A941" i="2" s="1"/>
  <c r="F940" i="2"/>
  <c r="F859" i="1"/>
  <c r="A940" i="2" s="1"/>
  <c r="F858" i="1"/>
  <c r="F938" i="2"/>
  <c r="F857" i="1"/>
  <c r="A938" i="2" s="1"/>
  <c r="F937" i="2"/>
  <c r="F856" i="1"/>
  <c r="A937" i="2" s="1"/>
  <c r="F936" i="2"/>
  <c r="F855" i="1"/>
  <c r="A936" i="2" s="1"/>
  <c r="F935" i="2"/>
  <c r="F854" i="1"/>
  <c r="A935" i="2" s="1"/>
  <c r="F934" i="2"/>
  <c r="F853" i="1"/>
  <c r="A934" i="2" s="1"/>
  <c r="F933" i="2"/>
  <c r="F852" i="1"/>
  <c r="A933" i="2" s="1"/>
  <c r="F932" i="2"/>
  <c r="F851" i="1"/>
  <c r="A932" i="2" s="1"/>
  <c r="F931" i="2"/>
  <c r="F850" i="1"/>
  <c r="A931" i="2" s="1"/>
  <c r="F930" i="2"/>
  <c r="F849" i="1"/>
  <c r="A930" i="2" s="1"/>
  <c r="F848" i="1"/>
  <c r="A929" i="2" s="1"/>
  <c r="F928" i="2"/>
  <c r="F847" i="1"/>
  <c r="A928" i="2" s="1"/>
  <c r="F927" i="2"/>
  <c r="F846" i="1"/>
  <c r="A927" i="2" s="1"/>
  <c r="F926" i="2"/>
  <c r="F845" i="1"/>
  <c r="A926" i="2" s="1"/>
  <c r="F925" i="2"/>
  <c r="F844" i="1"/>
  <c r="A925" i="2" s="1"/>
  <c r="F924" i="2"/>
  <c r="F843" i="1"/>
  <c r="A924" i="2" s="1"/>
  <c r="F923" i="2"/>
  <c r="F842" i="1"/>
  <c r="A923" i="2" s="1"/>
  <c r="F922" i="2"/>
  <c r="F841" i="1"/>
  <c r="A922" i="2" s="1"/>
  <c r="F921" i="2"/>
  <c r="F840" i="1"/>
  <c r="A921" i="2" s="1"/>
  <c r="F920" i="2"/>
  <c r="F839" i="1"/>
  <c r="A920" i="2" s="1"/>
  <c r="F919" i="2"/>
  <c r="F838" i="1"/>
  <c r="F918" i="2"/>
  <c r="F837" i="1"/>
  <c r="A918" i="2" s="1"/>
  <c r="F917" i="2"/>
  <c r="F836" i="1"/>
  <c r="A917" i="2" s="1"/>
  <c r="F916" i="2"/>
  <c r="F835" i="1"/>
  <c r="A916" i="2" s="1"/>
  <c r="F915" i="2"/>
  <c r="F834" i="1"/>
  <c r="A915" i="2" s="1"/>
  <c r="F914" i="2"/>
  <c r="F833" i="1"/>
  <c r="A914" i="2" s="1"/>
  <c r="F913" i="2"/>
  <c r="F832" i="1"/>
  <c r="A913" i="2" s="1"/>
  <c r="F912" i="2"/>
  <c r="F831" i="1"/>
  <c r="A912" i="2" s="1"/>
  <c r="F911" i="2"/>
  <c r="F830" i="1"/>
  <c r="A911" i="2" s="1"/>
  <c r="F910" i="2"/>
  <c r="F829" i="1"/>
  <c r="A910" i="2" s="1"/>
  <c r="F909" i="2"/>
  <c r="F828" i="1"/>
  <c r="A909" i="2" s="1"/>
  <c r="F908" i="2"/>
  <c r="F827" i="1"/>
  <c r="A908" i="2" s="1"/>
  <c r="F907" i="2"/>
  <c r="F826" i="1"/>
  <c r="A907" i="2" s="1"/>
  <c r="F906" i="2"/>
  <c r="F825" i="1"/>
  <c r="A906" i="2" s="1"/>
  <c r="F905" i="2"/>
  <c r="F824" i="1"/>
  <c r="A905" i="2" s="1"/>
  <c r="F904" i="2"/>
  <c r="F823" i="1"/>
  <c r="A904" i="2" s="1"/>
  <c r="F903" i="2"/>
  <c r="F822" i="1"/>
  <c r="A903" i="2" s="1"/>
  <c r="F902" i="2"/>
  <c r="F821" i="1"/>
  <c r="A902" i="2" s="1"/>
  <c r="F901" i="2"/>
  <c r="F820" i="1"/>
  <c r="A901" i="2" s="1"/>
  <c r="F900" i="2"/>
  <c r="F819" i="1"/>
  <c r="A900" i="2" s="1"/>
  <c r="F899" i="2"/>
  <c r="F818" i="1"/>
  <c r="A899" i="2" s="1"/>
  <c r="F898" i="2"/>
  <c r="F817" i="1"/>
  <c r="A898" i="2" s="1"/>
  <c r="F897" i="2"/>
  <c r="F816" i="1"/>
  <c r="A897" i="2" s="1"/>
  <c r="F896" i="2"/>
  <c r="F815" i="1"/>
  <c r="A896" i="2" s="1"/>
  <c r="F895" i="2"/>
  <c r="F814" i="1"/>
  <c r="A895" i="2" s="1"/>
  <c r="F894" i="2"/>
  <c r="F813" i="1"/>
  <c r="A894" i="2" s="1"/>
  <c r="F893" i="2"/>
  <c r="F812" i="1"/>
  <c r="A893" i="2" s="1"/>
  <c r="F811" i="1"/>
  <c r="A892" i="2" s="1"/>
  <c r="F891" i="2"/>
  <c r="F810" i="1"/>
  <c r="A891" i="2" s="1"/>
  <c r="F890" i="2"/>
  <c r="F809" i="1"/>
  <c r="A890" i="2" s="1"/>
  <c r="F889" i="2"/>
  <c r="F808" i="1"/>
  <c r="A889" i="2" s="1"/>
  <c r="F888" i="2"/>
  <c r="F807" i="1"/>
  <c r="A888" i="2" s="1"/>
  <c r="F887" i="2"/>
  <c r="F806" i="1"/>
  <c r="A887" i="2" s="1"/>
  <c r="F886" i="2"/>
  <c r="F805" i="1"/>
  <c r="A886" i="2" s="1"/>
  <c r="F885" i="2"/>
  <c r="F804" i="1"/>
  <c r="A885" i="2" s="1"/>
  <c r="F884" i="2"/>
  <c r="F803" i="1"/>
  <c r="A884" i="2" s="1"/>
  <c r="F883" i="2"/>
  <c r="F802" i="1"/>
  <c r="A883" i="2" s="1"/>
  <c r="F801" i="1"/>
  <c r="A882" i="2" s="1"/>
  <c r="F881" i="2"/>
  <c r="F800" i="1"/>
  <c r="A881" i="2" s="1"/>
  <c r="F880" i="2"/>
  <c r="F799" i="1"/>
  <c r="A880" i="2" s="1"/>
  <c r="F798" i="1"/>
  <c r="A879" i="2" s="1"/>
  <c r="F878" i="2"/>
  <c r="F797" i="1"/>
  <c r="A878" i="2" s="1"/>
  <c r="F877" i="2"/>
  <c r="F796" i="1"/>
  <c r="A877" i="2" s="1"/>
  <c r="F876" i="2"/>
  <c r="F795" i="1"/>
  <c r="A876" i="2" s="1"/>
  <c r="F875" i="2"/>
  <c r="F794" i="1"/>
  <c r="A875" i="2" s="1"/>
  <c r="F874" i="2"/>
  <c r="F793" i="1"/>
  <c r="A874" i="2" s="1"/>
  <c r="F873" i="2"/>
  <c r="F792" i="1"/>
  <c r="A873" i="2" s="1"/>
  <c r="F872" i="2"/>
  <c r="F791" i="1"/>
  <c r="A872" i="2" s="1"/>
  <c r="F871" i="2"/>
  <c r="F790" i="1"/>
  <c r="A871" i="2" s="1"/>
  <c r="F789" i="1"/>
  <c r="A870" i="2" s="1"/>
  <c r="F869" i="2"/>
  <c r="F788" i="1"/>
  <c r="A869" i="2" s="1"/>
  <c r="F868" i="2"/>
  <c r="F787" i="1"/>
  <c r="A868" i="2" s="1"/>
  <c r="F786" i="1"/>
  <c r="A867" i="2" s="1"/>
  <c r="F866" i="2"/>
  <c r="F785" i="1"/>
  <c r="A866" i="2" s="1"/>
  <c r="F865" i="2"/>
  <c r="F784" i="1"/>
  <c r="A865" i="2" s="1"/>
  <c r="F864" i="2"/>
  <c r="F783" i="1"/>
  <c r="A864" i="2" s="1"/>
  <c r="F863" i="2"/>
  <c r="F782" i="1"/>
  <c r="A863" i="2" s="1"/>
  <c r="F862" i="2"/>
  <c r="F781" i="1"/>
  <c r="A862" i="2" s="1"/>
  <c r="F861" i="2"/>
  <c r="F780" i="1"/>
  <c r="A861" i="2" s="1"/>
  <c r="F860" i="2"/>
  <c r="F779" i="1"/>
  <c r="A860" i="2" s="1"/>
  <c r="F859" i="2"/>
  <c r="F778" i="1"/>
  <c r="A859" i="2" s="1"/>
  <c r="F858" i="2"/>
  <c r="F777" i="1"/>
  <c r="A858" i="2" s="1"/>
  <c r="F857" i="2"/>
  <c r="F776" i="1"/>
  <c r="A857" i="2" s="1"/>
  <c r="F856" i="2"/>
  <c r="F775" i="1"/>
  <c r="A856" i="2" s="1"/>
  <c r="F855" i="2"/>
  <c r="F774" i="1"/>
  <c r="A855" i="2" s="1"/>
  <c r="F773" i="1"/>
  <c r="A854" i="2" s="1"/>
  <c r="F853" i="2"/>
  <c r="F772" i="1"/>
  <c r="A853" i="2" s="1"/>
  <c r="F852" i="2"/>
  <c r="F771" i="1"/>
  <c r="A852" i="2" s="1"/>
  <c r="F851" i="2"/>
  <c r="F770" i="1"/>
  <c r="A851" i="2" s="1"/>
  <c r="F850" i="2"/>
  <c r="F769" i="1"/>
  <c r="A850" i="2" s="1"/>
  <c r="F849" i="2"/>
  <c r="F768" i="1"/>
  <c r="A849" i="2" s="1"/>
  <c r="F767" i="1"/>
  <c r="A848" i="2" s="1"/>
  <c r="F766" i="1"/>
  <c r="A847" i="2" s="1"/>
  <c r="F846" i="2"/>
  <c r="F765" i="1"/>
  <c r="A846" i="2" s="1"/>
  <c r="F764" i="1"/>
  <c r="A845" i="2" s="1"/>
  <c r="F844" i="2"/>
  <c r="F763" i="1"/>
  <c r="A844" i="2" s="1"/>
  <c r="F843" i="2"/>
  <c r="F762" i="1"/>
  <c r="A843" i="2" s="1"/>
  <c r="F842" i="2"/>
  <c r="F761" i="1"/>
  <c r="A842" i="2" s="1"/>
  <c r="F841" i="2"/>
  <c r="F760" i="1"/>
  <c r="A841" i="2" s="1"/>
  <c r="F840" i="2"/>
  <c r="F759" i="1"/>
  <c r="A840" i="2" s="1"/>
  <c r="F839" i="2"/>
  <c r="F758" i="1"/>
  <c r="A839" i="2" s="1"/>
  <c r="F838" i="2"/>
  <c r="F757" i="1"/>
  <c r="A838" i="2" s="1"/>
  <c r="F837" i="2"/>
  <c r="F756" i="1"/>
  <c r="A837" i="2" s="1"/>
  <c r="F836" i="2"/>
  <c r="F755" i="1"/>
  <c r="A836" i="2" s="1"/>
  <c r="F835" i="2"/>
  <c r="F754" i="1"/>
  <c r="A835" i="2" s="1"/>
  <c r="F834" i="2"/>
  <c r="F753" i="1"/>
  <c r="A834" i="2" s="1"/>
  <c r="F833" i="2"/>
  <c r="F752" i="1"/>
  <c r="A833" i="2" s="1"/>
  <c r="F832" i="2"/>
  <c r="F751" i="1"/>
  <c r="A832" i="2" s="1"/>
  <c r="F831" i="2"/>
  <c r="F750" i="1"/>
  <c r="A831" i="2" s="1"/>
  <c r="F830" i="2"/>
  <c r="F749" i="1"/>
  <c r="A830" i="2" s="1"/>
  <c r="F748" i="1"/>
  <c r="A829" i="2" s="1"/>
  <c r="F828" i="2"/>
  <c r="F747" i="1"/>
  <c r="F827" i="2"/>
  <c r="F746" i="1"/>
  <c r="A827" i="2" s="1"/>
  <c r="F826" i="2"/>
  <c r="F745" i="1"/>
  <c r="A826" i="2" s="1"/>
  <c r="F825" i="2"/>
  <c r="F744" i="1"/>
  <c r="A825" i="2" s="1"/>
  <c r="F824" i="2"/>
  <c r="F743" i="1"/>
  <c r="A824" i="2" s="1"/>
  <c r="F823" i="2"/>
  <c r="F742" i="1"/>
  <c r="A823" i="2" s="1"/>
  <c r="F822" i="2"/>
  <c r="F741" i="1"/>
  <c r="A822" i="2" s="1"/>
  <c r="F821" i="2"/>
  <c r="F740" i="1"/>
  <c r="A821" i="2" s="1"/>
  <c r="F820" i="2"/>
  <c r="F739" i="1"/>
  <c r="A820" i="2" s="1"/>
  <c r="F819" i="2"/>
  <c r="F738" i="1"/>
  <c r="A819" i="2" s="1"/>
  <c r="F818" i="2"/>
  <c r="F737" i="1"/>
  <c r="A818" i="2" s="1"/>
  <c r="F817" i="2"/>
  <c r="F736" i="1"/>
  <c r="A817" i="2" s="1"/>
  <c r="F816" i="2"/>
  <c r="F735" i="1"/>
  <c r="A816" i="2" s="1"/>
  <c r="F815" i="2"/>
  <c r="F734" i="1"/>
  <c r="A815" i="2" s="1"/>
  <c r="F814" i="2"/>
  <c r="F733" i="1"/>
  <c r="A814" i="2" s="1"/>
  <c r="F813" i="2"/>
  <c r="F732" i="1"/>
  <c r="A813" i="2" s="1"/>
  <c r="F812" i="2"/>
  <c r="F731" i="1"/>
  <c r="A812" i="2" s="1"/>
  <c r="F811" i="2"/>
  <c r="F730" i="1"/>
  <c r="A811" i="2" s="1"/>
  <c r="F810" i="2"/>
  <c r="F729" i="1"/>
  <c r="A810" i="2" s="1"/>
  <c r="F809" i="2"/>
  <c r="F728" i="1"/>
  <c r="A809" i="2" s="1"/>
  <c r="F808" i="2"/>
  <c r="F727" i="1"/>
  <c r="A808" i="2" s="1"/>
  <c r="F807" i="2"/>
  <c r="F726" i="1"/>
  <c r="A807" i="2" s="1"/>
  <c r="F806" i="2"/>
  <c r="F725" i="1"/>
  <c r="A806" i="2" s="1"/>
  <c r="F805" i="2"/>
  <c r="F724" i="1"/>
  <c r="A805" i="2" s="1"/>
  <c r="F804" i="2"/>
  <c r="F723" i="1"/>
  <c r="F722" i="1"/>
  <c r="A803" i="2" s="1"/>
  <c r="F802" i="2"/>
  <c r="F721" i="1"/>
  <c r="A802" i="2" s="1"/>
  <c r="F801" i="2"/>
  <c r="F720" i="1"/>
  <c r="A801" i="2" s="1"/>
  <c r="F719" i="1"/>
  <c r="A800" i="2" s="1"/>
  <c r="F718" i="1"/>
  <c r="A799" i="2" s="1"/>
  <c r="F798" i="2"/>
  <c r="F717" i="1"/>
  <c r="A798" i="2" s="1"/>
  <c r="F797" i="2"/>
  <c r="F716" i="1"/>
  <c r="A797" i="2" s="1"/>
  <c r="F796" i="2"/>
  <c r="F715" i="1"/>
  <c r="A796" i="2" s="1"/>
  <c r="F795" i="2"/>
  <c r="F714" i="1"/>
  <c r="A795" i="2" s="1"/>
  <c r="F794" i="2"/>
  <c r="F713" i="1"/>
  <c r="A794" i="2" s="1"/>
  <c r="F793" i="2"/>
  <c r="F712" i="1"/>
  <c r="A793" i="2" s="1"/>
  <c r="F792" i="2"/>
  <c r="F711" i="1"/>
  <c r="A792" i="2" s="1"/>
  <c r="F791" i="2"/>
  <c r="F710" i="1"/>
  <c r="A791" i="2" s="1"/>
  <c r="F790" i="2"/>
  <c r="F709" i="1"/>
  <c r="A790" i="2" s="1"/>
  <c r="F789" i="2"/>
  <c r="F708" i="1"/>
  <c r="A789" i="2" s="1"/>
  <c r="F788" i="2"/>
  <c r="F707" i="1"/>
  <c r="A788" i="2" s="1"/>
  <c r="F787" i="2"/>
  <c r="F706" i="1"/>
  <c r="A787" i="2" s="1"/>
  <c r="F786" i="2"/>
  <c r="F705" i="1"/>
  <c r="A786" i="2" s="1"/>
  <c r="F785" i="2"/>
  <c r="F704" i="1"/>
  <c r="A785" i="2" s="1"/>
  <c r="F784" i="2"/>
  <c r="F703" i="1"/>
  <c r="A784" i="2" s="1"/>
  <c r="F783" i="2"/>
  <c r="F702" i="1"/>
  <c r="A783" i="2" s="1"/>
  <c r="F782" i="2"/>
  <c r="F701" i="1"/>
  <c r="A782" i="2" s="1"/>
  <c r="F781" i="2"/>
  <c r="F700" i="1"/>
  <c r="A781" i="2" s="1"/>
  <c r="F780" i="2"/>
  <c r="F699" i="1"/>
  <c r="A780" i="2" s="1"/>
  <c r="F779" i="2"/>
  <c r="F698" i="1"/>
  <c r="A779" i="2" s="1"/>
  <c r="F778" i="2"/>
  <c r="F697" i="1"/>
  <c r="A778" i="2" s="1"/>
  <c r="F777" i="2"/>
  <c r="F696" i="1"/>
  <c r="A777" i="2" s="1"/>
  <c r="F695" i="1"/>
  <c r="A776" i="2" s="1"/>
  <c r="F694" i="1"/>
  <c r="A775" i="2" s="1"/>
  <c r="F774" i="2"/>
  <c r="F693" i="1"/>
  <c r="A774" i="2" s="1"/>
  <c r="F773" i="2"/>
  <c r="F692" i="1"/>
  <c r="A773" i="2" s="1"/>
  <c r="F772" i="2"/>
  <c r="F691" i="1"/>
  <c r="A772" i="2" s="1"/>
  <c r="F771" i="2"/>
  <c r="F690" i="1"/>
  <c r="A771" i="2" s="1"/>
  <c r="F770" i="2"/>
  <c r="F689" i="1"/>
  <c r="A770" i="2" s="1"/>
  <c r="F769" i="2"/>
  <c r="F688" i="1"/>
  <c r="A769" i="2" s="1"/>
  <c r="F687" i="1"/>
  <c r="A768" i="2" s="1"/>
  <c r="F767" i="2"/>
  <c r="F686" i="1"/>
  <c r="A767" i="2" s="1"/>
  <c r="F766" i="2"/>
  <c r="F685" i="1"/>
  <c r="A766" i="2" s="1"/>
  <c r="F765" i="2"/>
  <c r="F684" i="1"/>
  <c r="A765" i="2" s="1"/>
  <c r="F764" i="2"/>
  <c r="F683" i="1"/>
  <c r="A764" i="2" s="1"/>
  <c r="F763" i="2"/>
  <c r="F682" i="1"/>
  <c r="A763" i="2" s="1"/>
  <c r="F762" i="2"/>
  <c r="F681" i="1"/>
  <c r="A762" i="2" s="1"/>
  <c r="F761" i="2"/>
  <c r="F680" i="1"/>
  <c r="A761" i="2" s="1"/>
  <c r="F760" i="2"/>
  <c r="F679" i="1"/>
  <c r="A760" i="2" s="1"/>
  <c r="F759" i="2"/>
  <c r="F678" i="1"/>
  <c r="A759" i="2" s="1"/>
  <c r="F758" i="2"/>
  <c r="F677" i="1"/>
  <c r="A758" i="2" s="1"/>
  <c r="F757" i="2"/>
  <c r="F676" i="1"/>
  <c r="A757" i="2" s="1"/>
  <c r="F756" i="2"/>
  <c r="F675" i="1"/>
  <c r="A756" i="2" s="1"/>
  <c r="F755" i="2"/>
  <c r="F674" i="1"/>
  <c r="A755" i="2" s="1"/>
  <c r="F754" i="2"/>
  <c r="F673" i="1"/>
  <c r="A754" i="2" s="1"/>
  <c r="F753" i="2"/>
  <c r="F672" i="1"/>
  <c r="A753" i="2" s="1"/>
  <c r="F752" i="2"/>
  <c r="F671" i="1"/>
  <c r="A752" i="2" s="1"/>
  <c r="F751" i="2"/>
  <c r="F670" i="1"/>
  <c r="A751" i="2" s="1"/>
  <c r="F750" i="2"/>
  <c r="F669" i="1"/>
  <c r="A750" i="2" s="1"/>
  <c r="F749" i="2"/>
  <c r="F668" i="1"/>
  <c r="A749" i="2" s="1"/>
  <c r="F748" i="2"/>
  <c r="F667" i="1"/>
  <c r="A748" i="2" s="1"/>
  <c r="F747" i="2"/>
  <c r="F666" i="1"/>
  <c r="A747" i="2" s="1"/>
  <c r="F746" i="2"/>
  <c r="F665" i="1"/>
  <c r="A746" i="2" s="1"/>
  <c r="F745" i="2"/>
  <c r="F664" i="1"/>
  <c r="A745" i="2" s="1"/>
  <c r="F744" i="2"/>
  <c r="F663" i="1"/>
  <c r="A744" i="2" s="1"/>
  <c r="F743" i="2"/>
  <c r="F662" i="1"/>
  <c r="A743" i="2" s="1"/>
  <c r="F742" i="2"/>
  <c r="F661" i="1"/>
  <c r="A742" i="2" s="1"/>
  <c r="F741" i="2"/>
  <c r="F660" i="1"/>
  <c r="A741" i="2" s="1"/>
  <c r="F740" i="2"/>
  <c r="F659" i="1"/>
  <c r="A740" i="2" s="1"/>
  <c r="F658" i="1"/>
  <c r="A739" i="2" s="1"/>
  <c r="F738" i="2"/>
  <c r="F657" i="1"/>
  <c r="A738" i="2" s="1"/>
  <c r="F737" i="2"/>
  <c r="F656" i="1"/>
  <c r="A737" i="2" s="1"/>
  <c r="F736" i="2"/>
  <c r="F655" i="1"/>
  <c r="A736" i="2" s="1"/>
  <c r="F735" i="2"/>
  <c r="F654" i="1"/>
  <c r="A735" i="2" s="1"/>
  <c r="F734" i="2"/>
  <c r="F653" i="1"/>
  <c r="A734" i="2" s="1"/>
  <c r="F733" i="2"/>
  <c r="F652" i="1"/>
  <c r="A733" i="2" s="1"/>
  <c r="F732" i="2"/>
  <c r="F651" i="1"/>
  <c r="A732" i="2" s="1"/>
  <c r="F731" i="2"/>
  <c r="F650" i="1"/>
  <c r="A731" i="2" s="1"/>
  <c r="F730" i="2"/>
  <c r="F649" i="1"/>
  <c r="A730" i="2" s="1"/>
  <c r="F729" i="2"/>
  <c r="F648" i="1"/>
  <c r="A729" i="2" s="1"/>
  <c r="F647" i="1"/>
  <c r="A728" i="2" s="1"/>
  <c r="F727" i="2"/>
  <c r="F646" i="1"/>
  <c r="A727" i="2" s="1"/>
  <c r="F726" i="2"/>
  <c r="F645" i="1"/>
  <c r="A726" i="2" s="1"/>
  <c r="F725" i="2"/>
  <c r="F644" i="1"/>
  <c r="A725" i="2" s="1"/>
  <c r="F724" i="2"/>
  <c r="F643" i="1"/>
  <c r="A724" i="2" s="1"/>
  <c r="F723" i="2"/>
  <c r="F642" i="1"/>
  <c r="A723" i="2" s="1"/>
  <c r="F722" i="2"/>
  <c r="F641" i="1"/>
  <c r="A722" i="2" s="1"/>
  <c r="F721" i="2"/>
  <c r="F640" i="1"/>
  <c r="A721" i="2" s="1"/>
  <c r="F720" i="2"/>
  <c r="F639" i="1"/>
  <c r="A720" i="2" s="1"/>
  <c r="F719" i="2"/>
  <c r="F638" i="1"/>
  <c r="A719" i="2" s="1"/>
  <c r="F718" i="2"/>
  <c r="F637" i="1"/>
  <c r="A718" i="2" s="1"/>
  <c r="F636" i="1"/>
  <c r="A717" i="2" s="1"/>
  <c r="F716" i="2"/>
  <c r="F635" i="1"/>
  <c r="A716" i="2" s="1"/>
  <c r="F715" i="2"/>
  <c r="F634" i="1"/>
  <c r="A715" i="2" s="1"/>
  <c r="F633" i="1"/>
  <c r="A714" i="2" s="1"/>
  <c r="F713" i="2"/>
  <c r="F632" i="1"/>
  <c r="A713" i="2" s="1"/>
  <c r="F712" i="2"/>
  <c r="F631" i="1"/>
  <c r="A712" i="2" s="1"/>
  <c r="F711" i="2"/>
  <c r="F630" i="1"/>
  <c r="A711" i="2" s="1"/>
  <c r="F710" i="2"/>
  <c r="F629" i="1"/>
  <c r="A710" i="2" s="1"/>
  <c r="F628" i="1"/>
  <c r="A709" i="2" s="1"/>
  <c r="F708" i="2"/>
  <c r="F627" i="1"/>
  <c r="A708" i="2" s="1"/>
  <c r="F707" i="2"/>
  <c r="F626" i="1"/>
  <c r="A707" i="2" s="1"/>
  <c r="F706" i="2"/>
  <c r="F625" i="1"/>
  <c r="A706" i="2" s="1"/>
  <c r="F705" i="2"/>
  <c r="F624" i="1"/>
  <c r="A705" i="2" s="1"/>
  <c r="F623" i="1"/>
  <c r="A704" i="2" s="1"/>
  <c r="F703" i="2"/>
  <c r="F622" i="1"/>
  <c r="A703" i="2" s="1"/>
  <c r="F702" i="2"/>
  <c r="F621" i="1"/>
  <c r="A702" i="2" s="1"/>
  <c r="F701" i="2"/>
  <c r="F620" i="1"/>
  <c r="A701" i="2" s="1"/>
  <c r="F700" i="2"/>
  <c r="F619" i="1"/>
  <c r="A700" i="2" s="1"/>
  <c r="F699" i="2"/>
  <c r="F618" i="1"/>
  <c r="A699" i="2" s="1"/>
  <c r="F698" i="2"/>
  <c r="F617" i="1"/>
  <c r="A698" i="2" s="1"/>
  <c r="F697" i="2"/>
  <c r="F616" i="1"/>
  <c r="A697" i="2" s="1"/>
  <c r="F696" i="2"/>
  <c r="F615" i="1"/>
  <c r="A696" i="2" s="1"/>
  <c r="F695" i="2"/>
  <c r="F614" i="1"/>
  <c r="A695" i="2" s="1"/>
  <c r="F694" i="2"/>
  <c r="F613" i="1"/>
  <c r="A694" i="2" s="1"/>
  <c r="F693" i="2"/>
  <c r="F612" i="1"/>
  <c r="A693" i="2" s="1"/>
  <c r="F692" i="2"/>
  <c r="F611" i="1"/>
  <c r="A692" i="2" s="1"/>
  <c r="F691" i="2"/>
  <c r="F610" i="1"/>
  <c r="A691" i="2" s="1"/>
  <c r="F690" i="2"/>
  <c r="F609" i="1"/>
  <c r="A690" i="2" s="1"/>
  <c r="F689" i="2"/>
  <c r="F608" i="1"/>
  <c r="A689" i="2" s="1"/>
  <c r="F688" i="2"/>
  <c r="F607" i="1"/>
  <c r="A688" i="2" s="1"/>
  <c r="F687" i="2"/>
  <c r="F606" i="1"/>
  <c r="A687" i="2" s="1"/>
  <c r="F686" i="2"/>
  <c r="F605" i="1"/>
  <c r="A686" i="2" s="1"/>
  <c r="F685" i="2"/>
  <c r="F604" i="1"/>
  <c r="A685" i="2" s="1"/>
  <c r="F684" i="2"/>
  <c r="F603" i="1"/>
  <c r="A684" i="2" s="1"/>
  <c r="F683" i="2"/>
  <c r="F602" i="1"/>
  <c r="A683" i="2" s="1"/>
  <c r="F682" i="2"/>
  <c r="F601" i="1"/>
  <c r="A682" i="2" s="1"/>
  <c r="F681" i="2"/>
  <c r="F600" i="1"/>
  <c r="A681" i="2" s="1"/>
  <c r="F680" i="2"/>
  <c r="F599" i="1"/>
  <c r="A680" i="2" s="1"/>
  <c r="F679" i="2"/>
  <c r="F598" i="1"/>
  <c r="A679" i="2" s="1"/>
  <c r="F678" i="2"/>
  <c r="F597" i="1"/>
  <c r="A678" i="2" s="1"/>
  <c r="F677" i="2"/>
  <c r="F596" i="1"/>
  <c r="A677" i="2" s="1"/>
  <c r="F676" i="2"/>
  <c r="F595" i="1"/>
  <c r="A676" i="2" s="1"/>
  <c r="F594" i="1"/>
  <c r="A675" i="2" s="1"/>
  <c r="F593" i="1"/>
  <c r="A674" i="2" s="1"/>
  <c r="F673" i="2"/>
  <c r="F592" i="1"/>
  <c r="A673" i="2" s="1"/>
  <c r="F672" i="2"/>
  <c r="F591" i="1"/>
  <c r="A672" i="2" s="1"/>
  <c r="F671" i="2"/>
  <c r="F590" i="1"/>
  <c r="A671" i="2" s="1"/>
  <c r="F670" i="2"/>
  <c r="F589" i="1"/>
  <c r="A670" i="2" s="1"/>
  <c r="F669" i="2"/>
  <c r="F588" i="1"/>
  <c r="A669" i="2" s="1"/>
  <c r="F668" i="2"/>
  <c r="F587" i="1"/>
  <c r="A668" i="2" s="1"/>
  <c r="F586" i="1"/>
  <c r="A667" i="2" s="1"/>
  <c r="F666" i="2"/>
  <c r="F585" i="1"/>
  <c r="A666" i="2" s="1"/>
  <c r="F665" i="2"/>
  <c r="F584" i="1"/>
  <c r="A665" i="2" s="1"/>
  <c r="F664" i="2"/>
  <c r="F583" i="1"/>
  <c r="A664" i="2" s="1"/>
  <c r="F663" i="2"/>
  <c r="F582" i="1"/>
  <c r="A663" i="2" s="1"/>
  <c r="F662" i="2"/>
  <c r="F581" i="1"/>
  <c r="A662" i="2" s="1"/>
  <c r="F661" i="2"/>
  <c r="F580" i="1"/>
  <c r="A661" i="2" s="1"/>
  <c r="F660" i="2"/>
  <c r="F579" i="1"/>
  <c r="A660" i="2" s="1"/>
  <c r="F659" i="2"/>
  <c r="F578" i="1"/>
  <c r="A659" i="2" s="1"/>
  <c r="F658" i="2"/>
  <c r="F577" i="1"/>
  <c r="A658" i="2" s="1"/>
  <c r="F657" i="2"/>
  <c r="F576" i="1"/>
  <c r="A657" i="2" s="1"/>
  <c r="F656" i="2"/>
  <c r="F575" i="1"/>
  <c r="A656" i="2" s="1"/>
  <c r="F655" i="2"/>
  <c r="F574" i="1"/>
  <c r="A655" i="2" s="1"/>
  <c r="F654" i="2"/>
  <c r="F573" i="1"/>
  <c r="A654" i="2" s="1"/>
  <c r="F653" i="2"/>
  <c r="F572" i="1"/>
  <c r="A653" i="2" s="1"/>
  <c r="F652" i="2"/>
  <c r="F571" i="1"/>
  <c r="A652" i="2" s="1"/>
  <c r="F651" i="2"/>
  <c r="F570" i="1"/>
  <c r="A651" i="2" s="1"/>
  <c r="F650" i="2"/>
  <c r="F569" i="1"/>
  <c r="A650" i="2" s="1"/>
  <c r="F649" i="2"/>
  <c r="F568" i="1"/>
  <c r="A649" i="2" s="1"/>
  <c r="F648" i="2"/>
  <c r="F567" i="1"/>
  <c r="A648" i="2" s="1"/>
  <c r="F566" i="1"/>
  <c r="A647" i="2" s="1"/>
  <c r="F646" i="2"/>
  <c r="F565" i="1"/>
  <c r="A646" i="2" s="1"/>
  <c r="F564" i="1"/>
  <c r="A645" i="2" s="1"/>
  <c r="F644" i="2"/>
  <c r="F563" i="1"/>
  <c r="A644" i="2" s="1"/>
  <c r="F643" i="2"/>
  <c r="F562" i="1"/>
  <c r="A643" i="2" s="1"/>
  <c r="F642" i="2"/>
  <c r="F561" i="1"/>
  <c r="A642" i="2" s="1"/>
  <c r="F641" i="2"/>
  <c r="F560" i="1"/>
  <c r="A641" i="2" s="1"/>
  <c r="F640" i="2"/>
  <c r="F559" i="1"/>
  <c r="A640" i="2" s="1"/>
  <c r="F639" i="2"/>
  <c r="F558" i="1"/>
  <c r="A639" i="2" s="1"/>
  <c r="F557" i="1"/>
  <c r="A638" i="2" s="1"/>
  <c r="F637" i="2"/>
  <c r="F556" i="1"/>
  <c r="A637" i="2" s="1"/>
  <c r="F636" i="2"/>
  <c r="F555" i="1"/>
  <c r="A636" i="2" s="1"/>
  <c r="F635" i="2"/>
  <c r="F554" i="1"/>
  <c r="A635" i="2" s="1"/>
  <c r="F634" i="2"/>
  <c r="F553" i="1"/>
  <c r="A634" i="2" s="1"/>
  <c r="F633" i="2"/>
  <c r="F552" i="1"/>
  <c r="A633" i="2" s="1"/>
  <c r="F551" i="1"/>
  <c r="A632" i="2" s="1"/>
  <c r="F631" i="2"/>
  <c r="F550" i="1"/>
  <c r="A631" i="2" s="1"/>
  <c r="F630" i="2"/>
  <c r="F549" i="1"/>
  <c r="A630" i="2" s="1"/>
  <c r="F629" i="2"/>
  <c r="F548" i="1"/>
  <c r="A629" i="2" s="1"/>
  <c r="F628" i="2"/>
  <c r="F547" i="1"/>
  <c r="A628" i="2" s="1"/>
  <c r="F627" i="2"/>
  <c r="F546" i="1"/>
  <c r="A627" i="2" s="1"/>
  <c r="F626" i="2"/>
  <c r="F545" i="1"/>
  <c r="A626" i="2" s="1"/>
  <c r="F625" i="2"/>
  <c r="F544" i="1"/>
  <c r="A625" i="2" s="1"/>
  <c r="F624" i="2"/>
  <c r="F543" i="1"/>
  <c r="A624" i="2" s="1"/>
  <c r="F623" i="2"/>
  <c r="F542" i="1"/>
  <c r="A623" i="2" s="1"/>
  <c r="F622" i="2"/>
  <c r="F541" i="1"/>
  <c r="A622" i="2" s="1"/>
  <c r="F621" i="2"/>
  <c r="F540" i="1"/>
  <c r="A621" i="2" s="1"/>
  <c r="F620" i="2"/>
  <c r="F539" i="1"/>
  <c r="A620" i="2" s="1"/>
  <c r="F619" i="2"/>
  <c r="F538" i="1"/>
  <c r="A619" i="2" s="1"/>
  <c r="F618" i="2"/>
  <c r="F537" i="1"/>
  <c r="A618" i="2" s="1"/>
  <c r="F617" i="2"/>
  <c r="F536" i="1"/>
  <c r="A617" i="2" s="1"/>
  <c r="F616" i="2"/>
  <c r="F535" i="1"/>
  <c r="A616" i="2" s="1"/>
  <c r="F534" i="1"/>
  <c r="A615" i="2" s="1"/>
  <c r="F614" i="2"/>
  <c r="F533" i="1"/>
  <c r="A614" i="2" s="1"/>
  <c r="F613" i="2"/>
  <c r="F532" i="1"/>
  <c r="A613" i="2" s="1"/>
  <c r="F612" i="2"/>
  <c r="F531" i="1"/>
  <c r="A612" i="2" s="1"/>
  <c r="F611" i="2"/>
  <c r="F530" i="1"/>
  <c r="A611" i="2" s="1"/>
  <c r="F529" i="1"/>
  <c r="A610" i="2" s="1"/>
  <c r="F609" i="2"/>
  <c r="F528" i="1"/>
  <c r="A609" i="2" s="1"/>
  <c r="F608" i="2"/>
  <c r="F527" i="1"/>
  <c r="A608" i="2" s="1"/>
  <c r="F526" i="1"/>
  <c r="A607" i="2" s="1"/>
  <c r="F606" i="2"/>
  <c r="F525" i="1"/>
  <c r="A606" i="2" s="1"/>
  <c r="F605" i="2"/>
  <c r="F524" i="1"/>
  <c r="A605" i="2" s="1"/>
  <c r="F604" i="2"/>
  <c r="F523" i="1"/>
  <c r="A604" i="2" s="1"/>
  <c r="F522" i="1"/>
  <c r="A603" i="2" s="1"/>
  <c r="F602" i="2"/>
  <c r="F521" i="1"/>
  <c r="A602" i="2" s="1"/>
  <c r="F601" i="2"/>
  <c r="F520" i="1"/>
  <c r="A601" i="2" s="1"/>
  <c r="F600" i="2"/>
  <c r="F519" i="1"/>
  <c r="A600" i="2" s="1"/>
  <c r="F599" i="2"/>
  <c r="F518" i="1"/>
  <c r="A599" i="2" s="1"/>
  <c r="F598" i="2"/>
  <c r="F517" i="1"/>
  <c r="A598" i="2" s="1"/>
  <c r="F597" i="2"/>
  <c r="F516" i="1"/>
  <c r="A597" i="2" s="1"/>
  <c r="F596" i="2"/>
  <c r="F515" i="1"/>
  <c r="A596" i="2" s="1"/>
  <c r="F595" i="2"/>
  <c r="F514" i="1"/>
  <c r="A595" i="2" s="1"/>
  <c r="F594" i="2"/>
  <c r="F513" i="1"/>
  <c r="A594" i="2" s="1"/>
  <c r="F512" i="1"/>
  <c r="A593" i="2" s="1"/>
  <c r="F592" i="2"/>
  <c r="F511" i="1"/>
  <c r="A592" i="2" s="1"/>
  <c r="F591" i="2"/>
  <c r="F510" i="1"/>
  <c r="A591" i="2" s="1"/>
  <c r="F590" i="2"/>
  <c r="F509" i="1"/>
  <c r="A590" i="2" s="1"/>
  <c r="F589" i="2"/>
  <c r="F508" i="1"/>
  <c r="A589" i="2" s="1"/>
  <c r="F588" i="2"/>
  <c r="F507" i="1"/>
  <c r="A588" i="2" s="1"/>
  <c r="F587" i="2"/>
  <c r="F506" i="1"/>
  <c r="A587" i="2" s="1"/>
  <c r="F586" i="2"/>
  <c r="F505" i="1"/>
  <c r="A586" i="2" s="1"/>
  <c r="F585" i="2"/>
  <c r="F504" i="1"/>
  <c r="A585" i="2" s="1"/>
  <c r="F584" i="2"/>
  <c r="F503" i="1"/>
  <c r="A584" i="2" s="1"/>
  <c r="F583" i="2"/>
  <c r="F502" i="1"/>
  <c r="A583" i="2" s="1"/>
  <c r="F582" i="2"/>
  <c r="F501" i="1"/>
  <c r="A582" i="2" s="1"/>
  <c r="F581" i="2"/>
  <c r="F500" i="1"/>
  <c r="A581" i="2" s="1"/>
  <c r="F580" i="2"/>
  <c r="F499" i="1"/>
  <c r="A580" i="2" s="1"/>
  <c r="F579" i="2"/>
  <c r="F498" i="1"/>
  <c r="A579" i="2" s="1"/>
  <c r="F578" i="2"/>
  <c r="F497" i="1"/>
  <c r="A578" i="2" s="1"/>
  <c r="F577" i="2"/>
  <c r="F496" i="1"/>
  <c r="A577" i="2" s="1"/>
  <c r="F576" i="2"/>
  <c r="F495" i="1"/>
  <c r="A576" i="2" s="1"/>
  <c r="F575" i="2"/>
  <c r="F494" i="1"/>
  <c r="A575" i="2" s="1"/>
  <c r="F574" i="2"/>
  <c r="F493" i="1"/>
  <c r="A574" i="2" s="1"/>
  <c r="F573" i="2"/>
  <c r="F492" i="1"/>
  <c r="A573" i="2" s="1"/>
  <c r="F572" i="2"/>
  <c r="F491" i="1"/>
  <c r="A572" i="2" s="1"/>
  <c r="F490" i="1"/>
  <c r="A571" i="2" s="1"/>
  <c r="F570" i="2"/>
  <c r="F489" i="1"/>
  <c r="A570" i="2" s="1"/>
  <c r="F569" i="2"/>
  <c r="F488" i="1"/>
  <c r="A569" i="2" s="1"/>
  <c r="F568" i="2"/>
  <c r="F487" i="1"/>
  <c r="A568" i="2" s="1"/>
  <c r="F567" i="2"/>
  <c r="F486" i="1"/>
  <c r="A567" i="2" s="1"/>
  <c r="F566" i="2"/>
  <c r="F485" i="1"/>
  <c r="A566" i="2" s="1"/>
  <c r="F565" i="2"/>
  <c r="F484" i="1"/>
  <c r="A565" i="2" s="1"/>
  <c r="F564" i="2"/>
  <c r="F483" i="1"/>
  <c r="A564" i="2" s="1"/>
  <c r="F563" i="2"/>
  <c r="F482" i="1"/>
  <c r="A563" i="2" s="1"/>
  <c r="F562" i="2"/>
  <c r="F481" i="1"/>
  <c r="A562" i="2" s="1"/>
  <c r="F561" i="2"/>
  <c r="F480" i="1"/>
  <c r="A561" i="2" s="1"/>
  <c r="F560" i="2"/>
  <c r="F479" i="1"/>
  <c r="A560" i="2" s="1"/>
  <c r="F559" i="2"/>
  <c r="F478" i="1"/>
  <c r="A559" i="2" s="1"/>
  <c r="F558" i="2"/>
  <c r="F477" i="1"/>
  <c r="A558" i="2" s="1"/>
  <c r="F557" i="2"/>
  <c r="F476" i="1"/>
  <c r="A557" i="2" s="1"/>
  <c r="F556" i="2"/>
  <c r="F475" i="1"/>
  <c r="A556" i="2" s="1"/>
  <c r="F474" i="1"/>
  <c r="A555" i="2" s="1"/>
  <c r="F554" i="2"/>
  <c r="F473" i="1"/>
  <c r="A554" i="2" s="1"/>
  <c r="F553" i="2"/>
  <c r="F472" i="1"/>
  <c r="A553" i="2" s="1"/>
  <c r="F552" i="2"/>
  <c r="F471" i="1"/>
  <c r="A552" i="2" s="1"/>
  <c r="F470" i="1"/>
  <c r="A551" i="2" s="1"/>
  <c r="F550" i="2"/>
  <c r="F469" i="1"/>
  <c r="A550" i="2" s="1"/>
  <c r="F549" i="2"/>
  <c r="F468" i="1"/>
  <c r="A549" i="2" s="1"/>
  <c r="F548" i="2"/>
  <c r="F467" i="1"/>
  <c r="A548" i="2" s="1"/>
  <c r="F466" i="1"/>
  <c r="A547" i="2" s="1"/>
  <c r="F546" i="2"/>
  <c r="F465" i="1"/>
  <c r="A546" i="2" s="1"/>
  <c r="F545" i="2"/>
  <c r="F464" i="1"/>
  <c r="A545" i="2" s="1"/>
  <c r="F544" i="2"/>
  <c r="F463" i="1"/>
  <c r="A544" i="2" s="1"/>
  <c r="F543" i="2"/>
  <c r="F462" i="1"/>
  <c r="A543" i="2" s="1"/>
  <c r="F542" i="2"/>
  <c r="F461" i="1"/>
  <c r="A542" i="2" s="1"/>
  <c r="F460" i="1"/>
  <c r="A541" i="2" s="1"/>
  <c r="F459" i="1"/>
  <c r="A540" i="2" s="1"/>
  <c r="F539" i="2"/>
  <c r="F458" i="1"/>
  <c r="A539" i="2" s="1"/>
  <c r="F538" i="2"/>
  <c r="F457" i="1"/>
  <c r="A538" i="2" s="1"/>
  <c r="F537" i="2"/>
  <c r="F456" i="1"/>
  <c r="A537" i="2" s="1"/>
  <c r="F455" i="1"/>
  <c r="A536" i="2" s="1"/>
  <c r="F535" i="2"/>
  <c r="F454" i="1"/>
  <c r="A535" i="2" s="1"/>
  <c r="F534" i="2"/>
  <c r="F453" i="1"/>
  <c r="A534" i="2" s="1"/>
  <c r="F452" i="1"/>
  <c r="A533" i="2" s="1"/>
  <c r="F532" i="2"/>
  <c r="F451" i="1"/>
  <c r="A532" i="2" s="1"/>
  <c r="F531" i="2"/>
  <c r="F450" i="1"/>
  <c r="A531" i="2" s="1"/>
  <c r="F530" i="2"/>
  <c r="F449" i="1"/>
  <c r="A530" i="2" s="1"/>
  <c r="F529" i="2"/>
  <c r="F448" i="1"/>
  <c r="A529" i="2" s="1"/>
  <c r="F528" i="2"/>
  <c r="F447" i="1"/>
  <c r="A528" i="2" s="1"/>
  <c r="F446" i="1"/>
  <c r="A527" i="2" s="1"/>
  <c r="F526" i="2"/>
  <c r="F445" i="1"/>
  <c r="A526" i="2" s="1"/>
  <c r="F525" i="2"/>
  <c r="F444" i="1"/>
  <c r="A525" i="2" s="1"/>
  <c r="F524" i="2"/>
  <c r="F443" i="1"/>
  <c r="A524" i="2" s="1"/>
  <c r="F523" i="2"/>
  <c r="F442" i="1"/>
  <c r="A523" i="2" s="1"/>
  <c r="F522" i="2"/>
  <c r="F441" i="1"/>
  <c r="A522" i="2" s="1"/>
  <c r="F521" i="2"/>
  <c r="F440" i="1"/>
  <c r="A521" i="2" s="1"/>
  <c r="F520" i="2"/>
  <c r="F439" i="1"/>
  <c r="A520" i="2" s="1"/>
  <c r="F519" i="2"/>
  <c r="F438" i="1"/>
  <c r="A519" i="2" s="1"/>
  <c r="F518" i="2"/>
  <c r="F437" i="1"/>
  <c r="A518" i="2" s="1"/>
  <c r="F517" i="2"/>
  <c r="F436" i="1"/>
  <c r="A517" i="2" s="1"/>
  <c r="F516" i="2"/>
  <c r="F435" i="1"/>
  <c r="A516" i="2" s="1"/>
  <c r="F515" i="2"/>
  <c r="F434" i="1"/>
  <c r="A515" i="2" s="1"/>
  <c r="F514" i="2"/>
  <c r="F433" i="1"/>
  <c r="A514" i="2" s="1"/>
  <c r="F513" i="2"/>
  <c r="F432" i="1"/>
  <c r="A513" i="2" s="1"/>
  <c r="F512" i="2"/>
  <c r="F431" i="1"/>
  <c r="A512" i="2" s="1"/>
  <c r="F511" i="2"/>
  <c r="F430" i="1"/>
  <c r="A511" i="2" s="1"/>
  <c r="F510" i="2"/>
  <c r="F429" i="1"/>
  <c r="A510" i="2" s="1"/>
  <c r="F509" i="2"/>
  <c r="F428" i="1"/>
  <c r="A509" i="2" s="1"/>
  <c r="F508" i="2"/>
  <c r="F427" i="1"/>
  <c r="A508" i="2" s="1"/>
  <c r="F507" i="2"/>
  <c r="F426" i="1"/>
  <c r="A507" i="2" s="1"/>
  <c r="F506" i="2"/>
  <c r="F425" i="1"/>
  <c r="A506" i="2" s="1"/>
  <c r="F505" i="2"/>
  <c r="F424" i="1"/>
  <c r="A505" i="2" s="1"/>
  <c r="F504" i="2"/>
  <c r="F423" i="1"/>
  <c r="A504" i="2" s="1"/>
  <c r="F503" i="2"/>
  <c r="F422" i="1"/>
  <c r="A503" i="2" s="1"/>
  <c r="F502" i="2"/>
  <c r="F421" i="1"/>
  <c r="A502" i="2" s="1"/>
  <c r="F501" i="2"/>
  <c r="F420" i="1"/>
  <c r="A501" i="2" s="1"/>
  <c r="F500" i="2"/>
  <c r="F419" i="1"/>
  <c r="A500" i="2" s="1"/>
  <c r="F418" i="1"/>
  <c r="A499" i="2" s="1"/>
  <c r="F498" i="2"/>
  <c r="F417" i="1"/>
  <c r="A498" i="2" s="1"/>
  <c r="F497" i="2"/>
  <c r="F416" i="1"/>
  <c r="A497" i="2" s="1"/>
  <c r="F496" i="2"/>
  <c r="F415" i="1"/>
  <c r="A496" i="2" s="1"/>
  <c r="F495" i="2"/>
  <c r="F414" i="1"/>
  <c r="A495" i="2" s="1"/>
  <c r="F494" i="2"/>
  <c r="F413" i="1"/>
  <c r="A494" i="2" s="1"/>
  <c r="F493" i="2"/>
  <c r="F412" i="1"/>
  <c r="A493" i="2" s="1"/>
  <c r="F492" i="2"/>
  <c r="F411" i="1"/>
  <c r="A492" i="2" s="1"/>
  <c r="F491" i="2"/>
  <c r="F410" i="1"/>
  <c r="A491" i="2" s="1"/>
  <c r="F490" i="2"/>
  <c r="F409" i="1"/>
  <c r="A490" i="2" s="1"/>
  <c r="F489" i="2"/>
  <c r="F408" i="1"/>
  <c r="A489" i="2" s="1"/>
  <c r="F407" i="1"/>
  <c r="A488" i="2" s="1"/>
  <c r="F487" i="2"/>
  <c r="F406" i="1"/>
  <c r="A487" i="2" s="1"/>
  <c r="F486" i="2"/>
  <c r="F405" i="1"/>
  <c r="A486" i="2" s="1"/>
  <c r="F485" i="2"/>
  <c r="F404" i="1"/>
  <c r="A485" i="2" s="1"/>
  <c r="F484" i="2"/>
  <c r="F403" i="1"/>
  <c r="A484" i="2" s="1"/>
  <c r="F483" i="2"/>
  <c r="F402" i="1"/>
  <c r="A483" i="2" s="1"/>
  <c r="F482" i="2"/>
  <c r="F401" i="1"/>
  <c r="A482" i="2" s="1"/>
  <c r="F481" i="2"/>
  <c r="F400" i="1"/>
  <c r="A481" i="2" s="1"/>
  <c r="F480" i="2"/>
  <c r="F399" i="1"/>
  <c r="A480" i="2" s="1"/>
  <c r="F479" i="2"/>
  <c r="F398" i="1"/>
  <c r="A479" i="2" s="1"/>
  <c r="F478" i="2"/>
  <c r="F397" i="1"/>
  <c r="A478" i="2" s="1"/>
  <c r="F477" i="2"/>
  <c r="F396" i="1"/>
  <c r="A477" i="2" s="1"/>
  <c r="F476" i="2"/>
  <c r="F395" i="1"/>
  <c r="A476" i="2" s="1"/>
  <c r="F475" i="2"/>
  <c r="F394" i="1"/>
  <c r="A475" i="2" s="1"/>
  <c r="F474" i="2"/>
  <c r="F393" i="1"/>
  <c r="A474" i="2" s="1"/>
  <c r="F473" i="2"/>
  <c r="F392" i="1"/>
  <c r="A473" i="2" s="1"/>
  <c r="F472" i="2"/>
  <c r="F391" i="1"/>
  <c r="A472" i="2" s="1"/>
  <c r="F471" i="2"/>
  <c r="F390" i="1"/>
  <c r="A471" i="2" s="1"/>
  <c r="F470" i="2"/>
  <c r="F389" i="1"/>
  <c r="A470" i="2" s="1"/>
  <c r="F469" i="2"/>
  <c r="F388" i="1"/>
  <c r="A469" i="2" s="1"/>
  <c r="F468" i="2"/>
  <c r="F387" i="1"/>
  <c r="A468" i="2" s="1"/>
  <c r="F467" i="2"/>
  <c r="F386" i="1"/>
  <c r="A467" i="2" s="1"/>
  <c r="F466" i="2"/>
  <c r="F385" i="1"/>
  <c r="A466" i="2" s="1"/>
  <c r="F465" i="2"/>
  <c r="F384" i="1"/>
  <c r="A465" i="2" s="1"/>
  <c r="F464" i="2"/>
  <c r="F383" i="1"/>
  <c r="A464" i="2" s="1"/>
  <c r="F463" i="2"/>
  <c r="F382" i="1"/>
  <c r="A463" i="2" s="1"/>
  <c r="F462" i="2"/>
  <c r="F381" i="1"/>
  <c r="A462" i="2" s="1"/>
  <c r="F461" i="2"/>
  <c r="F380" i="1"/>
  <c r="A461" i="2" s="1"/>
  <c r="F379" i="1"/>
  <c r="A460" i="2" s="1"/>
  <c r="F459" i="2"/>
  <c r="F378" i="1"/>
  <c r="A459" i="2" s="1"/>
  <c r="F458" i="2"/>
  <c r="F377" i="1"/>
  <c r="A458" i="2" s="1"/>
  <c r="F457" i="2"/>
  <c r="F376" i="1"/>
  <c r="A457" i="2" s="1"/>
  <c r="F456" i="2"/>
  <c r="F375" i="1"/>
  <c r="A456" i="2" s="1"/>
  <c r="F455" i="2"/>
  <c r="F374" i="1"/>
  <c r="A455" i="2" s="1"/>
  <c r="F454" i="2"/>
  <c r="F373" i="1"/>
  <c r="A454" i="2" s="1"/>
  <c r="F453" i="2"/>
  <c r="F372" i="1"/>
  <c r="A453" i="2" s="1"/>
  <c r="F452" i="2"/>
  <c r="F371" i="1"/>
  <c r="A452" i="2" s="1"/>
  <c r="F451" i="2"/>
  <c r="F370" i="1"/>
  <c r="A451" i="2" s="1"/>
  <c r="F450" i="2"/>
  <c r="F369" i="1"/>
  <c r="A450" i="2" s="1"/>
  <c r="F449" i="2"/>
  <c r="F368" i="1"/>
  <c r="A449" i="2" s="1"/>
  <c r="F448" i="2"/>
  <c r="F367" i="1"/>
  <c r="A448" i="2" s="1"/>
  <c r="F366" i="1"/>
  <c r="A447" i="2" s="1"/>
  <c r="F446" i="2"/>
  <c r="F365" i="1"/>
  <c r="A446" i="2" s="1"/>
  <c r="F445" i="2"/>
  <c r="F364" i="1"/>
  <c r="A445" i="2" s="1"/>
  <c r="F363" i="1"/>
  <c r="A444" i="2" s="1"/>
  <c r="F443" i="2"/>
  <c r="F362" i="1"/>
  <c r="A443" i="2" s="1"/>
  <c r="F442" i="2"/>
  <c r="F361" i="1"/>
  <c r="A442" i="2" s="1"/>
  <c r="F441" i="2"/>
  <c r="F360" i="1"/>
  <c r="A441" i="2" s="1"/>
  <c r="F440" i="2"/>
  <c r="F359" i="1"/>
  <c r="A440" i="2" s="1"/>
  <c r="F439" i="2"/>
  <c r="F358" i="1"/>
  <c r="A439" i="2" s="1"/>
  <c r="F438" i="2"/>
  <c r="F357" i="1"/>
  <c r="A438" i="2" s="1"/>
  <c r="F437" i="2"/>
  <c r="F356" i="1"/>
  <c r="A437" i="2" s="1"/>
  <c r="F436" i="2"/>
  <c r="F355" i="1"/>
  <c r="A436" i="2" s="1"/>
  <c r="F435" i="2"/>
  <c r="F354" i="1"/>
  <c r="A435" i="2" s="1"/>
  <c r="F434" i="2"/>
  <c r="F353" i="1"/>
  <c r="A434" i="2" s="1"/>
  <c r="F352" i="1"/>
  <c r="A433" i="2" s="1"/>
  <c r="F432" i="2"/>
  <c r="F351" i="1"/>
  <c r="A432" i="2" s="1"/>
  <c r="F431" i="2"/>
  <c r="F350" i="1"/>
  <c r="A431" i="2" s="1"/>
  <c r="F349" i="1"/>
  <c r="A430" i="2" s="1"/>
  <c r="F429" i="2"/>
  <c r="F348" i="1"/>
  <c r="A429" i="2" s="1"/>
  <c r="F428" i="2"/>
  <c r="F347" i="1"/>
  <c r="A428" i="2" s="1"/>
  <c r="F427" i="2"/>
  <c r="F346" i="1"/>
  <c r="A427" i="2" s="1"/>
  <c r="F426" i="2"/>
  <c r="F345" i="1"/>
  <c r="A426" i="2" s="1"/>
  <c r="F425" i="2"/>
  <c r="F344" i="1"/>
  <c r="A425" i="2" s="1"/>
  <c r="F343" i="1"/>
  <c r="A424" i="2" s="1"/>
  <c r="F423" i="2"/>
  <c r="F342" i="1"/>
  <c r="A423" i="2" s="1"/>
  <c r="F422" i="2"/>
  <c r="F341" i="1"/>
  <c r="A422" i="2" s="1"/>
  <c r="F421" i="2"/>
  <c r="F340" i="1"/>
  <c r="A421" i="2" s="1"/>
  <c r="F339" i="1"/>
  <c r="A420" i="2" s="1"/>
  <c r="F419" i="2"/>
  <c r="F338" i="1"/>
  <c r="A419" i="2" s="1"/>
  <c r="F418" i="2"/>
  <c r="F337" i="1"/>
  <c r="A418" i="2" s="1"/>
  <c r="F417" i="2"/>
  <c r="F336" i="1"/>
  <c r="A417" i="2" s="1"/>
  <c r="F416" i="2"/>
  <c r="F335" i="1"/>
  <c r="A416" i="2" s="1"/>
  <c r="F415" i="2"/>
  <c r="F334" i="1"/>
  <c r="A415" i="2" s="1"/>
  <c r="F414" i="2"/>
  <c r="F333" i="1"/>
  <c r="A414" i="2" s="1"/>
  <c r="F413" i="2"/>
  <c r="F332" i="1"/>
  <c r="A413" i="2" s="1"/>
  <c r="F331" i="1"/>
  <c r="A412" i="2" s="1"/>
  <c r="F411" i="2"/>
  <c r="F330" i="1"/>
  <c r="A411" i="2" s="1"/>
  <c r="F410" i="2"/>
  <c r="F329" i="1"/>
  <c r="A410" i="2" s="1"/>
  <c r="F409" i="2"/>
  <c r="F328" i="1"/>
  <c r="A409" i="2" s="1"/>
  <c r="F408" i="2"/>
  <c r="F327" i="1"/>
  <c r="A408" i="2" s="1"/>
  <c r="F407" i="2"/>
  <c r="F326" i="1"/>
  <c r="A407" i="2" s="1"/>
  <c r="F406" i="2"/>
  <c r="F325" i="1"/>
  <c r="A406" i="2" s="1"/>
  <c r="F405" i="2"/>
  <c r="F324" i="1"/>
  <c r="A405" i="2" s="1"/>
  <c r="F404" i="2"/>
  <c r="F323" i="1"/>
  <c r="A404" i="2" s="1"/>
  <c r="F322" i="1"/>
  <c r="A403" i="2" s="1"/>
  <c r="F402" i="2"/>
  <c r="F321" i="1"/>
  <c r="A402" i="2" s="1"/>
  <c r="F401" i="2"/>
  <c r="F320" i="1"/>
  <c r="A401" i="2" s="1"/>
  <c r="F400" i="2"/>
  <c r="F319" i="1"/>
  <c r="A400" i="2" s="1"/>
  <c r="F399" i="2"/>
  <c r="F318" i="1"/>
  <c r="A399" i="2" s="1"/>
  <c r="F398" i="2"/>
  <c r="F317" i="1"/>
  <c r="A398" i="2" s="1"/>
  <c r="F397" i="2"/>
  <c r="F316" i="1"/>
  <c r="A397" i="2" s="1"/>
  <c r="F396" i="2"/>
  <c r="F315" i="1"/>
  <c r="A396" i="2" s="1"/>
  <c r="F395" i="2"/>
  <c r="F314" i="1"/>
  <c r="A395" i="2" s="1"/>
  <c r="F394" i="2"/>
  <c r="F313" i="1"/>
  <c r="A394" i="2" s="1"/>
  <c r="F393" i="2"/>
  <c r="F312" i="1"/>
  <c r="A393" i="2" s="1"/>
  <c r="F392" i="2"/>
  <c r="F311" i="1"/>
  <c r="A392" i="2" s="1"/>
  <c r="F391" i="2"/>
  <c r="F310" i="1"/>
  <c r="A391" i="2" s="1"/>
  <c r="F390" i="2"/>
  <c r="F309" i="1"/>
  <c r="A390" i="2" s="1"/>
  <c r="F389" i="2"/>
  <c r="F308" i="1"/>
  <c r="A389" i="2" s="1"/>
  <c r="F388" i="2"/>
  <c r="F307" i="1"/>
  <c r="A388" i="2" s="1"/>
  <c r="F387" i="2"/>
  <c r="F306" i="1"/>
  <c r="A387" i="2" s="1"/>
  <c r="F386" i="2"/>
  <c r="F305" i="1"/>
  <c r="A386" i="2" s="1"/>
  <c r="F385" i="2"/>
  <c r="F304" i="1"/>
  <c r="A385" i="2" s="1"/>
  <c r="F384" i="2"/>
  <c r="F303" i="1"/>
  <c r="A384" i="2" s="1"/>
  <c r="F383" i="2"/>
  <c r="F302" i="1"/>
  <c r="A383" i="2" s="1"/>
  <c r="F382" i="2"/>
  <c r="F301" i="1"/>
  <c r="A382" i="2" s="1"/>
  <c r="F300" i="1"/>
  <c r="A381" i="2" s="1"/>
  <c r="F380" i="2"/>
  <c r="F299" i="1"/>
  <c r="A380" i="2" s="1"/>
  <c r="F379" i="2"/>
  <c r="F298" i="1"/>
  <c r="A379" i="2" s="1"/>
  <c r="F378" i="2"/>
  <c r="F297" i="1"/>
  <c r="A378" i="2" s="1"/>
  <c r="F377" i="2"/>
  <c r="F296" i="1"/>
  <c r="A377" i="2" s="1"/>
  <c r="F295" i="1"/>
  <c r="A376" i="2" s="1"/>
  <c r="F375" i="2"/>
  <c r="F294" i="1"/>
  <c r="A375" i="2" s="1"/>
  <c r="F374" i="2"/>
  <c r="F293" i="1"/>
  <c r="A374" i="2" s="1"/>
  <c r="F373" i="2"/>
  <c r="F292" i="1"/>
  <c r="A373" i="2" s="1"/>
  <c r="F372" i="2"/>
  <c r="F291" i="1"/>
  <c r="A372" i="2" s="1"/>
  <c r="F371" i="2"/>
  <c r="F290" i="1"/>
  <c r="A371" i="2" s="1"/>
  <c r="F370" i="2"/>
  <c r="F289" i="1"/>
  <c r="A370" i="2" s="1"/>
  <c r="F369" i="2"/>
  <c r="F288" i="1"/>
  <c r="A369" i="2" s="1"/>
  <c r="F368" i="2"/>
  <c r="F287" i="1"/>
  <c r="A368" i="2" s="1"/>
  <c r="F367" i="2"/>
  <c r="F286" i="1"/>
  <c r="A367" i="2" s="1"/>
  <c r="F366" i="2"/>
  <c r="F285" i="1"/>
  <c r="A366" i="2" s="1"/>
  <c r="F365" i="2"/>
  <c r="F284" i="1"/>
  <c r="A365" i="2" s="1"/>
  <c r="F364" i="2"/>
  <c r="F283" i="1"/>
  <c r="A364" i="2" s="1"/>
  <c r="F363" i="2"/>
  <c r="F282" i="1"/>
  <c r="A363" i="2" s="1"/>
  <c r="F362" i="2"/>
  <c r="F281" i="1"/>
  <c r="A362" i="2" s="1"/>
  <c r="F361" i="2"/>
  <c r="F280" i="1"/>
  <c r="A361" i="2" s="1"/>
  <c r="F360" i="2"/>
  <c r="F279" i="1"/>
  <c r="A360" i="2" s="1"/>
  <c r="F359" i="2"/>
  <c r="F278" i="1"/>
  <c r="A359" i="2" s="1"/>
  <c r="F358" i="2"/>
  <c r="F277" i="1"/>
  <c r="A358" i="2" s="1"/>
  <c r="F357" i="2"/>
  <c r="F276" i="1"/>
  <c r="A357" i="2" s="1"/>
  <c r="F356" i="2"/>
  <c r="F275" i="1"/>
  <c r="A356" i="2" s="1"/>
  <c r="F355" i="2"/>
  <c r="F274" i="1"/>
  <c r="A355" i="2" s="1"/>
  <c r="F354" i="2"/>
  <c r="F273" i="1"/>
  <c r="A354" i="2" s="1"/>
  <c r="F353" i="2"/>
  <c r="F272" i="1"/>
  <c r="A353" i="2" s="1"/>
  <c r="F271" i="1"/>
  <c r="A352" i="2" s="1"/>
  <c r="F270" i="1"/>
  <c r="A351" i="2" s="1"/>
  <c r="F350" i="2"/>
  <c r="F269" i="1"/>
  <c r="A350" i="2" s="1"/>
  <c r="F349" i="2"/>
  <c r="F268" i="1"/>
  <c r="A349" i="2" s="1"/>
  <c r="F348" i="2"/>
  <c r="F267" i="1"/>
  <c r="A348" i="2" s="1"/>
  <c r="F347" i="2"/>
  <c r="F266" i="1"/>
  <c r="A347" i="2" s="1"/>
  <c r="F346" i="2"/>
  <c r="F265" i="1"/>
  <c r="A346" i="2" s="1"/>
  <c r="F345" i="2"/>
  <c r="F264" i="1"/>
  <c r="A345" i="2" s="1"/>
  <c r="F263" i="1"/>
  <c r="A344" i="2" s="1"/>
  <c r="F343" i="2"/>
  <c r="F262" i="1"/>
  <c r="A343" i="2" s="1"/>
  <c r="F342" i="2"/>
  <c r="F261" i="1"/>
  <c r="A342" i="2" s="1"/>
  <c r="F341" i="2"/>
  <c r="F260" i="1"/>
  <c r="A341" i="2" s="1"/>
  <c r="F259" i="1"/>
  <c r="A340" i="2" s="1"/>
  <c r="F339" i="2"/>
  <c r="F258" i="1"/>
  <c r="A339" i="2" s="1"/>
  <c r="F338" i="2"/>
  <c r="F257" i="1"/>
  <c r="A338" i="2" s="1"/>
  <c r="F337" i="2"/>
  <c r="F256" i="1"/>
  <c r="A337" i="2" s="1"/>
  <c r="F336" i="2"/>
  <c r="F255" i="1"/>
  <c r="A336" i="2" s="1"/>
  <c r="F335" i="2"/>
  <c r="F254" i="1"/>
  <c r="A335" i="2" s="1"/>
  <c r="F334" i="2"/>
  <c r="F253" i="1"/>
  <c r="A334" i="2" s="1"/>
  <c r="F333" i="2"/>
  <c r="F252" i="1"/>
  <c r="A333" i="2" s="1"/>
  <c r="F332" i="2"/>
  <c r="F251" i="1"/>
  <c r="A332" i="2" s="1"/>
  <c r="F250" i="1"/>
  <c r="A331" i="2" s="1"/>
  <c r="F330" i="2"/>
  <c r="F249" i="1"/>
  <c r="A330" i="2" s="1"/>
  <c r="F329" i="2"/>
  <c r="F248" i="1"/>
  <c r="A329" i="2" s="1"/>
  <c r="F328" i="2"/>
  <c r="F247" i="1"/>
  <c r="A328" i="2" s="1"/>
  <c r="F246" i="1"/>
  <c r="A327" i="2" s="1"/>
  <c r="F326" i="2"/>
  <c r="F245" i="1"/>
  <c r="A326" i="2" s="1"/>
  <c r="F325" i="2"/>
  <c r="F244" i="1"/>
  <c r="A325" i="2" s="1"/>
  <c r="F324" i="2"/>
  <c r="F243" i="1"/>
  <c r="A324" i="2" s="1"/>
  <c r="F242" i="1"/>
  <c r="A323" i="2" s="1"/>
  <c r="F322" i="2"/>
  <c r="F241" i="1"/>
  <c r="A322" i="2" s="1"/>
  <c r="F321" i="2"/>
  <c r="F240" i="1"/>
  <c r="A321" i="2" s="1"/>
  <c r="F320" i="2"/>
  <c r="F239" i="1"/>
  <c r="A320" i="2" s="1"/>
  <c r="F319" i="2"/>
  <c r="F238" i="1"/>
  <c r="A319" i="2" s="1"/>
  <c r="F318" i="2"/>
  <c r="F237" i="1"/>
  <c r="A318" i="2" s="1"/>
  <c r="F317" i="2"/>
  <c r="F236" i="1"/>
  <c r="A317" i="2" s="1"/>
  <c r="F316" i="2"/>
  <c r="F235" i="1"/>
  <c r="A316" i="2" s="1"/>
  <c r="F315" i="2"/>
  <c r="F234" i="1"/>
  <c r="A315" i="2" s="1"/>
  <c r="F314" i="2"/>
  <c r="F233" i="1"/>
  <c r="A314" i="2" s="1"/>
  <c r="F313" i="2"/>
  <c r="F232" i="1"/>
  <c r="A313" i="2" s="1"/>
  <c r="F312" i="2"/>
  <c r="F231" i="1"/>
  <c r="A312" i="2" s="1"/>
  <c r="F311" i="2"/>
  <c r="F230" i="1"/>
  <c r="A311" i="2" s="1"/>
  <c r="F310" i="2"/>
  <c r="F229" i="1"/>
  <c r="A310" i="2" s="1"/>
  <c r="F309" i="2"/>
  <c r="F228" i="1"/>
  <c r="A309" i="2" s="1"/>
  <c r="F308" i="2"/>
  <c r="F227" i="1"/>
  <c r="A308" i="2" s="1"/>
  <c r="F307" i="2"/>
  <c r="F226" i="1"/>
  <c r="A307" i="2" s="1"/>
  <c r="F306" i="2"/>
  <c r="F225" i="1"/>
  <c r="A306" i="2" s="1"/>
  <c r="F224" i="1"/>
  <c r="A305" i="2" s="1"/>
  <c r="F304" i="2"/>
  <c r="F223" i="1"/>
  <c r="A304" i="2" s="1"/>
  <c r="F303" i="2"/>
  <c r="F222" i="1"/>
  <c r="A303" i="2" s="1"/>
  <c r="F302" i="2"/>
  <c r="F221" i="1"/>
  <c r="A302" i="2" s="1"/>
  <c r="F301" i="2"/>
  <c r="F220" i="1"/>
  <c r="A301" i="2" s="1"/>
  <c r="F300" i="2"/>
  <c r="F219" i="1"/>
  <c r="A300" i="2" s="1"/>
  <c r="F299" i="2"/>
  <c r="F218" i="1"/>
  <c r="A299" i="2" s="1"/>
  <c r="F298" i="2"/>
  <c r="F217" i="1"/>
  <c r="A298" i="2" s="1"/>
  <c r="F297" i="2"/>
  <c r="F216" i="1"/>
  <c r="A297" i="2" s="1"/>
  <c r="F296" i="2"/>
  <c r="F215" i="1"/>
  <c r="A296" i="2" s="1"/>
  <c r="F295" i="2"/>
  <c r="F214" i="1"/>
  <c r="A295" i="2" s="1"/>
  <c r="F294" i="2"/>
  <c r="F213" i="1"/>
  <c r="A294" i="2" s="1"/>
  <c r="F293" i="2"/>
  <c r="F212" i="1"/>
  <c r="A293" i="2" s="1"/>
  <c r="F292" i="2"/>
  <c r="F211" i="1"/>
  <c r="A292" i="2" s="1"/>
  <c r="F291" i="2"/>
  <c r="F210" i="1"/>
  <c r="A291" i="2" s="1"/>
  <c r="F290" i="2"/>
  <c r="F209" i="1"/>
  <c r="A290" i="2" s="1"/>
  <c r="F289" i="2"/>
  <c r="F208" i="1"/>
  <c r="A289" i="2" s="1"/>
  <c r="F288" i="2"/>
  <c r="F207" i="1"/>
  <c r="A288" i="2" s="1"/>
  <c r="F206" i="1"/>
  <c r="A287" i="2" s="1"/>
  <c r="F286" i="2"/>
  <c r="F205" i="1"/>
  <c r="A286" i="2" s="1"/>
  <c r="F285" i="2"/>
  <c r="F204" i="1"/>
  <c r="A285" i="2" s="1"/>
  <c r="F284" i="2"/>
  <c r="F203" i="1"/>
  <c r="A284" i="2" s="1"/>
  <c r="F283" i="2"/>
  <c r="F202" i="1"/>
  <c r="A283" i="2" s="1"/>
  <c r="F282" i="2"/>
  <c r="F201" i="1"/>
  <c r="A282" i="2" s="1"/>
  <c r="F281" i="2"/>
  <c r="F200" i="1"/>
  <c r="A281" i="2" s="1"/>
  <c r="F280" i="2"/>
  <c r="F199" i="1"/>
  <c r="A280" i="2" s="1"/>
  <c r="F279" i="2"/>
  <c r="F198" i="1"/>
  <c r="A279" i="2" s="1"/>
  <c r="F278" i="2"/>
  <c r="F197" i="1"/>
  <c r="A278" i="2" s="1"/>
  <c r="F277" i="2"/>
  <c r="F196" i="1"/>
  <c r="A277" i="2" s="1"/>
  <c r="F276" i="2"/>
  <c r="F195" i="1"/>
  <c r="A276" i="2" s="1"/>
  <c r="F275" i="2"/>
  <c r="F194" i="1"/>
  <c r="A275" i="2" s="1"/>
  <c r="F274" i="2"/>
  <c r="F193" i="1"/>
  <c r="A274" i="2" s="1"/>
  <c r="F273" i="2"/>
  <c r="F192" i="1"/>
  <c r="A273" i="2" s="1"/>
  <c r="F272" i="2"/>
  <c r="F191" i="1"/>
  <c r="A272" i="2" s="1"/>
  <c r="F271" i="2"/>
  <c r="F190" i="1"/>
  <c r="A271" i="2" s="1"/>
  <c r="F270" i="2"/>
  <c r="F189" i="1"/>
  <c r="A270" i="2" s="1"/>
  <c r="F269" i="2"/>
  <c r="F188" i="1"/>
  <c r="A269" i="2" s="1"/>
  <c r="F268" i="2"/>
  <c r="F187" i="1"/>
  <c r="A268" i="2" s="1"/>
  <c r="F267" i="2"/>
  <c r="F186" i="1"/>
  <c r="A267" i="2" s="1"/>
  <c r="F266" i="2"/>
  <c r="F185" i="1"/>
  <c r="A266" i="2" s="1"/>
  <c r="F265" i="2"/>
  <c r="F184" i="1"/>
  <c r="A265" i="2" s="1"/>
  <c r="F264" i="2"/>
  <c r="F183" i="1"/>
  <c r="A264" i="2" s="1"/>
  <c r="F263" i="2"/>
  <c r="F182" i="1"/>
  <c r="A263" i="2" s="1"/>
  <c r="F262" i="2"/>
  <c r="F181" i="1"/>
  <c r="A262" i="2" s="1"/>
  <c r="F261" i="2"/>
  <c r="F180" i="1"/>
  <c r="A261" i="2" s="1"/>
  <c r="F260" i="2"/>
  <c r="F179" i="1"/>
  <c r="A260" i="2" s="1"/>
  <c r="F259" i="2"/>
  <c r="F178" i="1"/>
  <c r="A259" i="2" s="1"/>
  <c r="F258" i="2"/>
  <c r="F177" i="1"/>
  <c r="A258" i="2" s="1"/>
  <c r="F257" i="2"/>
  <c r="F176" i="1"/>
  <c r="A257" i="2" s="1"/>
  <c r="F175" i="1"/>
  <c r="A256" i="2" s="1"/>
  <c r="F255" i="2"/>
  <c r="F174" i="1"/>
  <c r="A255" i="2" s="1"/>
  <c r="F254" i="2"/>
  <c r="F173" i="1"/>
  <c r="A254" i="2" s="1"/>
  <c r="F253" i="2"/>
  <c r="F172" i="1"/>
  <c r="A253" i="2" s="1"/>
  <c r="F252" i="2"/>
  <c r="F171" i="1"/>
  <c r="A252" i="2" s="1"/>
  <c r="F251" i="2"/>
  <c r="F170" i="1"/>
  <c r="A251" i="2" s="1"/>
  <c r="F250" i="2"/>
  <c r="F169" i="1"/>
  <c r="A250" i="2" s="1"/>
  <c r="F249" i="2"/>
  <c r="F168" i="1"/>
  <c r="A249" i="2" s="1"/>
  <c r="F248" i="2"/>
  <c r="F167" i="1"/>
  <c r="A248" i="2" s="1"/>
  <c r="F247" i="2"/>
  <c r="F166" i="1"/>
  <c r="A247" i="2" s="1"/>
  <c r="F246" i="2"/>
  <c r="F165" i="1"/>
  <c r="A246" i="2" s="1"/>
  <c r="F245" i="2"/>
  <c r="F164" i="1"/>
  <c r="A245" i="2" s="1"/>
  <c r="F244" i="2"/>
  <c r="F163" i="1"/>
  <c r="A244" i="2" s="1"/>
  <c r="F243" i="2"/>
  <c r="F162" i="1"/>
  <c r="A243" i="2" s="1"/>
  <c r="F242" i="2"/>
  <c r="F161" i="1"/>
  <c r="A242" i="2" s="1"/>
  <c r="F241" i="2"/>
  <c r="F160" i="1"/>
  <c r="A241" i="2" s="1"/>
  <c r="F240" i="2"/>
  <c r="F159" i="1"/>
  <c r="A240" i="2" s="1"/>
  <c r="F239" i="2"/>
  <c r="F158" i="1"/>
  <c r="A239" i="2" s="1"/>
  <c r="F238" i="2"/>
  <c r="F157" i="1"/>
  <c r="A238" i="2" s="1"/>
  <c r="F237" i="2"/>
  <c r="F156" i="1"/>
  <c r="A237" i="2" s="1"/>
  <c r="F236" i="2"/>
  <c r="F155" i="1"/>
  <c r="A236" i="2" s="1"/>
  <c r="F235" i="2"/>
  <c r="F154" i="1"/>
  <c r="A235" i="2" s="1"/>
  <c r="F234" i="2"/>
  <c r="F153" i="1"/>
  <c r="A234" i="2" s="1"/>
  <c r="F233" i="2"/>
  <c r="F152" i="1"/>
  <c r="A233" i="2" s="1"/>
  <c r="F232" i="2"/>
  <c r="F151" i="1"/>
  <c r="A232" i="2" s="1"/>
  <c r="F231" i="2"/>
  <c r="F150" i="1"/>
  <c r="A231" i="2" s="1"/>
  <c r="F230" i="2"/>
  <c r="F149" i="1"/>
  <c r="A230" i="2" s="1"/>
  <c r="F229" i="2"/>
  <c r="F148" i="1"/>
  <c r="A229" i="2" s="1"/>
  <c r="F228" i="2"/>
  <c r="F147" i="1"/>
  <c r="A228" i="2" s="1"/>
  <c r="F227" i="2"/>
  <c r="F146" i="1"/>
  <c r="A227" i="2" s="1"/>
  <c r="F145" i="1"/>
  <c r="A226" i="2" s="1"/>
  <c r="F225" i="2"/>
  <c r="F144" i="1"/>
  <c r="A225" i="2" s="1"/>
  <c r="F224" i="2"/>
  <c r="F143" i="1"/>
  <c r="A224" i="2" s="1"/>
  <c r="F223" i="2"/>
  <c r="F142" i="1"/>
  <c r="A223" i="2" s="1"/>
  <c r="F141" i="1"/>
  <c r="A222" i="2" s="1"/>
  <c r="F221" i="2"/>
  <c r="F140" i="1"/>
  <c r="A221" i="2" s="1"/>
  <c r="F220" i="2"/>
  <c r="F139" i="1"/>
  <c r="A220" i="2" s="1"/>
  <c r="F219" i="2"/>
  <c r="F138" i="1"/>
  <c r="A219" i="2" s="1"/>
  <c r="F218" i="2"/>
  <c r="F137" i="1"/>
  <c r="A218" i="2" s="1"/>
  <c r="F217" i="2"/>
  <c r="F136" i="1"/>
  <c r="A217" i="2" s="1"/>
  <c r="F216" i="2"/>
  <c r="F135" i="1"/>
  <c r="A216" i="2" s="1"/>
  <c r="F215" i="2"/>
  <c r="F134" i="1"/>
  <c r="A215" i="2" s="1"/>
  <c r="F214" i="2"/>
  <c r="F133" i="1"/>
  <c r="A214" i="2" s="1"/>
  <c r="F213" i="2"/>
  <c r="F132" i="1"/>
  <c r="A213" i="2" s="1"/>
  <c r="F212" i="2"/>
  <c r="F131" i="1"/>
  <c r="A212" i="2" s="1"/>
  <c r="F211" i="2"/>
  <c r="F130" i="1"/>
  <c r="A211" i="2" s="1"/>
  <c r="F210" i="2"/>
  <c r="F129" i="1"/>
  <c r="A210" i="2" s="1"/>
  <c r="F209" i="2"/>
  <c r="F128" i="1"/>
  <c r="A209" i="2" s="1"/>
  <c r="F208" i="2"/>
  <c r="F127" i="1"/>
  <c r="A208" i="2" s="1"/>
  <c r="F207" i="2"/>
  <c r="F126" i="1"/>
  <c r="A207" i="2" s="1"/>
  <c r="F206" i="2"/>
  <c r="F125" i="1"/>
  <c r="A206" i="2" s="1"/>
  <c r="F205" i="2"/>
  <c r="F124" i="1"/>
  <c r="A205" i="2" s="1"/>
  <c r="F204" i="2"/>
  <c r="F123" i="1"/>
  <c r="A204" i="2" s="1"/>
  <c r="F203" i="2"/>
  <c r="F122" i="1"/>
  <c r="A203" i="2" s="1"/>
  <c r="F202" i="2"/>
  <c r="F121" i="1"/>
  <c r="A202" i="2" s="1"/>
  <c r="F201" i="2"/>
  <c r="F120" i="1"/>
  <c r="A201" i="2" s="1"/>
  <c r="F200" i="2"/>
  <c r="F119" i="1"/>
  <c r="A200" i="2" s="1"/>
  <c r="F199" i="2"/>
  <c r="F118" i="1"/>
  <c r="A199" i="2" s="1"/>
  <c r="F198" i="2"/>
  <c r="F117" i="1"/>
  <c r="A198" i="2" s="1"/>
  <c r="F197" i="2"/>
  <c r="F116" i="1"/>
  <c r="A197" i="2" s="1"/>
  <c r="F115" i="1"/>
  <c r="A196" i="2" s="1"/>
  <c r="F114" i="1"/>
  <c r="A195" i="2" s="1"/>
  <c r="F113" i="1"/>
  <c r="A194" i="2" s="1"/>
  <c r="F112" i="1"/>
  <c r="A193" i="2" s="1"/>
  <c r="F111" i="1"/>
  <c r="A192" i="2" s="1"/>
  <c r="F110" i="1"/>
  <c r="A191" i="2" s="1"/>
  <c r="F109" i="1"/>
  <c r="A190" i="2" s="1"/>
  <c r="F108" i="1"/>
  <c r="A189" i="2" s="1"/>
  <c r="F107" i="1"/>
  <c r="A188" i="2" s="1"/>
  <c r="F106" i="1"/>
  <c r="A187" i="2" s="1"/>
  <c r="F105" i="1"/>
  <c r="A186" i="2" s="1"/>
  <c r="F104" i="1"/>
  <c r="A185" i="2" s="1"/>
  <c r="F103" i="1"/>
  <c r="A184" i="2" s="1"/>
  <c r="F102" i="1"/>
  <c r="A183" i="2" s="1"/>
  <c r="F101" i="1"/>
  <c r="A182" i="2" s="1"/>
  <c r="A181" i="2"/>
  <c r="F100" i="1"/>
  <c r="A180" i="2" s="1"/>
  <c r="F179" i="2"/>
  <c r="A179" i="2"/>
  <c r="F178" i="2"/>
  <c r="A178" i="2"/>
  <c r="F177" i="2"/>
  <c r="A177" i="2"/>
  <c r="F176" i="2"/>
  <c r="A176" i="2"/>
  <c r="F99" i="1"/>
  <c r="A175" i="2" s="1"/>
  <c r="F98" i="1"/>
  <c r="A174" i="2" s="1"/>
  <c r="F97" i="1"/>
  <c r="A173" i="2" s="1"/>
  <c r="F96" i="1"/>
  <c r="A172" i="2" s="1"/>
  <c r="F95" i="1"/>
  <c r="A171" i="2" s="1"/>
  <c r="F170" i="2"/>
  <c r="A170" i="2"/>
  <c r="F94" i="1"/>
  <c r="A169" i="2" s="1"/>
  <c r="F93" i="1"/>
  <c r="A168" i="2" s="1"/>
  <c r="F92" i="1"/>
  <c r="A167" i="2" s="1"/>
  <c r="A166" i="2"/>
  <c r="A165" i="2"/>
  <c r="A164" i="2"/>
  <c r="A163" i="2"/>
  <c r="A162" i="2"/>
  <c r="A161" i="2"/>
  <c r="A160" i="2"/>
  <c r="A159" i="2"/>
  <c r="A158" i="2"/>
  <c r="F91" i="1"/>
  <c r="A157" i="2" s="1"/>
  <c r="F90" i="1"/>
  <c r="A156" i="2" s="1"/>
  <c r="F89" i="1"/>
  <c r="A155" i="2" s="1"/>
  <c r="A154" i="2"/>
  <c r="A153" i="2"/>
  <c r="A152" i="2"/>
  <c r="F88" i="1"/>
  <c r="A151" i="2" s="1"/>
  <c r="A150" i="2"/>
  <c r="A149" i="2"/>
  <c r="A148" i="2"/>
  <c r="A147" i="2"/>
  <c r="A146" i="2"/>
  <c r="F87" i="1"/>
  <c r="A145" i="2" s="1"/>
  <c r="A144" i="2"/>
  <c r="A143" i="2"/>
  <c r="F86" i="1"/>
  <c r="A142" i="2" s="1"/>
  <c r="F141" i="2"/>
  <c r="A141" i="2"/>
  <c r="F85" i="1"/>
  <c r="A140" i="2" s="1"/>
  <c r="F84" i="1"/>
  <c r="A139" i="2" s="1"/>
  <c r="A138" i="2"/>
  <c r="A137" i="2"/>
  <c r="A136" i="2"/>
  <c r="A135" i="2"/>
  <c r="A134" i="2"/>
  <c r="A133" i="2"/>
  <c r="A132" i="2"/>
  <c r="A131" i="2"/>
  <c r="A130" i="2"/>
  <c r="F83" i="1"/>
  <c r="A129" i="2" s="1"/>
  <c r="A128" i="2"/>
  <c r="A127" i="2"/>
  <c r="A126" i="2"/>
  <c r="A125" i="2"/>
  <c r="A124" i="2"/>
  <c r="A123" i="2"/>
  <c r="A122" i="2"/>
  <c r="A121" i="2"/>
  <c r="A120" i="2"/>
  <c r="A119" i="2"/>
  <c r="A118" i="2"/>
  <c r="F82" i="1"/>
  <c r="A117" i="2" s="1"/>
  <c r="A116" i="2"/>
  <c r="F81" i="1"/>
  <c r="A115" i="2" s="1"/>
  <c r="F80" i="1"/>
  <c r="A114" i="2" s="1"/>
  <c r="F113" i="2"/>
  <c r="A113" i="2"/>
  <c r="F112" i="2"/>
  <c r="A112" i="2"/>
  <c r="F79" i="1"/>
  <c r="A111" i="2" s="1"/>
  <c r="F78" i="1"/>
  <c r="A110" i="2" s="1"/>
  <c r="F77" i="1"/>
  <c r="A109" i="2" s="1"/>
  <c r="F76" i="1"/>
  <c r="A108" i="2" s="1"/>
  <c r="F75" i="1"/>
  <c r="A107" i="2" s="1"/>
  <c r="A106" i="2"/>
  <c r="F74" i="1"/>
  <c r="A105" i="2" s="1"/>
  <c r="F73" i="1"/>
  <c r="A104" i="2" s="1"/>
  <c r="F72" i="1"/>
  <c r="A103" i="2" s="1"/>
  <c r="F71" i="1"/>
  <c r="A102" i="2" s="1"/>
  <c r="F70" i="1"/>
  <c r="A101" i="2" s="1"/>
  <c r="F100" i="2"/>
  <c r="A100" i="2"/>
  <c r="A99" i="2"/>
  <c r="F98" i="2"/>
  <c r="A98" i="2"/>
  <c r="F97" i="2"/>
  <c r="A97" i="2"/>
  <c r="F96" i="2"/>
  <c r="A96" i="2"/>
  <c r="A95" i="2"/>
  <c r="F94" i="2"/>
  <c r="A94" i="2"/>
  <c r="F93" i="2"/>
  <c r="A93" i="2"/>
  <c r="F92" i="2"/>
  <c r="A92" i="2"/>
  <c r="F91" i="2"/>
  <c r="A91" i="2"/>
  <c r="F90" i="2"/>
  <c r="A90" i="2"/>
  <c r="F69" i="1"/>
  <c r="A89" i="2" s="1"/>
  <c r="F68" i="1"/>
  <c r="A88" i="2" s="1"/>
  <c r="F67" i="1"/>
  <c r="A87" i="2" s="1"/>
  <c r="F66" i="1"/>
  <c r="A86" i="2" s="1"/>
  <c r="F65" i="1"/>
  <c r="A85" i="2" s="1"/>
  <c r="F64" i="1"/>
  <c r="A84" i="2" s="1"/>
  <c r="F63" i="1"/>
  <c r="A83" i="2" s="1"/>
  <c r="A82" i="2"/>
  <c r="A81" i="2"/>
  <c r="A80" i="2"/>
  <c r="F62" i="1"/>
  <c r="A79" i="2" s="1"/>
  <c r="F61" i="1"/>
  <c r="A78" i="2" s="1"/>
  <c r="F60" i="1"/>
  <c r="A77" i="2" s="1"/>
  <c r="A76" i="2"/>
  <c r="A75" i="2"/>
  <c r="F59" i="1"/>
  <c r="A74" i="2" s="1"/>
  <c r="F58" i="1"/>
  <c r="A73" i="2" s="1"/>
  <c r="A72" i="2"/>
  <c r="A71" i="2"/>
  <c r="A70" i="2"/>
  <c r="A69" i="2"/>
  <c r="F57" i="1"/>
  <c r="A68" i="2" s="1"/>
  <c r="A67" i="2"/>
  <c r="A66" i="2"/>
  <c r="A65" i="2"/>
  <c r="A64" i="2"/>
  <c r="F56" i="1"/>
  <c r="A63" i="2" s="1"/>
  <c r="F62" i="2"/>
  <c r="A62" i="2"/>
  <c r="F55" i="1"/>
  <c r="A61" i="2" s="1"/>
  <c r="F54" i="1"/>
  <c r="A60" i="2" s="1"/>
  <c r="F53" i="1"/>
  <c r="A59" i="2" s="1"/>
  <c r="F52" i="1"/>
  <c r="A58" i="2" s="1"/>
  <c r="F51" i="1"/>
  <c r="A57" i="2" s="1"/>
  <c r="F50" i="1"/>
  <c r="A56" i="2" s="1"/>
  <c r="F49" i="1"/>
  <c r="A55" i="2" s="1"/>
  <c r="F48" i="1"/>
  <c r="A54" i="2" s="1"/>
  <c r="F47" i="1"/>
  <c r="A53" i="2" s="1"/>
  <c r="F52" i="2"/>
  <c r="A52" i="2"/>
  <c r="F46" i="1"/>
  <c r="A51" i="2" s="1"/>
  <c r="F45" i="1"/>
  <c r="A50" i="2" s="1"/>
  <c r="F44" i="1"/>
  <c r="A49" i="2" s="1"/>
  <c r="F43" i="1"/>
  <c r="A48" i="2" s="1"/>
  <c r="A47" i="2"/>
  <c r="F42" i="1"/>
  <c r="A46" i="2" s="1"/>
  <c r="F41" i="1"/>
  <c r="A45" i="2" s="1"/>
  <c r="A44" i="2"/>
  <c r="F40" i="1"/>
  <c r="A43" i="2" s="1"/>
  <c r="A42" i="2"/>
  <c r="A41" i="2"/>
  <c r="F39" i="1"/>
  <c r="A40" i="2" s="1"/>
  <c r="F38" i="1"/>
  <c r="A39" i="2" s="1"/>
  <c r="F37" i="1"/>
  <c r="A38" i="2" s="1"/>
  <c r="F36" i="1"/>
  <c r="A37" i="2" s="1"/>
  <c r="A36" i="2"/>
  <c r="A35" i="2"/>
  <c r="A34" i="2"/>
  <c r="F35" i="1"/>
  <c r="A33" i="2" s="1"/>
  <c r="F34" i="1"/>
  <c r="A32" i="2" s="1"/>
  <c r="F33" i="1"/>
  <c r="A31" i="2" s="1"/>
  <c r="F32" i="1"/>
  <c r="A30" i="2" s="1"/>
  <c r="F31" i="1"/>
  <c r="A29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F999" i="2"/>
  <c r="G999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B780" i="2"/>
  <c r="C780" i="2"/>
  <c r="B781" i="2"/>
  <c r="C781" i="2"/>
  <c r="G781" i="2" s="1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G880" i="2" s="1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G945" i="2" s="1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G954" i="2" s="1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G963" i="2" s="1"/>
  <c r="B964" i="2"/>
  <c r="C964" i="2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G980" i="2" s="1"/>
  <c r="B981" i="2"/>
  <c r="C981" i="2"/>
  <c r="B982" i="2"/>
  <c r="C982" i="2"/>
  <c r="B983" i="2"/>
  <c r="C983" i="2"/>
  <c r="B984" i="2"/>
  <c r="C984" i="2"/>
  <c r="G984" i="2" s="1"/>
  <c r="B985" i="2"/>
  <c r="C985" i="2"/>
  <c r="B986" i="2"/>
  <c r="C986" i="2"/>
  <c r="B987" i="2"/>
  <c r="C987" i="2"/>
  <c r="B988" i="2"/>
  <c r="C988" i="2"/>
  <c r="B989" i="2"/>
  <c r="C989" i="2"/>
  <c r="B990" i="2"/>
  <c r="C990" i="2"/>
  <c r="G990" i="2" s="1"/>
  <c r="B991" i="2"/>
  <c r="C991" i="2"/>
  <c r="B992" i="2"/>
  <c r="C992" i="2"/>
  <c r="B993" i="2"/>
  <c r="C993" i="2"/>
  <c r="G993" i="2" s="1"/>
  <c r="B994" i="2"/>
  <c r="C994" i="2"/>
  <c r="B995" i="2"/>
  <c r="C995" i="2"/>
  <c r="B996" i="2"/>
  <c r="C996" i="2"/>
  <c r="B997" i="2"/>
  <c r="C997" i="2"/>
  <c r="G997" i="2" s="1"/>
  <c r="A999" i="2"/>
  <c r="B18" i="2"/>
  <c r="H916" i="1"/>
  <c r="H915" i="1"/>
  <c r="F996" i="2"/>
  <c r="H914" i="1"/>
  <c r="F995" i="2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A976" i="2"/>
  <c r="H894" i="1"/>
  <c r="F975" i="2"/>
  <c r="H893" i="1"/>
  <c r="H892" i="1"/>
  <c r="H891" i="1"/>
  <c r="H890" i="1"/>
  <c r="H889" i="1"/>
  <c r="H888" i="1"/>
  <c r="H887" i="1"/>
  <c r="H886" i="1"/>
  <c r="H885" i="1"/>
  <c r="A966" i="2"/>
  <c r="H884" i="1"/>
  <c r="H883" i="1"/>
  <c r="H882" i="1"/>
  <c r="H881" i="1"/>
  <c r="H880" i="1"/>
  <c r="H879" i="1"/>
  <c r="A960" i="2"/>
  <c r="H878" i="1"/>
  <c r="H877" i="1"/>
  <c r="H876" i="1"/>
  <c r="H875" i="1"/>
  <c r="H874" i="1"/>
  <c r="H873" i="1"/>
  <c r="H872" i="1"/>
  <c r="H871" i="1"/>
  <c r="H870" i="1"/>
  <c r="H869" i="1"/>
  <c r="H868" i="1"/>
  <c r="H867" i="1"/>
  <c r="A804" i="2"/>
  <c r="A828" i="2"/>
  <c r="A919" i="2"/>
  <c r="A939" i="2"/>
  <c r="C18" i="2"/>
  <c r="A10" i="2"/>
  <c r="A11" i="2"/>
  <c r="A12" i="2"/>
  <c r="A13" i="2"/>
  <c r="A14" i="2"/>
  <c r="A15" i="2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F499" i="2"/>
  <c r="H417" i="1"/>
  <c r="H416" i="1"/>
  <c r="H415" i="1"/>
  <c r="H414" i="1"/>
  <c r="H413" i="1"/>
  <c r="H412" i="1"/>
  <c r="H411" i="1"/>
  <c r="H410" i="1"/>
  <c r="H409" i="1"/>
  <c r="H408" i="1"/>
  <c r="H407" i="1"/>
  <c r="F488" i="2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F460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F447" i="2"/>
  <c r="H365" i="1"/>
  <c r="H364" i="1"/>
  <c r="H363" i="1"/>
  <c r="F444" i="2"/>
  <c r="H362" i="1"/>
  <c r="H361" i="1"/>
  <c r="H360" i="1"/>
  <c r="H359" i="1"/>
  <c r="H358" i="1"/>
  <c r="H357" i="1"/>
  <c r="H356" i="1"/>
  <c r="H355" i="1"/>
  <c r="H354" i="1"/>
  <c r="H353" i="1"/>
  <c r="H352" i="1"/>
  <c r="F433" i="2"/>
  <c r="H351" i="1"/>
  <c r="H350" i="1"/>
  <c r="H349" i="1"/>
  <c r="F430" i="2"/>
  <c r="H348" i="1"/>
  <c r="H347" i="1"/>
  <c r="H346" i="1"/>
  <c r="H345" i="1"/>
  <c r="H344" i="1"/>
  <c r="H343" i="1"/>
  <c r="F424" i="2"/>
  <c r="H342" i="1"/>
  <c r="H341" i="1"/>
  <c r="H340" i="1"/>
  <c r="H339" i="1"/>
  <c r="F420" i="2"/>
  <c r="H338" i="1"/>
  <c r="H337" i="1"/>
  <c r="H336" i="1"/>
  <c r="H335" i="1"/>
  <c r="H334" i="1"/>
  <c r="H333" i="1"/>
  <c r="H332" i="1"/>
  <c r="H331" i="1"/>
  <c r="F412" i="2"/>
  <c r="H330" i="1"/>
  <c r="H329" i="1"/>
  <c r="H328" i="1"/>
  <c r="H327" i="1"/>
  <c r="H326" i="1"/>
  <c r="H325" i="1"/>
  <c r="H324" i="1"/>
  <c r="H323" i="1"/>
  <c r="H322" i="1"/>
  <c r="F403" i="2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F381" i="2"/>
  <c r="H299" i="1"/>
  <c r="H298" i="1"/>
  <c r="H297" i="1"/>
  <c r="H296" i="1"/>
  <c r="H295" i="1"/>
  <c r="F376" i="2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F352" i="2"/>
  <c r="H270" i="1"/>
  <c r="F351" i="2"/>
  <c r="H269" i="1"/>
  <c r="H268" i="1"/>
  <c r="H267" i="1"/>
  <c r="H266" i="1"/>
  <c r="H265" i="1"/>
  <c r="H264" i="1"/>
  <c r="H263" i="1"/>
  <c r="F344" i="2"/>
  <c r="H262" i="1"/>
  <c r="H261" i="1"/>
  <c r="H260" i="1"/>
  <c r="H259" i="1"/>
  <c r="F340" i="2"/>
  <c r="H258" i="1"/>
  <c r="H257" i="1"/>
  <c r="H256" i="1"/>
  <c r="H255" i="1"/>
  <c r="H254" i="1"/>
  <c r="H253" i="1"/>
  <c r="H252" i="1"/>
  <c r="H251" i="1"/>
  <c r="H250" i="1"/>
  <c r="F331" i="2"/>
  <c r="H249" i="1"/>
  <c r="H248" i="1"/>
  <c r="H247" i="1"/>
  <c r="H246" i="1"/>
  <c r="F327" i="2"/>
  <c r="H245" i="1"/>
  <c r="H244" i="1"/>
  <c r="H243" i="1"/>
  <c r="H242" i="1"/>
  <c r="F323" i="2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F305" i="2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F287" i="2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256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F226" i="2"/>
  <c r="H144" i="1"/>
  <c r="H143" i="1"/>
  <c r="H142" i="1"/>
  <c r="H141" i="1"/>
  <c r="F222" i="2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F99" i="2"/>
  <c r="F95" i="2"/>
  <c r="H653" i="1"/>
  <c r="H652" i="1"/>
  <c r="H651" i="1"/>
  <c r="H650" i="1"/>
  <c r="H649" i="1"/>
  <c r="H648" i="1"/>
  <c r="H647" i="1"/>
  <c r="F728" i="2"/>
  <c r="H646" i="1"/>
  <c r="H645" i="1"/>
  <c r="H644" i="1"/>
  <c r="H643" i="1"/>
  <c r="H642" i="1"/>
  <c r="H641" i="1"/>
  <c r="H640" i="1"/>
  <c r="H639" i="1"/>
  <c r="H638" i="1"/>
  <c r="H637" i="1"/>
  <c r="H636" i="1"/>
  <c r="F717" i="2"/>
  <c r="H635" i="1"/>
  <c r="H634" i="1"/>
  <c r="H633" i="1"/>
  <c r="F714" i="2"/>
  <c r="H632" i="1"/>
  <c r="H631" i="1"/>
  <c r="H630" i="1"/>
  <c r="H629" i="1"/>
  <c r="H628" i="1"/>
  <c r="F709" i="2"/>
  <c r="H627" i="1"/>
  <c r="H626" i="1"/>
  <c r="H625" i="1"/>
  <c r="H624" i="1"/>
  <c r="H623" i="1"/>
  <c r="F704" i="2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F675" i="2"/>
  <c r="H593" i="1"/>
  <c r="F674" i="2"/>
  <c r="H592" i="1"/>
  <c r="H591" i="1"/>
  <c r="H590" i="1"/>
  <c r="H589" i="1"/>
  <c r="H588" i="1"/>
  <c r="H587" i="1"/>
  <c r="H586" i="1"/>
  <c r="F667" i="2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F647" i="2"/>
  <c r="H565" i="1"/>
  <c r="H564" i="1"/>
  <c r="F645" i="2"/>
  <c r="H563" i="1"/>
  <c r="H562" i="1"/>
  <c r="H561" i="1"/>
  <c r="H560" i="1"/>
  <c r="H559" i="1"/>
  <c r="H558" i="1"/>
  <c r="H557" i="1"/>
  <c r="F638" i="2"/>
  <c r="H556" i="1"/>
  <c r="H555" i="1"/>
  <c r="H554" i="1"/>
  <c r="H553" i="1"/>
  <c r="H552" i="1"/>
  <c r="H551" i="1"/>
  <c r="F632" i="2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F615" i="2"/>
  <c r="H533" i="1"/>
  <c r="H532" i="1"/>
  <c r="H531" i="1"/>
  <c r="H530" i="1"/>
  <c r="H529" i="1"/>
  <c r="F610" i="2"/>
  <c r="H528" i="1"/>
  <c r="H527" i="1"/>
  <c r="H526" i="1"/>
  <c r="F607" i="2"/>
  <c r="H525" i="1"/>
  <c r="H524" i="1"/>
  <c r="H523" i="1"/>
  <c r="H522" i="1"/>
  <c r="F603" i="2"/>
  <c r="H521" i="1"/>
  <c r="H520" i="1"/>
  <c r="H519" i="1"/>
  <c r="H518" i="1"/>
  <c r="H517" i="1"/>
  <c r="H516" i="1"/>
  <c r="H515" i="1"/>
  <c r="H514" i="1"/>
  <c r="H513" i="1"/>
  <c r="H512" i="1"/>
  <c r="F593" i="2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F571" i="2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F555" i="2"/>
  <c r="H473" i="1"/>
  <c r="H472" i="1"/>
  <c r="H471" i="1"/>
  <c r="H470" i="1"/>
  <c r="F551" i="2"/>
  <c r="H469" i="1"/>
  <c r="H468" i="1"/>
  <c r="H467" i="1"/>
  <c r="H466" i="1"/>
  <c r="F547" i="2"/>
  <c r="H465" i="1"/>
  <c r="H464" i="1"/>
  <c r="H463" i="1"/>
  <c r="H462" i="1"/>
  <c r="H461" i="1"/>
  <c r="H460" i="1"/>
  <c r="F541" i="2"/>
  <c r="H459" i="1"/>
  <c r="F540" i="2"/>
  <c r="H458" i="1"/>
  <c r="H457" i="1"/>
  <c r="H456" i="1"/>
  <c r="H455" i="1"/>
  <c r="F536" i="2"/>
  <c r="H454" i="1"/>
  <c r="H453" i="1"/>
  <c r="H452" i="1"/>
  <c r="F533" i="2"/>
  <c r="H451" i="1"/>
  <c r="H450" i="1"/>
  <c r="H449" i="1"/>
  <c r="H448" i="1"/>
  <c r="H447" i="1"/>
  <c r="H446" i="1"/>
  <c r="F527" i="2"/>
  <c r="H445" i="1"/>
  <c r="H444" i="1"/>
  <c r="H443" i="1"/>
  <c r="H442" i="1"/>
  <c r="H441" i="1"/>
  <c r="H440" i="1"/>
  <c r="H439" i="1"/>
  <c r="H438" i="1"/>
  <c r="H437" i="1"/>
  <c r="H918" i="1"/>
  <c r="H917" i="1"/>
  <c r="H866" i="1"/>
  <c r="H865" i="1"/>
  <c r="H864" i="1"/>
  <c r="H863" i="1"/>
  <c r="H862" i="1"/>
  <c r="H861" i="1"/>
  <c r="H860" i="1"/>
  <c r="H859" i="1"/>
  <c r="H858" i="1"/>
  <c r="F939" i="2"/>
  <c r="H857" i="1"/>
  <c r="H856" i="1"/>
  <c r="H855" i="1"/>
  <c r="H854" i="1"/>
  <c r="H853" i="1"/>
  <c r="H852" i="1"/>
  <c r="H851" i="1"/>
  <c r="H850" i="1"/>
  <c r="H849" i="1"/>
  <c r="H848" i="1"/>
  <c r="F929" i="2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F892" i="2"/>
  <c r="H810" i="1"/>
  <c r="H809" i="1"/>
  <c r="H808" i="1"/>
  <c r="H807" i="1"/>
  <c r="H806" i="1"/>
  <c r="H805" i="1"/>
  <c r="H804" i="1"/>
  <c r="H803" i="1"/>
  <c r="H802" i="1"/>
  <c r="H801" i="1"/>
  <c r="F882" i="2"/>
  <c r="H800" i="1"/>
  <c r="H799" i="1"/>
  <c r="H798" i="1"/>
  <c r="F879" i="2"/>
  <c r="H797" i="1"/>
  <c r="H796" i="1"/>
  <c r="H795" i="1"/>
  <c r="H794" i="1"/>
  <c r="H793" i="1"/>
  <c r="H792" i="1"/>
  <c r="H791" i="1"/>
  <c r="H790" i="1"/>
  <c r="H789" i="1"/>
  <c r="F870" i="2"/>
  <c r="H788" i="1"/>
  <c r="H787" i="1"/>
  <c r="H786" i="1"/>
  <c r="F867" i="2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F854" i="2"/>
  <c r="H772" i="1"/>
  <c r="H771" i="1"/>
  <c r="H770" i="1"/>
  <c r="H769" i="1"/>
  <c r="H768" i="1"/>
  <c r="H767" i="1"/>
  <c r="F848" i="2"/>
  <c r="H766" i="1"/>
  <c r="F847" i="2"/>
  <c r="H765" i="1"/>
  <c r="H764" i="1"/>
  <c r="F845" i="2"/>
  <c r="H763" i="1"/>
  <c r="H757" i="1"/>
  <c r="H756" i="1"/>
  <c r="H755" i="1"/>
  <c r="H754" i="1"/>
  <c r="H753" i="1"/>
  <c r="H752" i="1"/>
  <c r="H751" i="1"/>
  <c r="H750" i="1"/>
  <c r="H749" i="1"/>
  <c r="H748" i="1"/>
  <c r="F829" i="2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F803" i="2"/>
  <c r="H721" i="1"/>
  <c r="H720" i="1"/>
  <c r="H719" i="1"/>
  <c r="F800" i="2"/>
  <c r="H718" i="1"/>
  <c r="F799" i="2"/>
  <c r="H717" i="1"/>
  <c r="H716" i="1"/>
  <c r="H715" i="1"/>
  <c r="H714" i="1"/>
  <c r="H713" i="1"/>
  <c r="H712" i="1"/>
  <c r="H711" i="1"/>
  <c r="H710" i="1"/>
  <c r="H709" i="1"/>
  <c r="H708" i="1"/>
  <c r="H707" i="1"/>
  <c r="E11" i="2"/>
  <c r="E12" i="2"/>
  <c r="E13" i="2"/>
  <c r="E14" i="2"/>
  <c r="E15" i="2"/>
  <c r="E10" i="2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F739" i="2"/>
  <c r="H658" i="1"/>
  <c r="H657" i="1"/>
  <c r="H656" i="1"/>
  <c r="H655" i="1"/>
  <c r="H692" i="1"/>
  <c r="H691" i="1"/>
  <c r="H690" i="1"/>
  <c r="H689" i="1"/>
  <c r="H688" i="1"/>
  <c r="H687" i="1"/>
  <c r="F768" i="2"/>
  <c r="H686" i="1"/>
  <c r="H685" i="1"/>
  <c r="H684" i="1"/>
  <c r="H683" i="1"/>
  <c r="H682" i="1"/>
  <c r="H681" i="1"/>
  <c r="H654" i="1"/>
  <c r="H701" i="1"/>
  <c r="H700" i="1"/>
  <c r="H699" i="1"/>
  <c r="H698" i="1"/>
  <c r="H697" i="1"/>
  <c r="H696" i="1"/>
  <c r="H695" i="1"/>
  <c r="F776" i="2"/>
  <c r="H694" i="1"/>
  <c r="F775" i="2"/>
  <c r="H705" i="1"/>
  <c r="H704" i="1"/>
  <c r="H703" i="1"/>
  <c r="H702" i="1"/>
  <c r="H758" i="1"/>
  <c r="H706" i="1"/>
  <c r="H759" i="1"/>
  <c r="H760" i="1"/>
  <c r="H761" i="1"/>
  <c r="H762" i="1"/>
  <c r="H693" i="1"/>
  <c r="H919" i="1"/>
  <c r="G891" i="2" l="1"/>
  <c r="H118" i="3"/>
  <c r="G928" i="2"/>
  <c r="G925" i="2"/>
  <c r="G913" i="2"/>
  <c r="G901" i="2"/>
  <c r="G898" i="2"/>
  <c r="G895" i="2"/>
  <c r="G808" i="2"/>
  <c r="G418" i="2"/>
  <c r="G106" i="1"/>
  <c r="G107" i="1"/>
  <c r="G108" i="1"/>
  <c r="G109" i="1"/>
  <c r="G110" i="1"/>
  <c r="G111" i="1"/>
  <c r="G268" i="2"/>
  <c r="G421" i="2"/>
  <c r="G467" i="2"/>
  <c r="G886" i="2"/>
  <c r="G516" i="2"/>
  <c r="G525" i="2"/>
  <c r="G400" i="2"/>
  <c r="F168" i="2"/>
  <c r="F181" i="2"/>
  <c r="F161" i="2"/>
  <c r="F163" i="2"/>
  <c r="F162" i="2"/>
  <c r="F160" i="2"/>
  <c r="F143" i="2"/>
  <c r="F144" i="2"/>
  <c r="F164" i="2"/>
  <c r="G164" i="2" s="1"/>
  <c r="F153" i="2"/>
  <c r="F165" i="2"/>
  <c r="G165" i="2" s="1"/>
  <c r="F146" i="2"/>
  <c r="F166" i="2"/>
  <c r="F158" i="2"/>
  <c r="F147" i="2"/>
  <c r="F159" i="2"/>
  <c r="F148" i="2"/>
  <c r="G148" i="2" s="1"/>
  <c r="F149" i="2"/>
  <c r="F150" i="2"/>
  <c r="F152" i="2"/>
  <c r="F154" i="2"/>
  <c r="G154" i="2" s="1"/>
  <c r="F134" i="2"/>
  <c r="F135" i="2"/>
  <c r="G135" i="2" s="1"/>
  <c r="F136" i="2"/>
  <c r="F116" i="2"/>
  <c r="F137" i="2"/>
  <c r="F118" i="2"/>
  <c r="F138" i="2"/>
  <c r="F119" i="2"/>
  <c r="G119" i="2" s="1"/>
  <c r="F120" i="2"/>
  <c r="F124" i="2"/>
  <c r="F121" i="2"/>
  <c r="F122" i="2"/>
  <c r="G122" i="2" s="1"/>
  <c r="F125" i="2"/>
  <c r="G125" i="2" s="1"/>
  <c r="F126" i="2"/>
  <c r="G126" i="2" s="1"/>
  <c r="F123" i="2"/>
  <c r="F127" i="2"/>
  <c r="F128" i="2"/>
  <c r="F131" i="2"/>
  <c r="F130" i="2"/>
  <c r="F132" i="2"/>
  <c r="G132" i="2" s="1"/>
  <c r="F133" i="2"/>
  <c r="G440" i="2"/>
  <c r="F106" i="2"/>
  <c r="G323" i="2"/>
  <c r="F80" i="2"/>
  <c r="G80" i="2" s="1"/>
  <c r="F67" i="2"/>
  <c r="G67" i="2" s="1"/>
  <c r="F81" i="2"/>
  <c r="G81" i="2" s="1"/>
  <c r="F82" i="2"/>
  <c r="G82" i="2" s="1"/>
  <c r="F69" i="2"/>
  <c r="G69" i="2" s="1"/>
  <c r="F64" i="2"/>
  <c r="G64" i="2" s="1"/>
  <c r="F65" i="2"/>
  <c r="G65" i="2" s="1"/>
  <c r="F70" i="2"/>
  <c r="G70" i="2" s="1"/>
  <c r="F76" i="2"/>
  <c r="G76" i="2" s="1"/>
  <c r="F71" i="2"/>
  <c r="G71" i="2" s="1"/>
  <c r="F72" i="2"/>
  <c r="G72" i="2" s="1"/>
  <c r="F75" i="2"/>
  <c r="G75" i="2" s="1"/>
  <c r="F66" i="2"/>
  <c r="G66" i="2" s="1"/>
  <c r="G684" i="2"/>
  <c r="G354" i="2"/>
  <c r="G334" i="2"/>
  <c r="G683" i="2"/>
  <c r="G513" i="2"/>
  <c r="G493" i="2"/>
  <c r="G845" i="2"/>
  <c r="G555" i="2"/>
  <c r="G929" i="2"/>
  <c r="G344" i="2"/>
  <c r="G347" i="2"/>
  <c r="G879" i="2"/>
  <c r="G447" i="2"/>
  <c r="G287" i="2"/>
  <c r="G939" i="2"/>
  <c r="G420" i="2"/>
  <c r="G870" i="2"/>
  <c r="G297" i="2"/>
  <c r="G477" i="2"/>
  <c r="G657" i="2"/>
  <c r="G353" i="2"/>
  <c r="G249" i="2"/>
  <c r="G120" i="2"/>
  <c r="G378" i="2"/>
  <c r="G504" i="2"/>
  <c r="G663" i="2"/>
  <c r="G779" i="2"/>
  <c r="G233" i="2"/>
  <c r="G224" i="2"/>
  <c r="G843" i="2"/>
  <c r="G855" i="2"/>
  <c r="G675" i="2"/>
  <c r="G975" i="2"/>
  <c r="G531" i="2"/>
  <c r="G714" i="2"/>
  <c r="G444" i="2"/>
  <c r="G629" i="2"/>
  <c r="G603" i="2"/>
  <c r="G674" i="2"/>
  <c r="G854" i="2"/>
  <c r="G533" i="2"/>
  <c r="G542" i="2"/>
  <c r="G143" i="2"/>
  <c r="G645" i="2"/>
  <c r="G717" i="2"/>
  <c r="G113" i="2"/>
  <c r="G720" i="2"/>
  <c r="G803" i="2"/>
  <c r="G540" i="2"/>
  <c r="G305" i="2"/>
  <c r="G783" i="2"/>
  <c r="G917" i="2"/>
  <c r="G97" i="2"/>
  <c r="G414" i="2"/>
  <c r="G710" i="2"/>
  <c r="G900" i="2"/>
  <c r="G704" i="2"/>
  <c r="F34" i="2"/>
  <c r="G34" i="2" s="1"/>
  <c r="F35" i="2"/>
  <c r="G35" i="2" s="1"/>
  <c r="F42" i="2"/>
  <c r="G42" i="2" s="1"/>
  <c r="F36" i="2"/>
  <c r="G36" i="2" s="1"/>
  <c r="F47" i="2"/>
  <c r="G47" i="2" s="1"/>
  <c r="F44" i="2"/>
  <c r="G44" i="2" s="1"/>
  <c r="F41" i="2"/>
  <c r="G41" i="2" s="1"/>
  <c r="G309" i="2"/>
  <c r="G594" i="2"/>
  <c r="G548" i="2"/>
  <c r="G738" i="2"/>
  <c r="G768" i="2"/>
  <c r="G882" i="2"/>
  <c r="G632" i="2"/>
  <c r="G686" i="2"/>
  <c r="G696" i="2"/>
  <c r="G848" i="2"/>
  <c r="G527" i="2"/>
  <c r="G327" i="2"/>
  <c r="G316" i="2"/>
  <c r="G867" i="2"/>
  <c r="G615" i="2"/>
  <c r="G381" i="2"/>
  <c r="G889" i="2"/>
  <c r="G255" i="2"/>
  <c r="G591" i="2"/>
  <c r="G740" i="2"/>
  <c r="G568" i="2"/>
  <c r="G392" i="2"/>
  <c r="G776" i="2"/>
  <c r="G318" i="2"/>
  <c r="G518" i="2"/>
  <c r="G957" i="2"/>
  <c r="G62" i="2"/>
  <c r="G237" i="2"/>
  <c r="G362" i="2"/>
  <c r="G638" i="2"/>
  <c r="G728" i="2"/>
  <c r="G116" i="2"/>
  <c r="G269" i="2"/>
  <c r="G342" i="2"/>
  <c r="G500" i="2"/>
  <c r="G785" i="2"/>
  <c r="G218" i="2"/>
  <c r="G332" i="2"/>
  <c r="G179" i="2"/>
  <c r="G321" i="2"/>
  <c r="G786" i="2"/>
  <c r="G692" i="2"/>
  <c r="G702" i="2"/>
  <c r="G512" i="2"/>
  <c r="G228" i="2"/>
  <c r="G351" i="2"/>
  <c r="G222" i="2"/>
  <c r="G625" i="2"/>
  <c r="G415" i="2"/>
  <c r="G551" i="2"/>
  <c r="G536" i="2"/>
  <c r="G800" i="2"/>
  <c r="G793" i="2"/>
  <c r="G563" i="2"/>
  <c r="G356" i="2"/>
  <c r="G150" i="2"/>
  <c r="G630" i="2"/>
  <c r="G252" i="2"/>
  <c r="G303" i="2"/>
  <c r="G960" i="2"/>
  <c r="G910" i="2"/>
  <c r="G790" i="2"/>
  <c r="G919" i="2"/>
  <c r="G916" i="2"/>
  <c r="G832" i="2"/>
  <c r="G828" i="2"/>
  <c r="G822" i="2"/>
  <c r="G813" i="2"/>
  <c r="G735" i="2"/>
  <c r="G723" i="2"/>
  <c r="G635" i="2"/>
  <c r="G973" i="2"/>
  <c r="G952" i="2"/>
  <c r="G820" i="2"/>
  <c r="G814" i="2"/>
  <c r="G730" i="2"/>
  <c r="G613" i="2"/>
  <c r="G427" i="2"/>
  <c r="G964" i="2"/>
  <c r="G955" i="2"/>
  <c r="G949" i="2"/>
  <c r="G940" i="2"/>
  <c r="G868" i="2"/>
  <c r="G826" i="2"/>
  <c r="G817" i="2"/>
  <c r="G811" i="2"/>
  <c r="G673" i="2"/>
  <c r="G520" i="2"/>
  <c r="G328" i="2"/>
  <c r="G798" i="2"/>
  <c r="G795" i="2"/>
  <c r="G777" i="2"/>
  <c r="G968" i="2"/>
  <c r="G965" i="2"/>
  <c r="G941" i="2"/>
  <c r="G637" i="2"/>
  <c r="G592" i="2"/>
  <c r="G589" i="2"/>
  <c r="G583" i="2"/>
  <c r="G577" i="2"/>
  <c r="G574" i="2"/>
  <c r="G559" i="2"/>
  <c r="G532" i="2"/>
  <c r="G529" i="2"/>
  <c r="G478" i="2"/>
  <c r="G475" i="2"/>
  <c r="G472" i="2"/>
  <c r="G409" i="2"/>
  <c r="G373" i="2"/>
  <c r="G367" i="2"/>
  <c r="G244" i="2"/>
  <c r="G241" i="2"/>
  <c r="G199" i="2"/>
  <c r="G136" i="2"/>
  <c r="G94" i="2"/>
  <c r="G839" i="2"/>
  <c r="G836" i="2"/>
  <c r="G746" i="2"/>
  <c r="G976" i="2"/>
  <c r="G865" i="2"/>
  <c r="G859" i="2"/>
  <c r="G655" i="2"/>
  <c r="G652" i="2"/>
  <c r="G601" i="2"/>
  <c r="G687" i="2"/>
  <c r="G612" i="2"/>
  <c r="G609" i="2"/>
  <c r="G546" i="2"/>
  <c r="G486" i="2"/>
  <c r="G426" i="2"/>
  <c r="G357" i="2"/>
  <c r="G933" i="2"/>
  <c r="G903" i="2"/>
  <c r="G897" i="2"/>
  <c r="G885" i="2"/>
  <c r="G873" i="2"/>
  <c r="G846" i="2"/>
  <c r="G771" i="2"/>
  <c r="G759" i="2"/>
  <c r="G753" i="2"/>
  <c r="G741" i="2"/>
  <c r="G690" i="2"/>
  <c r="G390" i="2"/>
  <c r="G654" i="2"/>
  <c r="G642" i="2"/>
  <c r="G983" i="2"/>
  <c r="G812" i="2"/>
  <c r="G737" i="2"/>
  <c r="G545" i="2"/>
  <c r="G521" i="2"/>
  <c r="G491" i="2"/>
  <c r="G485" i="2"/>
  <c r="G461" i="2"/>
  <c r="G452" i="2"/>
  <c r="G371" i="2"/>
  <c r="G251" i="2"/>
  <c r="G221" i="2"/>
  <c r="G991" i="2"/>
  <c r="G934" i="2"/>
  <c r="G871" i="2"/>
  <c r="G694" i="2"/>
  <c r="G682" i="2"/>
  <c r="G355" i="2"/>
  <c r="G289" i="2"/>
  <c r="G864" i="2"/>
  <c r="G849" i="2"/>
  <c r="G807" i="2"/>
  <c r="G585" i="2"/>
  <c r="G579" i="2"/>
  <c r="G561" i="2"/>
  <c r="G552" i="2"/>
  <c r="G459" i="2"/>
  <c r="G369" i="2"/>
  <c r="G985" i="2"/>
  <c r="G796" i="2"/>
  <c r="G769" i="2"/>
  <c r="G766" i="2"/>
  <c r="G679" i="2"/>
  <c r="G523" i="2"/>
  <c r="G448" i="2"/>
  <c r="G292" i="2"/>
  <c r="G286" i="2"/>
  <c r="G211" i="2"/>
  <c r="G257" i="2"/>
  <c r="G260" i="2"/>
  <c r="G263" i="2"/>
  <c r="G429" i="2"/>
  <c r="G834" i="2"/>
  <c r="G837" i="2"/>
  <c r="G974" i="2"/>
  <c r="G669" i="2"/>
  <c r="G433" i="2"/>
  <c r="G92" i="2"/>
  <c r="G170" i="2"/>
  <c r="G212" i="2"/>
  <c r="G234" i="2"/>
  <c r="G239" i="2"/>
  <c r="G264" i="2"/>
  <c r="G326" i="2"/>
  <c r="G366" i="2"/>
  <c r="G386" i="2"/>
  <c r="G445" i="2"/>
  <c r="G465" i="2"/>
  <c r="G476" i="2"/>
  <c r="G543" i="2"/>
  <c r="G596" i="2"/>
  <c r="G599" i="2"/>
  <c r="G618" i="2"/>
  <c r="G633" i="2"/>
  <c r="G659" i="2"/>
  <c r="G678" i="2"/>
  <c r="G731" i="2"/>
  <c r="G756" i="2"/>
  <c r="G764" i="2"/>
  <c r="G773" i="2"/>
  <c r="G818" i="2"/>
  <c r="G821" i="2"/>
  <c r="G932" i="2"/>
  <c r="G947" i="2"/>
  <c r="G424" i="2"/>
  <c r="G159" i="2"/>
  <c r="G296" i="2"/>
  <c r="G422" i="2"/>
  <c r="G495" i="2"/>
  <c r="G797" i="2"/>
  <c r="G93" i="2"/>
  <c r="G417" i="2"/>
  <c r="G600" i="2"/>
  <c r="G693" i="2"/>
  <c r="G765" i="2"/>
  <c r="G350" i="2"/>
  <c r="G912" i="2"/>
  <c r="G924" i="2"/>
  <c r="G956" i="2"/>
  <c r="G953" i="2"/>
  <c r="G944" i="2"/>
  <c r="G926" i="2"/>
  <c r="G923" i="2"/>
  <c r="G908" i="2"/>
  <c r="G905" i="2"/>
  <c r="G890" i="2"/>
  <c r="G887" i="2"/>
  <c r="G878" i="2"/>
  <c r="G860" i="2"/>
  <c r="G857" i="2"/>
  <c r="G830" i="2"/>
  <c r="G824" i="2"/>
  <c r="G815" i="2"/>
  <c r="G791" i="2"/>
  <c r="G788" i="2"/>
  <c r="G761" i="2"/>
  <c r="G725" i="2"/>
  <c r="G716" i="2"/>
  <c r="G695" i="2"/>
  <c r="G653" i="2"/>
  <c r="G650" i="2"/>
  <c r="G581" i="2"/>
  <c r="G566" i="2"/>
  <c r="G539" i="2"/>
  <c r="G530" i="2"/>
  <c r="G509" i="2"/>
  <c r="G479" i="2"/>
  <c r="G419" i="2"/>
  <c r="G338" i="2"/>
  <c r="G970" i="2"/>
  <c r="G841" i="2"/>
  <c r="G838" i="2"/>
  <c r="G835" i="2"/>
  <c r="G751" i="2"/>
  <c r="G748" i="2"/>
  <c r="G745" i="2"/>
  <c r="G706" i="2"/>
  <c r="G700" i="2"/>
  <c r="G664" i="2"/>
  <c r="G514" i="2"/>
  <c r="G481" i="2"/>
  <c r="G457" i="2"/>
  <c r="G454" i="2"/>
  <c r="G442" i="2"/>
  <c r="G439" i="2"/>
  <c r="G361" i="2"/>
  <c r="G346" i="2"/>
  <c r="G310" i="2"/>
  <c r="G307" i="2"/>
  <c r="G301" i="2"/>
  <c r="G280" i="2"/>
  <c r="G133" i="2"/>
  <c r="G130" i="2"/>
  <c r="G52" i="2"/>
  <c r="G240" i="2"/>
  <c r="G996" i="2"/>
  <c r="G128" i="2"/>
  <c r="G177" i="2"/>
  <c r="G162" i="2"/>
  <c r="G267" i="2"/>
  <c r="G992" i="2"/>
  <c r="G977" i="2"/>
  <c r="G896" i="2"/>
  <c r="G842" i="2"/>
  <c r="G782" i="2"/>
  <c r="G770" i="2"/>
  <c r="G758" i="2"/>
  <c r="G755" i="2"/>
  <c r="G602" i="2"/>
  <c r="G458" i="2"/>
  <c r="G380" i="2"/>
  <c r="G209" i="2"/>
  <c r="G982" i="2"/>
  <c r="G967" i="2"/>
  <c r="G943" i="2"/>
  <c r="G904" i="2"/>
  <c r="G883" i="2"/>
  <c r="G763" i="2"/>
  <c r="G721" i="2"/>
  <c r="G598" i="2"/>
  <c r="G562" i="2"/>
  <c r="G505" i="2"/>
  <c r="G499" i="2"/>
  <c r="G490" i="2"/>
  <c r="G463" i="2"/>
  <c r="G403" i="2"/>
  <c r="G397" i="2"/>
  <c r="G388" i="2"/>
  <c r="G325" i="2"/>
  <c r="G256" i="2"/>
  <c r="G163" i="2"/>
  <c r="G127" i="2"/>
  <c r="G921" i="2"/>
  <c r="G918" i="2"/>
  <c r="G915" i="2"/>
  <c r="G909" i="2"/>
  <c r="G627" i="2"/>
  <c r="G624" i="2"/>
  <c r="G522" i="2"/>
  <c r="G799" i="2"/>
  <c r="G226" i="2"/>
  <c r="G219" i="2"/>
  <c r="G202" i="2"/>
  <c r="G220" i="2"/>
  <c r="G227" i="2"/>
  <c r="G229" i="2"/>
  <c r="G275" i="2"/>
  <c r="G383" i="2"/>
  <c r="G435" i="2"/>
  <c r="G437" i="2"/>
  <c r="G503" i="2"/>
  <c r="G576" i="2"/>
  <c r="G587" i="2"/>
  <c r="G628" i="2"/>
  <c r="G641" i="2"/>
  <c r="G646" i="2"/>
  <c r="G699" i="2"/>
  <c r="G711" i="2"/>
  <c r="G713" i="2"/>
  <c r="G816" i="2"/>
  <c r="G876" i="2"/>
  <c r="G888" i="2"/>
  <c r="G541" i="2"/>
  <c r="G412" i="2"/>
  <c r="G152" i="2"/>
  <c r="G166" i="2"/>
  <c r="G168" i="2"/>
  <c r="G176" i="2"/>
  <c r="G178" i="2"/>
  <c r="G317" i="2"/>
  <c r="G319" i="2"/>
  <c r="G336" i="2"/>
  <c r="G359" i="2"/>
  <c r="G402" i="2"/>
  <c r="G480" i="2"/>
  <c r="G484" i="2"/>
  <c r="G501" i="2"/>
  <c r="G564" i="2"/>
  <c r="G626" i="2"/>
  <c r="G639" i="2"/>
  <c r="G644" i="2"/>
  <c r="G651" i="2"/>
  <c r="G671" i="2"/>
  <c r="G718" i="2"/>
  <c r="G804" i="2"/>
  <c r="G823" i="2"/>
  <c r="G825" i="2"/>
  <c r="G863" i="2"/>
  <c r="G866" i="2"/>
  <c r="G872" i="2"/>
  <c r="G881" i="2"/>
  <c r="G950" i="2"/>
  <c r="G961" i="2"/>
  <c r="G971" i="2"/>
  <c r="G978" i="2"/>
  <c r="G981" i="2"/>
  <c r="G988" i="2"/>
  <c r="G847" i="2"/>
  <c r="G607" i="2"/>
  <c r="G331" i="2"/>
  <c r="G137" i="2"/>
  <c r="G141" i="2"/>
  <c r="G198" i="2"/>
  <c r="G205" i="2"/>
  <c r="G216" i="2"/>
  <c r="G225" i="2"/>
  <c r="G230" i="2"/>
  <c r="G235" i="2"/>
  <c r="G258" i="2"/>
  <c r="G278" i="2"/>
  <c r="G285" i="2"/>
  <c r="G306" i="2"/>
  <c r="G313" i="2"/>
  <c r="G324" i="2"/>
  <c r="G464" i="2"/>
  <c r="G471" i="2"/>
  <c r="G487" i="2"/>
  <c r="G494" i="2"/>
  <c r="G597" i="2"/>
  <c r="G614" i="2"/>
  <c r="G649" i="2"/>
  <c r="G784" i="2"/>
  <c r="G856" i="2"/>
  <c r="G858" i="2"/>
  <c r="G884" i="2"/>
  <c r="G899" i="2"/>
  <c r="G902" i="2"/>
  <c r="G930" i="2"/>
  <c r="G571" i="2"/>
  <c r="G892" i="2"/>
  <c r="G667" i="2"/>
  <c r="G352" i="2"/>
  <c r="G181" i="2"/>
  <c r="G201" i="2"/>
  <c r="G210" i="2"/>
  <c r="G245" i="2"/>
  <c r="G288" i="2"/>
  <c r="G290" i="2"/>
  <c r="G343" i="2"/>
  <c r="G379" i="2"/>
  <c r="G389" i="2"/>
  <c r="G431" i="2"/>
  <c r="G462" i="2"/>
  <c r="G469" i="2"/>
  <c r="G483" i="2"/>
  <c r="G507" i="2"/>
  <c r="G524" i="2"/>
  <c r="G528" i="2"/>
  <c r="G550" i="2"/>
  <c r="G556" i="2"/>
  <c r="G565" i="2"/>
  <c r="G569" i="2"/>
  <c r="G572" i="2"/>
  <c r="G606" i="2"/>
  <c r="G685" i="2"/>
  <c r="G707" i="2"/>
  <c r="G712" i="2"/>
  <c r="G875" i="2"/>
  <c r="G979" i="2"/>
  <c r="G989" i="2"/>
  <c r="G259" i="2"/>
  <c r="G358" i="2"/>
  <c r="G363" i="2"/>
  <c r="G370" i="2"/>
  <c r="G375" i="2"/>
  <c r="G377" i="2"/>
  <c r="G406" i="2"/>
  <c r="G411" i="2"/>
  <c r="G413" i="2"/>
  <c r="G443" i="2"/>
  <c r="G515" i="2"/>
  <c r="G672" i="2"/>
  <c r="G719" i="2"/>
  <c r="G722" i="2"/>
  <c r="G749" i="2"/>
  <c r="G754" i="2"/>
  <c r="G757" i="2"/>
  <c r="G805" i="2"/>
  <c r="G931" i="2"/>
  <c r="G987" i="2"/>
  <c r="G121" i="2"/>
  <c r="G204" i="2"/>
  <c r="G231" i="2"/>
  <c r="G236" i="2"/>
  <c r="G265" i="2"/>
  <c r="G270" i="2"/>
  <c r="G272" i="2"/>
  <c r="G282" i="2"/>
  <c r="G284" i="2"/>
  <c r="G295" i="2"/>
  <c r="G300" i="2"/>
  <c r="G333" i="2"/>
  <c r="G451" i="2"/>
  <c r="G456" i="2"/>
  <c r="G470" i="2"/>
  <c r="G554" i="2"/>
  <c r="G570" i="2"/>
  <c r="G573" i="2"/>
  <c r="G648" i="2"/>
  <c r="G660" i="2"/>
  <c r="G665" i="2"/>
  <c r="G703" i="2"/>
  <c r="G732" i="2"/>
  <c r="G742" i="2"/>
  <c r="G744" i="2"/>
  <c r="G752" i="2"/>
  <c r="G760" i="2"/>
  <c r="G767" i="2"/>
  <c r="G840" i="2"/>
  <c r="G852" i="2"/>
  <c r="G966" i="2"/>
  <c r="G942" i="2"/>
  <c r="G831" i="2"/>
  <c r="G810" i="2"/>
  <c r="G792" i="2"/>
  <c r="G780" i="2"/>
  <c r="G747" i="2"/>
  <c r="G681" i="2"/>
  <c r="G666" i="2"/>
  <c r="G588" i="2"/>
  <c r="G492" i="2"/>
  <c r="G438" i="2"/>
  <c r="G243" i="2"/>
  <c r="G986" i="2"/>
  <c r="G935" i="2"/>
  <c r="G734" i="2"/>
  <c r="G689" i="2"/>
  <c r="G656" i="2"/>
  <c r="G617" i="2"/>
  <c r="G590" i="2"/>
  <c r="G575" i="2"/>
  <c r="G497" i="2"/>
  <c r="G314" i="2"/>
  <c r="G293" i="2"/>
  <c r="G958" i="2"/>
  <c r="G907" i="2"/>
  <c r="G877" i="2"/>
  <c r="G853" i="2"/>
  <c r="G850" i="2"/>
  <c r="G844" i="2"/>
  <c r="G802" i="2"/>
  <c r="G787" i="2"/>
  <c r="G772" i="2"/>
  <c r="G661" i="2"/>
  <c r="G634" i="2"/>
  <c r="G619" i="2"/>
  <c r="G553" i="2"/>
  <c r="G535" i="2"/>
  <c r="G517" i="2"/>
  <c r="G436" i="2"/>
  <c r="G382" i="2"/>
  <c r="G337" i="2"/>
  <c r="G277" i="2"/>
  <c r="G232" i="2"/>
  <c r="G118" i="2"/>
  <c r="G91" i="2"/>
  <c r="G874" i="2"/>
  <c r="G862" i="2"/>
  <c r="G922" i="2"/>
  <c r="G322" i="2"/>
  <c r="G643" i="2"/>
  <c r="G511" i="2"/>
  <c r="G972" i="2"/>
  <c r="G951" i="2"/>
  <c r="G948" i="2"/>
  <c r="G936" i="2"/>
  <c r="G801" i="2"/>
  <c r="G774" i="2"/>
  <c r="G729" i="2"/>
  <c r="G708" i="2"/>
  <c r="G636" i="2"/>
  <c r="G621" i="2"/>
  <c r="G549" i="2"/>
  <c r="G489" i="2"/>
  <c r="G432" i="2"/>
  <c r="G423" i="2"/>
  <c r="G360" i="2"/>
  <c r="G348" i="2"/>
  <c r="G315" i="2"/>
  <c r="G276" i="2"/>
  <c r="G90" i="2"/>
  <c r="G691" i="2"/>
  <c r="G962" i="2"/>
  <c r="G959" i="2"/>
  <c r="G938" i="2"/>
  <c r="G920" i="2"/>
  <c r="G914" i="2"/>
  <c r="G893" i="2"/>
  <c r="G869" i="2"/>
  <c r="G833" i="2"/>
  <c r="G794" i="2"/>
  <c r="G680" i="2"/>
  <c r="G677" i="2"/>
  <c r="G662" i="2"/>
  <c r="G578" i="2"/>
  <c r="G557" i="2"/>
  <c r="G473" i="2"/>
  <c r="G446" i="2"/>
  <c r="G425" i="2"/>
  <c r="G416" i="2"/>
  <c r="G365" i="2"/>
  <c r="G311" i="2"/>
  <c r="G299" i="2"/>
  <c r="G134" i="2"/>
  <c r="G906" i="2"/>
  <c r="G861" i="2"/>
  <c r="G789" i="2"/>
  <c r="G762" i="2"/>
  <c r="G809" i="2"/>
  <c r="G806" i="2"/>
  <c r="G750" i="2"/>
  <c r="G726" i="2"/>
  <c r="G582" i="2"/>
  <c r="G558" i="2"/>
  <c r="G537" i="2"/>
  <c r="G534" i="2"/>
  <c r="G519" i="2"/>
  <c r="G510" i="2"/>
  <c r="G498" i="2"/>
  <c r="G453" i="2"/>
  <c r="G450" i="2"/>
  <c r="G408" i="2"/>
  <c r="G405" i="2"/>
  <c r="G396" i="2"/>
  <c r="G393" i="2"/>
  <c r="G387" i="2"/>
  <c r="G384" i="2"/>
  <c r="G372" i="2"/>
  <c r="G330" i="2"/>
  <c r="G312" i="2"/>
  <c r="G246" i="2"/>
  <c r="G147" i="2"/>
  <c r="G743" i="2"/>
  <c r="G701" i="2"/>
  <c r="G698" i="2"/>
  <c r="G668" i="2"/>
  <c r="G620" i="2"/>
  <c r="G611" i="2"/>
  <c r="G608" i="2"/>
  <c r="G605" i="2"/>
  <c r="G584" i="2"/>
  <c r="G560" i="2"/>
  <c r="G506" i="2"/>
  <c r="G482" i="2"/>
  <c r="G455" i="2"/>
  <c r="G449" i="2"/>
  <c r="G434" i="2"/>
  <c r="G428" i="2"/>
  <c r="G410" i="2"/>
  <c r="G407" i="2"/>
  <c r="G404" i="2"/>
  <c r="G401" i="2"/>
  <c r="G398" i="2"/>
  <c r="G395" i="2"/>
  <c r="G374" i="2"/>
  <c r="G368" i="2"/>
  <c r="G341" i="2"/>
  <c r="G335" i="2"/>
  <c r="G329" i="2"/>
  <c r="G320" i="2"/>
  <c r="G308" i="2"/>
  <c r="G302" i="2"/>
  <c r="G248" i="2"/>
  <c r="G242" i="2"/>
  <c r="G197" i="2"/>
  <c r="G733" i="2"/>
  <c r="G724" i="2"/>
  <c r="G715" i="2"/>
  <c r="G697" i="2"/>
  <c r="G688" i="2"/>
  <c r="G658" i="2"/>
  <c r="G622" i="2"/>
  <c r="G616" i="2"/>
  <c r="G595" i="2"/>
  <c r="G586" i="2"/>
  <c r="G544" i="2"/>
  <c r="G508" i="2"/>
  <c r="G502" i="2"/>
  <c r="G496" i="2"/>
  <c r="G394" i="2"/>
  <c r="G385" i="2"/>
  <c r="G376" i="2"/>
  <c r="G364" i="2"/>
  <c r="G349" i="2"/>
  <c r="G340" i="2"/>
  <c r="G304" i="2"/>
  <c r="G274" i="2"/>
  <c r="G271" i="2"/>
  <c r="G253" i="2"/>
  <c r="G247" i="2"/>
  <c r="G214" i="2"/>
  <c r="G124" i="2"/>
  <c r="G112" i="2"/>
  <c r="G994" i="2"/>
  <c r="G946" i="2"/>
  <c r="G937" i="2"/>
  <c r="G829" i="2"/>
  <c r="G775" i="2"/>
  <c r="G736" i="2"/>
  <c r="G670" i="2"/>
  <c r="G640" i="2"/>
  <c r="G631" i="2"/>
  <c r="G610" i="2"/>
  <c r="G604" i="2"/>
  <c r="G580" i="2"/>
  <c r="G547" i="2"/>
  <c r="G526" i="2"/>
  <c r="G466" i="2"/>
  <c r="G460" i="2"/>
  <c r="G430" i="2"/>
  <c r="G391" i="2"/>
  <c r="G298" i="2"/>
  <c r="G283" i="2"/>
  <c r="G995" i="2"/>
  <c r="G827" i="2"/>
  <c r="G488" i="2"/>
  <c r="G927" i="2"/>
  <c r="G894" i="2"/>
  <c r="G819" i="2"/>
  <c r="G705" i="2"/>
  <c r="G567" i="2"/>
  <c r="G474" i="2"/>
  <c r="G468" i="2"/>
  <c r="G345" i="2"/>
  <c r="G339" i="2"/>
  <c r="G281" i="2"/>
  <c r="G266" i="2"/>
  <c r="G254" i="2"/>
  <c r="G215" i="2"/>
  <c r="G206" i="2"/>
  <c r="G203" i="2"/>
  <c r="G200" i="2"/>
  <c r="G161" i="2"/>
  <c r="G149" i="2"/>
  <c r="G146" i="2"/>
  <c r="G98" i="2"/>
  <c r="G95" i="2"/>
  <c r="G250" i="2"/>
  <c r="G238" i="2"/>
  <c r="G223" i="2"/>
  <c r="G217" i="2"/>
  <c r="G208" i="2"/>
  <c r="G160" i="2"/>
  <c r="G106" i="2"/>
  <c r="G100" i="2"/>
  <c r="F3" i="2"/>
  <c r="D14" i="2" s="1"/>
  <c r="D249" i="2" s="1"/>
  <c r="G294" i="2"/>
  <c r="G291" i="2"/>
  <c r="G279" i="2"/>
  <c r="G273" i="2"/>
  <c r="G261" i="2"/>
  <c r="G213" i="2"/>
  <c r="G207" i="2"/>
  <c r="G153" i="2"/>
  <c r="G144" i="2"/>
  <c r="G138" i="2"/>
  <c r="G123" i="2"/>
  <c r="G96" i="2"/>
  <c r="G441" i="2"/>
  <c r="G709" i="2"/>
  <c r="G262" i="2"/>
  <c r="G99" i="2"/>
  <c r="G739" i="2"/>
  <c r="G727" i="2"/>
  <c r="G676" i="2"/>
  <c r="G538" i="2"/>
  <c r="G851" i="2"/>
  <c r="G647" i="2"/>
  <c r="G623" i="2"/>
  <c r="G593" i="2"/>
  <c r="G158" i="2"/>
  <c r="G131" i="2"/>
  <c r="G399" i="2"/>
  <c r="F196" i="2" l="1"/>
  <c r="G196" i="2" s="1"/>
  <c r="H115" i="1"/>
  <c r="F195" i="2"/>
  <c r="G195" i="2" s="1"/>
  <c r="H114" i="1"/>
  <c r="F194" i="2"/>
  <c r="G194" i="2" s="1"/>
  <c r="H113" i="1"/>
  <c r="F193" i="2"/>
  <c r="G193" i="2" s="1"/>
  <c r="H112" i="1"/>
  <c r="F187" i="2"/>
  <c r="G187" i="2" s="1"/>
  <c r="E187" i="2" s="1"/>
  <c r="H106" i="1"/>
  <c r="H111" i="1"/>
  <c r="F192" i="2"/>
  <c r="G192" i="2" s="1"/>
  <c r="E192" i="2" s="1"/>
  <c r="F191" i="2"/>
  <c r="G191" i="2" s="1"/>
  <c r="E191" i="2" s="1"/>
  <c r="H110" i="1"/>
  <c r="H109" i="1"/>
  <c r="F190" i="2"/>
  <c r="G190" i="2" s="1"/>
  <c r="E190" i="2" s="1"/>
  <c r="H108" i="1"/>
  <c r="F189" i="2"/>
  <c r="G189" i="2" s="1"/>
  <c r="E189" i="2" s="1"/>
  <c r="F188" i="2"/>
  <c r="G188" i="2" s="1"/>
  <c r="E188" i="2" s="1"/>
  <c r="H107" i="1"/>
  <c r="F186" i="2"/>
  <c r="G186" i="2" s="1"/>
  <c r="H105" i="1"/>
  <c r="F185" i="2"/>
  <c r="G185" i="2" s="1"/>
  <c r="H104" i="1"/>
  <c r="F184" i="2"/>
  <c r="G184" i="2" s="1"/>
  <c r="H103" i="1"/>
  <c r="H102" i="1"/>
  <c r="F183" i="2"/>
  <c r="G183" i="2" s="1"/>
  <c r="E183" i="2" s="1"/>
  <c r="H93" i="1"/>
  <c r="H101" i="1"/>
  <c r="F182" i="2"/>
  <c r="G182" i="2" s="1"/>
  <c r="E182" i="2" s="1"/>
  <c r="H100" i="1"/>
  <c r="F180" i="2"/>
  <c r="G180" i="2" s="1"/>
  <c r="E180" i="2" s="1"/>
  <c r="H99" i="1"/>
  <c r="F175" i="2"/>
  <c r="G175" i="2" s="1"/>
  <c r="H98" i="1"/>
  <c r="F174" i="2"/>
  <c r="G174" i="2" s="1"/>
  <c r="E174" i="2" s="1"/>
  <c r="H97" i="1"/>
  <c r="F173" i="2"/>
  <c r="G173" i="2" s="1"/>
  <c r="E173" i="2" s="1"/>
  <c r="H96" i="1"/>
  <c r="F172" i="2"/>
  <c r="G172" i="2" s="1"/>
  <c r="H95" i="1"/>
  <c r="F171" i="2"/>
  <c r="G171" i="2" s="1"/>
  <c r="H94" i="1"/>
  <c r="F169" i="2"/>
  <c r="G169" i="2" s="1"/>
  <c r="F167" i="2"/>
  <c r="G167" i="2" s="1"/>
  <c r="H92" i="1"/>
  <c r="F157" i="2"/>
  <c r="G157" i="2" s="1"/>
  <c r="E157" i="2" s="1"/>
  <c r="H91" i="1"/>
  <c r="H87" i="1"/>
  <c r="F145" i="2"/>
  <c r="G145" i="2" s="1"/>
  <c r="E145" i="2" s="1"/>
  <c r="F156" i="2"/>
  <c r="G156" i="2" s="1"/>
  <c r="E156" i="2" s="1"/>
  <c r="H90" i="1"/>
  <c r="F155" i="2"/>
  <c r="G155" i="2" s="1"/>
  <c r="H89" i="1"/>
  <c r="H86" i="1"/>
  <c r="F142" i="2"/>
  <c r="G142" i="2" s="1"/>
  <c r="E142" i="2" s="1"/>
  <c r="H88" i="1"/>
  <c r="F151" i="2"/>
  <c r="G151" i="2" s="1"/>
  <c r="E151" i="2" s="1"/>
  <c r="H85" i="1"/>
  <c r="F140" i="2"/>
  <c r="G140" i="2" s="1"/>
  <c r="E140" i="2" s="1"/>
  <c r="F139" i="2"/>
  <c r="G139" i="2" s="1"/>
  <c r="E139" i="2" s="1"/>
  <c r="H84" i="1"/>
  <c r="H82" i="1"/>
  <c r="F117" i="2"/>
  <c r="G117" i="2" s="1"/>
  <c r="E117" i="2" s="1"/>
  <c r="H81" i="1"/>
  <c r="F115" i="2"/>
  <c r="G115" i="2" s="1"/>
  <c r="E115" i="2" s="1"/>
  <c r="F129" i="2"/>
  <c r="G129" i="2" s="1"/>
  <c r="E129" i="2" s="1"/>
  <c r="H83" i="1"/>
  <c r="F114" i="2"/>
  <c r="G114" i="2" s="1"/>
  <c r="H80" i="1"/>
  <c r="F84" i="2"/>
  <c r="G84" i="2" s="1"/>
  <c r="E84" i="2" s="1"/>
  <c r="H64" i="1"/>
  <c r="H77" i="1"/>
  <c r="F109" i="2"/>
  <c r="G109" i="2" s="1"/>
  <c r="E109" i="2" s="1"/>
  <c r="F108" i="2"/>
  <c r="G108" i="2" s="1"/>
  <c r="E108" i="2" s="1"/>
  <c r="H76" i="1"/>
  <c r="F103" i="2"/>
  <c r="G103" i="2" s="1"/>
  <c r="E103" i="2" s="1"/>
  <c r="H72" i="1"/>
  <c r="H71" i="1"/>
  <c r="F102" i="2"/>
  <c r="G102" i="2" s="1"/>
  <c r="E102" i="2" s="1"/>
  <c r="F107" i="2"/>
  <c r="G107" i="2" s="1"/>
  <c r="E107" i="2" s="1"/>
  <c r="H75" i="1"/>
  <c r="F101" i="2"/>
  <c r="G101" i="2" s="1"/>
  <c r="E101" i="2" s="1"/>
  <c r="H70" i="1"/>
  <c r="F104" i="2"/>
  <c r="G104" i="2" s="1"/>
  <c r="H73" i="1"/>
  <c r="F89" i="2"/>
  <c r="G89" i="2" s="1"/>
  <c r="E89" i="2" s="1"/>
  <c r="H69" i="1"/>
  <c r="F110" i="2"/>
  <c r="G110" i="2" s="1"/>
  <c r="E110" i="2" s="1"/>
  <c r="H78" i="1"/>
  <c r="H68" i="1"/>
  <c r="F88" i="2"/>
  <c r="G88" i="2" s="1"/>
  <c r="E88" i="2" s="1"/>
  <c r="H74" i="1"/>
  <c r="F105" i="2"/>
  <c r="G105" i="2" s="1"/>
  <c r="E105" i="2" s="1"/>
  <c r="F87" i="2"/>
  <c r="G87" i="2" s="1"/>
  <c r="E87" i="2" s="1"/>
  <c r="H67" i="1"/>
  <c r="F111" i="2"/>
  <c r="G111" i="2" s="1"/>
  <c r="E111" i="2" s="1"/>
  <c r="H79" i="1"/>
  <c r="F86" i="2"/>
  <c r="G86" i="2" s="1"/>
  <c r="E86" i="2" s="1"/>
  <c r="H66" i="1"/>
  <c r="F85" i="2"/>
  <c r="G85" i="2" s="1"/>
  <c r="E85" i="2" s="1"/>
  <c r="H65" i="1"/>
  <c r="F73" i="2"/>
  <c r="G73" i="2" s="1"/>
  <c r="E73" i="2" s="1"/>
  <c r="H58" i="1"/>
  <c r="F83" i="2"/>
  <c r="G83" i="2" s="1"/>
  <c r="E83" i="2" s="1"/>
  <c r="H63" i="1"/>
  <c r="F63" i="2"/>
  <c r="G63" i="2" s="1"/>
  <c r="E63" i="2" s="1"/>
  <c r="H56" i="1"/>
  <c r="F68" i="2"/>
  <c r="G68" i="2" s="1"/>
  <c r="E68" i="2" s="1"/>
  <c r="H57" i="1"/>
  <c r="H55" i="1"/>
  <c r="F61" i="2"/>
  <c r="G61" i="2" s="1"/>
  <c r="E61" i="2" s="1"/>
  <c r="H54" i="1"/>
  <c r="F60" i="2"/>
  <c r="G60" i="2" s="1"/>
  <c r="E60" i="2" s="1"/>
  <c r="H53" i="1"/>
  <c r="F59" i="2"/>
  <c r="G59" i="2" s="1"/>
  <c r="E59" i="2" s="1"/>
  <c r="H62" i="1"/>
  <c r="F79" i="2"/>
  <c r="G79" i="2" s="1"/>
  <c r="E79" i="2" s="1"/>
  <c r="H59" i="1"/>
  <c r="F74" i="2"/>
  <c r="G74" i="2" s="1"/>
  <c r="E74" i="2" s="1"/>
  <c r="F58" i="2"/>
  <c r="G58" i="2" s="1"/>
  <c r="E58" i="2" s="1"/>
  <c r="H52" i="1"/>
  <c r="H61" i="1"/>
  <c r="F78" i="2"/>
  <c r="G78" i="2" s="1"/>
  <c r="E78" i="2" s="1"/>
  <c r="F57" i="2"/>
  <c r="G57" i="2" s="1"/>
  <c r="H51" i="1"/>
  <c r="F77" i="2"/>
  <c r="G77" i="2" s="1"/>
  <c r="E77" i="2" s="1"/>
  <c r="H60" i="1"/>
  <c r="H50" i="1"/>
  <c r="F56" i="2"/>
  <c r="G56" i="2" s="1"/>
  <c r="E56" i="2" s="1"/>
  <c r="F40" i="2"/>
  <c r="G40" i="2" s="1"/>
  <c r="E40" i="2" s="1"/>
  <c r="H39" i="1"/>
  <c r="H38" i="1"/>
  <c r="F39" i="2"/>
  <c r="G39" i="2" s="1"/>
  <c r="E39" i="2" s="1"/>
  <c r="H36" i="1"/>
  <c r="F37" i="2"/>
  <c r="G37" i="2" s="1"/>
  <c r="E37" i="2" s="1"/>
  <c r="F43" i="2"/>
  <c r="G43" i="2" s="1"/>
  <c r="E43" i="2" s="1"/>
  <c r="H40" i="1"/>
  <c r="H44" i="1"/>
  <c r="F49" i="2"/>
  <c r="G49" i="2" s="1"/>
  <c r="E49" i="2" s="1"/>
  <c r="H43" i="1"/>
  <c r="F48" i="2"/>
  <c r="G48" i="2" s="1"/>
  <c r="E48" i="2" s="1"/>
  <c r="F55" i="2"/>
  <c r="G55" i="2" s="1"/>
  <c r="E55" i="2" s="1"/>
  <c r="H49" i="1"/>
  <c r="F54" i="2"/>
  <c r="G54" i="2" s="1"/>
  <c r="E54" i="2" s="1"/>
  <c r="H48" i="1"/>
  <c r="F33" i="2"/>
  <c r="G33" i="2" s="1"/>
  <c r="E33" i="2" s="1"/>
  <c r="H35" i="1"/>
  <c r="F32" i="2"/>
  <c r="G32" i="2" s="1"/>
  <c r="E32" i="2" s="1"/>
  <c r="H34" i="1"/>
  <c r="F46" i="2"/>
  <c r="G46" i="2" s="1"/>
  <c r="E46" i="2" s="1"/>
  <c r="H42" i="1"/>
  <c r="F53" i="2"/>
  <c r="G53" i="2" s="1"/>
  <c r="E53" i="2" s="1"/>
  <c r="H47" i="1"/>
  <c r="F51" i="2"/>
  <c r="G51" i="2" s="1"/>
  <c r="E51" i="2" s="1"/>
  <c r="H46" i="1"/>
  <c r="H37" i="1"/>
  <c r="F38" i="2"/>
  <c r="G38" i="2" s="1"/>
  <c r="E38" i="2" s="1"/>
  <c r="H33" i="1"/>
  <c r="F31" i="2"/>
  <c r="G31" i="2" s="1"/>
  <c r="E31" i="2" s="1"/>
  <c r="F45" i="2"/>
  <c r="G45" i="2" s="1"/>
  <c r="E45" i="2" s="1"/>
  <c r="H41" i="1"/>
  <c r="H45" i="1"/>
  <c r="F50" i="2"/>
  <c r="G50" i="2" s="1"/>
  <c r="E50" i="2" s="1"/>
  <c r="H32" i="1"/>
  <c r="F30" i="2"/>
  <c r="G30" i="2" s="1"/>
  <c r="E30" i="2" s="1"/>
  <c r="F24" i="2"/>
  <c r="G24" i="2" s="1"/>
  <c r="E24" i="2" s="1"/>
  <c r="H26" i="1"/>
  <c r="F27" i="2"/>
  <c r="G27" i="2" s="1"/>
  <c r="E27" i="2" s="1"/>
  <c r="H29" i="1"/>
  <c r="F29" i="2"/>
  <c r="G29" i="2" s="1"/>
  <c r="E29" i="2" s="1"/>
  <c r="H31" i="1"/>
  <c r="F22" i="2"/>
  <c r="G22" i="2" s="1"/>
  <c r="E22" i="2" s="1"/>
  <c r="H24" i="1"/>
  <c r="H27" i="1"/>
  <c r="F25" i="2"/>
  <c r="G25" i="2" s="1"/>
  <c r="E25" i="2" s="1"/>
  <c r="F23" i="2"/>
  <c r="G23" i="2" s="1"/>
  <c r="E23" i="2" s="1"/>
  <c r="H25" i="1"/>
  <c r="F28" i="2"/>
  <c r="G28" i="2" s="1"/>
  <c r="E28" i="2" s="1"/>
  <c r="H30" i="1"/>
  <c r="F26" i="2"/>
  <c r="G26" i="2" s="1"/>
  <c r="E26" i="2" s="1"/>
  <c r="H28" i="1"/>
  <c r="F21" i="2"/>
  <c r="G21" i="2" s="1"/>
  <c r="E21" i="2" s="1"/>
  <c r="H23" i="1"/>
  <c r="F18" i="2"/>
  <c r="G18" i="2" s="1"/>
  <c r="E18" i="2" s="1"/>
  <c r="H20" i="1"/>
  <c r="F20" i="2"/>
  <c r="G20" i="2" s="1"/>
  <c r="E20" i="2" s="1"/>
  <c r="H22" i="1"/>
  <c r="E283" i="2"/>
  <c r="E271" i="2"/>
  <c r="D694" i="2"/>
  <c r="D227" i="2"/>
  <c r="D185" i="2"/>
  <c r="E788" i="2"/>
  <c r="D474" i="2"/>
  <c r="E968" i="2"/>
  <c r="E574" i="2"/>
  <c r="E924" i="2"/>
  <c r="E529" i="2"/>
  <c r="E708" i="2"/>
  <c r="E624" i="2"/>
  <c r="D935" i="2"/>
  <c r="E850" i="2"/>
  <c r="D52" i="2"/>
  <c r="E245" i="2"/>
  <c r="D414" i="2"/>
  <c r="D570" i="2"/>
  <c r="E801" i="2"/>
  <c r="E387" i="2"/>
  <c r="D460" i="2"/>
  <c r="D311" i="2"/>
  <c r="E718" i="2"/>
  <c r="E153" i="2"/>
  <c r="D837" i="2"/>
  <c r="D304" i="2"/>
  <c r="D499" i="2"/>
  <c r="D942" i="2"/>
  <c r="E519" i="2"/>
  <c r="E230" i="2"/>
  <c r="E603" i="2"/>
  <c r="E667" i="2"/>
  <c r="E682" i="2"/>
  <c r="E812" i="2"/>
  <c r="D732" i="2"/>
  <c r="E935" i="2"/>
  <c r="E282" i="2"/>
  <c r="D434" i="2"/>
  <c r="E969" i="2"/>
  <c r="D857" i="2"/>
  <c r="D632" i="2"/>
  <c r="E535" i="2"/>
  <c r="D919" i="2"/>
  <c r="D66" i="2"/>
  <c r="E580" i="2"/>
  <c r="E715" i="2"/>
  <c r="E605" i="2"/>
  <c r="E789" i="2"/>
  <c r="E680" i="2"/>
  <c r="D509" i="2"/>
  <c r="E432" i="2"/>
  <c r="E608" i="2"/>
  <c r="E957" i="2"/>
  <c r="D255" i="2"/>
  <c r="E266" i="2"/>
  <c r="D902" i="2"/>
  <c r="E99" i="2"/>
  <c r="E607" i="2"/>
  <c r="E592" i="2"/>
  <c r="E236" i="2"/>
  <c r="E632" i="2"/>
  <c r="D584" i="2"/>
  <c r="E646" i="2"/>
  <c r="D238" i="2"/>
  <c r="D627" i="2"/>
  <c r="D582" i="2"/>
  <c r="E382" i="2"/>
  <c r="D367" i="2"/>
  <c r="E689" i="2"/>
  <c r="D406" i="2"/>
  <c r="E861" i="2"/>
  <c r="E449" i="2"/>
  <c r="E878" i="2"/>
  <c r="E906" i="2"/>
  <c r="D288" i="2"/>
  <c r="D356" i="2"/>
  <c r="D422" i="2"/>
  <c r="E727" i="2"/>
  <c r="D620" i="2"/>
  <c r="D534" i="2"/>
  <c r="E774" i="2"/>
  <c r="E662" i="2"/>
  <c r="D926" i="2"/>
  <c r="D674" i="2"/>
  <c r="D861" i="2"/>
  <c r="E70" i="2"/>
  <c r="E709" i="2"/>
  <c r="E323" i="2"/>
  <c r="E259" i="2"/>
  <c r="E848" i="2"/>
  <c r="E252" i="2"/>
  <c r="E565" i="2"/>
  <c r="E465" i="2"/>
  <c r="E599" i="2"/>
  <c r="E439" i="2"/>
  <c r="D505" i="2"/>
  <c r="E767" i="2"/>
  <c r="E577" i="2"/>
  <c r="D179" i="2"/>
  <c r="D781" i="2"/>
  <c r="E583" i="2"/>
  <c r="E872" i="2"/>
  <c r="E798" i="2"/>
  <c r="E100" i="2"/>
  <c r="D604" i="2"/>
  <c r="D469" i="2"/>
  <c r="E820" i="2"/>
  <c r="E733" i="2"/>
  <c r="E617" i="2"/>
  <c r="E365" i="2"/>
  <c r="D276" i="2"/>
  <c r="E754" i="2"/>
  <c r="E905" i="2"/>
  <c r="D229" i="2"/>
  <c r="D305" i="2"/>
  <c r="E293" i="2"/>
  <c r="E596" i="2"/>
  <c r="E385" i="2"/>
  <c r="E421" i="2"/>
  <c r="D450" i="2"/>
  <c r="D424" i="2"/>
  <c r="D307" i="2"/>
  <c r="E305" i="2"/>
  <c r="E834" i="2"/>
  <c r="D863" i="2"/>
  <c r="D120" i="2"/>
  <c r="D394" i="2"/>
  <c r="D949" i="2"/>
  <c r="D877" i="2"/>
  <c r="E504" i="2"/>
  <c r="E447" i="2"/>
  <c r="D932" i="2"/>
  <c r="D766" i="2"/>
  <c r="D256" i="2"/>
  <c r="E903" i="2"/>
  <c r="D588" i="2"/>
  <c r="D415" i="2"/>
  <c r="D697" i="2"/>
  <c r="E749" i="2"/>
  <c r="D240" i="2"/>
  <c r="E821" i="2"/>
  <c r="D699" i="2"/>
  <c r="E445" i="2"/>
  <c r="D874" i="2"/>
  <c r="E925" i="2"/>
  <c r="E243" i="2"/>
  <c r="D487" i="2"/>
  <c r="D922" i="2"/>
  <c r="E841" i="2"/>
  <c r="D635" i="2"/>
  <c r="D804" i="2"/>
  <c r="E686" i="2"/>
  <c r="E550" i="2"/>
  <c r="E436" i="2"/>
  <c r="E170" i="2"/>
  <c r="E448" i="2"/>
  <c r="E124" i="2"/>
  <c r="D600" i="2"/>
  <c r="D438" i="2"/>
  <c r="E669" i="2"/>
  <c r="D65" i="2"/>
  <c r="D34" i="2"/>
  <c r="D472" i="2"/>
  <c r="D904" i="2"/>
  <c r="D444" i="2"/>
  <c r="E92" i="2"/>
  <c r="D613" i="2"/>
  <c r="D488" i="2"/>
  <c r="E455" i="2"/>
  <c r="D683" i="2"/>
  <c r="E790" i="2"/>
  <c r="D706" i="2"/>
  <c r="E345" i="2"/>
  <c r="D554" i="2"/>
  <c r="D970" i="2"/>
  <c r="D421" i="2"/>
  <c r="E297" i="2"/>
  <c r="D569" i="2"/>
  <c r="D953" i="2"/>
  <c r="D497" i="2"/>
  <c r="D153" i="2"/>
  <c r="D661" i="2"/>
  <c r="D951" i="2"/>
  <c r="D324" i="2"/>
  <c r="D446" i="2"/>
  <c r="D628" i="2"/>
  <c r="E670" i="2"/>
  <c r="D409" i="2"/>
  <c r="E963" i="2"/>
  <c r="D802" i="2"/>
  <c r="D883" i="2"/>
  <c r="D407" i="2"/>
  <c r="D178" i="2"/>
  <c r="D119" i="2"/>
  <c r="E867" i="2"/>
  <c r="E679" i="2"/>
  <c r="D518" i="2"/>
  <c r="E915" i="2"/>
  <c r="D997" i="2"/>
  <c r="E379" i="2"/>
  <c r="E761" i="2"/>
  <c r="D746" i="2"/>
  <c r="E753" i="2"/>
  <c r="E822" i="2"/>
  <c r="D332" i="2"/>
  <c r="D526" i="2"/>
  <c r="D716" i="2"/>
  <c r="E702" i="2"/>
  <c r="D92" i="2"/>
  <c r="D461" i="2"/>
  <c r="E66" i="2"/>
  <c r="D673" i="2"/>
  <c r="D812" i="2"/>
  <c r="D248" i="2"/>
  <c r="E762" i="2"/>
  <c r="D662" i="2"/>
  <c r="D168" i="2"/>
  <c r="D717" i="2"/>
  <c r="E900" i="2"/>
  <c r="D519" i="2"/>
  <c r="E502" i="2"/>
  <c r="D176" i="2"/>
  <c r="E683" i="2"/>
  <c r="E486" i="2"/>
  <c r="E346" i="2"/>
  <c r="D267" i="2"/>
  <c r="D320" i="2"/>
  <c r="D762" i="2"/>
  <c r="D383" i="2"/>
  <c r="D667" i="2"/>
  <c r="D154" i="2"/>
  <c r="E803" i="2"/>
  <c r="E797" i="2"/>
  <c r="E481" i="2"/>
  <c r="D660" i="2"/>
  <c r="D552" i="2"/>
  <c r="E785" i="2"/>
  <c r="D138" i="2"/>
  <c r="D257" i="2"/>
  <c r="D121" i="2"/>
  <c r="D370" i="2"/>
  <c r="E986" i="2"/>
  <c r="D480" i="2"/>
  <c r="E322" i="2"/>
  <c r="D471" i="2"/>
  <c r="D403" i="2"/>
  <c r="E225" i="2"/>
  <c r="E463" i="2"/>
  <c r="D148" i="2"/>
  <c r="D751" i="2"/>
  <c r="D814" i="2"/>
  <c r="E446" i="2"/>
  <c r="E700" i="2"/>
  <c r="E121" i="2"/>
  <c r="D198" i="2"/>
  <c r="E947" i="2"/>
  <c r="D549" i="2"/>
  <c r="D212" i="2"/>
  <c r="E612" i="2"/>
  <c r="D35" i="2"/>
  <c r="D576" i="2"/>
  <c r="E619" i="2"/>
  <c r="E901" i="2"/>
  <c r="D704" i="2"/>
  <c r="E716" i="2"/>
  <c r="D982" i="2"/>
  <c r="D727" i="2"/>
  <c r="D395" i="2"/>
  <c r="D924" i="2"/>
  <c r="D116" i="2"/>
  <c r="D917" i="2"/>
  <c r="E159" i="2"/>
  <c r="E746" i="2"/>
  <c r="D508" i="2"/>
  <c r="D279" i="2"/>
  <c r="E782" i="2"/>
  <c r="D975" i="2"/>
  <c r="D337" i="2"/>
  <c r="D957" i="2"/>
  <c r="D75" i="2"/>
  <c r="D479" i="2"/>
  <c r="D301" i="2"/>
  <c r="D844" i="2"/>
  <c r="E871" i="2"/>
  <c r="D659" i="2"/>
  <c r="D747" i="2"/>
  <c r="E965" i="2"/>
  <c r="E843" i="2"/>
  <c r="D484" i="2"/>
  <c r="E652" i="2"/>
  <c r="D643" i="2"/>
  <c r="E910" i="2"/>
  <c r="D854" i="2"/>
  <c r="E418" i="2"/>
  <c r="D810" i="2"/>
  <c r="D994" i="2"/>
  <c r="E344" i="2"/>
  <c r="E773" i="2"/>
  <c r="E787" i="2"/>
  <c r="E825" i="2"/>
  <c r="D811" i="2"/>
  <c r="E210" i="2"/>
  <c r="E377" i="2"/>
  <c r="E478" i="2"/>
  <c r="D989" i="2"/>
  <c r="D774" i="2"/>
  <c r="E827" i="2"/>
  <c r="E847" i="2"/>
  <c r="D876" i="2"/>
  <c r="E388" i="2"/>
  <c r="D433" i="2"/>
  <c r="D164" i="2"/>
  <c r="E360" i="2"/>
  <c r="D607" i="2"/>
  <c r="E430" i="2"/>
  <c r="D668" i="2"/>
  <c r="D608" i="2"/>
  <c r="E269" i="2"/>
  <c r="D851" i="2"/>
  <c r="E758" i="2"/>
  <c r="D161" i="2"/>
  <c r="D160" i="2"/>
  <c r="D748" i="2"/>
  <c r="E959" i="2"/>
  <c r="E808" i="2"/>
  <c r="D726" i="2"/>
  <c r="E559" i="2"/>
  <c r="E71" i="2"/>
  <c r="E795" i="2"/>
  <c r="E419" i="2"/>
  <c r="E769" i="2"/>
  <c r="D265" i="2"/>
  <c r="D542" i="2"/>
  <c r="D47" i="2"/>
  <c r="D81" i="2"/>
  <c r="E555" i="2"/>
  <c r="D162" i="2"/>
  <c r="D543" i="2"/>
  <c r="D849" i="2"/>
  <c r="E212" i="2"/>
  <c r="E793" i="2"/>
  <c r="D850" i="2"/>
  <c r="D205" i="2"/>
  <c r="D194" i="2"/>
  <c r="D961" i="2"/>
  <c r="E106" i="2"/>
  <c r="D358" i="2"/>
  <c r="D915" i="2"/>
  <c r="E775" i="2"/>
  <c r="D470" i="2"/>
  <c r="E299" i="2"/>
  <c r="D707" i="2"/>
  <c r="D319" i="2"/>
  <c r="E951" i="2"/>
  <c r="E783" i="2"/>
  <c r="D880" i="2"/>
  <c r="E889" i="2"/>
  <c r="D312" i="2"/>
  <c r="E359" i="2"/>
  <c r="D302" i="2"/>
  <c r="D993" i="2"/>
  <c r="D224" i="2"/>
  <c r="E532" i="2"/>
  <c r="E622" i="2"/>
  <c r="E657" i="2"/>
  <c r="E536" i="2"/>
  <c r="D128" i="2"/>
  <c r="D833" i="2"/>
  <c r="E598" i="2"/>
  <c r="E408" i="2"/>
  <c r="D769" i="2"/>
  <c r="D624" i="2"/>
  <c r="D540" i="2"/>
  <c r="E194" i="2"/>
  <c r="D750" i="2"/>
  <c r="E892" i="2"/>
  <c r="E205" i="2"/>
  <c r="E600" i="2"/>
  <c r="D344" i="2"/>
  <c r="D70" i="2"/>
  <c r="D314" i="2"/>
  <c r="D778" i="2"/>
  <c r="E469" i="2"/>
  <c r="E941" i="2"/>
  <c r="D946" i="2"/>
  <c r="E860" i="2"/>
  <c r="E675" i="2"/>
  <c r="D435" i="2"/>
  <c r="D222" i="2"/>
  <c r="D507" i="2"/>
  <c r="D943" i="2"/>
  <c r="D520" i="2"/>
  <c r="E972" i="2"/>
  <c r="E509" i="2"/>
  <c r="E127" i="2"/>
  <c r="E433" i="2"/>
  <c r="D595" i="2"/>
  <c r="D510" i="2"/>
  <c r="D560" i="2"/>
  <c r="D218" i="2"/>
  <c r="D82" i="2"/>
  <c r="D777" i="2"/>
  <c r="D839" i="2"/>
  <c r="D259" i="2"/>
  <c r="D513" i="2"/>
  <c r="D216" i="2"/>
  <c r="E362" i="2"/>
  <c r="D416" i="2"/>
  <c r="E272" i="2"/>
  <c r="D817" i="2"/>
  <c r="D679" i="2"/>
  <c r="D983" i="2"/>
  <c r="D231" i="2"/>
  <c r="D467" i="2"/>
  <c r="D973" i="2"/>
  <c r="D556" i="2"/>
  <c r="D990" i="2"/>
  <c r="E219" i="2"/>
  <c r="E589" i="2"/>
  <c r="E143" i="2"/>
  <c r="E231" i="2"/>
  <c r="D521" i="2"/>
  <c r="D743" i="2"/>
  <c r="D493" i="2"/>
  <c r="D41" i="2"/>
  <c r="D397" i="2"/>
  <c r="E383" i="2"/>
  <c r="E254" i="2"/>
  <c r="D465" i="2"/>
  <c r="E635" i="2"/>
  <c r="D524" i="2"/>
  <c r="D398" i="2"/>
  <c r="E740" i="2"/>
  <c r="E358" i="2"/>
  <c r="E863" i="2"/>
  <c r="E859" i="2"/>
  <c r="E755" i="2"/>
  <c r="D821" i="2"/>
  <c r="D306" i="2"/>
  <c r="D715" i="2"/>
  <c r="E855" i="2"/>
  <c r="E942" i="2"/>
  <c r="D200" i="2"/>
  <c r="D399" i="2"/>
  <c r="E454" i="2"/>
  <c r="E542" i="2"/>
  <c r="E75" i="2"/>
  <c r="D283" i="2"/>
  <c r="D341" i="2"/>
  <c r="D269" i="2"/>
  <c r="D927" i="2"/>
  <c r="E664" i="2"/>
  <c r="D331" i="2"/>
  <c r="D677" i="2"/>
  <c r="D427" i="2"/>
  <c r="D247" i="2"/>
  <c r="D578" i="2"/>
  <c r="D246" i="2"/>
  <c r="E291" i="2"/>
  <c r="D80" i="2"/>
  <c r="D343" i="2"/>
  <c r="E200" i="2"/>
  <c r="D126" i="2"/>
  <c r="D815" i="2"/>
  <c r="D566" i="2"/>
  <c r="D734" i="2"/>
  <c r="D457" i="2"/>
  <c r="D136" i="2"/>
  <c r="D859" i="2"/>
  <c r="D866" i="2"/>
  <c r="D541" i="2"/>
  <c r="D666" i="2"/>
  <c r="E638" i="2"/>
  <c r="D782" i="2"/>
  <c r="D618" i="2"/>
  <c r="E374" i="2"/>
  <c r="D793" i="2"/>
  <c r="D476" i="2"/>
  <c r="E677" i="2"/>
  <c r="E627" i="2"/>
  <c r="E396" i="2"/>
  <c r="D503" i="2"/>
  <c r="E227" i="2"/>
  <c r="E327" i="2"/>
  <c r="D636" i="2"/>
  <c r="E636" i="2"/>
  <c r="E277" i="2"/>
  <c r="E489" i="2"/>
  <c r="D143" i="2"/>
  <c r="D387" i="2"/>
  <c r="E475" i="2"/>
  <c r="D771" i="2"/>
  <c r="D996" i="2"/>
  <c r="D834" i="2"/>
  <c r="D373" i="2"/>
  <c r="D779" i="2"/>
  <c r="E494" i="2"/>
  <c r="E690" i="2"/>
  <c r="E698" i="2"/>
  <c r="E584" i="2"/>
  <c r="D864" i="2"/>
  <c r="D829" i="2"/>
  <c r="D321" i="2"/>
  <c r="D944" i="2"/>
  <c r="D899" i="2"/>
  <c r="E198" i="2"/>
  <c r="D592" i="2"/>
  <c r="E136" i="2"/>
  <c r="D788" i="2"/>
  <c r="D820" i="2"/>
  <c r="E768" i="2"/>
  <c r="E985" i="2"/>
  <c r="E611" i="2"/>
  <c r="E697" i="2"/>
  <c r="D731" i="2"/>
  <c r="D275" i="2"/>
  <c r="D939" i="2"/>
  <c r="E350" i="2"/>
  <c r="D583" i="2"/>
  <c r="D547" i="2"/>
  <c r="D689" i="2"/>
  <c r="D134" i="2"/>
  <c r="D901" i="2"/>
  <c r="E152" i="2"/>
  <c r="E666" i="2"/>
  <c r="E112" i="2"/>
  <c r="D72" i="2"/>
  <c r="E993" i="2"/>
  <c r="D535" i="2"/>
  <c r="D389" i="2"/>
  <c r="D895" i="2"/>
  <c r="D295" i="2"/>
  <c r="D665" i="2"/>
  <c r="E443" i="2"/>
  <c r="E823" i="2"/>
  <c r="D372" i="2"/>
  <c r="D104" i="2"/>
  <c r="D199" i="2"/>
  <c r="E512" i="2"/>
  <c r="D631" i="2"/>
  <c r="E625" i="2"/>
  <c r="D969" i="2"/>
  <c r="E633" i="2"/>
  <c r="E122" i="2"/>
  <c r="E553" i="2"/>
  <c r="E704" i="2"/>
  <c r="D325" i="2"/>
  <c r="E885" i="2"/>
  <c r="E240" i="2"/>
  <c r="E366" i="2"/>
  <c r="D241" i="2"/>
  <c r="D807" i="2"/>
  <c r="E881" i="2"/>
  <c r="D912" i="2"/>
  <c r="D913" i="2"/>
  <c r="D959" i="2"/>
  <c r="D698" i="2"/>
  <c r="E858" i="2"/>
  <c r="E332" i="2"/>
  <c r="D511" i="2"/>
  <c r="D328" i="2"/>
  <c r="D728" i="2"/>
  <c r="D598" i="2"/>
  <c r="D718" i="2"/>
  <c r="E417" i="2"/>
  <c r="E313" i="2"/>
  <c r="D702" i="2"/>
  <c r="D948" i="2"/>
  <c r="E461" i="2"/>
  <c r="D357" i="2"/>
  <c r="E226" i="2"/>
  <c r="D475" i="2"/>
  <c r="D995" i="2"/>
  <c r="D91" i="2"/>
  <c r="D147" i="2"/>
  <c r="E673" i="2"/>
  <c r="D230" i="2"/>
  <c r="E601" i="2"/>
  <c r="D921" i="2"/>
  <c r="E321" i="2"/>
  <c r="D824" i="2"/>
  <c r="D201" i="2"/>
  <c r="E741" i="2"/>
  <c r="D90" i="2"/>
  <c r="E546" i="2"/>
  <c r="E806" i="2"/>
  <c r="E284" i="2"/>
  <c r="D991" i="2"/>
  <c r="D893" i="2"/>
  <c r="E409" i="2"/>
  <c r="D794" i="2"/>
  <c r="D130" i="2"/>
  <c r="E438" i="2"/>
  <c r="D96" i="2"/>
  <c r="E516" i="2"/>
  <c r="D986" i="2"/>
  <c r="E155" i="2"/>
  <c r="E976" i="2"/>
  <c r="E138" i="2"/>
  <c r="D965" i="2"/>
  <c r="D649" i="2"/>
  <c r="E997" i="2"/>
  <c r="D760" i="2"/>
  <c r="D725" i="2"/>
  <c r="D685" i="2"/>
  <c r="E879" i="2"/>
  <c r="D226" i="2"/>
  <c r="D313" i="2"/>
  <c r="D545" i="2"/>
  <c r="E696" i="2"/>
  <c r="E796" i="2"/>
  <c r="D68" i="2"/>
  <c r="E982" i="2"/>
  <c r="D270" i="2"/>
  <c r="D764" i="2"/>
  <c r="E120" i="2"/>
  <c r="E476" i="2"/>
  <c r="E721" i="2"/>
  <c r="E971" i="2"/>
  <c r="D553" i="2"/>
  <c r="D42" i="2"/>
  <c r="D564" i="2"/>
  <c r="D237" i="2"/>
  <c r="E161" i="2"/>
  <c r="E287" i="2"/>
  <c r="D334" i="2"/>
  <c r="D936" i="2"/>
  <c r="E763" i="2"/>
  <c r="D816" i="2"/>
  <c r="D57" i="2"/>
  <c r="D376" i="2"/>
  <c r="E907" i="2"/>
  <c r="D568" i="2"/>
  <c r="E480" i="2"/>
  <c r="D349" i="2"/>
  <c r="D242" i="2"/>
  <c r="E495" i="2"/>
  <c r="D882" i="2"/>
  <c r="E307" i="2"/>
  <c r="D360" i="2"/>
  <c r="D225" i="2"/>
  <c r="E829" i="2"/>
  <c r="E431" i="2"/>
  <c r="E452" i="2"/>
  <c r="D831" i="2"/>
  <c r="D490" i="2"/>
  <c r="D580" i="2"/>
  <c r="D261" i="2"/>
  <c r="E221" i="2"/>
  <c r="E936" i="2"/>
  <c r="D365" i="2"/>
  <c r="D682" i="2"/>
  <c r="E706" i="2"/>
  <c r="E290" i="2"/>
  <c r="E137" i="2"/>
  <c r="D531" i="2"/>
  <c r="E747" i="2"/>
  <c r="E908" i="2"/>
  <c r="D514" i="2"/>
  <c r="D688" i="2"/>
  <c r="D577" i="2"/>
  <c r="E945" i="2"/>
  <c r="E660" i="2"/>
  <c r="D867" i="2"/>
  <c r="D481" i="2"/>
  <c r="D281" i="2"/>
  <c r="D596" i="2"/>
  <c r="E520" i="2"/>
  <c r="D573" i="2"/>
  <c r="E367" i="2"/>
  <c r="D522" i="2"/>
  <c r="E895" i="2"/>
  <c r="E748" i="2"/>
  <c r="D955" i="2"/>
  <c r="D669" i="2"/>
  <c r="D786" i="2"/>
  <c r="D843" i="2"/>
  <c r="E954" i="2"/>
  <c r="E929" i="2"/>
  <c r="E390" i="2"/>
  <c r="D253" i="2"/>
  <c r="D796" i="2"/>
  <c r="E35" i="2"/>
  <c r="E130" i="2"/>
  <c r="D878" i="2"/>
  <c r="D887" i="2"/>
  <c r="E98" i="2"/>
  <c r="E729" i="2"/>
  <c r="D436" i="2"/>
  <c r="E181" i="2"/>
  <c r="D177" i="2"/>
  <c r="D920" i="2"/>
  <c r="D719" i="2"/>
  <c r="D898" i="2"/>
  <c r="E57" i="2"/>
  <c r="D235" i="2"/>
  <c r="E506" i="2"/>
  <c r="E651" i="2"/>
  <c r="E911" i="2"/>
  <c r="E82" i="2"/>
  <c r="D906" i="2"/>
  <c r="E849" i="2"/>
  <c r="D550" i="2"/>
  <c r="E65" i="2"/>
  <c r="E893" i="2"/>
  <c r="E840" i="2"/>
  <c r="E948" i="2"/>
  <c r="D501" i="2"/>
  <c r="D396" i="2"/>
  <c r="D464" i="2"/>
  <c r="E919" i="2"/>
  <c r="E955" i="2"/>
  <c r="E604" i="2"/>
  <c r="D886" i="2"/>
  <c r="E386" i="2"/>
  <c r="D742" i="2"/>
  <c r="D708" i="2"/>
  <c r="D166" i="2"/>
  <c r="D215" i="2"/>
  <c r="D671" i="2"/>
  <c r="D663" i="2"/>
  <c r="D296" i="2"/>
  <c r="E722" i="2"/>
  <c r="D377" i="2"/>
  <c r="D135" i="2"/>
  <c r="E937" i="2"/>
  <c r="D390" i="2"/>
  <c r="E514" i="2"/>
  <c r="D658" i="2"/>
  <c r="E742" i="2"/>
  <c r="D696" i="2"/>
  <c r="E692" i="2"/>
  <c r="D316" i="2"/>
  <c r="D391" i="2"/>
  <c r="E671" i="2"/>
  <c r="D369" i="2"/>
  <c r="E515" i="2"/>
  <c r="E620" i="2"/>
  <c r="D152" i="2"/>
  <c r="E267" i="2"/>
  <c r="E685" i="2"/>
  <c r="E591" i="2"/>
  <c r="E614" i="2"/>
  <c r="E932" i="2"/>
  <c r="E403" i="2"/>
  <c r="E533" i="2"/>
  <c r="E429" i="2"/>
  <c r="E645" i="2"/>
  <c r="E135" i="2"/>
  <c r="E525" i="2"/>
  <c r="E738" i="2"/>
  <c r="E347" i="2"/>
  <c r="E856" i="2"/>
  <c r="E628" i="2"/>
  <c r="D870" i="2"/>
  <c r="D818" i="2"/>
  <c r="D979" i="2"/>
  <c r="D808" i="2"/>
  <c r="D254" i="2"/>
  <c r="E786" i="2"/>
  <c r="D171" i="2"/>
  <c r="D133" i="2"/>
  <c r="D326" i="2"/>
  <c r="D208" i="2"/>
  <c r="D468" i="2"/>
  <c r="E479" i="2"/>
  <c r="D385" i="2"/>
  <c r="D692" i="2"/>
  <c r="D842" i="2"/>
  <c r="E990" i="2"/>
  <c r="E274" i="2"/>
  <c r="E602" i="2"/>
  <c r="E175" i="2"/>
  <c r="E594" i="2"/>
  <c r="D340" i="2"/>
  <c r="D132" i="2"/>
  <c r="E684" i="2"/>
  <c r="D640" i="2"/>
  <c r="D473" i="2"/>
  <c r="E563" i="2"/>
  <c r="D591" i="2"/>
  <c r="D97" i="2"/>
  <c r="D94" i="2"/>
  <c r="E958" i="2"/>
  <c r="E493" i="2"/>
  <c r="E331" i="2"/>
  <c r="E894" i="2"/>
  <c r="D538" i="2"/>
  <c r="E962" i="2"/>
  <c r="E828" i="2"/>
  <c r="D639" i="2"/>
  <c r="E914" i="2"/>
  <c r="D645" i="2"/>
  <c r="E621" i="2"/>
  <c r="D223" i="2"/>
  <c r="D601" i="2"/>
  <c r="D853" i="2"/>
  <c r="D557" i="2"/>
  <c r="D967" i="2"/>
  <c r="E656" i="2"/>
  <c r="D402" i="2"/>
  <c r="D889" i="2"/>
  <c r="D286" i="2"/>
  <c r="E866" i="2"/>
  <c r="D733" i="2"/>
  <c r="E462" i="2"/>
  <c r="E897" i="2"/>
  <c r="D354" i="2"/>
  <c r="E731" i="2"/>
  <c r="E328" i="2"/>
  <c r="D911" i="2"/>
  <c r="E567" i="2"/>
  <c r="D272" i="2"/>
  <c r="D891" i="2"/>
  <c r="E209" i="2"/>
  <c r="D575" i="2"/>
  <c r="D852" i="2"/>
  <c r="E987" i="2"/>
  <c r="E487" i="2"/>
  <c r="D405" i="2"/>
  <c r="D284" i="2"/>
  <c r="E643" i="2"/>
  <c r="D293" i="2"/>
  <c r="E726" i="2"/>
  <c r="D250" i="2"/>
  <c r="E909" i="2"/>
  <c r="D317" i="2"/>
  <c r="E336" i="2"/>
  <c r="D529" i="2"/>
  <c r="D767" i="2"/>
  <c r="D847" i="2"/>
  <c r="D318" i="2"/>
  <c r="E457" i="2"/>
  <c r="D691" i="2"/>
  <c r="E613" i="2"/>
  <c r="D310" i="2"/>
  <c r="E220" i="2"/>
  <c r="E751" i="2"/>
  <c r="E780" i="2"/>
  <c r="D798" i="2"/>
  <c r="D622" i="2"/>
  <c r="E146" i="2"/>
  <c r="E571" i="2"/>
  <c r="D638" i="2"/>
  <c r="E292" i="2"/>
  <c r="E576" i="2"/>
  <c r="D954" i="2"/>
  <c r="D184" i="2"/>
  <c r="E845" i="2"/>
  <c r="E750" i="2"/>
  <c r="E308" i="2"/>
  <c r="D896" i="2"/>
  <c r="D822" i="2"/>
  <c r="E618" i="2"/>
  <c r="D806" i="2"/>
  <c r="D858" i="2"/>
  <c r="D449" i="2"/>
  <c r="D709" i="2"/>
  <c r="D617" i="2"/>
  <c r="D123" i="2"/>
  <c r="D112" i="2"/>
  <c r="E815" i="2"/>
  <c r="D118" i="2"/>
  <c r="D868" i="2"/>
  <c r="D206" i="2"/>
  <c r="E597" i="2"/>
  <c r="E694" i="2"/>
  <c r="D836" i="2"/>
  <c r="D988" i="2"/>
  <c r="D647" i="2"/>
  <c r="E711" i="2"/>
  <c r="E570" i="2"/>
  <c r="E934" i="2"/>
  <c r="D336" i="2"/>
  <c r="D907" i="2"/>
  <c r="E891" i="2"/>
  <c r="D71" i="2"/>
  <c r="D790" i="2"/>
  <c r="D563" i="2"/>
  <c r="D819" i="2"/>
  <c r="E341" i="2"/>
  <c r="D587" i="2"/>
  <c r="D875" i="2"/>
  <c r="D940" i="2"/>
  <c r="D197" i="2"/>
  <c r="E91" i="2"/>
  <c r="D952" i="2"/>
  <c r="E818" i="2"/>
  <c r="D210" i="2"/>
  <c r="D714" i="2"/>
  <c r="E883" i="2"/>
  <c r="E330" i="2"/>
  <c r="D605" i="2"/>
  <c r="E378" i="2"/>
  <c r="D749" i="2"/>
  <c r="D758" i="2"/>
  <c r="E896" i="2"/>
  <c r="E928" i="2"/>
  <c r="D799" i="2"/>
  <c r="E830" i="2"/>
  <c r="D170" i="2"/>
  <c r="E804" i="2"/>
  <c r="E42" i="2"/>
  <c r="E34" i="2"/>
  <c r="D483" i="2"/>
  <c r="D245" i="2"/>
  <c r="D941" i="2"/>
  <c r="E295" i="2"/>
  <c r="E464" i="2"/>
  <c r="E162" i="2"/>
  <c r="D512" i="2"/>
  <c r="D805" i="2"/>
  <c r="D202" i="2"/>
  <c r="D517" i="2"/>
  <c r="D644" i="2"/>
  <c r="E177" i="2"/>
  <c r="D264" i="2"/>
  <c r="E233" i="2"/>
  <c r="D860" i="2"/>
  <c r="D362" i="2"/>
  <c r="D98" i="2"/>
  <c r="D348" i="2"/>
  <c r="E777" i="2"/>
  <c r="D382" i="2"/>
  <c r="D537" i="2"/>
  <c r="D239" i="2"/>
  <c r="E687" i="2"/>
  <c r="D523" i="2"/>
  <c r="D797" i="2"/>
  <c r="E528" i="2"/>
  <c r="E371" i="2"/>
  <c r="E757" i="2"/>
  <c r="D745" i="2"/>
  <c r="D504" i="2"/>
  <c r="D494" i="2"/>
  <c r="D615" i="2"/>
  <c r="E922" i="2"/>
  <c r="E201" i="2"/>
  <c r="D980" i="2"/>
  <c r="E325" i="2"/>
  <c r="D768" i="2"/>
  <c r="E354" i="2"/>
  <c r="E826" i="2"/>
  <c r="D214" i="2"/>
  <c r="E581" i="2"/>
  <c r="E810" i="2"/>
  <c r="D124" i="2"/>
  <c r="D651" i="2"/>
  <c r="E781" i="2"/>
  <c r="E653" i="2"/>
  <c r="E950" i="2"/>
  <c r="D711" i="2"/>
  <c r="E44" i="2"/>
  <c r="E728" i="2"/>
  <c r="E442" i="2"/>
  <c r="E364" i="2"/>
  <c r="E356" i="2"/>
  <c r="E759" i="2"/>
  <c r="E126" i="2"/>
  <c r="E902" i="2"/>
  <c r="D352" i="2"/>
  <c r="E606" i="2"/>
  <c r="E500" i="2"/>
  <c r="D477" i="2"/>
  <c r="E298" i="2"/>
  <c r="E575" i="2"/>
  <c r="D125" i="2"/>
  <c r="D423" i="2"/>
  <c r="E422" i="2"/>
  <c r="D884" i="2"/>
  <c r="E717" i="2"/>
  <c r="D686" i="2"/>
  <c r="E397" i="2"/>
  <c r="E113" i="2"/>
  <c r="E799" i="2"/>
  <c r="E199" i="2"/>
  <c r="E712" i="2"/>
  <c r="E816" i="2"/>
  <c r="E216" i="2"/>
  <c r="E128" i="2"/>
  <c r="E648" i="2"/>
  <c r="E587" i="2"/>
  <c r="E309" i="2"/>
  <c r="D739" i="2"/>
  <c r="E931" i="2"/>
  <c r="E554" i="2"/>
  <c r="E275" i="2"/>
  <c r="E527" i="2"/>
  <c r="E456" i="2"/>
  <c r="D441" i="2"/>
  <c r="D974" i="2"/>
  <c r="D292" i="2"/>
  <c r="E206" i="2"/>
  <c r="D315" i="2"/>
  <c r="D339" i="2"/>
  <c r="D290" i="2"/>
  <c r="E444" i="2"/>
  <c r="D567" i="2"/>
  <c r="D678" i="2"/>
  <c r="D723" i="2"/>
  <c r="D287" i="2"/>
  <c r="D561" i="2"/>
  <c r="D905" i="2"/>
  <c r="D459" i="2"/>
  <c r="E658" i="2"/>
  <c r="E921" i="2"/>
  <c r="E415" i="2"/>
  <c r="E701" i="2"/>
  <c r="D888" i="2"/>
  <c r="E831" i="2"/>
  <c r="D619" i="2"/>
  <c r="E372" i="2"/>
  <c r="E920" i="2"/>
  <c r="E588" i="2"/>
  <c r="E877" i="2"/>
  <c r="D431" i="2"/>
  <c r="D346" i="2"/>
  <c r="D544" i="2"/>
  <c r="D452" i="2"/>
  <c r="E338" i="2"/>
  <c r="E899" i="2"/>
  <c r="D770" i="2"/>
  <c r="D458" i="2"/>
  <c r="D386" i="2"/>
  <c r="E974" i="2"/>
  <c r="D172" i="2"/>
  <c r="E916" i="2"/>
  <c r="D625" i="2"/>
  <c r="D593" i="2"/>
  <c r="E918" i="2"/>
  <c r="D100" i="2"/>
  <c r="E133" i="2"/>
  <c r="D527" i="2"/>
  <c r="D735" i="2"/>
  <c r="E517" i="2"/>
  <c r="D495" i="2"/>
  <c r="E312" i="2"/>
  <c r="E511" i="2"/>
  <c r="E72" i="2"/>
  <c r="D869" i="2"/>
  <c r="D263" i="2"/>
  <c r="D211" i="2"/>
  <c r="D610" i="2"/>
  <c r="E477" i="2"/>
  <c r="E539" i="2"/>
  <c r="E412" i="2"/>
  <c r="D775" i="2"/>
  <c r="D599" i="2"/>
  <c r="D928" i="2"/>
  <c r="E329" i="2"/>
  <c r="E752" i="2"/>
  <c r="E424" i="2"/>
  <c r="D855" i="2"/>
  <c r="D64" i="2"/>
  <c r="D425" i="2"/>
  <c r="D800" i="2"/>
  <c r="D122" i="2"/>
  <c r="D753" i="2"/>
  <c r="E545" i="2"/>
  <c r="E966" i="2"/>
  <c r="E989" i="2"/>
  <c r="D280" i="2"/>
  <c r="D744" i="2"/>
  <c r="D393" i="2"/>
  <c r="D964" i="2"/>
  <c r="D417" i="2"/>
  <c r="E300" i="2"/>
  <c r="D721" i="2"/>
  <c r="D897" i="2"/>
  <c r="D186" i="2"/>
  <c r="E253" i="2"/>
  <c r="D740" i="2"/>
  <c r="D641" i="2"/>
  <c r="D803" i="2"/>
  <c r="E375" i="2"/>
  <c r="D629" i="2"/>
  <c r="E176" i="2"/>
  <c r="D626" i="2"/>
  <c r="E800" i="2"/>
  <c r="D680" i="2"/>
  <c r="E573" i="2"/>
  <c r="D144" i="2"/>
  <c r="E222" i="2"/>
  <c r="D572" i="2"/>
  <c r="D848" i="2"/>
  <c r="E470" i="2"/>
  <c r="D440" i="2"/>
  <c r="E967" i="2"/>
  <c r="E634" i="2"/>
  <c r="E62" i="2"/>
  <c r="E488" i="2"/>
  <c r="D730" i="2"/>
  <c r="D353" i="2"/>
  <c r="D695" i="2"/>
  <c r="E52" i="2"/>
  <c r="D654" i="2"/>
  <c r="D55" i="2"/>
  <c r="D933" i="2"/>
  <c r="D258" i="2"/>
  <c r="E964" i="2"/>
  <c r="E568" i="2"/>
  <c r="D657" i="2"/>
  <c r="E615" i="2"/>
  <c r="E235" i="2"/>
  <c r="D929" i="2"/>
  <c r="E353" i="2"/>
  <c r="E944" i="2"/>
  <c r="D835" i="2"/>
  <c r="D213" i="2"/>
  <c r="E373" i="2"/>
  <c r="D586" i="2"/>
  <c r="D703" i="2"/>
  <c r="E626" i="2"/>
  <c r="E440" i="2"/>
  <c r="E363" i="2"/>
  <c r="E414" i="2"/>
  <c r="E832" i="2"/>
  <c r="E760" i="2"/>
  <c r="E852" i="2"/>
  <c r="E501" i="2"/>
  <c r="E218" i="2"/>
  <c r="E713" i="2"/>
  <c r="E940" i="2"/>
  <c r="E303" i="2"/>
  <c r="E541" i="2"/>
  <c r="E451" i="2"/>
  <c r="E663" i="2"/>
  <c r="E543" i="2"/>
  <c r="D327" i="2"/>
  <c r="E805" i="2"/>
  <c r="D451" i="2"/>
  <c r="D127" i="2"/>
  <c r="D856" i="2"/>
  <c r="D985" i="2"/>
  <c r="D351" i="2"/>
  <c r="E585" i="2"/>
  <c r="D453" i="2"/>
  <c r="D209" i="2"/>
  <c r="D565" i="2"/>
  <c r="E681" i="2"/>
  <c r="D555" i="2"/>
  <c r="E234" i="2"/>
  <c r="E164" i="2"/>
  <c r="E699" i="2"/>
  <c r="E207" i="2"/>
  <c r="D722" i="2"/>
  <c r="E522" i="2"/>
  <c r="E745" i="2"/>
  <c r="E400" i="2"/>
  <c r="D633" i="2"/>
  <c r="D652" i="2"/>
  <c r="E268" i="2"/>
  <c r="E411" i="2"/>
  <c r="D956" i="2"/>
  <c r="D826" i="2"/>
  <c r="E95" i="2"/>
  <c r="D388" i="2"/>
  <c r="E869" i="2"/>
  <c r="E578" i="2"/>
  <c r="D445" i="2"/>
  <c r="D930" i="2"/>
  <c r="E776" i="2"/>
  <c r="E238" i="2"/>
  <c r="E203" i="2"/>
  <c r="E819" i="2"/>
  <c r="E640" i="2"/>
  <c r="E946" i="2"/>
  <c r="E169" i="2"/>
  <c r="E376" i="2"/>
  <c r="E544" i="2"/>
  <c r="E688" i="2"/>
  <c r="E320" i="2"/>
  <c r="E395" i="2"/>
  <c r="E428" i="2"/>
  <c r="E560" i="2"/>
  <c r="E450" i="2"/>
  <c r="E809" i="2"/>
  <c r="D981" i="2"/>
  <c r="D203" i="2"/>
  <c r="D690" i="2"/>
  <c r="D329" i="2"/>
  <c r="E244" i="2"/>
  <c r="E835" i="2"/>
  <c r="D934" i="2"/>
  <c r="D221" i="2"/>
  <c r="E510" i="2"/>
  <c r="E118" i="2"/>
  <c r="D648" i="2"/>
  <c r="D962" i="2"/>
  <c r="E552" i="2"/>
  <c r="D963" i="2"/>
  <c r="E458" i="2"/>
  <c r="E499" i="2"/>
  <c r="E870" i="2"/>
  <c r="E289" i="2"/>
  <c r="E961" i="2"/>
  <c r="E264" i="2"/>
  <c r="E141" i="2"/>
  <c r="E875" i="2"/>
  <c r="E523" i="2"/>
  <c r="E318" i="2"/>
  <c r="E561" i="2"/>
  <c r="E296" i="2"/>
  <c r="E857" i="2"/>
  <c r="E166" i="2"/>
  <c r="D551" i="2"/>
  <c r="D865" i="2"/>
  <c r="E518" i="2"/>
  <c r="E913" i="2"/>
  <c r="D872" i="2"/>
  <c r="E406" i="2"/>
  <c r="E730" i="2"/>
  <c r="E956" i="2"/>
  <c r="D500" i="2"/>
  <c r="E904" i="2"/>
  <c r="E326" i="2"/>
  <c r="D900" i="2"/>
  <c r="E637" i="2"/>
  <c r="E224" i="2"/>
  <c r="E991" i="2"/>
  <c r="E381" i="2"/>
  <c r="E250" i="2"/>
  <c r="D947" i="2"/>
  <c r="E938" i="2"/>
  <c r="E257" i="2"/>
  <c r="D260" i="2"/>
  <c r="E498" i="2"/>
  <c r="D363" i="2"/>
  <c r="D741" i="2"/>
  <c r="D546" i="2"/>
  <c r="D379" i="2"/>
  <c r="E641" i="2"/>
  <c r="D158" i="2"/>
  <c r="E886" i="2"/>
  <c r="E654" i="2"/>
  <c r="D675" i="2"/>
  <c r="D54" i="2"/>
  <c r="D447" i="2"/>
  <c r="E791" i="2"/>
  <c r="E737" i="2"/>
  <c r="E953" i="2"/>
  <c r="D413" i="2"/>
  <c r="E288" i="2"/>
  <c r="E513" i="2"/>
  <c r="E441" i="2"/>
  <c r="E778" i="2"/>
  <c r="E81" i="2"/>
  <c r="E392" i="2"/>
  <c r="E104" i="2"/>
  <c r="D712" i="2"/>
  <c r="E707" i="2"/>
  <c r="D439" i="2"/>
  <c r="E76" i="2"/>
  <c r="D950" i="2"/>
  <c r="D345" i="2"/>
  <c r="E468" i="2"/>
  <c r="D289" i="2"/>
  <c r="D455" i="2"/>
  <c r="E96" i="2"/>
  <c r="E647" i="2"/>
  <c r="E833" i="2"/>
  <c r="E247" i="2"/>
  <c r="D616" i="2"/>
  <c r="E655" i="2"/>
  <c r="D244" i="2"/>
  <c r="E237" i="2"/>
  <c r="E720" i="2"/>
  <c r="E202" i="2"/>
  <c r="E693" i="2"/>
  <c r="E586" i="2"/>
  <c r="E119" i="2"/>
  <c r="E263" i="2"/>
  <c r="E286" i="2"/>
  <c r="E97" i="2"/>
  <c r="E349" i="2"/>
  <c r="D655" i="2"/>
  <c r="D923" i="2"/>
  <c r="D700" i="2"/>
  <c r="D217" i="2"/>
  <c r="E593" i="2"/>
  <c r="E723" i="2"/>
  <c r="E361" i="2"/>
  <c r="E765" i="2"/>
  <c r="E393" i="2"/>
  <c r="D69" i="2"/>
  <c r="E882" i="2"/>
  <c r="E258" i="2"/>
  <c r="E503" i="2"/>
  <c r="D36" i="2"/>
  <c r="E853" i="2"/>
  <c r="D594" i="2"/>
  <c r="E301" i="2"/>
  <c r="E631" i="2"/>
  <c r="E211" i="2"/>
  <c r="E975" i="2"/>
  <c r="D463" i="2"/>
  <c r="E779" i="2"/>
  <c r="D145" i="2"/>
  <c r="E983" i="2"/>
  <c r="E453" i="2"/>
  <c r="E261" i="2"/>
  <c r="D273" i="2"/>
  <c r="D755" i="2"/>
  <c r="E471" i="2"/>
  <c r="D308" i="2"/>
  <c r="D99" i="2"/>
  <c r="E837" i="2"/>
  <c r="E531" i="2"/>
  <c r="E988" i="2"/>
  <c r="E314" i="2"/>
  <c r="E629" i="2"/>
  <c r="D693" i="2"/>
  <c r="E824" i="2"/>
  <c r="D783" i="2"/>
  <c r="D978" i="2"/>
  <c r="E705" i="2"/>
  <c r="E930" i="2"/>
  <c r="E710" i="2"/>
  <c r="D491" i="2"/>
  <c r="E744" i="2"/>
  <c r="E215" i="2"/>
  <c r="E579" i="2"/>
  <c r="D515" i="2"/>
  <c r="D207" i="2"/>
  <c r="E193" i="2"/>
  <c r="E185" i="2"/>
  <c r="E391" i="2"/>
  <c r="E196" i="2"/>
  <c r="E242" i="2"/>
  <c r="E401" i="2"/>
  <c r="E158" i="2"/>
  <c r="D736" i="2"/>
  <c r="E538" i="2"/>
  <c r="E423" i="2"/>
  <c r="E147" i="2"/>
  <c r="D585" i="2"/>
  <c r="E492" i="2"/>
  <c r="E389" i="2"/>
  <c r="E703" i="2"/>
  <c r="E80" i="2"/>
  <c r="E41" i="2"/>
  <c r="D672" i="2"/>
  <c r="D137" i="2"/>
  <c r="E943" i="2"/>
  <c r="E407" i="2"/>
  <c r="E770" i="2"/>
  <c r="E333" i="2"/>
  <c r="E154" i="2"/>
  <c r="D330" i="2"/>
  <c r="D262" i="2"/>
  <c r="D710" i="2"/>
  <c r="E524" i="2"/>
  <c r="E743" i="2"/>
  <c r="E865" i="2"/>
  <c r="E842" i="2"/>
  <c r="D412" i="2"/>
  <c r="E197" i="2"/>
  <c r="E794" i="2"/>
  <c r="D908" i="2"/>
  <c r="E148" i="2"/>
  <c r="E880" i="2"/>
  <c r="E64" i="2"/>
  <c r="D401" i="2"/>
  <c r="E999" i="2"/>
  <c r="D420" i="2"/>
  <c r="D485" i="2"/>
  <c r="D724" i="2"/>
  <c r="E534" i="2"/>
  <c r="E425" i="2"/>
  <c r="E171" i="2"/>
  <c r="D274" i="2"/>
  <c r="E992" i="2"/>
  <c r="E505" i="2"/>
  <c r="D299" i="2"/>
  <c r="E676" i="2"/>
  <c r="D131" i="2"/>
  <c r="E887" i="2"/>
  <c r="D589" i="2"/>
  <c r="D454" i="2"/>
  <c r="D506" i="2"/>
  <c r="D579" i="2"/>
  <c r="E497" i="2"/>
  <c r="D987" i="2"/>
  <c r="E280" i="2"/>
  <c r="E979" i="2"/>
  <c r="E556" i="2"/>
  <c r="E995" i="2"/>
  <c r="E306" i="2"/>
  <c r="E116" i="2"/>
  <c r="E278" i="2"/>
  <c r="E241" i="2"/>
  <c r="E125" i="2"/>
  <c r="E195" i="2"/>
  <c r="E167" i="2"/>
  <c r="D146" i="2"/>
  <c r="E732" i="2"/>
  <c r="D825" i="2"/>
  <c r="E340" i="2"/>
  <c r="D366" i="2"/>
  <c r="D528" i="2"/>
  <c r="D813" i="2"/>
  <c r="D478" i="2"/>
  <c r="D885" i="2"/>
  <c r="E980" i="2"/>
  <c r="E508" i="2"/>
  <c r="E734" i="2"/>
  <c r="D533" i="2"/>
  <c r="E854" i="2"/>
  <c r="E348" i="2"/>
  <c r="E413" i="2"/>
  <c r="D62" i="2"/>
  <c r="D916" i="2"/>
  <c r="E186" i="2"/>
  <c r="E813" i="2"/>
  <c r="E949" i="2"/>
  <c r="D219" i="2"/>
  <c r="D559" i="2"/>
  <c r="E208" i="2"/>
  <c r="E981" i="2"/>
  <c r="D338" i="2"/>
  <c r="D404" i="2"/>
  <c r="E473" i="2"/>
  <c r="D621" i="2"/>
  <c r="E370" i="2"/>
  <c r="D539" i="2"/>
  <c r="D614" i="2"/>
  <c r="E172" i="2"/>
  <c r="E474" i="2"/>
  <c r="E399" i="2"/>
  <c r="E131" i="2"/>
  <c r="E262" i="2"/>
  <c r="E623" i="2"/>
  <c r="E67" i="2"/>
  <c r="E123" i="2"/>
  <c r="E279" i="2"/>
  <c r="E927" i="2"/>
  <c r="E736" i="2"/>
  <c r="E304" i="2"/>
  <c r="E246" i="2"/>
  <c r="E582" i="2"/>
  <c r="E851" i="2"/>
  <c r="E69" i="2"/>
  <c r="E739" i="2"/>
  <c r="E144" i="2"/>
  <c r="E213" i="2"/>
  <c r="E36" i="2"/>
  <c r="E294" i="2"/>
  <c r="E217" i="2"/>
  <c r="E610" i="2"/>
  <c r="E302" i="2"/>
  <c r="E160" i="2"/>
  <c r="E223" i="2"/>
  <c r="E281" i="2"/>
  <c r="E466" i="2"/>
  <c r="E149" i="2"/>
  <c r="E460" i="2"/>
  <c r="F19" i="2"/>
  <c r="H21" i="1"/>
  <c r="D375" i="2"/>
  <c r="E310" i="2"/>
  <c r="E178" i="2"/>
  <c r="D432" i="2"/>
  <c r="D492" i="2"/>
  <c r="D323" i="2"/>
  <c r="E472" i="2"/>
  <c r="D606" i="2"/>
  <c r="D489" i="2"/>
  <c r="E232" i="2"/>
  <c r="E317" i="2"/>
  <c r="E719" i="2"/>
  <c r="D83" i="2"/>
  <c r="D646" i="2"/>
  <c r="E771" i="2"/>
  <c r="E402" i="2"/>
  <c r="D159" i="2"/>
  <c r="E912" i="2"/>
  <c r="E735" i="2"/>
  <c r="D347" i="2"/>
  <c r="E459" i="2"/>
  <c r="E319" i="2"/>
  <c r="D278" i="2"/>
  <c r="E530" i="2"/>
  <c r="D792" i="2"/>
  <c r="D938" i="2"/>
  <c r="E276" i="2"/>
  <c r="E484" i="2"/>
  <c r="E836" i="2"/>
  <c r="D466" i="2"/>
  <c r="D609" i="2"/>
  <c r="D371" i="2"/>
  <c r="E165" i="2"/>
  <c r="D971" i="2"/>
  <c r="D903" i="2"/>
  <c r="D611" i="2"/>
  <c r="E864" i="2"/>
  <c r="D701" i="2"/>
  <c r="D548" i="2"/>
  <c r="E521" i="2"/>
  <c r="D752" i="2"/>
  <c r="D228" i="2"/>
  <c r="D795" i="2"/>
  <c r="E357" i="2"/>
  <c r="E595" i="2"/>
  <c r="D828" i="2"/>
  <c r="D252" i="2"/>
  <c r="D765" i="2"/>
  <c r="D892" i="2"/>
  <c r="D846" i="2"/>
  <c r="D233" i="2"/>
  <c r="D232" i="2"/>
  <c r="D999" i="2"/>
  <c r="E890" i="2"/>
  <c r="D285" i="2"/>
  <c r="D498" i="2"/>
  <c r="E558" i="2"/>
  <c r="D359" i="2"/>
  <c r="D322" i="2"/>
  <c r="D720" i="2"/>
  <c r="D462" i="2"/>
  <c r="D914" i="2"/>
  <c r="D442" i="2"/>
  <c r="D443" i="2"/>
  <c r="E334" i="2"/>
  <c r="D945" i="2"/>
  <c r="D378" i="2"/>
  <c r="E616" i="2"/>
  <c r="D368" i="2"/>
  <c r="E239" i="2"/>
  <c r="D966" i="2"/>
  <c r="D268" i="2"/>
  <c r="D525" i="2"/>
  <c r="E933" i="2"/>
  <c r="D729" i="2"/>
  <c r="D968" i="2"/>
  <c r="E491" i="2"/>
  <c r="D612" i="2"/>
  <c r="D992" i="2"/>
  <c r="D571" i="2"/>
  <c r="E923" i="2"/>
  <c r="D656" i="2"/>
  <c r="E248" i="2"/>
  <c r="D984" i="2"/>
  <c r="D429" i="2"/>
  <c r="E260" i="2"/>
  <c r="D684" i="2"/>
  <c r="D536" i="2"/>
  <c r="E572" i="2"/>
  <c r="E94" i="2"/>
  <c r="D303" i="2"/>
  <c r="D976" i="2"/>
  <c r="D243" i="2"/>
  <c r="D419" i="2"/>
  <c r="D918" i="2"/>
  <c r="D687" i="2"/>
  <c r="E90" i="2"/>
  <c r="E435" i="2"/>
  <c r="D910" i="2"/>
  <c r="D251" i="2"/>
  <c r="E537" i="2"/>
  <c r="E337" i="2"/>
  <c r="D502" i="2"/>
  <c r="E315" i="2"/>
  <c r="D437" i="2"/>
  <c r="D890" i="2"/>
  <c r="E548" i="2"/>
  <c r="E204" i="2"/>
  <c r="D141" i="2"/>
  <c r="E335" i="2"/>
  <c r="D809" i="2"/>
  <c r="D737" i="2"/>
  <c r="E939" i="2"/>
  <c r="E868" i="2"/>
  <c r="D430" i="2"/>
  <c r="E564" i="2"/>
  <c r="E496" i="2"/>
  <c r="E265" i="2"/>
  <c r="D681" i="2"/>
  <c r="E482" i="2"/>
  <c r="D780" i="2"/>
  <c r="D93" i="2"/>
  <c r="E380" i="2"/>
  <c r="E437" i="2"/>
  <c r="D931" i="2"/>
  <c r="D67" i="2"/>
  <c r="E426" i="2"/>
  <c r="E674" i="2"/>
  <c r="D342" i="2"/>
  <c r="D972" i="2"/>
  <c r="E678" i="2"/>
  <c r="E661" i="2"/>
  <c r="D909" i="2"/>
  <c r="E973" i="2"/>
  <c r="D845" i="2"/>
  <c r="D456" i="2"/>
  <c r="D532" i="2"/>
  <c r="E420" i="2"/>
  <c r="E994" i="2"/>
  <c r="D220" i="2"/>
  <c r="E898" i="2"/>
  <c r="D958" i="2"/>
  <c r="D448" i="2"/>
  <c r="D516" i="2"/>
  <c r="E766" i="2"/>
  <c r="E249" i="2"/>
  <c r="D757" i="2"/>
  <c r="E630" i="2"/>
  <c r="E434" i="2"/>
  <c r="E324" i="2"/>
  <c r="E355" i="2"/>
  <c r="D705" i="2"/>
  <c r="D937" i="2"/>
  <c r="E784" i="2"/>
  <c r="D418" i="2"/>
  <c r="D486" i="2"/>
  <c r="D801" i="2"/>
  <c r="D754" i="2"/>
  <c r="D150" i="2"/>
  <c r="D297" i="2"/>
  <c r="D333" i="2"/>
  <c r="E228" i="2"/>
  <c r="D574" i="2"/>
  <c r="E764" i="2"/>
  <c r="D236" i="2"/>
  <c r="E650" i="2"/>
  <c r="E714" i="2"/>
  <c r="D234" i="2"/>
  <c r="E609" i="2"/>
  <c r="D95" i="2"/>
  <c r="D763" i="2"/>
  <c r="E807" i="2"/>
  <c r="E802" i="2"/>
  <c r="D183" i="2"/>
  <c r="D350" i="2"/>
  <c r="D830" i="2"/>
  <c r="E691" i="2"/>
  <c r="E410" i="2"/>
  <c r="D759" i="2"/>
  <c r="E270" i="2"/>
  <c r="D298" i="2"/>
  <c r="E316" i="2"/>
  <c r="D653" i="2"/>
  <c r="D113" i="2"/>
  <c r="E644" i="2"/>
  <c r="E884" i="2"/>
  <c r="E404" i="2"/>
  <c r="E342" i="2"/>
  <c r="D873" i="2"/>
  <c r="E467" i="2"/>
  <c r="E724" i="2"/>
  <c r="E566" i="2"/>
  <c r="D776" i="2"/>
  <c r="D181" i="2"/>
  <c r="E47" i="2"/>
  <c r="E540" i="2"/>
  <c r="E873" i="2"/>
  <c r="D294" i="2"/>
  <c r="D309" i="2"/>
  <c r="D428" i="2"/>
  <c r="D664" i="2"/>
  <c r="E416" i="2"/>
  <c r="D380" i="2"/>
  <c r="D530" i="2"/>
  <c r="D676" i="2"/>
  <c r="D840" i="2"/>
  <c r="E817" i="2"/>
  <c r="E285" i="2"/>
  <c r="D791" i="2"/>
  <c r="E351" i="2"/>
  <c r="D163" i="2"/>
  <c r="D204" i="2"/>
  <c r="E888" i="2"/>
  <c r="E557" i="2"/>
  <c r="E229" i="2"/>
  <c r="E839" i="2"/>
  <c r="D761" i="2"/>
  <c r="E978" i="2"/>
  <c r="D355" i="2"/>
  <c r="D482" i="2"/>
  <c r="E984" i="2"/>
  <c r="E672" i="2"/>
  <c r="D384" i="2"/>
  <c r="E977" i="2"/>
  <c r="D756" i="2"/>
  <c r="E163" i="2"/>
  <c r="D823" i="2"/>
  <c r="D364" i="2"/>
  <c r="D44" i="2"/>
  <c r="E134" i="2"/>
  <c r="E507" i="2"/>
  <c r="E343" i="2"/>
  <c r="D291" i="2"/>
  <c r="E427" i="2"/>
  <c r="E642" i="2"/>
  <c r="E862" i="2"/>
  <c r="E179" i="2"/>
  <c r="D392" i="2"/>
  <c r="E725" i="2"/>
  <c r="E811" i="2"/>
  <c r="E483" i="2"/>
  <c r="D408" i="2"/>
  <c r="D637" i="2"/>
  <c r="D381" i="2"/>
  <c r="D832" i="2"/>
  <c r="D630" i="2"/>
  <c r="D785" i="2"/>
  <c r="D590" i="2"/>
  <c r="D871" i="2"/>
  <c r="D977" i="2"/>
  <c r="D562" i="2"/>
  <c r="E405" i="2"/>
  <c r="D106" i="2"/>
  <c r="E952" i="2"/>
  <c r="D784" i="2"/>
  <c r="E255" i="2"/>
  <c r="E917" i="2"/>
  <c r="E547" i="2"/>
  <c r="E792" i="2"/>
  <c r="E665" i="2"/>
  <c r="D670" i="2"/>
  <c r="E876" i="2"/>
  <c r="E844" i="2"/>
  <c r="D925" i="2"/>
  <c r="E394" i="2"/>
  <c r="D581" i="2"/>
  <c r="E756" i="2"/>
  <c r="D772" i="2"/>
  <c r="D361" i="2"/>
  <c r="E114" i="2"/>
  <c r="E398" i="2"/>
  <c r="E569" i="2"/>
  <c r="D597" i="2"/>
  <c r="D642" i="2"/>
  <c r="E311" i="2"/>
  <c r="D881" i="2"/>
  <c r="D827" i="2"/>
  <c r="E150" i="2"/>
  <c r="D960" i="2"/>
  <c r="E384" i="2"/>
  <c r="D426" i="2"/>
  <c r="D713" i="2"/>
  <c r="D277" i="2"/>
  <c r="E168" i="2"/>
  <c r="D149" i="2"/>
  <c r="E695" i="2"/>
  <c r="D787" i="2"/>
  <c r="E352" i="2"/>
  <c r="D738" i="2"/>
  <c r="D623" i="2"/>
  <c r="D496" i="2"/>
  <c r="D411" i="2"/>
  <c r="D603" i="2"/>
  <c r="D602" i="2"/>
  <c r="D879" i="2"/>
  <c r="D862" i="2"/>
  <c r="D266" i="2"/>
  <c r="E814" i="2"/>
  <c r="E639" i="2"/>
  <c r="D634" i="2"/>
  <c r="E838" i="2"/>
  <c r="E846" i="2"/>
  <c r="D76" i="2"/>
  <c r="E132" i="2"/>
  <c r="D838" i="2"/>
  <c r="D271" i="2"/>
  <c r="E549" i="2"/>
  <c r="D335" i="2"/>
  <c r="D894" i="2"/>
  <c r="D374" i="2"/>
  <c r="D558" i="2"/>
  <c r="D410" i="2"/>
  <c r="D165" i="2"/>
  <c r="E369" i="2"/>
  <c r="E273" i="2"/>
  <c r="D789" i="2"/>
  <c r="E251" i="2"/>
  <c r="E874" i="2"/>
  <c r="E562" i="2"/>
  <c r="E184" i="2"/>
  <c r="E339" i="2"/>
  <c r="E526" i="2"/>
  <c r="E93" i="2"/>
  <c r="E996" i="2"/>
  <c r="E926" i="2"/>
  <c r="E772" i="2"/>
  <c r="D650" i="2"/>
  <c r="D841" i="2"/>
  <c r="E256" i="2"/>
  <c r="E668" i="2"/>
  <c r="E368" i="2"/>
  <c r="E551" i="2"/>
  <c r="E649" i="2"/>
  <c r="E590" i="2"/>
  <c r="E960" i="2"/>
  <c r="D773" i="2"/>
  <c r="D300" i="2"/>
  <c r="E485" i="2"/>
  <c r="D282" i="2"/>
  <c r="E490" i="2"/>
  <c r="D400" i="2"/>
  <c r="E214" i="2"/>
  <c r="E970" i="2"/>
  <c r="E659" i="2"/>
  <c r="D169" i="2" l="1"/>
  <c r="D167" i="2"/>
  <c r="D196" i="2"/>
  <c r="D192" i="2"/>
  <c r="D187" i="2"/>
  <c r="D191" i="2"/>
  <c r="D195" i="2"/>
  <c r="D193" i="2"/>
  <c r="D190" i="2"/>
  <c r="D189" i="2"/>
  <c r="D188" i="2"/>
  <c r="D174" i="2"/>
  <c r="D173" i="2"/>
  <c r="D175" i="2"/>
  <c r="D142" i="2"/>
  <c r="D180" i="2"/>
  <c r="D156" i="2"/>
  <c r="D114" i="2"/>
  <c r="D59" i="2"/>
  <c r="D43" i="2"/>
  <c r="D182" i="2"/>
  <c r="D129" i="2"/>
  <c r="D89" i="2"/>
  <c r="D157" i="2"/>
  <c r="D139" i="2"/>
  <c r="D110" i="2"/>
  <c r="D107" i="2"/>
  <c r="D85" i="2"/>
  <c r="D151" i="2"/>
  <c r="D117" i="2"/>
  <c r="D140" i="2"/>
  <c r="D78" i="2"/>
  <c r="D37" i="2"/>
  <c r="D88" i="2"/>
  <c r="D50" i="2"/>
  <c r="D109" i="2"/>
  <c r="D155" i="2"/>
  <c r="D105" i="2"/>
  <c r="D111" i="2"/>
  <c r="D73" i="2"/>
  <c r="D39" i="2"/>
  <c r="D60" i="2"/>
  <c r="D84" i="2"/>
  <c r="D86" i="2"/>
  <c r="D115" i="2"/>
  <c r="D74" i="2"/>
  <c r="D58" i="2"/>
  <c r="D108" i="2"/>
  <c r="D102" i="2"/>
  <c r="D79" i="2"/>
  <c r="D101" i="2"/>
  <c r="D103" i="2"/>
  <c r="D87" i="2"/>
  <c r="D56" i="2"/>
  <c r="D63" i="2"/>
  <c r="D77" i="2"/>
  <c r="D48" i="2"/>
  <c r="D51" i="2"/>
  <c r="D61" i="2"/>
  <c r="D33" i="2"/>
  <c r="D46" i="2"/>
  <c r="D27" i="2"/>
  <c r="D53" i="2"/>
  <c r="D40" i="2"/>
  <c r="D24" i="2"/>
  <c r="D30" i="2"/>
  <c r="D32" i="2"/>
  <c r="D31" i="2"/>
  <c r="D38" i="2"/>
  <c r="D45" i="2"/>
  <c r="D49" i="2"/>
  <c r="D28" i="2"/>
  <c r="D18" i="2"/>
  <c r="D22" i="2"/>
  <c r="D26" i="2"/>
  <c r="D23" i="2"/>
  <c r="D29" i="2"/>
  <c r="D20" i="2"/>
  <c r="D21" i="2"/>
  <c r="H921" i="1"/>
  <c r="H922" i="1" s="1"/>
  <c r="H924" i="1" s="1"/>
  <c r="D25" i="2"/>
  <c r="G19" i="2"/>
  <c r="D19" i="2"/>
  <c r="E19" i="2" l="1"/>
  <c r="G1001" i="2"/>
  <c r="G1002" i="2" s="1"/>
  <c r="G1004" i="2" s="1"/>
  <c r="G1003" i="2" s="1"/>
  <c r="G1005" i="2" s="1"/>
</calcChain>
</file>

<file path=xl/sharedStrings.xml><?xml version="1.0" encoding="utf-8"?>
<sst xmlns="http://schemas.openxmlformats.org/spreadsheetml/2006/main" count="595" uniqueCount="125">
  <si>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</si>
  <si>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</si>
  <si>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</si>
  <si>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</si>
  <si>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</si>
  <si>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</si>
  <si>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</si>
  <si>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</si>
  <si>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</si>
  <si>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</si>
  <si>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</si>
  <si>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</si>
  <si>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</si>
  <si>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</si>
  <si>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</si>
  <si>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</si>
  <si>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</si>
  <si>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</si>
  <si>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</si>
  <si>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</si>
  <si>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</si>
  <si>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</si>
  <si>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</si>
  <si>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</si>
  <si>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</si>
  <si>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</si>
  <si>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</si>
  <si>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</si>
  <si>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</si>
  <si>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</si>
  <si>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</si>
  <si>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</si>
  <si>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</si>
  <si>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</si>
  <si>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</si>
  <si>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</si>
  <si>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</si>
  <si>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</si>
  <si>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</si>
  <si>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</si>
  <si>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</si>
  <si>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</si>
  <si>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</si>
  <si>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</si>
  <si>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</si>
  <si>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</si>
  <si>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</si>
  <si>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</si>
  <si>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</si>
  <si>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</si>
  <si>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</si>
  <si>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</si>
  <si>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</si>
  <si>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</si>
  <si>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</si>
  <si>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</si>
  <si>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Didi</t>
  </si>
  <si>
    <t>Tel: 078-331-3850</t>
  </si>
  <si>
    <t>MFR3</t>
  </si>
  <si>
    <t>CLEAR</t>
  </si>
  <si>
    <t>AB</t>
  </si>
  <si>
    <t>ROSE</t>
  </si>
  <si>
    <t>FUCHSIA</t>
  </si>
  <si>
    <t>LIGHT AME</t>
  </si>
  <si>
    <t>LIGHT SIAM</t>
  </si>
  <si>
    <t>LIGHT SAP</t>
  </si>
  <si>
    <t>SAPPHIRE</t>
  </si>
  <si>
    <t>BLUE ZIRCON</t>
  </si>
  <si>
    <t>EMRALD</t>
  </si>
  <si>
    <t>Light PEACH</t>
  </si>
  <si>
    <t>MFR4S</t>
  </si>
  <si>
    <t>AB ORANGE
(AB Hyacinth)</t>
  </si>
  <si>
    <t>AB Light rose</t>
  </si>
  <si>
    <t>PLANET BLACK
(AB clear)</t>
  </si>
  <si>
    <t>AB LIGHT BLUE
(AB Aqua)</t>
  </si>
  <si>
    <t>AB BLUE
(AB sap)</t>
  </si>
  <si>
    <t>GALAXY
(AB Jet)</t>
  </si>
  <si>
    <t>champagne　Mix
(Light Peach+ AB Clear)</t>
  </si>
  <si>
    <t>トパーズMix
(Light Rose+Light Peach+Topaz)</t>
  </si>
  <si>
    <t>スウィートMix
(Light sap+Light rose+AB clear)</t>
  </si>
  <si>
    <t>パープルMix
(Violet+Tanzanite+Ame)</t>
  </si>
  <si>
    <t>エメラルドMix
(Light rose+Light sap+BZ)</t>
  </si>
  <si>
    <t>ポップベリーMix
(Light sap+Rose+AB clear)</t>
  </si>
  <si>
    <t>マリンブルーMix
(Capiblue+AB Fuchsia+AB Aqua)</t>
  </si>
  <si>
    <t>MFR5S</t>
  </si>
  <si>
    <t>MFR6S</t>
  </si>
  <si>
    <t>MFR4</t>
  </si>
  <si>
    <t>MFR5</t>
  </si>
  <si>
    <t>MFR6</t>
  </si>
  <si>
    <t>MFR8</t>
  </si>
  <si>
    <t>18NSZ3M</t>
  </si>
  <si>
    <t>ABNSA</t>
  </si>
  <si>
    <t>Orange 10mm</t>
  </si>
  <si>
    <t>Clear 10mm</t>
  </si>
  <si>
    <t>OPI5S</t>
  </si>
  <si>
    <t>OPI5</t>
  </si>
  <si>
    <t>Dark green</t>
  </si>
  <si>
    <t>NBSV15RGB</t>
  </si>
  <si>
    <t>MFR8S</t>
  </si>
  <si>
    <t>MSD730</t>
  </si>
  <si>
    <t>3mm multi-crystal ferido glued ball with resin cover and 16g (1.2mm) threading (sold per pcs)</t>
  </si>
  <si>
    <t>4mm multi-crystal ferido glued balls with resin cover and 16g (1.2mm) threading (sold per pcs)</t>
  </si>
  <si>
    <t>1 piece: 5mm ball with ferido-glued multi crystals, 1.2mm threading (16g), with resin cover</t>
  </si>
  <si>
    <t>1 piece: 6mm ball with ferido-glued multi crystals with resin cover 1.2mm threading (16g)</t>
  </si>
  <si>
    <t>4mm multi-crystal ferido glued balls with resin cover and 14g (1.6mm) threading (sold per pcs)</t>
  </si>
  <si>
    <t>5mm multi-crystal ferido glued balls with resin cover and 14g (1.6mm) threading (sold per pcs)</t>
  </si>
  <si>
    <t>6mm multi-crystal ferido glued balls with resin cover and 14g (1.6mm) threading (sold per pcs)</t>
  </si>
  <si>
    <t>8mm multi-crystal ferido glued balls with resin cover and 14g (1.6mm) threading (sold per pcs)</t>
  </si>
  <si>
    <t>Flexible acrylic banana belly ring with acrylic solid balls - 14g, 3/8", 5 &amp; 8mm balls</t>
  </si>
  <si>
    <t>5mm synthetic opal ball with 16g (1.2mm) threading</t>
  </si>
  <si>
    <t>5mm synthetic opal ball with 14g (1.6mm) threading</t>
  </si>
  <si>
    <t>1 piece: 8mm ball with ferido-glued multi crystals with resin cover 1.2mm threading (16g)</t>
  </si>
  <si>
    <t>PCS</t>
  </si>
  <si>
    <t>COUNTRY OF ORIGIN : THAILAND</t>
  </si>
  <si>
    <r>
      <t xml:space="preserve">Always ship with form </t>
    </r>
    <r>
      <rPr>
        <b/>
        <sz val="18"/>
        <color rgb="FFFF0000"/>
        <rFont val="Arial"/>
        <family val="2"/>
      </rPr>
      <t>JTEPPA</t>
    </r>
  </si>
  <si>
    <t>Nose studs, 22g (0.6mm) with 3mm color prong set Cubic Zirconia (CZ) stones with 18k gold plating</t>
  </si>
  <si>
    <t>Steel belly banana, 14g (1.6mm) with a 5 &amp; 8mm plain steel ball with a dangling vintage moon with a single star(dangling are made from brass)</t>
  </si>
  <si>
    <t>Nose bones, 20g (0.8mm) with 1.5mm ball shaped top</t>
  </si>
  <si>
    <t>One Hundred Five Thousand Two Hundred Fifty and 20 cents THB</t>
  </si>
  <si>
    <t>Multi-Crystal Balls and other items as invoice attached</t>
  </si>
  <si>
    <t>Exchange Rate:</t>
  </si>
  <si>
    <t>Total Order USD:</t>
  </si>
  <si>
    <t>Total Invoice USD:</t>
  </si>
  <si>
    <t>Total Order THB:</t>
  </si>
  <si>
    <t>Total Invoice THB: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</si>
</sst>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4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b/>
      <sz val="18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634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22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1" fillId="0" borderId="0"/>
    <xf numFmtId="0" fontId="12" fillId="0" borderId="0"/>
    <xf numFmtId="0" fontId="24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24" fillId="0" borderId="0">
      <alignment vertical="center"/>
    </xf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12" fillId="0" borderId="0" applyNumberFormat="0" applyFill="0" applyBorder="0" applyAlignment="0" applyProtection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29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8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26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</cellStyleXfs>
  <cellXfs count="168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9" fillId="2" borderId="0" xfId="0" applyNumberFormat="1" applyFont="1" applyFill="1" applyAlignment="1">
      <alignment horizontal="center"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2" fillId="2" borderId="24" xfId="0" applyFont="1" applyFill="1" applyBorder="1" applyAlignment="1">
      <alignment horizontal="center" vertical="center" wrapText="1"/>
    </xf>
    <xf numFmtId="165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5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4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49" fontId="15" fillId="3" borderId="14" xfId="0" applyNumberFormat="1" applyFont="1" applyFill="1" applyBorder="1" applyAlignment="1">
      <alignment vertical="center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0" fontId="19" fillId="0" borderId="22" xfId="4334" applyFont="1" applyBorder="1"/>
    <xf numFmtId="0" fontId="19" fillId="0" borderId="23" xfId="4334" applyFont="1" applyBorder="1"/>
    <xf numFmtId="0" fontId="19" fillId="0" borderId="49" xfId="2" applyFont="1" applyBorder="1"/>
    <xf numFmtId="0" fontId="19" fillId="0" borderId="50" xfId="2" applyFont="1" applyBorder="1"/>
    <xf numFmtId="0" fontId="19" fillId="0" borderId="51" xfId="2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2" applyFont="1" applyAlignment="1">
      <alignment vertical="center"/>
    </xf>
    <xf numFmtId="0" fontId="19" fillId="0" borderId="34" xfId="2" applyFont="1" applyBorder="1" applyAlignment="1">
      <alignment vertical="center"/>
    </xf>
    <xf numFmtId="0" fontId="19" fillId="0" borderId="33" xfId="2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49" fontId="10" fillId="2" borderId="0" xfId="4334" applyNumberFormat="1" applyFont="1" applyFill="1" applyAlignment="1">
      <alignment wrapText="1"/>
    </xf>
    <xf numFmtId="49" fontId="10" fillId="2" borderId="0" xfId="4334" applyNumberFormat="1" applyFont="1" applyFill="1" applyAlignment="1">
      <alignment vertical="center" wrapText="1"/>
    </xf>
    <xf numFmtId="49" fontId="10" fillId="2" borderId="0" xfId="1" applyNumberFormat="1" applyFont="1" applyFill="1" applyBorder="1" applyAlignment="1" applyProtection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166" fontId="4" fillId="0" borderId="9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vertical="center" wrapText="1"/>
    </xf>
    <xf numFmtId="4" fontId="6" fillId="0" borderId="21" xfId="0" applyNumberFormat="1" applyFont="1" applyBorder="1" applyAlignment="1">
      <alignment horizontal="right" vertical="center"/>
    </xf>
    <xf numFmtId="4" fontId="3" fillId="0" borderId="21" xfId="0" applyNumberFormat="1" applyFont="1" applyBorder="1" applyAlignment="1">
      <alignment horizontal="right" vertical="center"/>
    </xf>
    <xf numFmtId="0" fontId="7" fillId="4" borderId="1" xfId="0" applyFont="1" applyFill="1" applyBorder="1" applyAlignment="1">
      <alignment horizontal="center" vertical="center" wrapText="1"/>
    </xf>
    <xf numFmtId="0" fontId="12" fillId="4" borderId="20" xfId="0" applyFont="1" applyFill="1" applyBorder="1" applyAlignment="1">
      <alignment horizontal="left" vertical="center" wrapText="1"/>
    </xf>
    <xf numFmtId="166" fontId="4" fillId="4" borderId="0" xfId="0" applyNumberFormat="1" applyFont="1" applyFill="1" applyAlignment="1">
      <alignment horizontal="left" vertical="center"/>
    </xf>
    <xf numFmtId="0" fontId="4" fillId="4" borderId="6" xfId="0" applyFont="1" applyFill="1" applyBorder="1" applyAlignment="1">
      <alignment vertical="center" wrapText="1"/>
    </xf>
    <xf numFmtId="4" fontId="6" fillId="4" borderId="11" xfId="0" applyNumberFormat="1" applyFont="1" applyFill="1" applyBorder="1" applyAlignment="1">
      <alignment horizontal="right" vertical="center"/>
    </xf>
    <xf numFmtId="4" fontId="3" fillId="4" borderId="11" xfId="0" applyNumberFormat="1" applyFont="1" applyFill="1" applyBorder="1" applyAlignment="1">
      <alignment horizontal="right" vertical="center"/>
    </xf>
    <xf numFmtId="0" fontId="12" fillId="2" borderId="2" xfId="0" applyFont="1" applyFill="1" applyBorder="1"/>
    <xf numFmtId="0" fontId="2" fillId="3" borderId="52" xfId="0" applyFont="1" applyFill="1" applyBorder="1" applyAlignment="1">
      <alignment horizontal="center" vertical="center" wrapText="1"/>
    </xf>
    <xf numFmtId="0" fontId="5" fillId="2" borderId="0" xfId="0" applyFont="1" applyFill="1"/>
    <xf numFmtId="0" fontId="13" fillId="4" borderId="0" xfId="0" applyFont="1" applyFill="1" applyAlignment="1">
      <alignment vertical="center"/>
    </xf>
    <xf numFmtId="0" fontId="2" fillId="3" borderId="27" xfId="0" applyFont="1" applyFill="1" applyBorder="1" applyAlignment="1">
      <alignment horizontal="center" vertical="center" wrapText="1"/>
    </xf>
    <xf numFmtId="0" fontId="16" fillId="3" borderId="19" xfId="0" applyFont="1" applyFill="1" applyBorder="1" applyAlignment="1">
      <alignment horizontal="center" vertical="center" wrapText="1"/>
    </xf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5" fillId="3" borderId="48" xfId="0" applyFont="1" applyFill="1" applyBorder="1" applyAlignment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</cellXfs>
  <cellStyles count="55634">
    <cellStyle name="Comma 2" xfId="9" xr:uid="{1380C0B7-D65C-44E9-89F0-EC03027FC82C}"/>
    <cellStyle name="Comma 2 10" xfId="6521" xr:uid="{C5DD9FEC-65F1-406A-A57E-DA067251637B}"/>
    <cellStyle name="Comma 2 10 2" xfId="8235" xr:uid="{6DFFE9BF-856C-4414-AD96-BC0C0F7468BC}"/>
    <cellStyle name="Comma 2 10 2 2" xfId="11657" xr:uid="{1DF0BA69-9A28-4B32-9EE8-EEE9B6AAD645}"/>
    <cellStyle name="Comma 2 10 2 2 2" xfId="25347" xr:uid="{39B70437-9633-418A-8AC6-9A5A4BDBABD4}"/>
    <cellStyle name="Comma 2 10 2 2 2 2" xfId="39039" xr:uid="{1EDD548F-5D85-4B52-9852-D18263821E54}"/>
    <cellStyle name="Comma 2 10 2 2 2 3" xfId="53923" xr:uid="{F9496CDA-5660-4D3D-B5D1-1A6EF6472567}"/>
    <cellStyle name="Comma 2 10 2 2 3" xfId="18503" xr:uid="{86FDF473-7CC2-451A-BD40-8ABB400C0C3E}"/>
    <cellStyle name="Comma 2 10 2 2 4" xfId="32193" xr:uid="{41C2D3DA-B34E-4BA7-ACA0-D42320553606}"/>
    <cellStyle name="Comma 2 10 2 2 5" xfId="47077" xr:uid="{500D2036-924F-430B-B9BE-B1BF2F270775}"/>
    <cellStyle name="Comma 2 10 2 3" xfId="21925" xr:uid="{015DF251-D78F-4DB7-9F2F-227B925F992A}"/>
    <cellStyle name="Comma 2 10 2 3 2" xfId="35617" xr:uid="{7B7B5BC6-23AC-4983-B275-20270D0EB66B}"/>
    <cellStyle name="Comma 2 10 2 3 3" xfId="50501" xr:uid="{79EF2CFF-28ED-4DAB-B8BA-2A60C8FFD71A}"/>
    <cellStyle name="Comma 2 10 2 4" xfId="15081" xr:uid="{F2DC1F9E-5FD0-4A4E-AEA9-66ADE4767691}"/>
    <cellStyle name="Comma 2 10 2 5" xfId="28771" xr:uid="{3B3795A0-7E5B-4694-8AAD-B3C81416E74B}"/>
    <cellStyle name="Comma 2 10 2 6" xfId="43655" xr:uid="{244E2113-BE46-4908-AA21-DABC58327C74}"/>
    <cellStyle name="Comma 2 10 3" xfId="9945" xr:uid="{565D02F0-34FC-4206-A685-460B77042BFA}"/>
    <cellStyle name="Comma 2 10 3 2" xfId="23635" xr:uid="{E9CCF444-8804-47A0-BA57-F04A68600ED9}"/>
    <cellStyle name="Comma 2 10 3 2 2" xfId="37327" xr:uid="{37DED608-8CC9-4697-82B4-5B2C88675AD0}"/>
    <cellStyle name="Comma 2 10 3 2 3" xfId="52211" xr:uid="{4F4F5565-0CE3-449D-9187-694B33150475}"/>
    <cellStyle name="Comma 2 10 3 3" xfId="16791" xr:uid="{D6B9870C-B1A1-44E1-A46C-3F1EC421E15F}"/>
    <cellStyle name="Comma 2 10 3 4" xfId="30481" xr:uid="{C209F5A5-67EA-49DF-B3F2-5A2681CFFE5C}"/>
    <cellStyle name="Comma 2 10 3 5" xfId="45365" xr:uid="{F9B0762C-1938-4BF9-A4B6-E3AC303DAB49}"/>
    <cellStyle name="Comma 2 10 4" xfId="20213" xr:uid="{5E993AA2-11AE-49CC-95B3-5497CF822133}"/>
    <cellStyle name="Comma 2 10 4 2" xfId="33905" xr:uid="{A6A50634-A23F-48A9-B522-7B9D1232FCA5}"/>
    <cellStyle name="Comma 2 10 4 3" xfId="48789" xr:uid="{B3361ED0-CDBA-4E70-8ED9-FF923E9D3867}"/>
    <cellStyle name="Comma 2 10 5" xfId="13369" xr:uid="{7E97BDF4-30FF-417E-9697-5718DCA212DC}"/>
    <cellStyle name="Comma 2 10 6" xfId="27059" xr:uid="{CB0857CB-2B60-4FBF-8FDD-4C04FB19F80F}"/>
    <cellStyle name="Comma 2 10 7" xfId="41943" xr:uid="{B7E1B012-FFD0-4741-8AE1-537F4EBCEA00}"/>
    <cellStyle name="Comma 2 11" xfId="8234" xr:uid="{B8E5D52C-4923-4453-94C0-8C2FD2D6BADC}"/>
    <cellStyle name="Comma 2 11 2" xfId="11656" xr:uid="{D2E69037-07DB-4ADC-982F-888E845C65F4}"/>
    <cellStyle name="Comma 2 11 2 2" xfId="25346" xr:uid="{C2D40652-43DD-4794-BB07-7F140AF5A6D3}"/>
    <cellStyle name="Comma 2 11 2 2 2" xfId="39038" xr:uid="{D55762C2-60FF-4725-AB84-55DA47E0670D}"/>
    <cellStyle name="Comma 2 11 2 2 3" xfId="53922" xr:uid="{9E271281-27CA-4039-A2C2-4BFF76DF7555}"/>
    <cellStyle name="Comma 2 11 2 3" xfId="18502" xr:uid="{2BDDE927-EA2C-420D-BD8B-62989F532B58}"/>
    <cellStyle name="Comma 2 11 2 4" xfId="32192" xr:uid="{37FD3F03-02C9-4BCE-AAF8-5545549CF2DA}"/>
    <cellStyle name="Comma 2 11 2 5" xfId="47076" xr:uid="{B835F40D-B6C6-456A-B3E3-6575D09FC409}"/>
    <cellStyle name="Comma 2 11 3" xfId="21924" xr:uid="{31C5D2B5-FCE6-46B5-9751-DBACC770EF39}"/>
    <cellStyle name="Comma 2 11 3 2" xfId="35616" xr:uid="{69627A55-EF36-439A-A4C5-F01C4F3B75E0}"/>
    <cellStyle name="Comma 2 11 3 3" xfId="50500" xr:uid="{F24ECF88-D5EE-4EC5-B7A2-5E632FC0BBFC}"/>
    <cellStyle name="Comma 2 11 4" xfId="15080" xr:uid="{F46784F8-FED9-4E73-B09C-C238DBD0B145}"/>
    <cellStyle name="Comma 2 11 5" xfId="28770" xr:uid="{4761E5C6-4CB2-45E7-9D5D-41A36E328FB6}"/>
    <cellStyle name="Comma 2 11 6" xfId="43654" xr:uid="{462B84F3-5EFF-4BC5-B308-8F1E4620A42E}"/>
    <cellStyle name="Comma 2 12" xfId="9944" xr:uid="{5E3F151B-AD4B-4713-AE36-B8CCAE490FD7}"/>
    <cellStyle name="Comma 2 12 2" xfId="23634" xr:uid="{0C3585D0-8772-4EF1-95D1-DA232C0BBBAB}"/>
    <cellStyle name="Comma 2 12 2 2" xfId="37326" xr:uid="{A16E7159-0530-402F-9DBC-FF46C817C6C9}"/>
    <cellStyle name="Comma 2 12 2 3" xfId="52210" xr:uid="{9F5E4C69-4FB7-44A7-B65B-CAFB577FE1BE}"/>
    <cellStyle name="Comma 2 12 3" xfId="16790" xr:uid="{8652057E-7C51-4721-B0F0-19385D763E59}"/>
    <cellStyle name="Comma 2 12 4" xfId="30480" xr:uid="{9424A1D9-24AC-44B6-83FD-CEA45F556DED}"/>
    <cellStyle name="Comma 2 12 5" xfId="45364" xr:uid="{985703C8-0732-4DAD-A952-26E9B8A636A6}"/>
    <cellStyle name="Comma 2 13" xfId="20212" xr:uid="{E4294DBF-19DD-4BA2-93BA-E3F2D0749936}"/>
    <cellStyle name="Comma 2 13 2" xfId="33904" xr:uid="{DA3C5D58-F4DF-441C-9D14-CE2EFCAA8628}"/>
    <cellStyle name="Comma 2 13 3" xfId="48788" xr:uid="{0CFD97AF-BA71-423B-9544-239C2B6A619B}"/>
    <cellStyle name="Comma 2 14" xfId="13368" xr:uid="{558D910D-9374-429C-A44F-00B9CE39B6E5}"/>
    <cellStyle name="Comma 2 14 2" xfId="40752" xr:uid="{04AC2581-EF8E-4230-BB1A-A6BB79EF0DF0}"/>
    <cellStyle name="Comma 2 15" xfId="27058" xr:uid="{6918DE8F-4F43-4F50-8F3A-B5E976298498}"/>
    <cellStyle name="Comma 2 16" xfId="41942" xr:uid="{ED216975-9235-4A36-958A-CD809052F026}"/>
    <cellStyle name="Comma 2 17" xfId="6520" xr:uid="{850222D8-9F3A-4732-935A-74F5E7E28516}"/>
    <cellStyle name="Comma 2 18" xfId="5930" xr:uid="{6C90C7DE-B6C8-4863-BA25-B615129D67E5}"/>
    <cellStyle name="Comma 2 19" xfId="5338" xr:uid="{EA314FEC-B253-455B-8886-17FC4C572983}"/>
    <cellStyle name="Comma 2 2" xfId="4432" xr:uid="{4E0D1644-4723-4BBF-82CF-028356BF8069}"/>
    <cellStyle name="Comma 2 2 10" xfId="8236" xr:uid="{900E276E-1672-476D-A302-4980003A9468}"/>
    <cellStyle name="Comma 2 2 10 2" xfId="11658" xr:uid="{142671C4-8BEA-4442-9A29-546950A86B1A}"/>
    <cellStyle name="Comma 2 2 10 2 2" xfId="25348" xr:uid="{EF77FA00-ED19-4EFE-8817-1BBAAAEE8AB7}"/>
    <cellStyle name="Comma 2 2 10 2 2 2" xfId="39040" xr:uid="{4B69380C-9D8B-49D0-9A36-8658BD103C99}"/>
    <cellStyle name="Comma 2 2 10 2 2 3" xfId="53924" xr:uid="{15A72E7C-75CF-4683-9305-DD73EADBA3C8}"/>
    <cellStyle name="Comma 2 2 10 2 3" xfId="18504" xr:uid="{6CFA4F06-37FB-4575-925E-8BC63B625254}"/>
    <cellStyle name="Comma 2 2 10 2 4" xfId="32194" xr:uid="{8F585FF8-D570-4202-AAE2-9BD96BA1E06F}"/>
    <cellStyle name="Comma 2 2 10 2 5" xfId="47078" xr:uid="{B78556D0-6C47-4504-BC78-688B813C75F8}"/>
    <cellStyle name="Comma 2 2 10 3" xfId="21926" xr:uid="{85A8E6D3-0B0D-4F0C-8B13-EB1D7EF14F11}"/>
    <cellStyle name="Comma 2 2 10 3 2" xfId="35618" xr:uid="{F7603A27-C72C-4E29-8F7B-5308EA5E69D4}"/>
    <cellStyle name="Comma 2 2 10 3 3" xfId="50502" xr:uid="{07D3A508-72D3-4271-9446-CAC76A3D3E4C}"/>
    <cellStyle name="Comma 2 2 10 4" xfId="15082" xr:uid="{B75446D8-6356-473A-8EE3-746427E9A020}"/>
    <cellStyle name="Comma 2 2 10 5" xfId="28772" xr:uid="{1528E8AF-E145-40E3-8A59-119FF256B265}"/>
    <cellStyle name="Comma 2 2 10 6" xfId="43656" xr:uid="{20D150AD-ED87-4BA8-A86E-37E3E2D41254}"/>
    <cellStyle name="Comma 2 2 11" xfId="9946" xr:uid="{AE9E08EC-7CA3-4590-842E-750B47F67CC3}"/>
    <cellStyle name="Comma 2 2 11 2" xfId="23636" xr:uid="{FFA0035E-2CE3-4F55-BA4C-F8C5313A13EC}"/>
    <cellStyle name="Comma 2 2 11 2 2" xfId="37328" xr:uid="{3C27269C-854E-4A50-A79F-E6AFE6A9CC83}"/>
    <cellStyle name="Comma 2 2 11 2 3" xfId="52212" xr:uid="{7FA45F32-E3E4-4F24-A81F-E274AC8A2841}"/>
    <cellStyle name="Comma 2 2 11 3" xfId="16792" xr:uid="{D3D5B820-588C-4CB5-92C0-6A9BE7FF1831}"/>
    <cellStyle name="Comma 2 2 11 4" xfId="30482" xr:uid="{5B60CD8E-82BD-41E9-BD83-9DE9A7F2DFCC}"/>
    <cellStyle name="Comma 2 2 11 5" xfId="45366" xr:uid="{D4845AD2-B87D-4661-80B8-EA68ABD668DD}"/>
    <cellStyle name="Comma 2 2 12" xfId="20214" xr:uid="{702B8C79-2F83-4E9D-8040-D44086F16F93}"/>
    <cellStyle name="Comma 2 2 12 2" xfId="33906" xr:uid="{9CEEE07C-F30F-4C0A-8BDF-3FFF053B17A1}"/>
    <cellStyle name="Comma 2 2 12 3" xfId="48790" xr:uid="{264B1164-65D9-4F71-8146-453661BF62B8}"/>
    <cellStyle name="Comma 2 2 13" xfId="13370" xr:uid="{035E1011-5D4D-4686-8A53-9C3DE3B69179}"/>
    <cellStyle name="Comma 2 2 13 2" xfId="41340" xr:uid="{9EDFD389-E666-4D96-B865-6E08D8E24DCF}"/>
    <cellStyle name="Comma 2 2 14" xfId="27060" xr:uid="{9AB12D56-233B-49AB-BD2F-F32A27650D58}"/>
    <cellStyle name="Comma 2 2 15" xfId="41944" xr:uid="{2DD095B5-F662-46C8-B9AD-ADCA9D84B9E9}"/>
    <cellStyle name="Comma 2 2 16" xfId="6522" xr:uid="{92DA9ED5-62E9-4903-93A4-AFA06EE24D1E}"/>
    <cellStyle name="Comma 2 2 17" xfId="5958" xr:uid="{B8B9724F-E606-463A-A65F-2ACB2A062CC5}"/>
    <cellStyle name="Comma 2 2 18" xfId="5366" xr:uid="{2F515438-CFA8-415E-864C-285D76EE018E}"/>
    <cellStyle name="Comma 2 2 2" xfId="4757" xr:uid="{68AA656E-8B40-4FB9-B578-54A17862CC9F}"/>
    <cellStyle name="Comma 2 2 2 10" xfId="20215" xr:uid="{F0BA3512-9E24-43F6-80D0-F1511EA158DC}"/>
    <cellStyle name="Comma 2 2 2 10 2" xfId="33907" xr:uid="{040CDFBC-9B8F-4CBA-8CBE-7DC4C95481BC}"/>
    <cellStyle name="Comma 2 2 2 10 3" xfId="48791" xr:uid="{EBA1955F-6C86-4344-8B10-DD6C37029104}"/>
    <cellStyle name="Comma 2 2 2 11" xfId="13371" xr:uid="{402A9AF0-9A16-4D7C-878D-C0C6623E1B40}"/>
    <cellStyle name="Comma 2 2 2 11 2" xfId="41388" xr:uid="{050784B1-8F41-4474-8611-5BBFC230CD63}"/>
    <cellStyle name="Comma 2 2 2 12" xfId="27061" xr:uid="{EE2D840F-4C18-49A0-ADA4-8D3F44F3D631}"/>
    <cellStyle name="Comma 2 2 2 13" xfId="41945" xr:uid="{EA44321A-A878-4903-B490-EFA9A2361658}"/>
    <cellStyle name="Comma 2 2 2 14" xfId="6523" xr:uid="{9F88164C-D88E-4523-B114-DCFC5075B3F5}"/>
    <cellStyle name="Comma 2 2 2 2" xfId="5328" xr:uid="{C70EF710-4B72-45C6-B757-1D7287570ABF}"/>
    <cellStyle name="Comma 2 2 2 2 10" xfId="13372" xr:uid="{B640919C-ECC7-41B4-872E-CD96CEDBF33C}"/>
    <cellStyle name="Comma 2 2 2 2 10 2" xfId="41934" xr:uid="{908BE563-4D28-4C35-A335-CB9646A215E6}"/>
    <cellStyle name="Comma 2 2 2 2 11" xfId="27062" xr:uid="{056F983A-3B4B-441E-9E34-0D38FF4F701B}"/>
    <cellStyle name="Comma 2 2 2 2 12" xfId="41946" xr:uid="{E61E44B7-9FB5-412F-8579-4F6622FB22EB}"/>
    <cellStyle name="Comma 2 2 2 2 13" xfId="6524" xr:uid="{2E9C8E58-44E6-4938-889B-FDA77A7870ED}"/>
    <cellStyle name="Comma 2 2 2 2 14" xfId="6517" xr:uid="{6E81E171-00CA-4F03-A997-075CBDB34136}"/>
    <cellStyle name="Comma 2 2 2 2 15" xfId="5925" xr:uid="{FBF4A072-64A0-4F84-AB58-6B6145FB8461}"/>
    <cellStyle name="Comma 2 2 2 2 2" xfId="6525" xr:uid="{A06196B1-9E0A-470F-8098-F0FDBB63F768}"/>
    <cellStyle name="Comma 2 2 2 2 2 10" xfId="41947" xr:uid="{2C1F5F73-E16E-43EA-ABE0-3EB1BED2A3FB}"/>
    <cellStyle name="Comma 2 2 2 2 2 2" xfId="6526" xr:uid="{AE95BA41-7ECD-4912-A584-2C1245279720}"/>
    <cellStyle name="Comma 2 2 2 2 2 2 2" xfId="6527" xr:uid="{993CBCF5-F6AF-43F9-B6F6-3C384A0C7E4B}"/>
    <cellStyle name="Comma 2 2 2 2 2 2 2 2" xfId="8241" xr:uid="{B4CE16F4-0EBA-4F2E-BBF5-C04508DD4281}"/>
    <cellStyle name="Comma 2 2 2 2 2 2 2 2 2" xfId="11663" xr:uid="{068AED7F-10AE-4487-9470-3B9E71E0E216}"/>
    <cellStyle name="Comma 2 2 2 2 2 2 2 2 2 2" xfId="25353" xr:uid="{8D5F5EED-1694-4C54-85F6-EA4EB00C9D35}"/>
    <cellStyle name="Comma 2 2 2 2 2 2 2 2 2 2 2" xfId="39045" xr:uid="{E312A759-2D5E-45A9-881E-96A9601C7F86}"/>
    <cellStyle name="Comma 2 2 2 2 2 2 2 2 2 2 3" xfId="53929" xr:uid="{BEE9CCE4-2434-47F4-9415-30AF93369AF8}"/>
    <cellStyle name="Comma 2 2 2 2 2 2 2 2 2 3" xfId="18509" xr:uid="{E44F9C7B-B8E0-40E1-9723-CF741D7D754E}"/>
    <cellStyle name="Comma 2 2 2 2 2 2 2 2 2 4" xfId="32199" xr:uid="{4FEC9BB5-3747-408E-A688-B270C423D48A}"/>
    <cellStyle name="Comma 2 2 2 2 2 2 2 2 2 5" xfId="47083" xr:uid="{439BC676-BF95-404C-A793-5CB59D671934}"/>
    <cellStyle name="Comma 2 2 2 2 2 2 2 2 3" xfId="21931" xr:uid="{8E94EB6F-8915-4AC8-B073-8FF747ADB9E7}"/>
    <cellStyle name="Comma 2 2 2 2 2 2 2 2 3 2" xfId="35623" xr:uid="{3959C2BC-C44B-4A84-B324-015FC0A007BB}"/>
    <cellStyle name="Comma 2 2 2 2 2 2 2 2 3 3" xfId="50507" xr:uid="{B4E9956A-2FE9-4D96-A8D2-C6175D4EEC4E}"/>
    <cellStyle name="Comma 2 2 2 2 2 2 2 2 4" xfId="15087" xr:uid="{5B578A84-C9AE-410B-946C-173EAEBC809A}"/>
    <cellStyle name="Comma 2 2 2 2 2 2 2 2 5" xfId="28777" xr:uid="{0958EB75-7229-451F-A8C3-DCFAF2551610}"/>
    <cellStyle name="Comma 2 2 2 2 2 2 2 2 6" xfId="43661" xr:uid="{67E06AAC-650E-4972-8043-1A061A4778FD}"/>
    <cellStyle name="Comma 2 2 2 2 2 2 2 3" xfId="9951" xr:uid="{A15F087A-534E-4621-A9DE-8EDF71B70D4F}"/>
    <cellStyle name="Comma 2 2 2 2 2 2 2 3 2" xfId="23641" xr:uid="{E38858AA-02D8-4660-9B6E-71FE9909E9DB}"/>
    <cellStyle name="Comma 2 2 2 2 2 2 2 3 2 2" xfId="37333" xr:uid="{6469D7B9-21FC-4E44-9271-DAEC41DB9FFA}"/>
    <cellStyle name="Comma 2 2 2 2 2 2 2 3 2 3" xfId="52217" xr:uid="{A5955E72-771E-4C31-B8BB-BCD5518733B2}"/>
    <cellStyle name="Comma 2 2 2 2 2 2 2 3 3" xfId="16797" xr:uid="{E0A134C7-9474-4989-B160-5F262A6C18BB}"/>
    <cellStyle name="Comma 2 2 2 2 2 2 2 3 4" xfId="30487" xr:uid="{881E1C0C-53FB-4EF1-8D80-31EF5F4DD615}"/>
    <cellStyle name="Comma 2 2 2 2 2 2 2 3 5" xfId="45371" xr:uid="{8194CABA-12BA-4287-B641-2BFC30D7D10A}"/>
    <cellStyle name="Comma 2 2 2 2 2 2 2 4" xfId="20219" xr:uid="{F0E94DD7-F766-483D-935B-2510A0A2EF9E}"/>
    <cellStyle name="Comma 2 2 2 2 2 2 2 4 2" xfId="33911" xr:uid="{45A81F62-3583-42A1-8936-D7F90E1756FD}"/>
    <cellStyle name="Comma 2 2 2 2 2 2 2 4 3" xfId="48795" xr:uid="{255AF873-4B4E-4A14-B18F-C2C6E9991FDD}"/>
    <cellStyle name="Comma 2 2 2 2 2 2 2 5" xfId="13375" xr:uid="{33F54C70-90B4-42D7-953C-1BB67A04F1D2}"/>
    <cellStyle name="Comma 2 2 2 2 2 2 2 6" xfId="27065" xr:uid="{F80E0B22-6543-4147-AE8D-E533425D1C77}"/>
    <cellStyle name="Comma 2 2 2 2 2 2 2 7" xfId="41949" xr:uid="{A71645B9-8073-4ADF-85CD-E90AB4A198B3}"/>
    <cellStyle name="Comma 2 2 2 2 2 2 3" xfId="8240" xr:uid="{3D191047-5B23-4CC4-A452-6FDF1B9BFD80}"/>
    <cellStyle name="Comma 2 2 2 2 2 2 3 2" xfId="11662" xr:uid="{77819F38-A6E9-45F8-8009-74D45422D2DF}"/>
    <cellStyle name="Comma 2 2 2 2 2 2 3 2 2" xfId="25352" xr:uid="{DCAA173C-2D81-4C5D-AEFA-1FD158CD8143}"/>
    <cellStyle name="Comma 2 2 2 2 2 2 3 2 2 2" xfId="39044" xr:uid="{D22BB5DB-C1A2-4492-A4CE-6AB8FC64A2BB}"/>
    <cellStyle name="Comma 2 2 2 2 2 2 3 2 2 3" xfId="53928" xr:uid="{B9506BE2-6D07-463E-8EB3-7D093FCBF9CD}"/>
    <cellStyle name="Comma 2 2 2 2 2 2 3 2 3" xfId="18508" xr:uid="{91B0C99C-D26A-4028-924E-5F11CFB2ED06}"/>
    <cellStyle name="Comma 2 2 2 2 2 2 3 2 4" xfId="32198" xr:uid="{F3C0DD47-54C5-4A48-8A46-3C2A8F5AD355}"/>
    <cellStyle name="Comma 2 2 2 2 2 2 3 2 5" xfId="47082" xr:uid="{D625A9DF-0743-48C1-A23D-B6051B516219}"/>
    <cellStyle name="Comma 2 2 2 2 2 2 3 3" xfId="21930" xr:uid="{A10FC872-F660-47C8-ADB8-F67DC2F7D8E6}"/>
    <cellStyle name="Comma 2 2 2 2 2 2 3 3 2" xfId="35622" xr:uid="{87580438-0970-46F5-8A13-E8DA8124B7DA}"/>
    <cellStyle name="Comma 2 2 2 2 2 2 3 3 3" xfId="50506" xr:uid="{43284262-7D0B-4B40-9D2E-37A629C76388}"/>
    <cellStyle name="Comma 2 2 2 2 2 2 3 4" xfId="15086" xr:uid="{2D1A916E-53AD-48C5-ADCF-A27A84BE8D93}"/>
    <cellStyle name="Comma 2 2 2 2 2 2 3 5" xfId="28776" xr:uid="{8D59FCB9-F1FF-40D6-B69B-D8C18A3C1B18}"/>
    <cellStyle name="Comma 2 2 2 2 2 2 3 6" xfId="43660" xr:uid="{A362B8F9-52D3-4986-930E-AC549FB21B7B}"/>
    <cellStyle name="Comma 2 2 2 2 2 2 4" xfId="9950" xr:uid="{0C82682D-B2FD-424D-818E-403C61CFA9B9}"/>
    <cellStyle name="Comma 2 2 2 2 2 2 4 2" xfId="23640" xr:uid="{2A559825-B841-4221-BC8D-267AF9B09E47}"/>
    <cellStyle name="Comma 2 2 2 2 2 2 4 2 2" xfId="37332" xr:uid="{84D5BE33-66B4-40D6-886E-553C2488FFE7}"/>
    <cellStyle name="Comma 2 2 2 2 2 2 4 2 3" xfId="52216" xr:uid="{E361F13C-16AF-4124-81DA-B298FAA9E15E}"/>
    <cellStyle name="Comma 2 2 2 2 2 2 4 3" xfId="16796" xr:uid="{D0B3D001-B34F-4242-8B01-5562D3FB5006}"/>
    <cellStyle name="Comma 2 2 2 2 2 2 4 4" xfId="30486" xr:uid="{4D598A72-01ED-424E-B0E5-35840D172468}"/>
    <cellStyle name="Comma 2 2 2 2 2 2 4 5" xfId="45370" xr:uid="{E938AC26-678A-4703-90E2-F52DE96A533F}"/>
    <cellStyle name="Comma 2 2 2 2 2 2 5" xfId="20218" xr:uid="{199E8722-799D-4C4B-97E8-706A250A7D79}"/>
    <cellStyle name="Comma 2 2 2 2 2 2 5 2" xfId="33910" xr:uid="{626CBE07-C582-42EA-813E-24F2B20516DE}"/>
    <cellStyle name="Comma 2 2 2 2 2 2 5 3" xfId="48794" xr:uid="{3A4C35BA-23D1-44F2-8771-46DC97E0CF4D}"/>
    <cellStyle name="Comma 2 2 2 2 2 2 6" xfId="13374" xr:uid="{AD0D0116-010A-4377-9951-7DA47D2BD4A5}"/>
    <cellStyle name="Comma 2 2 2 2 2 2 7" xfId="27064" xr:uid="{D88F8944-C349-43D9-A8BA-C33BE8AC0B3F}"/>
    <cellStyle name="Comma 2 2 2 2 2 2 8" xfId="41948" xr:uid="{915C830B-8C7E-4BD4-B194-1245549FF34F}"/>
    <cellStyle name="Comma 2 2 2 2 2 3" xfId="6528" xr:uid="{6A72FC5C-EB0C-4A72-B38C-85B39D8E11BA}"/>
    <cellStyle name="Comma 2 2 2 2 2 3 2" xfId="8242" xr:uid="{983D80F7-BBBB-496F-85DC-54DEA0397398}"/>
    <cellStyle name="Comma 2 2 2 2 2 3 2 2" xfId="11664" xr:uid="{FDB6519D-38E6-44E1-9F46-BCBA929BF9DD}"/>
    <cellStyle name="Comma 2 2 2 2 2 3 2 2 2" xfId="25354" xr:uid="{E358F99F-EE87-4F62-8174-27579F66120D}"/>
    <cellStyle name="Comma 2 2 2 2 2 3 2 2 2 2" xfId="39046" xr:uid="{9EB14135-6986-4791-9902-36D08C984965}"/>
    <cellStyle name="Comma 2 2 2 2 2 3 2 2 2 3" xfId="53930" xr:uid="{8EF27E0F-8659-48CB-B41F-2D446397E801}"/>
    <cellStyle name="Comma 2 2 2 2 2 3 2 2 3" xfId="18510" xr:uid="{0B3F571B-6697-4F5F-8A4A-D70FB08DB030}"/>
    <cellStyle name="Comma 2 2 2 2 2 3 2 2 4" xfId="32200" xr:uid="{CBAA5008-DC66-41F3-A14E-9DE04FD5B41F}"/>
    <cellStyle name="Comma 2 2 2 2 2 3 2 2 5" xfId="47084" xr:uid="{1D8C5E86-B40D-486A-B1DF-36FAAF066AB6}"/>
    <cellStyle name="Comma 2 2 2 2 2 3 2 3" xfId="21932" xr:uid="{25DA1169-2502-47FF-837E-604929C19588}"/>
    <cellStyle name="Comma 2 2 2 2 2 3 2 3 2" xfId="35624" xr:uid="{724A2D69-21E0-475F-A941-3E70D82DF5D9}"/>
    <cellStyle name="Comma 2 2 2 2 2 3 2 3 3" xfId="50508" xr:uid="{4CE2C8C3-6F7F-4A9D-BA9A-EB154DB00489}"/>
    <cellStyle name="Comma 2 2 2 2 2 3 2 4" xfId="15088" xr:uid="{1C9A5914-4304-4CDB-9F6E-7A848DD4D5DE}"/>
    <cellStyle name="Comma 2 2 2 2 2 3 2 5" xfId="28778" xr:uid="{C4742065-D06D-4AD7-A462-2F54AB4D85CE}"/>
    <cellStyle name="Comma 2 2 2 2 2 3 2 6" xfId="43662" xr:uid="{2212352D-6C53-44C4-8029-3E702C8D4FB0}"/>
    <cellStyle name="Comma 2 2 2 2 2 3 3" xfId="9952" xr:uid="{E9385A35-2830-489B-A6D2-B5B8E57E127A}"/>
    <cellStyle name="Comma 2 2 2 2 2 3 3 2" xfId="23642" xr:uid="{94FB6F5E-4A5F-4E04-A942-A353939E3EE0}"/>
    <cellStyle name="Comma 2 2 2 2 2 3 3 2 2" xfId="37334" xr:uid="{373F1A83-9E8F-4160-BA25-0735C213FBA8}"/>
    <cellStyle name="Comma 2 2 2 2 2 3 3 2 3" xfId="52218" xr:uid="{1729E382-E879-497F-ABF3-2C854A819EDA}"/>
    <cellStyle name="Comma 2 2 2 2 2 3 3 3" xfId="16798" xr:uid="{A092F84A-596F-48E4-A38D-304F0C39768A}"/>
    <cellStyle name="Comma 2 2 2 2 2 3 3 4" xfId="30488" xr:uid="{A165B672-E64E-42D1-8873-E96E246ACBE6}"/>
    <cellStyle name="Comma 2 2 2 2 2 3 3 5" xfId="45372" xr:uid="{75BF8CAC-5F47-4300-B2CA-96F9843A474D}"/>
    <cellStyle name="Comma 2 2 2 2 2 3 4" xfId="20220" xr:uid="{118F01EC-A705-4B81-B0EC-7EF37F5E8C88}"/>
    <cellStyle name="Comma 2 2 2 2 2 3 4 2" xfId="33912" xr:uid="{AFF17C78-2E4C-4EBB-A4B2-0CD64586CEC4}"/>
    <cellStyle name="Comma 2 2 2 2 2 3 4 3" xfId="48796" xr:uid="{D92438D7-8909-4967-94AD-5FF0EE0F8B52}"/>
    <cellStyle name="Comma 2 2 2 2 2 3 5" xfId="13376" xr:uid="{746D7FBD-9E32-4095-845B-0799EB861295}"/>
    <cellStyle name="Comma 2 2 2 2 2 3 6" xfId="27066" xr:uid="{AC285DD8-CBF8-4B80-AAC0-29783192875B}"/>
    <cellStyle name="Comma 2 2 2 2 2 3 7" xfId="41950" xr:uid="{46526F7E-D830-43D3-B9AC-8248678A142B}"/>
    <cellStyle name="Comma 2 2 2 2 2 4" xfId="6529" xr:uid="{C7A6FA22-C200-4178-9B12-F848F699D63C}"/>
    <cellStyle name="Comma 2 2 2 2 2 4 2" xfId="8243" xr:uid="{B5433DE0-CE19-4622-A102-6A901F136185}"/>
    <cellStyle name="Comma 2 2 2 2 2 4 2 2" xfId="11665" xr:uid="{2A601340-D2FA-4356-AF36-9EC58E837604}"/>
    <cellStyle name="Comma 2 2 2 2 2 4 2 2 2" xfId="25355" xr:uid="{50FB3B3B-9FDA-415F-A667-2A46B6BC2A3E}"/>
    <cellStyle name="Comma 2 2 2 2 2 4 2 2 2 2" xfId="39047" xr:uid="{37322D49-0E57-47FB-9CB5-E8610493AA22}"/>
    <cellStyle name="Comma 2 2 2 2 2 4 2 2 2 3" xfId="53931" xr:uid="{A6B358C4-BB60-4BCC-A624-E743EFDE35C0}"/>
    <cellStyle name="Comma 2 2 2 2 2 4 2 2 3" xfId="18511" xr:uid="{A5EA5909-46B0-49F2-88AE-15E95AD1659D}"/>
    <cellStyle name="Comma 2 2 2 2 2 4 2 2 4" xfId="32201" xr:uid="{355172FC-1F6B-4CB7-96E9-3BAFE0BA864F}"/>
    <cellStyle name="Comma 2 2 2 2 2 4 2 2 5" xfId="47085" xr:uid="{27C0FD78-10B7-4C7A-BDD7-271DF4EA4644}"/>
    <cellStyle name="Comma 2 2 2 2 2 4 2 3" xfId="21933" xr:uid="{77FAB5CB-1FDF-4F54-B9C6-5FB7614CB085}"/>
    <cellStyle name="Comma 2 2 2 2 2 4 2 3 2" xfId="35625" xr:uid="{F7600C7F-5239-4EDE-BC50-9034E8DEB0C4}"/>
    <cellStyle name="Comma 2 2 2 2 2 4 2 3 3" xfId="50509" xr:uid="{8FB0D18A-0D16-442E-AEA5-10A7FCBBC65D}"/>
    <cellStyle name="Comma 2 2 2 2 2 4 2 4" xfId="15089" xr:uid="{CC76A236-F1F2-4306-8916-810741BD22C5}"/>
    <cellStyle name="Comma 2 2 2 2 2 4 2 5" xfId="28779" xr:uid="{DF2B0E99-ED10-4D43-9161-28148919388A}"/>
    <cellStyle name="Comma 2 2 2 2 2 4 2 6" xfId="43663" xr:uid="{C6698C79-0373-4B8A-AA1B-6272967EA5E4}"/>
    <cellStyle name="Comma 2 2 2 2 2 4 3" xfId="9953" xr:uid="{25C1644F-E6D7-4654-9B9A-D2BB06048EFB}"/>
    <cellStyle name="Comma 2 2 2 2 2 4 3 2" xfId="23643" xr:uid="{E48A1AFF-81B5-4534-AD5D-5DB4353DA54B}"/>
    <cellStyle name="Comma 2 2 2 2 2 4 3 2 2" xfId="37335" xr:uid="{737E2876-3065-4425-8BC0-95CD6F83473F}"/>
    <cellStyle name="Comma 2 2 2 2 2 4 3 2 3" xfId="52219" xr:uid="{1EDADB07-E253-4BCE-AB5B-73474A513722}"/>
    <cellStyle name="Comma 2 2 2 2 2 4 3 3" xfId="16799" xr:uid="{571BF2CC-65D2-4B82-AC17-0D582E070E11}"/>
    <cellStyle name="Comma 2 2 2 2 2 4 3 4" xfId="30489" xr:uid="{962BD5D0-F27B-4429-89A8-D994AFBD041D}"/>
    <cellStyle name="Comma 2 2 2 2 2 4 3 5" xfId="45373" xr:uid="{6FD343F1-066B-46C7-8010-15F78CBA3AAD}"/>
    <cellStyle name="Comma 2 2 2 2 2 4 4" xfId="20221" xr:uid="{AC3B63FD-5A97-44E7-A49A-0293738040F7}"/>
    <cellStyle name="Comma 2 2 2 2 2 4 4 2" xfId="33913" xr:uid="{4C4F2F7B-6070-45DD-8074-047D3C5BF727}"/>
    <cellStyle name="Comma 2 2 2 2 2 4 4 3" xfId="48797" xr:uid="{7145A1EA-EAC1-4CE1-BCFF-9AE1197DD7F4}"/>
    <cellStyle name="Comma 2 2 2 2 2 4 5" xfId="13377" xr:uid="{9EE9A08C-98F2-4F5E-A1C6-BE23CC01DE5B}"/>
    <cellStyle name="Comma 2 2 2 2 2 4 6" xfId="27067" xr:uid="{383D293F-5E96-42DC-8CE0-D83D8C92F853}"/>
    <cellStyle name="Comma 2 2 2 2 2 4 7" xfId="41951" xr:uid="{ADE24524-9548-43DE-9BAF-D425DC0C2733}"/>
    <cellStyle name="Comma 2 2 2 2 2 5" xfId="8239" xr:uid="{73A31096-FD38-4D92-93FA-0F59D3B0C7B7}"/>
    <cellStyle name="Comma 2 2 2 2 2 5 2" xfId="11661" xr:uid="{BF960934-7EB2-4B7B-A52A-A8068AF70F72}"/>
    <cellStyle name="Comma 2 2 2 2 2 5 2 2" xfId="25351" xr:uid="{1F2F30B3-E815-4547-B28B-1B85E3F9CA5F}"/>
    <cellStyle name="Comma 2 2 2 2 2 5 2 2 2" xfId="39043" xr:uid="{18A61940-6660-406D-90BA-1F453FEC67B8}"/>
    <cellStyle name="Comma 2 2 2 2 2 5 2 2 3" xfId="53927" xr:uid="{89C46A1C-07CF-41AE-AD32-D858317BF0AB}"/>
    <cellStyle name="Comma 2 2 2 2 2 5 2 3" xfId="18507" xr:uid="{0C9FC7C9-1A6F-4E39-8DAD-D9A5E7D718B8}"/>
    <cellStyle name="Comma 2 2 2 2 2 5 2 4" xfId="32197" xr:uid="{F0BDFE91-C5A5-4598-8874-E53AB7B40B4E}"/>
    <cellStyle name="Comma 2 2 2 2 2 5 2 5" xfId="47081" xr:uid="{E9D22056-C606-4F19-9A82-9DA131D6F761}"/>
    <cellStyle name="Comma 2 2 2 2 2 5 3" xfId="21929" xr:uid="{F077B5AA-DED6-41EC-991D-7EAC2B1FA2D7}"/>
    <cellStyle name="Comma 2 2 2 2 2 5 3 2" xfId="35621" xr:uid="{A1ADCEC7-CD5C-4813-8ACA-3C17FDBFEA9C}"/>
    <cellStyle name="Comma 2 2 2 2 2 5 3 3" xfId="50505" xr:uid="{13BFF3BF-E744-40A3-8043-C01E0632ABE0}"/>
    <cellStyle name="Comma 2 2 2 2 2 5 4" xfId="15085" xr:uid="{D2FBA2D7-814E-4CF3-BEE0-A4161C096ED5}"/>
    <cellStyle name="Comma 2 2 2 2 2 5 5" xfId="28775" xr:uid="{729B7FAA-F93B-4FAF-9622-49E8E5AE521E}"/>
    <cellStyle name="Comma 2 2 2 2 2 5 6" xfId="43659" xr:uid="{CBD5D201-53A3-49FA-891A-6283DB3BC32A}"/>
    <cellStyle name="Comma 2 2 2 2 2 6" xfId="9949" xr:uid="{96F65C63-AB82-49AE-9C42-499A3FD52A25}"/>
    <cellStyle name="Comma 2 2 2 2 2 6 2" xfId="23639" xr:uid="{6F8391EE-41BD-476B-8DBE-47C6FE2BC5DA}"/>
    <cellStyle name="Comma 2 2 2 2 2 6 2 2" xfId="37331" xr:uid="{54B746C0-A3D9-45F2-8EE6-6C3F92BE6301}"/>
    <cellStyle name="Comma 2 2 2 2 2 6 2 3" xfId="52215" xr:uid="{EFD71C4A-070E-4602-A767-3C8BA1CB3DF4}"/>
    <cellStyle name="Comma 2 2 2 2 2 6 3" xfId="16795" xr:uid="{72673961-FAF5-4CAF-BD29-4717FA003DE2}"/>
    <cellStyle name="Comma 2 2 2 2 2 6 4" xfId="30485" xr:uid="{A2689303-99C3-42AA-A42F-32D2CD1E7967}"/>
    <cellStyle name="Comma 2 2 2 2 2 6 5" xfId="45369" xr:uid="{D2F3C7D0-18B8-443A-823A-7EA868038B3A}"/>
    <cellStyle name="Comma 2 2 2 2 2 7" xfId="20217" xr:uid="{07426271-1CA4-4683-A7F8-8B0A949BF88E}"/>
    <cellStyle name="Comma 2 2 2 2 2 7 2" xfId="33909" xr:uid="{7AE19A55-9DA7-4EFA-A602-9BADF7097A20}"/>
    <cellStyle name="Comma 2 2 2 2 2 7 3" xfId="48793" xr:uid="{692E74F0-F8BE-403F-811C-37279555903F}"/>
    <cellStyle name="Comma 2 2 2 2 2 8" xfId="13373" xr:uid="{614DD29A-08A7-4279-9B2C-199D1C26A39B}"/>
    <cellStyle name="Comma 2 2 2 2 2 9" xfId="27063" xr:uid="{21D2319A-3E64-4F41-A6F0-39300B2AED49}"/>
    <cellStyle name="Comma 2 2 2 2 3" xfId="6530" xr:uid="{CA60F43D-7DAD-441B-8A3E-3BA17093E556}"/>
    <cellStyle name="Comma 2 2 2 2 3 10" xfId="41952" xr:uid="{32E62CD6-AA94-4612-9181-70672F208CF5}"/>
    <cellStyle name="Comma 2 2 2 2 3 2" xfId="6531" xr:uid="{B007DD4A-4A32-43C8-9848-36B907FE5A91}"/>
    <cellStyle name="Comma 2 2 2 2 3 2 2" xfId="6532" xr:uid="{65819F7D-4EC7-4C29-9850-9B384F4944A4}"/>
    <cellStyle name="Comma 2 2 2 2 3 2 2 2" xfId="8246" xr:uid="{F11A23BE-DC16-4BEB-B39B-08FD5B5FC1BC}"/>
    <cellStyle name="Comma 2 2 2 2 3 2 2 2 2" xfId="11668" xr:uid="{09028A35-E9F8-4EF6-AD71-AF1D4A91953D}"/>
    <cellStyle name="Comma 2 2 2 2 3 2 2 2 2 2" xfId="25358" xr:uid="{DF4E6D43-8C35-473C-B98E-7D2F6C0C074A}"/>
    <cellStyle name="Comma 2 2 2 2 3 2 2 2 2 2 2" xfId="39050" xr:uid="{A8486CF4-218B-4B1F-B2BE-307D2267582F}"/>
    <cellStyle name="Comma 2 2 2 2 3 2 2 2 2 2 3" xfId="53934" xr:uid="{7AF2591F-6E93-408D-8C67-D5D04CC3CD29}"/>
    <cellStyle name="Comma 2 2 2 2 3 2 2 2 2 3" xfId="18514" xr:uid="{511EF481-965D-4C05-92C6-65598655EB41}"/>
    <cellStyle name="Comma 2 2 2 2 3 2 2 2 2 4" xfId="32204" xr:uid="{36FB3CF1-3A1B-4EE3-B27D-1C6839973C0C}"/>
    <cellStyle name="Comma 2 2 2 2 3 2 2 2 2 5" xfId="47088" xr:uid="{F5DC7D1F-A643-49EB-8A4A-0DCCFAFB9DDD}"/>
    <cellStyle name="Comma 2 2 2 2 3 2 2 2 3" xfId="21936" xr:uid="{15E5E500-C947-4A36-AA51-B910B96E5884}"/>
    <cellStyle name="Comma 2 2 2 2 3 2 2 2 3 2" xfId="35628" xr:uid="{761B3182-29A7-426B-862E-BD4883AD15CD}"/>
    <cellStyle name="Comma 2 2 2 2 3 2 2 2 3 3" xfId="50512" xr:uid="{1FC1E36D-AFD9-4F38-BE43-B3E92D720FC5}"/>
    <cellStyle name="Comma 2 2 2 2 3 2 2 2 4" xfId="15092" xr:uid="{25A60C9D-2527-4265-8104-594FD6A74B51}"/>
    <cellStyle name="Comma 2 2 2 2 3 2 2 2 5" xfId="28782" xr:uid="{B7502C43-4D19-4B82-AEEC-A2BA5CA40BE9}"/>
    <cellStyle name="Comma 2 2 2 2 3 2 2 2 6" xfId="43666" xr:uid="{E4D66A8F-B420-4188-9A19-98C2EB83F0AF}"/>
    <cellStyle name="Comma 2 2 2 2 3 2 2 3" xfId="9956" xr:uid="{6D1DE8E4-29FF-44EC-8A12-B203DF5DAE1F}"/>
    <cellStyle name="Comma 2 2 2 2 3 2 2 3 2" xfId="23646" xr:uid="{18F36CEE-3353-43C5-881D-0077DCA5B6F6}"/>
    <cellStyle name="Comma 2 2 2 2 3 2 2 3 2 2" xfId="37338" xr:uid="{78C5E5FA-13EA-48FE-A856-98DFCA2C48F3}"/>
    <cellStyle name="Comma 2 2 2 2 3 2 2 3 2 3" xfId="52222" xr:uid="{6C4ADFDA-2ED3-4196-A683-54E909411F18}"/>
    <cellStyle name="Comma 2 2 2 2 3 2 2 3 3" xfId="16802" xr:uid="{0D1DAE81-EED1-4B56-B425-98CDF543096B}"/>
    <cellStyle name="Comma 2 2 2 2 3 2 2 3 4" xfId="30492" xr:uid="{E56CFAF0-6733-44F9-9F1D-ADA5074290A1}"/>
    <cellStyle name="Comma 2 2 2 2 3 2 2 3 5" xfId="45376" xr:uid="{4A0BBF0F-05BA-4A08-949A-B663E21404BC}"/>
    <cellStyle name="Comma 2 2 2 2 3 2 2 4" xfId="20224" xr:uid="{2B3B3E93-76D4-484E-9A20-6876248F3BB3}"/>
    <cellStyle name="Comma 2 2 2 2 3 2 2 4 2" xfId="33916" xr:uid="{55552CAE-D58A-4183-9948-E8BD8F9F16E0}"/>
    <cellStyle name="Comma 2 2 2 2 3 2 2 4 3" xfId="48800" xr:uid="{A065A656-B648-4031-A3FF-F899AA1B71FA}"/>
    <cellStyle name="Comma 2 2 2 2 3 2 2 5" xfId="13380" xr:uid="{B98AC06F-8EF0-4536-B6A9-47B9EDC0DE0E}"/>
    <cellStyle name="Comma 2 2 2 2 3 2 2 6" xfId="27070" xr:uid="{EB4539C5-0CDB-4688-8424-052941AE78D1}"/>
    <cellStyle name="Comma 2 2 2 2 3 2 2 7" xfId="41954" xr:uid="{CE6658E8-D1D6-49C2-9F4D-4D9581D8CC24}"/>
    <cellStyle name="Comma 2 2 2 2 3 2 3" xfId="8245" xr:uid="{D13BA896-4892-46EB-989D-30BD329DAAD2}"/>
    <cellStyle name="Comma 2 2 2 2 3 2 3 2" xfId="11667" xr:uid="{6C02D758-F818-4F32-A0A0-326BBC9B81A1}"/>
    <cellStyle name="Comma 2 2 2 2 3 2 3 2 2" xfId="25357" xr:uid="{DF2389ED-4311-41C0-AF8F-3E9C556B7184}"/>
    <cellStyle name="Comma 2 2 2 2 3 2 3 2 2 2" xfId="39049" xr:uid="{5AA50844-D84A-48E5-A572-6930B7BDB8E6}"/>
    <cellStyle name="Comma 2 2 2 2 3 2 3 2 2 3" xfId="53933" xr:uid="{2F589DCF-CED0-4B97-9ADD-33AB62D3D9B1}"/>
    <cellStyle name="Comma 2 2 2 2 3 2 3 2 3" xfId="18513" xr:uid="{4B417367-320B-4821-94D2-D03406960D5A}"/>
    <cellStyle name="Comma 2 2 2 2 3 2 3 2 4" xfId="32203" xr:uid="{12A67B48-75F2-4866-8A5C-0002FB5FC2C4}"/>
    <cellStyle name="Comma 2 2 2 2 3 2 3 2 5" xfId="47087" xr:uid="{EB7AA46D-BDDB-4EE1-B5C7-C1A059B5A86F}"/>
    <cellStyle name="Comma 2 2 2 2 3 2 3 3" xfId="21935" xr:uid="{459CB104-DA34-4DBE-8D43-FDCBF9D1293D}"/>
    <cellStyle name="Comma 2 2 2 2 3 2 3 3 2" xfId="35627" xr:uid="{8666985E-9D6D-4C7D-A51E-5DC6F8D95005}"/>
    <cellStyle name="Comma 2 2 2 2 3 2 3 3 3" xfId="50511" xr:uid="{B79B8377-6AA8-4C04-80ED-FBB68591548C}"/>
    <cellStyle name="Comma 2 2 2 2 3 2 3 4" xfId="15091" xr:uid="{E10CE8DE-0526-4E7E-8D26-C4C260A82557}"/>
    <cellStyle name="Comma 2 2 2 2 3 2 3 5" xfId="28781" xr:uid="{8099738F-2D46-4315-AFED-0A6D37314801}"/>
    <cellStyle name="Comma 2 2 2 2 3 2 3 6" xfId="43665" xr:uid="{264783B8-2440-4CEF-A31B-2CE00FB0BB17}"/>
    <cellStyle name="Comma 2 2 2 2 3 2 4" xfId="9955" xr:uid="{E78D0589-A21A-4ECA-8E26-526EEA911901}"/>
    <cellStyle name="Comma 2 2 2 2 3 2 4 2" xfId="23645" xr:uid="{21AA7616-7E95-453D-AA8A-CE80B63601C9}"/>
    <cellStyle name="Comma 2 2 2 2 3 2 4 2 2" xfId="37337" xr:uid="{07F86AF2-EA36-4513-A1F3-7213F5413337}"/>
    <cellStyle name="Comma 2 2 2 2 3 2 4 2 3" xfId="52221" xr:uid="{9A3DA709-EF96-4908-9355-9A5DB3F2A129}"/>
    <cellStyle name="Comma 2 2 2 2 3 2 4 3" xfId="16801" xr:uid="{213B309A-EA90-4D32-A931-EFCB787CEC67}"/>
    <cellStyle name="Comma 2 2 2 2 3 2 4 4" xfId="30491" xr:uid="{7E4D81B5-65C4-4F57-A3CF-5A9CE2FF1BF7}"/>
    <cellStyle name="Comma 2 2 2 2 3 2 4 5" xfId="45375" xr:uid="{CDA24009-2D3B-444E-9B19-138D7DFC72CC}"/>
    <cellStyle name="Comma 2 2 2 2 3 2 5" xfId="20223" xr:uid="{F605F5BB-8752-42E2-941F-EA942276977D}"/>
    <cellStyle name="Comma 2 2 2 2 3 2 5 2" xfId="33915" xr:uid="{0AB02313-0C31-48E7-84EF-1C60BA08548C}"/>
    <cellStyle name="Comma 2 2 2 2 3 2 5 3" xfId="48799" xr:uid="{04F71D4D-EB03-494B-AE4F-C537C5BC93C9}"/>
    <cellStyle name="Comma 2 2 2 2 3 2 6" xfId="13379" xr:uid="{023D5C26-41CB-4A31-B645-62A9BB06B001}"/>
    <cellStyle name="Comma 2 2 2 2 3 2 7" xfId="27069" xr:uid="{D5ED4AF3-CE60-4D49-8928-A495F32DB761}"/>
    <cellStyle name="Comma 2 2 2 2 3 2 8" xfId="41953" xr:uid="{F1D6D77F-63F4-49DA-B09F-D5D739054ECE}"/>
    <cellStyle name="Comma 2 2 2 2 3 3" xfId="6533" xr:uid="{26425509-7AF5-4D19-B611-784C2173595D}"/>
    <cellStyle name="Comma 2 2 2 2 3 3 2" xfId="8247" xr:uid="{E860E7D6-A94F-47FB-BE93-F1DBDCB66C95}"/>
    <cellStyle name="Comma 2 2 2 2 3 3 2 2" xfId="11669" xr:uid="{45E3DFE0-657B-4A05-BE18-8295CB058F51}"/>
    <cellStyle name="Comma 2 2 2 2 3 3 2 2 2" xfId="25359" xr:uid="{C3F083DD-DD16-4D0C-A467-4C33FB92E75C}"/>
    <cellStyle name="Comma 2 2 2 2 3 3 2 2 2 2" xfId="39051" xr:uid="{A17225AD-0244-4948-BEB9-D77BD16B8061}"/>
    <cellStyle name="Comma 2 2 2 2 3 3 2 2 2 3" xfId="53935" xr:uid="{DD9C06B0-B0E7-4552-A030-91E23DC4015C}"/>
    <cellStyle name="Comma 2 2 2 2 3 3 2 2 3" xfId="18515" xr:uid="{559D507A-53BD-477E-BB69-A11886EA738A}"/>
    <cellStyle name="Comma 2 2 2 2 3 3 2 2 4" xfId="32205" xr:uid="{71AFF5C7-1447-4455-8CDA-6EE6AAE3561F}"/>
    <cellStyle name="Comma 2 2 2 2 3 3 2 2 5" xfId="47089" xr:uid="{7EA731C5-7B16-482A-BBDB-9A8A9C8C12E3}"/>
    <cellStyle name="Comma 2 2 2 2 3 3 2 3" xfId="21937" xr:uid="{DA04AF08-8FFB-463B-A503-A6DB09697113}"/>
    <cellStyle name="Comma 2 2 2 2 3 3 2 3 2" xfId="35629" xr:uid="{4C9F0D28-BCB0-4DA9-994E-F74DCA70C77E}"/>
    <cellStyle name="Comma 2 2 2 2 3 3 2 3 3" xfId="50513" xr:uid="{8B730B98-9E6E-49D3-9D5E-A85F0458C3BF}"/>
    <cellStyle name="Comma 2 2 2 2 3 3 2 4" xfId="15093" xr:uid="{CEF0269E-2DA0-4E8A-963E-7FCBEE960E01}"/>
    <cellStyle name="Comma 2 2 2 2 3 3 2 5" xfId="28783" xr:uid="{332F0E7E-E6DE-4C20-AC6F-A5C71B820C3A}"/>
    <cellStyle name="Comma 2 2 2 2 3 3 2 6" xfId="43667" xr:uid="{55C66206-DB4D-4343-B83A-0F49BCC8778A}"/>
    <cellStyle name="Comma 2 2 2 2 3 3 3" xfId="9957" xr:uid="{0059463A-04D8-4D45-A361-29F249DAB308}"/>
    <cellStyle name="Comma 2 2 2 2 3 3 3 2" xfId="23647" xr:uid="{F16F9C0A-4E30-4CB8-BE7E-B36EAF565173}"/>
    <cellStyle name="Comma 2 2 2 2 3 3 3 2 2" xfId="37339" xr:uid="{FEB518D2-83B8-46FB-B24F-BB9756D2327F}"/>
    <cellStyle name="Comma 2 2 2 2 3 3 3 2 3" xfId="52223" xr:uid="{B7E3FE84-A7E1-4715-A32B-5F0F184A21C0}"/>
    <cellStyle name="Comma 2 2 2 2 3 3 3 3" xfId="16803" xr:uid="{D94168AA-A31F-493C-81BA-9C8A48830E7F}"/>
    <cellStyle name="Comma 2 2 2 2 3 3 3 4" xfId="30493" xr:uid="{D55EDC6C-A5F9-4B45-AB2F-60F92AD13A29}"/>
    <cellStyle name="Comma 2 2 2 2 3 3 3 5" xfId="45377" xr:uid="{3854AF9E-F3A5-4EC6-810F-FFEE099B280A}"/>
    <cellStyle name="Comma 2 2 2 2 3 3 4" xfId="20225" xr:uid="{4AF48F48-9FF4-4CE0-ACB1-731841A0A498}"/>
    <cellStyle name="Comma 2 2 2 2 3 3 4 2" xfId="33917" xr:uid="{4A627CE2-AAD3-47A8-8F4C-F709348CB0F7}"/>
    <cellStyle name="Comma 2 2 2 2 3 3 4 3" xfId="48801" xr:uid="{D0907D76-55B0-49C7-B4D4-7C4C399EB8F0}"/>
    <cellStyle name="Comma 2 2 2 2 3 3 5" xfId="13381" xr:uid="{61785BDC-6D09-4898-A83B-5B249ECBBFB7}"/>
    <cellStyle name="Comma 2 2 2 2 3 3 6" xfId="27071" xr:uid="{58A1CB84-8D44-4EA7-8283-71B1191A9AF8}"/>
    <cellStyle name="Comma 2 2 2 2 3 3 7" xfId="41955" xr:uid="{EACAB9A9-1241-45DC-A408-6C6CD4344924}"/>
    <cellStyle name="Comma 2 2 2 2 3 4" xfId="6534" xr:uid="{5048CECB-6550-4167-85EC-9210EC2CCFB1}"/>
    <cellStyle name="Comma 2 2 2 2 3 4 2" xfId="8248" xr:uid="{ABEA1F25-6826-4F20-A5A9-13B5BFFA587D}"/>
    <cellStyle name="Comma 2 2 2 2 3 4 2 2" xfId="11670" xr:uid="{8D1A2031-1038-4220-B4B1-702C215FFE5C}"/>
    <cellStyle name="Comma 2 2 2 2 3 4 2 2 2" xfId="25360" xr:uid="{E2BFAF1C-46BA-40C9-A04A-A0ABFF1A6BB9}"/>
    <cellStyle name="Comma 2 2 2 2 3 4 2 2 2 2" xfId="39052" xr:uid="{713C3733-CC1A-45DA-A0EE-711CDA44FC13}"/>
    <cellStyle name="Comma 2 2 2 2 3 4 2 2 2 3" xfId="53936" xr:uid="{9198328F-673B-4455-8608-40C4CFC68B35}"/>
    <cellStyle name="Comma 2 2 2 2 3 4 2 2 3" xfId="18516" xr:uid="{2E3E1CB8-444F-408E-B2CC-0582E9223CE3}"/>
    <cellStyle name="Comma 2 2 2 2 3 4 2 2 4" xfId="32206" xr:uid="{0B6F8883-E62D-423E-8FF5-4ED7CA752AA6}"/>
    <cellStyle name="Comma 2 2 2 2 3 4 2 2 5" xfId="47090" xr:uid="{00F2C4D5-F65D-466B-B9AC-DD3A400C4C50}"/>
    <cellStyle name="Comma 2 2 2 2 3 4 2 3" xfId="21938" xr:uid="{032EE123-D3ED-48C4-AA98-72AED088BE7D}"/>
    <cellStyle name="Comma 2 2 2 2 3 4 2 3 2" xfId="35630" xr:uid="{F384BCEE-8631-45DB-A5E3-E93EB4BD3D00}"/>
    <cellStyle name="Comma 2 2 2 2 3 4 2 3 3" xfId="50514" xr:uid="{30FBB72B-38EC-4864-9886-17EC7663B489}"/>
    <cellStyle name="Comma 2 2 2 2 3 4 2 4" xfId="15094" xr:uid="{03E9ABEE-A349-46A5-A5DB-EC52155C58DC}"/>
    <cellStyle name="Comma 2 2 2 2 3 4 2 5" xfId="28784" xr:uid="{4FA61EBE-AF00-413B-B96F-2B8AEF977FB6}"/>
    <cellStyle name="Comma 2 2 2 2 3 4 2 6" xfId="43668" xr:uid="{AFFE2EBF-05E6-4867-9FA4-61A716FF2931}"/>
    <cellStyle name="Comma 2 2 2 2 3 4 3" xfId="9958" xr:uid="{503B6CD3-6D1D-41B7-943E-1B141C57D8F9}"/>
    <cellStyle name="Comma 2 2 2 2 3 4 3 2" xfId="23648" xr:uid="{E5C99EEE-CC73-410E-9DA4-103D4F9551EA}"/>
    <cellStyle name="Comma 2 2 2 2 3 4 3 2 2" xfId="37340" xr:uid="{F877142D-B838-40B3-B000-E24A9107A2C5}"/>
    <cellStyle name="Comma 2 2 2 2 3 4 3 2 3" xfId="52224" xr:uid="{D0AA72A6-B05F-4368-A37F-9F74668A036C}"/>
    <cellStyle name="Comma 2 2 2 2 3 4 3 3" xfId="16804" xr:uid="{CEB5150E-F377-4561-A8DF-AC76B4D6718D}"/>
    <cellStyle name="Comma 2 2 2 2 3 4 3 4" xfId="30494" xr:uid="{3FE8F06B-C3E6-4761-BCF5-EDE2FF95EFC0}"/>
    <cellStyle name="Comma 2 2 2 2 3 4 3 5" xfId="45378" xr:uid="{237A9C7C-7F60-4B4C-906E-494D9EF2C67D}"/>
    <cellStyle name="Comma 2 2 2 2 3 4 4" xfId="20226" xr:uid="{51A5F1F8-FAFE-4B0A-B91B-89432C3AC22A}"/>
    <cellStyle name="Comma 2 2 2 2 3 4 4 2" xfId="33918" xr:uid="{ACF84DFA-CC0A-498D-BA12-0A39CA36C1D7}"/>
    <cellStyle name="Comma 2 2 2 2 3 4 4 3" xfId="48802" xr:uid="{FF1CD471-5FFD-4E50-8B8F-59BF7A4C0E73}"/>
    <cellStyle name="Comma 2 2 2 2 3 4 5" xfId="13382" xr:uid="{FB5958D5-97EC-4F27-9470-A1A20E3E4F1B}"/>
    <cellStyle name="Comma 2 2 2 2 3 4 6" xfId="27072" xr:uid="{B5B3326D-B009-488B-847D-B8F8A202A886}"/>
    <cellStyle name="Comma 2 2 2 2 3 4 7" xfId="41956" xr:uid="{15F39382-689F-49F5-9956-1FA078CFE6F0}"/>
    <cellStyle name="Comma 2 2 2 2 3 5" xfId="8244" xr:uid="{46EFAC6B-1387-4749-802B-F396804FAFF2}"/>
    <cellStyle name="Comma 2 2 2 2 3 5 2" xfId="11666" xr:uid="{4C303313-5585-48FF-B742-C0CAA4568D34}"/>
    <cellStyle name="Comma 2 2 2 2 3 5 2 2" xfId="25356" xr:uid="{ACE132B2-E98D-4F72-BBF3-46EE7FF0FA52}"/>
    <cellStyle name="Comma 2 2 2 2 3 5 2 2 2" xfId="39048" xr:uid="{6E0B735B-DE93-4DAC-9F7A-3F4E6DEB9705}"/>
    <cellStyle name="Comma 2 2 2 2 3 5 2 2 3" xfId="53932" xr:uid="{099020D8-7045-4AE5-84BC-3699866767DF}"/>
    <cellStyle name="Comma 2 2 2 2 3 5 2 3" xfId="18512" xr:uid="{5F39BCC6-021A-4249-949C-A7430AD3C79B}"/>
    <cellStyle name="Comma 2 2 2 2 3 5 2 4" xfId="32202" xr:uid="{2F9EBEBE-347F-4C5B-850A-1F0FDF297EA0}"/>
    <cellStyle name="Comma 2 2 2 2 3 5 2 5" xfId="47086" xr:uid="{3483C69E-0F0F-4A50-BF65-89768C93A799}"/>
    <cellStyle name="Comma 2 2 2 2 3 5 3" xfId="21934" xr:uid="{61168181-E05D-47F1-9C49-C3BCCC739CA2}"/>
    <cellStyle name="Comma 2 2 2 2 3 5 3 2" xfId="35626" xr:uid="{98C4EEDF-5DB9-4751-AE95-F189376DC7AB}"/>
    <cellStyle name="Comma 2 2 2 2 3 5 3 3" xfId="50510" xr:uid="{9C345D04-AA2E-4B2C-8FE5-61CFE0B2ED34}"/>
    <cellStyle name="Comma 2 2 2 2 3 5 4" xfId="15090" xr:uid="{2DEAAD97-045B-4AEA-90C0-3F10A22202ED}"/>
    <cellStyle name="Comma 2 2 2 2 3 5 5" xfId="28780" xr:uid="{6DF4698E-896F-45DE-9F71-46ED69A33573}"/>
    <cellStyle name="Comma 2 2 2 2 3 5 6" xfId="43664" xr:uid="{96130BB9-3951-4292-ADFB-9C971E86C41F}"/>
    <cellStyle name="Comma 2 2 2 2 3 6" xfId="9954" xr:uid="{17AE9272-2364-4161-8F28-75F2AB1869CE}"/>
    <cellStyle name="Comma 2 2 2 2 3 6 2" xfId="23644" xr:uid="{A4904066-EC19-4ECD-B912-962C046A55E0}"/>
    <cellStyle name="Comma 2 2 2 2 3 6 2 2" xfId="37336" xr:uid="{E1CA6734-2987-466E-86F0-3AFBBB69A6F9}"/>
    <cellStyle name="Comma 2 2 2 2 3 6 2 3" xfId="52220" xr:uid="{26E7E351-3907-4CE2-9DF2-7CE245670308}"/>
    <cellStyle name="Comma 2 2 2 2 3 6 3" xfId="16800" xr:uid="{CEC0529E-55C4-47F7-BB4C-1DAC985CC3A3}"/>
    <cellStyle name="Comma 2 2 2 2 3 6 4" xfId="30490" xr:uid="{C6472B46-9B29-4AF4-83BA-B1A0C4B55E93}"/>
    <cellStyle name="Comma 2 2 2 2 3 6 5" xfId="45374" xr:uid="{A9D90FB9-A69B-4343-AF8A-D4CA91725081}"/>
    <cellStyle name="Comma 2 2 2 2 3 7" xfId="20222" xr:uid="{B9907B1D-1CE2-410F-8181-EF8FDAB68D53}"/>
    <cellStyle name="Comma 2 2 2 2 3 7 2" xfId="33914" xr:uid="{5EBC0D3A-89ED-479C-B129-4575CC38121D}"/>
    <cellStyle name="Comma 2 2 2 2 3 7 3" xfId="48798" xr:uid="{C4B592DA-AB5A-45B4-BA71-15B4F52A7EF9}"/>
    <cellStyle name="Comma 2 2 2 2 3 8" xfId="13378" xr:uid="{4F725332-CDFB-40D6-8CBD-938D21EDC993}"/>
    <cellStyle name="Comma 2 2 2 2 3 9" xfId="27068" xr:uid="{58FC057B-9899-4C04-B4D0-8F7A628833A1}"/>
    <cellStyle name="Comma 2 2 2 2 4" xfId="6535" xr:uid="{E7736B78-E979-4076-8CA5-11E25484794B}"/>
    <cellStyle name="Comma 2 2 2 2 4 2" xfId="6536" xr:uid="{D7E1B51E-72BF-4172-B760-02DF0F34E81D}"/>
    <cellStyle name="Comma 2 2 2 2 4 2 2" xfId="8250" xr:uid="{EB1FACE1-47BE-43E2-B192-CA82117B3251}"/>
    <cellStyle name="Comma 2 2 2 2 4 2 2 2" xfId="11672" xr:uid="{C274B321-2758-4AF1-8878-1C8C07E1D95A}"/>
    <cellStyle name="Comma 2 2 2 2 4 2 2 2 2" xfId="25362" xr:uid="{23DF14D2-D9F5-4988-8531-696EBF6012D9}"/>
    <cellStyle name="Comma 2 2 2 2 4 2 2 2 2 2" xfId="39054" xr:uid="{FB097989-04AE-4C35-8666-5F622CF041B8}"/>
    <cellStyle name="Comma 2 2 2 2 4 2 2 2 2 3" xfId="53938" xr:uid="{F3DA70CB-868B-46E8-8DE9-D7F631ABA815}"/>
    <cellStyle name="Comma 2 2 2 2 4 2 2 2 3" xfId="18518" xr:uid="{DDD079A5-3DBF-40B1-BC1E-397F3AEB1D17}"/>
    <cellStyle name="Comma 2 2 2 2 4 2 2 2 4" xfId="32208" xr:uid="{0700D1FC-724C-438D-9B90-688046A81578}"/>
    <cellStyle name="Comma 2 2 2 2 4 2 2 2 5" xfId="47092" xr:uid="{079AC239-D6AB-4CF1-8331-1D6C41711B61}"/>
    <cellStyle name="Comma 2 2 2 2 4 2 2 3" xfId="21940" xr:uid="{61E240BE-17A3-4A4C-ABC0-EA82CCE633C4}"/>
    <cellStyle name="Comma 2 2 2 2 4 2 2 3 2" xfId="35632" xr:uid="{1999DDAD-3F32-45C9-8A5B-0A00D6D3D026}"/>
    <cellStyle name="Comma 2 2 2 2 4 2 2 3 3" xfId="50516" xr:uid="{A5595FAF-737A-47C8-A73E-8AD6D189A1CF}"/>
    <cellStyle name="Comma 2 2 2 2 4 2 2 4" xfId="15096" xr:uid="{73FFB50D-002F-45C1-9691-329B9DFB8A5E}"/>
    <cellStyle name="Comma 2 2 2 2 4 2 2 5" xfId="28786" xr:uid="{5399A759-2ACD-475E-9B61-6B0DDD4D89D4}"/>
    <cellStyle name="Comma 2 2 2 2 4 2 2 6" xfId="43670" xr:uid="{C4574366-B50B-47CD-BDF6-D509F4109F62}"/>
    <cellStyle name="Comma 2 2 2 2 4 2 3" xfId="9960" xr:uid="{68053117-5CF0-43B7-98EF-A9DD05F5066F}"/>
    <cellStyle name="Comma 2 2 2 2 4 2 3 2" xfId="23650" xr:uid="{A45640C7-7027-4E3F-B14D-588961DF9629}"/>
    <cellStyle name="Comma 2 2 2 2 4 2 3 2 2" xfId="37342" xr:uid="{3FA3F49E-CC31-4FCA-B34A-5394181C8C28}"/>
    <cellStyle name="Comma 2 2 2 2 4 2 3 2 3" xfId="52226" xr:uid="{EC0BE12C-6689-4D81-BECC-A2A611D12FBF}"/>
    <cellStyle name="Comma 2 2 2 2 4 2 3 3" xfId="16806" xr:uid="{5E235B9D-61BB-4F34-AFBA-823F5161CACC}"/>
    <cellStyle name="Comma 2 2 2 2 4 2 3 4" xfId="30496" xr:uid="{D9F8C2DD-314D-4F16-97FF-C46B21293182}"/>
    <cellStyle name="Comma 2 2 2 2 4 2 3 5" xfId="45380" xr:uid="{E449C6C5-DE69-40E0-92B1-BD7B2F6C3373}"/>
    <cellStyle name="Comma 2 2 2 2 4 2 4" xfId="20228" xr:uid="{77ABA0C2-E24A-4EFD-B3E0-EE7C962F9E1E}"/>
    <cellStyle name="Comma 2 2 2 2 4 2 4 2" xfId="33920" xr:uid="{D995A0B1-96F2-47C0-8D1D-8A38C4B50286}"/>
    <cellStyle name="Comma 2 2 2 2 4 2 4 3" xfId="48804" xr:uid="{87BE8B96-5819-4EC3-B60E-DB79F3014E21}"/>
    <cellStyle name="Comma 2 2 2 2 4 2 5" xfId="13384" xr:uid="{C2268E85-9175-44F3-BB5F-2896154E0A52}"/>
    <cellStyle name="Comma 2 2 2 2 4 2 6" xfId="27074" xr:uid="{C7CBFC6A-AD19-4368-90F3-60BA6D33959E}"/>
    <cellStyle name="Comma 2 2 2 2 4 2 7" xfId="41958" xr:uid="{D4A708F5-29A3-4430-ADF8-7B770C073E7F}"/>
    <cellStyle name="Comma 2 2 2 2 4 3" xfId="8249" xr:uid="{FB4B1A16-AF2B-42D5-8BE7-5B01E41F6DF3}"/>
    <cellStyle name="Comma 2 2 2 2 4 3 2" xfId="11671" xr:uid="{35F20D68-E40D-4F04-B70B-28EFA51465A5}"/>
    <cellStyle name="Comma 2 2 2 2 4 3 2 2" xfId="25361" xr:uid="{ED044EBA-FF84-4935-84DC-4676B6F2791C}"/>
    <cellStyle name="Comma 2 2 2 2 4 3 2 2 2" xfId="39053" xr:uid="{0C81812D-ADE8-426C-A67A-5D8E73F062C1}"/>
    <cellStyle name="Comma 2 2 2 2 4 3 2 2 3" xfId="53937" xr:uid="{8E4B5B5F-3D20-4BCC-A98A-37AACD56FCE9}"/>
    <cellStyle name="Comma 2 2 2 2 4 3 2 3" xfId="18517" xr:uid="{08F44F5B-E739-4677-A285-4AFE8C2BC5E7}"/>
    <cellStyle name="Comma 2 2 2 2 4 3 2 4" xfId="32207" xr:uid="{DF42A8E5-3E6D-4BA3-A7C4-454984E11CAE}"/>
    <cellStyle name="Comma 2 2 2 2 4 3 2 5" xfId="47091" xr:uid="{CC011E83-88CD-4BF4-B34E-3D0703B0F394}"/>
    <cellStyle name="Comma 2 2 2 2 4 3 3" xfId="21939" xr:uid="{CA2E4787-9427-4DFE-8112-4A0339B49246}"/>
    <cellStyle name="Comma 2 2 2 2 4 3 3 2" xfId="35631" xr:uid="{C803DE5C-37E0-4F73-B9C9-119705FE4C2D}"/>
    <cellStyle name="Comma 2 2 2 2 4 3 3 3" xfId="50515" xr:uid="{B3FB4AAA-9E11-4D5F-80FF-9A352AD8982C}"/>
    <cellStyle name="Comma 2 2 2 2 4 3 4" xfId="15095" xr:uid="{157C2CF1-240D-4B1F-B2CB-72B17E26C3C5}"/>
    <cellStyle name="Comma 2 2 2 2 4 3 5" xfId="28785" xr:uid="{A45B5F0F-1170-477A-BE08-BC26567B3A6F}"/>
    <cellStyle name="Comma 2 2 2 2 4 3 6" xfId="43669" xr:uid="{A312466B-BD60-4CBE-8864-B28949D85F05}"/>
    <cellStyle name="Comma 2 2 2 2 4 4" xfId="9959" xr:uid="{55F5879A-3139-415D-95E6-71ED646EB9CB}"/>
    <cellStyle name="Comma 2 2 2 2 4 4 2" xfId="23649" xr:uid="{A94256F2-8F70-4D42-8620-A9213ECD74ED}"/>
    <cellStyle name="Comma 2 2 2 2 4 4 2 2" xfId="37341" xr:uid="{E3F51BA3-B542-4FDF-9C19-613865A8F00D}"/>
    <cellStyle name="Comma 2 2 2 2 4 4 2 3" xfId="52225" xr:uid="{E9FD5206-F2AF-4DCF-990B-B80DCF77FDCB}"/>
    <cellStyle name="Comma 2 2 2 2 4 4 3" xfId="16805" xr:uid="{95CC89A2-2934-4CD6-943F-06C888F89864}"/>
    <cellStyle name="Comma 2 2 2 2 4 4 4" xfId="30495" xr:uid="{1751671C-2475-4D9D-B52E-8D698FD868D1}"/>
    <cellStyle name="Comma 2 2 2 2 4 4 5" xfId="45379" xr:uid="{E4F27959-2386-4560-B61C-A5561E56793F}"/>
    <cellStyle name="Comma 2 2 2 2 4 5" xfId="20227" xr:uid="{685C664F-DAEE-4010-9C73-63A2DD4390D3}"/>
    <cellStyle name="Comma 2 2 2 2 4 5 2" xfId="33919" xr:uid="{34F2AE6E-825F-48AA-809E-AF247E0C43F3}"/>
    <cellStyle name="Comma 2 2 2 2 4 5 3" xfId="48803" xr:uid="{D4433579-EDFF-484D-AF43-5EFD645C16CA}"/>
    <cellStyle name="Comma 2 2 2 2 4 6" xfId="13383" xr:uid="{6574E59D-EDF9-4EA2-9FE5-EF20B046BA5C}"/>
    <cellStyle name="Comma 2 2 2 2 4 7" xfId="27073" xr:uid="{53D3F9FF-4CB2-4DC9-977C-CA18046A49A2}"/>
    <cellStyle name="Comma 2 2 2 2 4 8" xfId="41957" xr:uid="{18059654-A7B3-46F7-B377-701B1BEED812}"/>
    <cellStyle name="Comma 2 2 2 2 5" xfId="6537" xr:uid="{3BE711F6-EE28-44CC-8E6A-079D129B32E4}"/>
    <cellStyle name="Comma 2 2 2 2 5 2" xfId="8251" xr:uid="{B0813DEF-1625-4C1A-BB47-D4948A023F2A}"/>
    <cellStyle name="Comma 2 2 2 2 5 2 2" xfId="11673" xr:uid="{7A69D2AF-BC0D-4F7E-AB82-8B838075235A}"/>
    <cellStyle name="Comma 2 2 2 2 5 2 2 2" xfId="25363" xr:uid="{FF08A5DE-71A8-46F7-95CB-FA231AF0A554}"/>
    <cellStyle name="Comma 2 2 2 2 5 2 2 2 2" xfId="39055" xr:uid="{513FF36F-044C-4FC0-B6DF-8E1470C501D4}"/>
    <cellStyle name="Comma 2 2 2 2 5 2 2 2 3" xfId="53939" xr:uid="{D00E501A-6F1E-4097-BF5E-056391B18CFB}"/>
    <cellStyle name="Comma 2 2 2 2 5 2 2 3" xfId="18519" xr:uid="{48943358-D736-4F50-99E3-18F32AC96716}"/>
    <cellStyle name="Comma 2 2 2 2 5 2 2 4" xfId="32209" xr:uid="{1C8BCD46-73A3-4104-9708-8536B6424070}"/>
    <cellStyle name="Comma 2 2 2 2 5 2 2 5" xfId="47093" xr:uid="{CA7FD3FE-1D13-46A5-AD0F-EEF106407966}"/>
    <cellStyle name="Comma 2 2 2 2 5 2 3" xfId="21941" xr:uid="{0AA220A9-956A-4239-B581-961F8B728AC3}"/>
    <cellStyle name="Comma 2 2 2 2 5 2 3 2" xfId="35633" xr:uid="{EB71EF55-38D0-4945-B29A-EB4CA8132947}"/>
    <cellStyle name="Comma 2 2 2 2 5 2 3 3" xfId="50517" xr:uid="{F0BC8A80-DF96-487F-B5E5-1C59B1574B1E}"/>
    <cellStyle name="Comma 2 2 2 2 5 2 4" xfId="15097" xr:uid="{521A05C0-2FCB-4B3A-A09E-A6103CABC5AC}"/>
    <cellStyle name="Comma 2 2 2 2 5 2 5" xfId="28787" xr:uid="{04B8C664-D338-46DF-AEE3-4388B5725924}"/>
    <cellStyle name="Comma 2 2 2 2 5 2 6" xfId="43671" xr:uid="{5AC55B3E-7E84-49D0-9777-EA15A1FEE059}"/>
    <cellStyle name="Comma 2 2 2 2 5 3" xfId="9961" xr:uid="{67622D22-0954-4154-8E5C-269334F23B64}"/>
    <cellStyle name="Comma 2 2 2 2 5 3 2" xfId="23651" xr:uid="{3F1BE256-F276-45AF-A313-8B5C116A08CF}"/>
    <cellStyle name="Comma 2 2 2 2 5 3 2 2" xfId="37343" xr:uid="{1C4FEAFB-6A2F-4C63-9D5F-641204710F0F}"/>
    <cellStyle name="Comma 2 2 2 2 5 3 2 3" xfId="52227" xr:uid="{B6D6BFE7-2EC8-4567-997D-61327D073A23}"/>
    <cellStyle name="Comma 2 2 2 2 5 3 3" xfId="16807" xr:uid="{5BBC13E5-12D9-491A-B647-482F6430ED09}"/>
    <cellStyle name="Comma 2 2 2 2 5 3 4" xfId="30497" xr:uid="{F21D3EE4-3247-49BA-AB4F-9CF3BC67F36A}"/>
    <cellStyle name="Comma 2 2 2 2 5 3 5" xfId="45381" xr:uid="{7411336F-E3CA-4AFB-B0BF-34F952F64E40}"/>
    <cellStyle name="Comma 2 2 2 2 5 4" xfId="20229" xr:uid="{CE87AF49-461C-42BB-B305-6B7AE220DA0F}"/>
    <cellStyle name="Comma 2 2 2 2 5 4 2" xfId="33921" xr:uid="{8111643F-2818-47C2-9486-D2666A95572A}"/>
    <cellStyle name="Comma 2 2 2 2 5 4 3" xfId="48805" xr:uid="{02A1EC98-F316-4A35-A93C-AA8E0B946CCF}"/>
    <cellStyle name="Comma 2 2 2 2 5 5" xfId="13385" xr:uid="{A9C8FA80-244F-44F4-9DFE-A40232088BE7}"/>
    <cellStyle name="Comma 2 2 2 2 5 6" xfId="27075" xr:uid="{BD68D051-91DD-485B-AFB3-4D6ABDA3D872}"/>
    <cellStyle name="Comma 2 2 2 2 5 7" xfId="41959" xr:uid="{2AF0C185-B366-4264-884C-62B85C831DC7}"/>
    <cellStyle name="Comma 2 2 2 2 6" xfId="6538" xr:uid="{D857D139-41C0-4203-AB04-A9AB66B6232D}"/>
    <cellStyle name="Comma 2 2 2 2 6 2" xfId="8252" xr:uid="{47ED75AC-F13D-4F67-9ACD-0392D671BEE5}"/>
    <cellStyle name="Comma 2 2 2 2 6 2 2" xfId="11674" xr:uid="{70D610C1-EA17-4666-A9E9-1D233DCEE495}"/>
    <cellStyle name="Comma 2 2 2 2 6 2 2 2" xfId="25364" xr:uid="{C0F084B6-686D-411F-86AF-17BB308AD256}"/>
    <cellStyle name="Comma 2 2 2 2 6 2 2 2 2" xfId="39056" xr:uid="{37D7DDEE-4828-4C16-A5F3-CF05C06F5006}"/>
    <cellStyle name="Comma 2 2 2 2 6 2 2 2 3" xfId="53940" xr:uid="{193107D2-22CF-4B83-AA13-5C20E226F2BE}"/>
    <cellStyle name="Comma 2 2 2 2 6 2 2 3" xfId="18520" xr:uid="{18ABEE1E-0EEF-47C3-B9A4-D975359CC97F}"/>
    <cellStyle name="Comma 2 2 2 2 6 2 2 4" xfId="32210" xr:uid="{216558D5-3CB9-4732-B964-0062F9FD4BF7}"/>
    <cellStyle name="Comma 2 2 2 2 6 2 2 5" xfId="47094" xr:uid="{4A3E4FCC-5365-4647-A7B4-C9E7520E5728}"/>
    <cellStyle name="Comma 2 2 2 2 6 2 3" xfId="21942" xr:uid="{99FA4296-4D54-49F8-BEFD-A802AD319ACA}"/>
    <cellStyle name="Comma 2 2 2 2 6 2 3 2" xfId="35634" xr:uid="{4BAFAFCD-4979-47DF-A9EC-10CC0F0D15D6}"/>
    <cellStyle name="Comma 2 2 2 2 6 2 3 3" xfId="50518" xr:uid="{77DBEC1B-3867-4A40-89B3-A8B817E161D1}"/>
    <cellStyle name="Comma 2 2 2 2 6 2 4" xfId="15098" xr:uid="{608D8405-0083-4880-BA07-6D0F8DE8B5F9}"/>
    <cellStyle name="Comma 2 2 2 2 6 2 5" xfId="28788" xr:uid="{1CBCB51F-B99C-47EF-A4CD-C1433B02B39E}"/>
    <cellStyle name="Comma 2 2 2 2 6 2 6" xfId="43672" xr:uid="{316744D7-569D-42CA-B4C0-1D0D918DDBCA}"/>
    <cellStyle name="Comma 2 2 2 2 6 3" xfId="9962" xr:uid="{7DD8056A-B463-4736-BC63-0E90CC64C671}"/>
    <cellStyle name="Comma 2 2 2 2 6 3 2" xfId="23652" xr:uid="{E9AC4C8D-A0BA-4752-8E24-2178CACAEC0F}"/>
    <cellStyle name="Comma 2 2 2 2 6 3 2 2" xfId="37344" xr:uid="{5E358AEF-B485-4A92-B695-60E06F64F8FE}"/>
    <cellStyle name="Comma 2 2 2 2 6 3 2 3" xfId="52228" xr:uid="{A91FAC50-898B-4351-98C2-728C4ED0E13B}"/>
    <cellStyle name="Comma 2 2 2 2 6 3 3" xfId="16808" xr:uid="{C7D79615-46A5-4CDE-8FFF-557301FF85E7}"/>
    <cellStyle name="Comma 2 2 2 2 6 3 4" xfId="30498" xr:uid="{E30B0D40-FFB4-46C5-A074-5ABBA8346159}"/>
    <cellStyle name="Comma 2 2 2 2 6 3 5" xfId="45382" xr:uid="{97B3BA54-8401-4425-8631-D17104C2EDF6}"/>
    <cellStyle name="Comma 2 2 2 2 6 4" xfId="20230" xr:uid="{03A04151-7767-4117-9D2B-740CBB729DBB}"/>
    <cellStyle name="Comma 2 2 2 2 6 4 2" xfId="33922" xr:uid="{82D5405E-9FC0-4E1C-BDDB-9D17AB68C1DC}"/>
    <cellStyle name="Comma 2 2 2 2 6 4 3" xfId="48806" xr:uid="{D6D966AC-A791-443C-8196-DAAB27342287}"/>
    <cellStyle name="Comma 2 2 2 2 6 5" xfId="13386" xr:uid="{519554D4-D0B2-46C0-A564-C7D7063769DF}"/>
    <cellStyle name="Comma 2 2 2 2 6 6" xfId="27076" xr:uid="{CAFB3ED9-D274-419F-BD5B-CCDD056BFED0}"/>
    <cellStyle name="Comma 2 2 2 2 6 7" xfId="41960" xr:uid="{35EAA851-9F63-4F93-B6A8-B75F39C703CF}"/>
    <cellStyle name="Comma 2 2 2 2 7" xfId="8238" xr:uid="{9D8AAE68-A8B7-4EA0-AE45-31016DA4FDFE}"/>
    <cellStyle name="Comma 2 2 2 2 7 2" xfId="11660" xr:uid="{D1BA0E26-4C7A-4889-8803-0F4622A0FD81}"/>
    <cellStyle name="Comma 2 2 2 2 7 2 2" xfId="25350" xr:uid="{E0A90E0E-DB64-498A-8116-287377194543}"/>
    <cellStyle name="Comma 2 2 2 2 7 2 2 2" xfId="39042" xr:uid="{FB4F872E-E165-46B9-BFB9-5F236752F167}"/>
    <cellStyle name="Comma 2 2 2 2 7 2 2 3" xfId="53926" xr:uid="{8D3FC177-499A-4996-8B60-07E1C7AE4105}"/>
    <cellStyle name="Comma 2 2 2 2 7 2 3" xfId="18506" xr:uid="{4FF93A89-C07C-4B74-991E-0F6AF35CE7D7}"/>
    <cellStyle name="Comma 2 2 2 2 7 2 4" xfId="32196" xr:uid="{B20D1F7E-A336-4063-AB3F-828D54A6968C}"/>
    <cellStyle name="Comma 2 2 2 2 7 2 5" xfId="47080" xr:uid="{1AFE24A5-12F7-4F9C-9C47-A5B836E86852}"/>
    <cellStyle name="Comma 2 2 2 2 7 3" xfId="21928" xr:uid="{9ED7E60A-2145-42F6-A855-49C18CD3F2D0}"/>
    <cellStyle name="Comma 2 2 2 2 7 3 2" xfId="35620" xr:uid="{C3A22160-F0F7-4997-B9FA-90F67B9647D8}"/>
    <cellStyle name="Comma 2 2 2 2 7 3 3" xfId="50504" xr:uid="{FCDA4B45-0148-4C08-8343-FC8FF9E352FD}"/>
    <cellStyle name="Comma 2 2 2 2 7 4" xfId="15084" xr:uid="{9A2A1075-3ECF-4254-9887-6FCCF527ED4B}"/>
    <cellStyle name="Comma 2 2 2 2 7 5" xfId="28774" xr:uid="{908FB5CE-A511-4F31-9F8C-00F0C6892E16}"/>
    <cellStyle name="Comma 2 2 2 2 7 6" xfId="43658" xr:uid="{0E4C80E4-33A8-4A8A-864B-4CC85C6CC18E}"/>
    <cellStyle name="Comma 2 2 2 2 8" xfId="9948" xr:uid="{F4293BF2-54D8-4E66-89F8-FB494ECEF75A}"/>
    <cellStyle name="Comma 2 2 2 2 8 2" xfId="23638" xr:uid="{F10FAC18-5ABB-43D7-8BD5-C2173CCB7C84}"/>
    <cellStyle name="Comma 2 2 2 2 8 2 2" xfId="37330" xr:uid="{19E54E67-DCAF-4475-996C-90AAAC290B5A}"/>
    <cellStyle name="Comma 2 2 2 2 8 2 3" xfId="52214" xr:uid="{4A142EEA-618B-4E0E-8763-47D8D70413E8}"/>
    <cellStyle name="Comma 2 2 2 2 8 3" xfId="16794" xr:uid="{ADE86D8D-762C-4668-903C-64927685B159}"/>
    <cellStyle name="Comma 2 2 2 2 8 4" xfId="30484" xr:uid="{4E518178-AC23-42A0-93D9-D82D3426FEFC}"/>
    <cellStyle name="Comma 2 2 2 2 8 5" xfId="45368" xr:uid="{AC201709-EFF9-456C-A76F-BAAFBCD065BB}"/>
    <cellStyle name="Comma 2 2 2 2 9" xfId="20216" xr:uid="{768FD80E-7A53-4996-A5D9-9FBDB8F4FBF0}"/>
    <cellStyle name="Comma 2 2 2 2 9 2" xfId="33908" xr:uid="{2EEFEF61-6511-4FE7-80DE-5C70D4982A37}"/>
    <cellStyle name="Comma 2 2 2 2 9 3" xfId="48792" xr:uid="{34885463-10B2-46CE-BACF-551412EC0F5C}"/>
    <cellStyle name="Comma 2 2 2 3" xfId="6539" xr:uid="{BCCC88BE-B1FA-4769-AA82-C573EBC1B87E}"/>
    <cellStyle name="Comma 2 2 2 3 10" xfId="41961" xr:uid="{D3CC6995-ECB0-4040-8A55-F06931D32E3B}"/>
    <cellStyle name="Comma 2 2 2 3 2" xfId="6540" xr:uid="{51C2FEAE-F65F-48FA-92BD-A9AB9E0970F0}"/>
    <cellStyle name="Comma 2 2 2 3 2 2" xfId="6541" xr:uid="{5B502224-11F6-4B5A-8B9E-641C9C8CE695}"/>
    <cellStyle name="Comma 2 2 2 3 2 2 2" xfId="8255" xr:uid="{96EA6C2F-ADAC-475F-905F-7B8C9F9275C2}"/>
    <cellStyle name="Comma 2 2 2 3 2 2 2 2" xfId="11677" xr:uid="{A41F9863-A0D2-41E3-B8BB-87A27B5C30F2}"/>
    <cellStyle name="Comma 2 2 2 3 2 2 2 2 2" xfId="25367" xr:uid="{C5DD3F77-8158-4D7D-BD25-15E0CB809B37}"/>
    <cellStyle name="Comma 2 2 2 3 2 2 2 2 2 2" xfId="39059" xr:uid="{903AB5B6-CBAF-44E1-98C5-3358627258C9}"/>
    <cellStyle name="Comma 2 2 2 3 2 2 2 2 2 3" xfId="53943" xr:uid="{EAAE184A-E661-4812-920F-77E7D0809A1D}"/>
    <cellStyle name="Comma 2 2 2 3 2 2 2 2 3" xfId="18523" xr:uid="{1ED0F074-90C9-4B16-8BAC-E291E1AD0D26}"/>
    <cellStyle name="Comma 2 2 2 3 2 2 2 2 4" xfId="32213" xr:uid="{7E16DAD8-9709-4184-9901-083730939485}"/>
    <cellStyle name="Comma 2 2 2 3 2 2 2 2 5" xfId="47097" xr:uid="{137C3ED0-6ABD-4D94-8A47-771EA07B7589}"/>
    <cellStyle name="Comma 2 2 2 3 2 2 2 3" xfId="21945" xr:uid="{F3E1A417-7F2E-4EFF-997B-9199E935239A}"/>
    <cellStyle name="Comma 2 2 2 3 2 2 2 3 2" xfId="35637" xr:uid="{99C24E7C-4FDB-4034-A16E-3E8E52A2A6CA}"/>
    <cellStyle name="Comma 2 2 2 3 2 2 2 3 3" xfId="50521" xr:uid="{D3353CA4-AA52-42DA-A0D3-8A7DAA0527AD}"/>
    <cellStyle name="Comma 2 2 2 3 2 2 2 4" xfId="15101" xr:uid="{A8BE0E6A-35D8-459C-847A-F883D89E9F2C}"/>
    <cellStyle name="Comma 2 2 2 3 2 2 2 5" xfId="28791" xr:uid="{BA04E676-2C04-4BBD-AEFD-D864A0A223EB}"/>
    <cellStyle name="Comma 2 2 2 3 2 2 2 6" xfId="43675" xr:uid="{970BFB9A-DE74-4DF0-9130-CA0DD083E612}"/>
    <cellStyle name="Comma 2 2 2 3 2 2 3" xfId="9965" xr:uid="{C010CD96-C4A4-4EBE-BD29-7E8B540D09BC}"/>
    <cellStyle name="Comma 2 2 2 3 2 2 3 2" xfId="23655" xr:uid="{31B051C8-6A6C-4E23-810E-13C69EE4D3AC}"/>
    <cellStyle name="Comma 2 2 2 3 2 2 3 2 2" xfId="37347" xr:uid="{3C961FD1-2D4A-4CD0-8A2D-112F26799533}"/>
    <cellStyle name="Comma 2 2 2 3 2 2 3 2 3" xfId="52231" xr:uid="{1A67C53B-E81F-4DD2-8995-FCAA19D5DD44}"/>
    <cellStyle name="Comma 2 2 2 3 2 2 3 3" xfId="16811" xr:uid="{1BCD6B2B-41FC-4FC7-8A85-1E920F1A108C}"/>
    <cellStyle name="Comma 2 2 2 3 2 2 3 4" xfId="30501" xr:uid="{9D18AC78-7EFE-45DC-B484-5FE3977E151D}"/>
    <cellStyle name="Comma 2 2 2 3 2 2 3 5" xfId="45385" xr:uid="{796B070B-FB2C-48CC-A04C-6C0C9D1FCC78}"/>
    <cellStyle name="Comma 2 2 2 3 2 2 4" xfId="20233" xr:uid="{484AD1DC-897E-4555-950B-BBED7444D54F}"/>
    <cellStyle name="Comma 2 2 2 3 2 2 4 2" xfId="33925" xr:uid="{031E961B-50B2-4E71-B792-223DFA3B8796}"/>
    <cellStyle name="Comma 2 2 2 3 2 2 4 3" xfId="48809" xr:uid="{CDEDE9B5-3C88-4AA3-86BF-77889D642A2A}"/>
    <cellStyle name="Comma 2 2 2 3 2 2 5" xfId="13389" xr:uid="{3E1EB1A4-5AE0-45E3-8673-EC91893294D1}"/>
    <cellStyle name="Comma 2 2 2 3 2 2 6" xfId="27079" xr:uid="{AE9CD8F2-C8AF-4E55-B79F-A12256E6AF6F}"/>
    <cellStyle name="Comma 2 2 2 3 2 2 7" xfId="41963" xr:uid="{26CD4BCF-AE8E-447A-84C2-D323A004FA98}"/>
    <cellStyle name="Comma 2 2 2 3 2 3" xfId="8254" xr:uid="{A421596C-9304-4C5D-B462-0DEF6C5AB666}"/>
    <cellStyle name="Comma 2 2 2 3 2 3 2" xfId="11676" xr:uid="{8E1C7B57-7C43-4664-A6F7-E50E1DCA9EAA}"/>
    <cellStyle name="Comma 2 2 2 3 2 3 2 2" xfId="25366" xr:uid="{734653F8-1340-4C89-B0CC-5B3A74A5E9F8}"/>
    <cellStyle name="Comma 2 2 2 3 2 3 2 2 2" xfId="39058" xr:uid="{6CFFE822-8380-4F9B-8CCC-4721C803DF4B}"/>
    <cellStyle name="Comma 2 2 2 3 2 3 2 2 3" xfId="53942" xr:uid="{351CB37B-E6FB-4540-BE79-DF470FAD9EDE}"/>
    <cellStyle name="Comma 2 2 2 3 2 3 2 3" xfId="18522" xr:uid="{5ACB2768-F48B-40F7-8812-0D0A07FC5AE7}"/>
    <cellStyle name="Comma 2 2 2 3 2 3 2 4" xfId="32212" xr:uid="{6FE5B13A-8F37-458C-BD0B-AAFBE056075B}"/>
    <cellStyle name="Comma 2 2 2 3 2 3 2 5" xfId="47096" xr:uid="{B3670EAC-42A1-4170-B7D2-A632FFD214BA}"/>
    <cellStyle name="Comma 2 2 2 3 2 3 3" xfId="21944" xr:uid="{9D517ED4-50C2-4B3D-B620-D1013CA0AF8A}"/>
    <cellStyle name="Comma 2 2 2 3 2 3 3 2" xfId="35636" xr:uid="{694BD21E-29A2-4D10-9D88-7578567F12E5}"/>
    <cellStyle name="Comma 2 2 2 3 2 3 3 3" xfId="50520" xr:uid="{5EA6BFBD-59E5-4D18-9C0A-8D31AA7CC727}"/>
    <cellStyle name="Comma 2 2 2 3 2 3 4" xfId="15100" xr:uid="{37CC18E7-5E05-42FF-B0DC-804A004385AC}"/>
    <cellStyle name="Comma 2 2 2 3 2 3 5" xfId="28790" xr:uid="{0D0FD0CA-7CF9-4687-8F4B-F9CA8EE6B41D}"/>
    <cellStyle name="Comma 2 2 2 3 2 3 6" xfId="43674" xr:uid="{A63BD5BC-B41C-456B-ABE1-D9F0E8D93822}"/>
    <cellStyle name="Comma 2 2 2 3 2 4" xfId="9964" xr:uid="{426EDFD9-2DB4-489E-88B9-A1E9991A3D79}"/>
    <cellStyle name="Comma 2 2 2 3 2 4 2" xfId="23654" xr:uid="{C0C06878-0942-4E9E-B65F-418EA0B77B1A}"/>
    <cellStyle name="Comma 2 2 2 3 2 4 2 2" xfId="37346" xr:uid="{ECD1A97B-C4A7-4571-8191-656C73257832}"/>
    <cellStyle name="Comma 2 2 2 3 2 4 2 3" xfId="52230" xr:uid="{D298C685-AF37-45AF-AEC7-75D82F206877}"/>
    <cellStyle name="Comma 2 2 2 3 2 4 3" xfId="16810" xr:uid="{0F0EE0A8-FE54-47AF-87B1-0BF157DD1C6A}"/>
    <cellStyle name="Comma 2 2 2 3 2 4 4" xfId="30500" xr:uid="{279347CA-8351-46B0-9EF5-82C5FB4032BC}"/>
    <cellStyle name="Comma 2 2 2 3 2 4 5" xfId="45384" xr:uid="{8A5FABCA-28D7-449D-A021-76D22A503302}"/>
    <cellStyle name="Comma 2 2 2 3 2 5" xfId="20232" xr:uid="{BB61974C-5234-4EDB-8BCC-B284FF1321D5}"/>
    <cellStyle name="Comma 2 2 2 3 2 5 2" xfId="33924" xr:uid="{EDAFB263-F7BB-401F-B3BF-AECD786C7155}"/>
    <cellStyle name="Comma 2 2 2 3 2 5 3" xfId="48808" xr:uid="{8E7859B8-B55F-46D1-A34D-5EE1F290E6FB}"/>
    <cellStyle name="Comma 2 2 2 3 2 6" xfId="13388" xr:uid="{8E4ECEE2-B063-4364-9855-82A8B2E70021}"/>
    <cellStyle name="Comma 2 2 2 3 2 7" xfId="27078" xr:uid="{50159F4E-F478-435F-B545-4136030C55AD}"/>
    <cellStyle name="Comma 2 2 2 3 2 8" xfId="41962" xr:uid="{754098C2-E79F-410A-8981-70F2310E049A}"/>
    <cellStyle name="Comma 2 2 2 3 3" xfId="6542" xr:uid="{97788D7F-3906-4F7A-861D-E4B051BC9E11}"/>
    <cellStyle name="Comma 2 2 2 3 3 2" xfId="8256" xr:uid="{DA521ACF-25EE-4E69-A1A8-72FE278F96BA}"/>
    <cellStyle name="Comma 2 2 2 3 3 2 2" xfId="11678" xr:uid="{97281B8A-2701-4C3D-8637-1811A7440256}"/>
    <cellStyle name="Comma 2 2 2 3 3 2 2 2" xfId="25368" xr:uid="{C7C437B9-DBC0-4E16-8C48-135F29BDC1D7}"/>
    <cellStyle name="Comma 2 2 2 3 3 2 2 2 2" xfId="39060" xr:uid="{7365499D-53C3-4A96-A892-A07B339E817B}"/>
    <cellStyle name="Comma 2 2 2 3 3 2 2 2 3" xfId="53944" xr:uid="{8E813B03-5408-4F1E-A7C0-22EB5FB1D15E}"/>
    <cellStyle name="Comma 2 2 2 3 3 2 2 3" xfId="18524" xr:uid="{0EC04C61-5B6A-4717-9533-13207BC473BF}"/>
    <cellStyle name="Comma 2 2 2 3 3 2 2 4" xfId="32214" xr:uid="{CD11D850-8050-427B-8AD6-2A1E98BC3F61}"/>
    <cellStyle name="Comma 2 2 2 3 3 2 2 5" xfId="47098" xr:uid="{7AAC116F-90C8-444E-89B7-6C98A2FD16BF}"/>
    <cellStyle name="Comma 2 2 2 3 3 2 3" xfId="21946" xr:uid="{BA278A03-C757-4935-9CE8-2C1C37373B52}"/>
    <cellStyle name="Comma 2 2 2 3 3 2 3 2" xfId="35638" xr:uid="{13453291-2166-4EC1-9CB5-FFCFA5A0F42B}"/>
    <cellStyle name="Comma 2 2 2 3 3 2 3 3" xfId="50522" xr:uid="{8368ED94-FDBA-4776-8603-3E798C89EC98}"/>
    <cellStyle name="Comma 2 2 2 3 3 2 4" xfId="15102" xr:uid="{E3869AA1-C0A7-4D2A-8B0E-529A4F74808B}"/>
    <cellStyle name="Comma 2 2 2 3 3 2 5" xfId="28792" xr:uid="{875BAACE-B404-4930-8176-CD263E14CB75}"/>
    <cellStyle name="Comma 2 2 2 3 3 2 6" xfId="43676" xr:uid="{A4996CD1-EE15-48AE-94D6-6252B5D4E7FE}"/>
    <cellStyle name="Comma 2 2 2 3 3 3" xfId="9966" xr:uid="{7CBA32F5-4729-4465-9F0B-C87E90DABA34}"/>
    <cellStyle name="Comma 2 2 2 3 3 3 2" xfId="23656" xr:uid="{E63B1609-AD25-49C6-A619-6860E78D7864}"/>
    <cellStyle name="Comma 2 2 2 3 3 3 2 2" xfId="37348" xr:uid="{3FF02607-BB79-40C9-B5C7-81DE5AB573E9}"/>
    <cellStyle name="Comma 2 2 2 3 3 3 2 3" xfId="52232" xr:uid="{E20808E0-F4F8-4084-A51B-17F1C04DE833}"/>
    <cellStyle name="Comma 2 2 2 3 3 3 3" xfId="16812" xr:uid="{B95A27F3-47E2-4373-8430-BC71F64C4818}"/>
    <cellStyle name="Comma 2 2 2 3 3 3 4" xfId="30502" xr:uid="{DC03410D-EB63-437D-83D5-F0269CD4B0A5}"/>
    <cellStyle name="Comma 2 2 2 3 3 3 5" xfId="45386" xr:uid="{A7FB18FE-C481-4C2B-8083-4874267D9A00}"/>
    <cellStyle name="Comma 2 2 2 3 3 4" xfId="20234" xr:uid="{D0C261E5-4DB9-4AAA-A4ED-0431C7431DB6}"/>
    <cellStyle name="Comma 2 2 2 3 3 4 2" xfId="33926" xr:uid="{11EEEB85-9BC9-4CA3-BDE2-812D65B03739}"/>
    <cellStyle name="Comma 2 2 2 3 3 4 3" xfId="48810" xr:uid="{6EF3E2A8-F2CE-47D3-81A7-F9F29CA21BF8}"/>
    <cellStyle name="Comma 2 2 2 3 3 5" xfId="13390" xr:uid="{799172F3-5878-4347-9877-6595A5E003F4}"/>
    <cellStyle name="Comma 2 2 2 3 3 6" xfId="27080" xr:uid="{86F53352-35FD-4375-8C49-6AA237EFA463}"/>
    <cellStyle name="Comma 2 2 2 3 3 7" xfId="41964" xr:uid="{69A2DAA9-5A1C-4C33-A623-2CBEE3A21E72}"/>
    <cellStyle name="Comma 2 2 2 3 4" xfId="6543" xr:uid="{28649DC4-04D6-4954-88C2-ACE7773111F1}"/>
    <cellStyle name="Comma 2 2 2 3 4 2" xfId="8257" xr:uid="{764409C4-983D-4CAD-B9EE-CCAC9D351761}"/>
    <cellStyle name="Comma 2 2 2 3 4 2 2" xfId="11679" xr:uid="{C7B26415-06E8-41AA-AC5D-8A4E0FE68983}"/>
    <cellStyle name="Comma 2 2 2 3 4 2 2 2" xfId="25369" xr:uid="{9DD0172E-F592-4DF6-9F54-C5AEB91E8EB2}"/>
    <cellStyle name="Comma 2 2 2 3 4 2 2 2 2" xfId="39061" xr:uid="{5C95B176-A41B-4879-923A-C33FE95A98F3}"/>
    <cellStyle name="Comma 2 2 2 3 4 2 2 2 3" xfId="53945" xr:uid="{227ACD66-13A9-4FCA-B404-A3A6A30FF85E}"/>
    <cellStyle name="Comma 2 2 2 3 4 2 2 3" xfId="18525" xr:uid="{476349A1-CC62-48C6-AEB9-12D0A28AD3FE}"/>
    <cellStyle name="Comma 2 2 2 3 4 2 2 4" xfId="32215" xr:uid="{048A892E-82B0-4AE2-BA4B-F0F0EC7EB908}"/>
    <cellStyle name="Comma 2 2 2 3 4 2 2 5" xfId="47099" xr:uid="{60FED1BD-F484-49C1-BF49-D0B261928F93}"/>
    <cellStyle name="Comma 2 2 2 3 4 2 3" xfId="21947" xr:uid="{CAC680FA-39AE-407A-962C-A80063847C49}"/>
    <cellStyle name="Comma 2 2 2 3 4 2 3 2" xfId="35639" xr:uid="{F09DF0B0-0E95-4DD6-866E-5F00D6E21935}"/>
    <cellStyle name="Comma 2 2 2 3 4 2 3 3" xfId="50523" xr:uid="{B1ECD512-38F4-45DB-A43A-56C5EA4CE7B5}"/>
    <cellStyle name="Comma 2 2 2 3 4 2 4" xfId="15103" xr:uid="{65C285B9-9188-4C24-B158-5738BCCF2E51}"/>
    <cellStyle name="Comma 2 2 2 3 4 2 5" xfId="28793" xr:uid="{5D858BD7-E985-46B1-9C54-DB707EE338D8}"/>
    <cellStyle name="Comma 2 2 2 3 4 2 6" xfId="43677" xr:uid="{362C220D-DA23-41C8-8ADF-4958DCE95025}"/>
    <cellStyle name="Comma 2 2 2 3 4 3" xfId="9967" xr:uid="{EAAB5F12-C367-44C0-9AC2-AE7A7A68CCF1}"/>
    <cellStyle name="Comma 2 2 2 3 4 3 2" xfId="23657" xr:uid="{61F6693A-3F93-4DA3-B802-6ECC0DD424DE}"/>
    <cellStyle name="Comma 2 2 2 3 4 3 2 2" xfId="37349" xr:uid="{600CEF7D-07E4-4507-9421-A6D9C71AEA57}"/>
    <cellStyle name="Comma 2 2 2 3 4 3 2 3" xfId="52233" xr:uid="{FAD827FA-4260-497C-9D4B-B7C3A213BFAD}"/>
    <cellStyle name="Comma 2 2 2 3 4 3 3" xfId="16813" xr:uid="{2067D5ED-42B5-4074-8CA3-F675AC7CCE7B}"/>
    <cellStyle name="Comma 2 2 2 3 4 3 4" xfId="30503" xr:uid="{FD705F3F-99E2-42A3-91A5-ED9976BE0D6F}"/>
    <cellStyle name="Comma 2 2 2 3 4 3 5" xfId="45387" xr:uid="{FB46A2C0-1EF6-4F5F-BA5D-30CBAD38E492}"/>
    <cellStyle name="Comma 2 2 2 3 4 4" xfId="20235" xr:uid="{77875131-1564-415B-90D5-743F9043EB19}"/>
    <cellStyle name="Comma 2 2 2 3 4 4 2" xfId="33927" xr:uid="{36C400E3-2637-4B09-BC94-6326CAA2FB93}"/>
    <cellStyle name="Comma 2 2 2 3 4 4 3" xfId="48811" xr:uid="{80DFD584-2D37-4D00-8FE7-C15BF263D4EF}"/>
    <cellStyle name="Comma 2 2 2 3 4 5" xfId="13391" xr:uid="{0AE886FD-F4F8-4002-A919-EFF3D541E43D}"/>
    <cellStyle name="Comma 2 2 2 3 4 6" xfId="27081" xr:uid="{EAACD4C8-3F05-4A80-B487-7B70E24DE582}"/>
    <cellStyle name="Comma 2 2 2 3 4 7" xfId="41965" xr:uid="{0E64EB40-CBD5-41D4-8199-3297B2B75072}"/>
    <cellStyle name="Comma 2 2 2 3 5" xfId="8253" xr:uid="{936202E7-F623-488C-88E4-4B73284944DB}"/>
    <cellStyle name="Comma 2 2 2 3 5 2" xfId="11675" xr:uid="{F8E984A4-CB6A-45FA-95A7-3EF8EDC093E2}"/>
    <cellStyle name="Comma 2 2 2 3 5 2 2" xfId="25365" xr:uid="{F22FC53C-61C9-48C7-9FE8-DAFB534D6745}"/>
    <cellStyle name="Comma 2 2 2 3 5 2 2 2" xfId="39057" xr:uid="{15628DAC-A107-4A59-AAC7-EBBFEEB3C9EB}"/>
    <cellStyle name="Comma 2 2 2 3 5 2 2 3" xfId="53941" xr:uid="{44E30B85-0359-4128-B341-D911C1BB8CC9}"/>
    <cellStyle name="Comma 2 2 2 3 5 2 3" xfId="18521" xr:uid="{D064A922-1162-4826-8BB6-7CB74A68648B}"/>
    <cellStyle name="Comma 2 2 2 3 5 2 4" xfId="32211" xr:uid="{8631787E-F903-4F13-A563-05877C4EC9D5}"/>
    <cellStyle name="Comma 2 2 2 3 5 2 5" xfId="47095" xr:uid="{3D41D707-7B15-4CAF-AA68-97C92BB876CA}"/>
    <cellStyle name="Comma 2 2 2 3 5 3" xfId="21943" xr:uid="{83B4E62D-8168-4919-9547-3FE623136BA3}"/>
    <cellStyle name="Comma 2 2 2 3 5 3 2" xfId="35635" xr:uid="{8D24335F-C51B-4E2A-8003-FF02D1CD3306}"/>
    <cellStyle name="Comma 2 2 2 3 5 3 3" xfId="50519" xr:uid="{B8E5A982-A76D-44B1-8643-22B410F5271E}"/>
    <cellStyle name="Comma 2 2 2 3 5 4" xfId="15099" xr:uid="{1C32D971-955F-4931-8F31-8D9287F938A4}"/>
    <cellStyle name="Comma 2 2 2 3 5 5" xfId="28789" xr:uid="{A4BEDC2E-7F40-4397-B0AF-4245559BD72D}"/>
    <cellStyle name="Comma 2 2 2 3 5 6" xfId="43673" xr:uid="{3E5BF7BC-EFCB-40B2-B2ED-97FEF4900376}"/>
    <cellStyle name="Comma 2 2 2 3 6" xfId="9963" xr:uid="{F98FA56E-D926-40B5-B63C-FBFC651E17F7}"/>
    <cellStyle name="Comma 2 2 2 3 6 2" xfId="23653" xr:uid="{8D071C80-7286-4297-A47C-072F83EDEE6C}"/>
    <cellStyle name="Comma 2 2 2 3 6 2 2" xfId="37345" xr:uid="{9B7F7450-8B3B-4C11-A548-E790FCE41830}"/>
    <cellStyle name="Comma 2 2 2 3 6 2 3" xfId="52229" xr:uid="{C5F88911-BF37-45A4-A0D0-E15715124E02}"/>
    <cellStyle name="Comma 2 2 2 3 6 3" xfId="16809" xr:uid="{BA701AE1-9486-4D08-AF6E-1ABDF762F25F}"/>
    <cellStyle name="Comma 2 2 2 3 6 4" xfId="30499" xr:uid="{54247583-E17E-4D79-BD25-0AE619BF5BFF}"/>
    <cellStyle name="Comma 2 2 2 3 6 5" xfId="45383" xr:uid="{AB3B6939-098A-43C1-A590-5D22D74FA4E9}"/>
    <cellStyle name="Comma 2 2 2 3 7" xfId="20231" xr:uid="{D7E5A61F-BBB6-4B2B-9A29-63B913662DD5}"/>
    <cellStyle name="Comma 2 2 2 3 7 2" xfId="33923" xr:uid="{06A9F1CE-B355-4616-B4A2-90A096026EE5}"/>
    <cellStyle name="Comma 2 2 2 3 7 3" xfId="48807" xr:uid="{65BE1BBF-268A-43B1-A1BD-49DE49BD15AB}"/>
    <cellStyle name="Comma 2 2 2 3 8" xfId="13387" xr:uid="{34904339-CA91-4506-B1F8-8CC5AAE616A7}"/>
    <cellStyle name="Comma 2 2 2 3 9" xfId="27077" xr:uid="{C1A133FE-5251-443A-B00D-15FDD9042E55}"/>
    <cellStyle name="Comma 2 2 2 4" xfId="6544" xr:uid="{0B9ACAE6-4BC4-4F63-9D66-ECA243FE61B4}"/>
    <cellStyle name="Comma 2 2 2 4 10" xfId="41966" xr:uid="{128E5FF8-2C20-4817-BEF1-01D37140A073}"/>
    <cellStyle name="Comma 2 2 2 4 2" xfId="6545" xr:uid="{259FBAFC-3468-4BA6-86E4-BF3EE51A3174}"/>
    <cellStyle name="Comma 2 2 2 4 2 2" xfId="6546" xr:uid="{1678A1EF-0F4A-49CA-B648-0A473C15AF44}"/>
    <cellStyle name="Comma 2 2 2 4 2 2 2" xfId="8260" xr:uid="{71D23CB4-D39B-4630-8E0C-246BFC51BBBE}"/>
    <cellStyle name="Comma 2 2 2 4 2 2 2 2" xfId="11682" xr:uid="{E673F415-5ED1-4206-A253-D9A3F519D638}"/>
    <cellStyle name="Comma 2 2 2 4 2 2 2 2 2" xfId="25372" xr:uid="{0BBDF515-DE7D-40EA-8DA7-376BE3FF1F70}"/>
    <cellStyle name="Comma 2 2 2 4 2 2 2 2 2 2" xfId="39064" xr:uid="{817A2BF3-8BDA-44FD-9B53-96A315348C00}"/>
    <cellStyle name="Comma 2 2 2 4 2 2 2 2 2 3" xfId="53948" xr:uid="{46A2D2B2-2A8C-4EA1-A8DF-D4689908082F}"/>
    <cellStyle name="Comma 2 2 2 4 2 2 2 2 3" xfId="18528" xr:uid="{2ACB0BB6-ED96-4D3E-9702-DA977632ACA0}"/>
    <cellStyle name="Comma 2 2 2 4 2 2 2 2 4" xfId="32218" xr:uid="{ABE98240-F6C1-4FEE-B54C-7B9FEC2A8730}"/>
    <cellStyle name="Comma 2 2 2 4 2 2 2 2 5" xfId="47102" xr:uid="{17810493-8C2B-4A2B-AE38-2C53D7DBF245}"/>
    <cellStyle name="Comma 2 2 2 4 2 2 2 3" xfId="21950" xr:uid="{588BD41A-D186-4F4A-95A0-61A60ED83656}"/>
    <cellStyle name="Comma 2 2 2 4 2 2 2 3 2" xfId="35642" xr:uid="{EE3435B1-A688-4E66-9105-27F6EEFAA168}"/>
    <cellStyle name="Comma 2 2 2 4 2 2 2 3 3" xfId="50526" xr:uid="{4F44AA13-7D53-43FF-A131-37335F48CB11}"/>
    <cellStyle name="Comma 2 2 2 4 2 2 2 4" xfId="15106" xr:uid="{DD26B33B-5C86-4DAE-AE5E-DBA42B18831C}"/>
    <cellStyle name="Comma 2 2 2 4 2 2 2 5" xfId="28796" xr:uid="{7CFC58C7-9240-4B5E-81DE-A98BA55C8CDB}"/>
    <cellStyle name="Comma 2 2 2 4 2 2 2 6" xfId="43680" xr:uid="{163E9FBF-B894-4D69-9AE8-40D03833B6BE}"/>
    <cellStyle name="Comma 2 2 2 4 2 2 3" xfId="9970" xr:uid="{9BA190DA-7121-4AC4-AF08-7EA73F8D1B4E}"/>
    <cellStyle name="Comma 2 2 2 4 2 2 3 2" xfId="23660" xr:uid="{1504F5B6-AEBB-4CB1-959E-6CA3D7203536}"/>
    <cellStyle name="Comma 2 2 2 4 2 2 3 2 2" xfId="37352" xr:uid="{924C40D8-176D-41C6-8C4A-967778E9D719}"/>
    <cellStyle name="Comma 2 2 2 4 2 2 3 2 3" xfId="52236" xr:uid="{8C94EDFF-A4CD-4996-8C8E-29A11E27354E}"/>
    <cellStyle name="Comma 2 2 2 4 2 2 3 3" xfId="16816" xr:uid="{244FA282-912C-441B-A66D-EC9BCEDA71C7}"/>
    <cellStyle name="Comma 2 2 2 4 2 2 3 4" xfId="30506" xr:uid="{1875F7EE-BEE3-472E-8C20-7BEFABCAA52B}"/>
    <cellStyle name="Comma 2 2 2 4 2 2 3 5" xfId="45390" xr:uid="{966876AC-9CEA-4613-9465-2DA1620886F1}"/>
    <cellStyle name="Comma 2 2 2 4 2 2 4" xfId="20238" xr:uid="{B1F44C96-8572-4BA9-A15D-09748B072ABF}"/>
    <cellStyle name="Comma 2 2 2 4 2 2 4 2" xfId="33930" xr:uid="{0EBF758A-DF83-4044-A439-179767AC818B}"/>
    <cellStyle name="Comma 2 2 2 4 2 2 4 3" xfId="48814" xr:uid="{D58CE5F3-FBA0-4270-A6AB-08A26B0957AE}"/>
    <cellStyle name="Comma 2 2 2 4 2 2 5" xfId="13394" xr:uid="{A4D6FC25-CA88-4A79-98EF-93B98D6322EB}"/>
    <cellStyle name="Comma 2 2 2 4 2 2 6" xfId="27084" xr:uid="{108B4512-270F-435D-A471-D7C56A626CD9}"/>
    <cellStyle name="Comma 2 2 2 4 2 2 7" xfId="41968" xr:uid="{1C31518A-06AD-4B37-AA3E-F9D9924AF8F8}"/>
    <cellStyle name="Comma 2 2 2 4 2 3" xfId="8259" xr:uid="{B7399212-B4D2-4872-9A90-9B0E86C9E71B}"/>
    <cellStyle name="Comma 2 2 2 4 2 3 2" xfId="11681" xr:uid="{F8578049-C8A4-4FFB-913A-B015E89CAD77}"/>
    <cellStyle name="Comma 2 2 2 4 2 3 2 2" xfId="25371" xr:uid="{AE7101A8-E74F-4229-8584-196E6BFB20EA}"/>
    <cellStyle name="Comma 2 2 2 4 2 3 2 2 2" xfId="39063" xr:uid="{F78A4E33-B9AC-4190-BB90-D723330A9B00}"/>
    <cellStyle name="Comma 2 2 2 4 2 3 2 2 3" xfId="53947" xr:uid="{2FF36CA5-3906-4F99-A55D-F99AC18AD3B7}"/>
    <cellStyle name="Comma 2 2 2 4 2 3 2 3" xfId="18527" xr:uid="{AF9DBA25-C6C4-4C41-BC6C-C6A2F05C7D7B}"/>
    <cellStyle name="Comma 2 2 2 4 2 3 2 4" xfId="32217" xr:uid="{15009E4B-0748-4226-B603-21D4F9ACFDA9}"/>
    <cellStyle name="Comma 2 2 2 4 2 3 2 5" xfId="47101" xr:uid="{F05D61FD-E650-49D8-809C-1838E4AEBB46}"/>
    <cellStyle name="Comma 2 2 2 4 2 3 3" xfId="21949" xr:uid="{27C5CCCD-C543-4751-A287-1D5BE6E15011}"/>
    <cellStyle name="Comma 2 2 2 4 2 3 3 2" xfId="35641" xr:uid="{244F550A-6571-4EC2-9A34-6DFE6F5153E9}"/>
    <cellStyle name="Comma 2 2 2 4 2 3 3 3" xfId="50525" xr:uid="{7ED996A3-B4D4-4DB8-A6B3-D0DFE5470CEA}"/>
    <cellStyle name="Comma 2 2 2 4 2 3 4" xfId="15105" xr:uid="{F22E0915-226C-4810-A8AC-F9BA61104232}"/>
    <cellStyle name="Comma 2 2 2 4 2 3 5" xfId="28795" xr:uid="{CCBB6F45-398B-4706-B99A-01084685B7B6}"/>
    <cellStyle name="Comma 2 2 2 4 2 3 6" xfId="43679" xr:uid="{68E4AAB9-D9BF-4CA9-92DD-A55F86346789}"/>
    <cellStyle name="Comma 2 2 2 4 2 4" xfId="9969" xr:uid="{714849A0-D448-4C33-AE5E-A3E60E5C7B6D}"/>
    <cellStyle name="Comma 2 2 2 4 2 4 2" xfId="23659" xr:uid="{AC71D64E-559F-4BEE-917B-D66B2E699D25}"/>
    <cellStyle name="Comma 2 2 2 4 2 4 2 2" xfId="37351" xr:uid="{E2E42CA4-967D-443B-A5C5-B3FEDDBAA458}"/>
    <cellStyle name="Comma 2 2 2 4 2 4 2 3" xfId="52235" xr:uid="{EDB75D48-AE74-4D4B-ACF4-E989462F6B4B}"/>
    <cellStyle name="Comma 2 2 2 4 2 4 3" xfId="16815" xr:uid="{F6F63F78-D553-40B1-8967-63925FBDFB02}"/>
    <cellStyle name="Comma 2 2 2 4 2 4 4" xfId="30505" xr:uid="{B5044F63-8A36-4280-92F4-D034D343FDEC}"/>
    <cellStyle name="Comma 2 2 2 4 2 4 5" xfId="45389" xr:uid="{5F582056-5CAA-4C35-9F9E-0495D3EE146B}"/>
    <cellStyle name="Comma 2 2 2 4 2 5" xfId="20237" xr:uid="{02CC9994-CFCE-4C94-BDD2-4E2623909012}"/>
    <cellStyle name="Comma 2 2 2 4 2 5 2" xfId="33929" xr:uid="{3A6DAD30-7603-473D-9BCB-A88D9352DAE6}"/>
    <cellStyle name="Comma 2 2 2 4 2 5 3" xfId="48813" xr:uid="{A81FF266-43CE-4A7A-AE8E-9D739F1362D2}"/>
    <cellStyle name="Comma 2 2 2 4 2 6" xfId="13393" xr:uid="{54509D5A-6C07-4694-93D7-82FB57AE7EC9}"/>
    <cellStyle name="Comma 2 2 2 4 2 7" xfId="27083" xr:uid="{F53C870D-541A-4709-9EAF-4D46590A9C8C}"/>
    <cellStyle name="Comma 2 2 2 4 2 8" xfId="41967" xr:uid="{33D64D78-05D4-469F-9D08-3D7485D14DC9}"/>
    <cellStyle name="Comma 2 2 2 4 3" xfId="6547" xr:uid="{C586FFB6-0AFF-4BCE-93CC-03C97407837D}"/>
    <cellStyle name="Comma 2 2 2 4 3 2" xfId="8261" xr:uid="{6B6AB20F-5F9B-43B7-BBC2-9D8D672D3B5B}"/>
    <cellStyle name="Comma 2 2 2 4 3 2 2" xfId="11683" xr:uid="{1E68C27C-0554-4C7F-AF74-226991FA5639}"/>
    <cellStyle name="Comma 2 2 2 4 3 2 2 2" xfId="25373" xr:uid="{9BE0D5AF-9659-4734-9BEB-815A8DAA5419}"/>
    <cellStyle name="Comma 2 2 2 4 3 2 2 2 2" xfId="39065" xr:uid="{A5B5F5C1-E4CC-4C58-94EC-3FAC3E070955}"/>
    <cellStyle name="Comma 2 2 2 4 3 2 2 2 3" xfId="53949" xr:uid="{C984CC32-5990-4D9A-A464-445A0C73F85C}"/>
    <cellStyle name="Comma 2 2 2 4 3 2 2 3" xfId="18529" xr:uid="{0674EBC7-1CD8-467B-8BE8-5A0CB297EABF}"/>
    <cellStyle name="Comma 2 2 2 4 3 2 2 4" xfId="32219" xr:uid="{547302CB-718A-4E91-8782-DC7EE3FEA544}"/>
    <cellStyle name="Comma 2 2 2 4 3 2 2 5" xfId="47103" xr:uid="{DA1FD702-1F2B-4FDC-B16E-F04403C61272}"/>
    <cellStyle name="Comma 2 2 2 4 3 2 3" xfId="21951" xr:uid="{1E2C3A4B-211C-4103-8CCA-6DC8666F5F93}"/>
    <cellStyle name="Comma 2 2 2 4 3 2 3 2" xfId="35643" xr:uid="{425D60CC-BF2A-42A6-9F66-99217C5DB36D}"/>
    <cellStyle name="Comma 2 2 2 4 3 2 3 3" xfId="50527" xr:uid="{DEC1C0CE-0558-4FB7-B8BB-AB335945EED3}"/>
    <cellStyle name="Comma 2 2 2 4 3 2 4" xfId="15107" xr:uid="{1158B360-7EF0-4058-B246-BEC6C5EDFCEB}"/>
    <cellStyle name="Comma 2 2 2 4 3 2 5" xfId="28797" xr:uid="{E2DBF315-3943-4969-A2FC-B5F44E2E9550}"/>
    <cellStyle name="Comma 2 2 2 4 3 2 6" xfId="43681" xr:uid="{D25490D1-130C-4612-A9D1-745EA654F464}"/>
    <cellStyle name="Comma 2 2 2 4 3 3" xfId="9971" xr:uid="{6F40F202-E506-4AD2-AB64-8501EA1FD4A7}"/>
    <cellStyle name="Comma 2 2 2 4 3 3 2" xfId="23661" xr:uid="{7189F25D-850F-498A-8692-423D611736AE}"/>
    <cellStyle name="Comma 2 2 2 4 3 3 2 2" xfId="37353" xr:uid="{C429092D-AE5B-44B3-80A4-85BE54387D12}"/>
    <cellStyle name="Comma 2 2 2 4 3 3 2 3" xfId="52237" xr:uid="{753D8E84-45F9-4B0F-BBC9-A38F7F28561B}"/>
    <cellStyle name="Comma 2 2 2 4 3 3 3" xfId="16817" xr:uid="{AA425A49-92ED-4355-AA25-2422A34ED6D9}"/>
    <cellStyle name="Comma 2 2 2 4 3 3 4" xfId="30507" xr:uid="{AB122A67-196D-438C-8931-5ED2C4249D88}"/>
    <cellStyle name="Comma 2 2 2 4 3 3 5" xfId="45391" xr:uid="{23AEA622-E678-4F90-AB96-FED3595E8A59}"/>
    <cellStyle name="Comma 2 2 2 4 3 4" xfId="20239" xr:uid="{B53E8961-6C67-4C12-AFD8-A0B431177CFD}"/>
    <cellStyle name="Comma 2 2 2 4 3 4 2" xfId="33931" xr:uid="{8A616FB8-3FEE-416A-86FE-CDD2E7DDB967}"/>
    <cellStyle name="Comma 2 2 2 4 3 4 3" xfId="48815" xr:uid="{3EAC0C21-CA6B-497B-8A38-8008578C9D38}"/>
    <cellStyle name="Comma 2 2 2 4 3 5" xfId="13395" xr:uid="{50FD859F-CCA4-46F7-B4E9-1BB1F15C17F5}"/>
    <cellStyle name="Comma 2 2 2 4 3 6" xfId="27085" xr:uid="{28163983-C0A8-42DC-9FF9-3A0B215BD840}"/>
    <cellStyle name="Comma 2 2 2 4 3 7" xfId="41969" xr:uid="{0D663DE1-317C-4139-954C-EFFA04F64946}"/>
    <cellStyle name="Comma 2 2 2 4 4" xfId="6548" xr:uid="{497960A4-4B03-41C8-A955-008310A03429}"/>
    <cellStyle name="Comma 2 2 2 4 4 2" xfId="8262" xr:uid="{AB19BF80-4EE9-4D95-9430-FEEA9569723B}"/>
    <cellStyle name="Comma 2 2 2 4 4 2 2" xfId="11684" xr:uid="{85AB1308-EB07-417C-9BDD-EA23AC21345E}"/>
    <cellStyle name="Comma 2 2 2 4 4 2 2 2" xfId="25374" xr:uid="{CC238E3C-30E2-4B96-A63F-53CFABC93866}"/>
    <cellStyle name="Comma 2 2 2 4 4 2 2 2 2" xfId="39066" xr:uid="{5921EDF2-C33A-4A32-95ED-4A0BFA753A12}"/>
    <cellStyle name="Comma 2 2 2 4 4 2 2 2 3" xfId="53950" xr:uid="{64362CA1-58EE-4D36-8F26-8791C25890D0}"/>
    <cellStyle name="Comma 2 2 2 4 4 2 2 3" xfId="18530" xr:uid="{208A4EB7-C1DC-4FD7-B499-6DBAC4345A99}"/>
    <cellStyle name="Comma 2 2 2 4 4 2 2 4" xfId="32220" xr:uid="{3FD2B7DC-8975-4399-A69A-345D2A2ABC00}"/>
    <cellStyle name="Comma 2 2 2 4 4 2 2 5" xfId="47104" xr:uid="{1BC576E7-C65D-4B54-9CD9-FBC11F5F4E66}"/>
    <cellStyle name="Comma 2 2 2 4 4 2 3" xfId="21952" xr:uid="{BE27361A-DF98-4011-81A2-F57601BD7506}"/>
    <cellStyle name="Comma 2 2 2 4 4 2 3 2" xfId="35644" xr:uid="{C66B6A0C-0D22-44E3-938B-0A30BA57784B}"/>
    <cellStyle name="Comma 2 2 2 4 4 2 3 3" xfId="50528" xr:uid="{D61DA23A-6504-4B65-B7B6-93951EA9BED1}"/>
    <cellStyle name="Comma 2 2 2 4 4 2 4" xfId="15108" xr:uid="{C485CD76-6727-4169-8E68-902DEE1FD227}"/>
    <cellStyle name="Comma 2 2 2 4 4 2 5" xfId="28798" xr:uid="{1693CB2A-A800-4752-8F7E-AAEA10077E58}"/>
    <cellStyle name="Comma 2 2 2 4 4 2 6" xfId="43682" xr:uid="{BCCE21A8-752F-45A7-898D-A669C6ADE79D}"/>
    <cellStyle name="Comma 2 2 2 4 4 3" xfId="9972" xr:uid="{AA160835-E29F-4BBA-99CB-726A7B1C8AFB}"/>
    <cellStyle name="Comma 2 2 2 4 4 3 2" xfId="23662" xr:uid="{5808F84A-4311-4A9F-BCBF-BE9E63A77898}"/>
    <cellStyle name="Comma 2 2 2 4 4 3 2 2" xfId="37354" xr:uid="{4224A31B-E0A4-46B1-A439-D46D2F6F4472}"/>
    <cellStyle name="Comma 2 2 2 4 4 3 2 3" xfId="52238" xr:uid="{C5108234-BBDE-44CB-8A46-FB53D7A1409C}"/>
    <cellStyle name="Comma 2 2 2 4 4 3 3" xfId="16818" xr:uid="{96B8B81C-C4C0-405C-8B70-8C12F756902D}"/>
    <cellStyle name="Comma 2 2 2 4 4 3 4" xfId="30508" xr:uid="{05EB3355-DEB9-49DB-827B-A249FAECE565}"/>
    <cellStyle name="Comma 2 2 2 4 4 3 5" xfId="45392" xr:uid="{8464FD25-1D4D-43AE-8AC9-9185F2991221}"/>
    <cellStyle name="Comma 2 2 2 4 4 4" xfId="20240" xr:uid="{10BB7C0B-43B6-402B-AB5B-16314C154C49}"/>
    <cellStyle name="Comma 2 2 2 4 4 4 2" xfId="33932" xr:uid="{CF8F8DB0-5D29-47F6-9241-15C7C205A38F}"/>
    <cellStyle name="Comma 2 2 2 4 4 4 3" xfId="48816" xr:uid="{788BD28C-AFE1-4959-82A7-29C87C31BB0E}"/>
    <cellStyle name="Comma 2 2 2 4 4 5" xfId="13396" xr:uid="{73DBE2E4-611E-47BD-8185-C791587E21E2}"/>
    <cellStyle name="Comma 2 2 2 4 4 6" xfId="27086" xr:uid="{2E014777-68BF-4FAB-BA56-EF72CBA7C70C}"/>
    <cellStyle name="Comma 2 2 2 4 4 7" xfId="41970" xr:uid="{58EEFDB4-D7CD-4BBF-B235-CF31A900FCFB}"/>
    <cellStyle name="Comma 2 2 2 4 5" xfId="8258" xr:uid="{41D0E585-4BEB-4380-882A-08118676EEB4}"/>
    <cellStyle name="Comma 2 2 2 4 5 2" xfId="11680" xr:uid="{7B0A8925-A4B8-4493-A867-D025B3146F53}"/>
    <cellStyle name="Comma 2 2 2 4 5 2 2" xfId="25370" xr:uid="{2CF35B5B-EB00-4346-B47B-6397CCC221BA}"/>
    <cellStyle name="Comma 2 2 2 4 5 2 2 2" xfId="39062" xr:uid="{DB246FAD-F6BF-4871-B739-D935002B05A7}"/>
    <cellStyle name="Comma 2 2 2 4 5 2 2 3" xfId="53946" xr:uid="{2606E46D-A94B-4820-977C-AD5B435E43D2}"/>
    <cellStyle name="Comma 2 2 2 4 5 2 3" xfId="18526" xr:uid="{8671626A-7BF2-439D-9C6D-454A429B9834}"/>
    <cellStyle name="Comma 2 2 2 4 5 2 4" xfId="32216" xr:uid="{0DF527F7-B1D5-410F-91E3-EA96FDF15FC5}"/>
    <cellStyle name="Comma 2 2 2 4 5 2 5" xfId="47100" xr:uid="{610874AF-70AA-4ACA-9365-7B22C26DB5A5}"/>
    <cellStyle name="Comma 2 2 2 4 5 3" xfId="21948" xr:uid="{58F0F61A-A239-4545-A02E-7946AC80EA18}"/>
    <cellStyle name="Comma 2 2 2 4 5 3 2" xfId="35640" xr:uid="{ED2B76FC-0A0D-4F5E-BD10-8CF896AA704D}"/>
    <cellStyle name="Comma 2 2 2 4 5 3 3" xfId="50524" xr:uid="{1003F7C2-F9F7-4DE8-B709-54494FA8A8F2}"/>
    <cellStyle name="Comma 2 2 2 4 5 4" xfId="15104" xr:uid="{FC8D8A01-07C6-4163-BF77-A109947F5B41}"/>
    <cellStyle name="Comma 2 2 2 4 5 5" xfId="28794" xr:uid="{B48D151C-E2B8-4992-94A5-4ADF0170978F}"/>
    <cellStyle name="Comma 2 2 2 4 5 6" xfId="43678" xr:uid="{7B9C9FA4-23D1-4241-A4BD-51720E0874BA}"/>
    <cellStyle name="Comma 2 2 2 4 6" xfId="9968" xr:uid="{66A0BE00-7265-45EF-B7C3-4B5D7D322EBC}"/>
    <cellStyle name="Comma 2 2 2 4 6 2" xfId="23658" xr:uid="{4367DD36-FA94-4452-9F6D-99D02EB27B13}"/>
    <cellStyle name="Comma 2 2 2 4 6 2 2" xfId="37350" xr:uid="{A95B8FA9-4AF1-4812-A551-724FE1183952}"/>
    <cellStyle name="Comma 2 2 2 4 6 2 3" xfId="52234" xr:uid="{BF3A6282-1F71-4E8F-9A96-AD497DFE0B69}"/>
    <cellStyle name="Comma 2 2 2 4 6 3" xfId="16814" xr:uid="{F230D59B-6DAA-4132-925C-28F1F9664E8C}"/>
    <cellStyle name="Comma 2 2 2 4 6 4" xfId="30504" xr:uid="{BABE6050-CAA7-497C-AF4E-1B81FD32B46D}"/>
    <cellStyle name="Comma 2 2 2 4 6 5" xfId="45388" xr:uid="{0DC80002-7520-457A-B350-B7DC533148AB}"/>
    <cellStyle name="Comma 2 2 2 4 7" xfId="20236" xr:uid="{2FBE7229-52DD-43D7-8EA5-E16C1A566B48}"/>
    <cellStyle name="Comma 2 2 2 4 7 2" xfId="33928" xr:uid="{B99A7C27-ABF8-454F-B487-0702F4536241}"/>
    <cellStyle name="Comma 2 2 2 4 7 3" xfId="48812" xr:uid="{57005741-F933-4174-8D77-4AB83B49C9BB}"/>
    <cellStyle name="Comma 2 2 2 4 8" xfId="13392" xr:uid="{FA83D34F-483F-41EA-BF1A-B1E088EE53A6}"/>
    <cellStyle name="Comma 2 2 2 4 9" xfId="27082" xr:uid="{C21EACE3-CF78-4B38-9322-D8C4759EB610}"/>
    <cellStyle name="Comma 2 2 2 5" xfId="6549" xr:uid="{3780A2DA-7A64-4A01-9F3D-FC1445C3879E}"/>
    <cellStyle name="Comma 2 2 2 5 2" xfId="6550" xr:uid="{1B1DE187-77C3-43AE-839A-2C0F421781D5}"/>
    <cellStyle name="Comma 2 2 2 5 2 2" xfId="8264" xr:uid="{71F98A4B-8778-4F09-8507-5031D2362EFF}"/>
    <cellStyle name="Comma 2 2 2 5 2 2 2" xfId="11686" xr:uid="{5F9A1962-22AC-4A6A-8A8D-E906F00F1B5B}"/>
    <cellStyle name="Comma 2 2 2 5 2 2 2 2" xfId="25376" xr:uid="{CE242A83-9355-4C58-B6DC-A7F6F46B106F}"/>
    <cellStyle name="Comma 2 2 2 5 2 2 2 2 2" xfId="39068" xr:uid="{A9A1CD91-F3F4-4AA7-9CCC-E13CD28E5BA8}"/>
    <cellStyle name="Comma 2 2 2 5 2 2 2 2 3" xfId="53952" xr:uid="{77496698-73A3-4777-AD4E-38E7455616D6}"/>
    <cellStyle name="Comma 2 2 2 5 2 2 2 3" xfId="18532" xr:uid="{EA41AF79-7852-43C1-BAF9-E06232155FA0}"/>
    <cellStyle name="Comma 2 2 2 5 2 2 2 4" xfId="32222" xr:uid="{085D21C0-AA57-4FB3-BAF5-08F9B35A1D8B}"/>
    <cellStyle name="Comma 2 2 2 5 2 2 2 5" xfId="47106" xr:uid="{A6C9DD05-EBA4-4D7F-81D3-5A7D371A07BC}"/>
    <cellStyle name="Comma 2 2 2 5 2 2 3" xfId="21954" xr:uid="{57E70C90-2F1D-4FD9-8AB2-5419E8B65BB9}"/>
    <cellStyle name="Comma 2 2 2 5 2 2 3 2" xfId="35646" xr:uid="{D8B834F6-EF14-484D-9985-950EA6DAFDFB}"/>
    <cellStyle name="Comma 2 2 2 5 2 2 3 3" xfId="50530" xr:uid="{A6044BD5-C227-4FED-90DE-7DBF138B2161}"/>
    <cellStyle name="Comma 2 2 2 5 2 2 4" xfId="15110" xr:uid="{B6EF12C4-3B31-40A0-B585-1BE30D35F546}"/>
    <cellStyle name="Comma 2 2 2 5 2 2 5" xfId="28800" xr:uid="{E8B7901A-14E1-4537-9F24-9566CA5B4C02}"/>
    <cellStyle name="Comma 2 2 2 5 2 2 6" xfId="43684" xr:uid="{F211FFF9-98AD-4732-A7D8-810458B82205}"/>
    <cellStyle name="Comma 2 2 2 5 2 3" xfId="9974" xr:uid="{8034D566-E8DF-4DE3-8220-2F5A18D01560}"/>
    <cellStyle name="Comma 2 2 2 5 2 3 2" xfId="23664" xr:uid="{C79D401C-8120-44D1-95E4-BDC557CDA34C}"/>
    <cellStyle name="Comma 2 2 2 5 2 3 2 2" xfId="37356" xr:uid="{14926E9C-B6A3-46D0-876E-6056418B5850}"/>
    <cellStyle name="Comma 2 2 2 5 2 3 2 3" xfId="52240" xr:uid="{7CEE2932-8B68-4CAB-91A4-B6F99A3BC527}"/>
    <cellStyle name="Comma 2 2 2 5 2 3 3" xfId="16820" xr:uid="{7EA3F1A0-FDC2-49BB-99C2-75C5F04AF35B}"/>
    <cellStyle name="Comma 2 2 2 5 2 3 4" xfId="30510" xr:uid="{CDC0579A-7959-4337-B6DD-6FB8432EB12F}"/>
    <cellStyle name="Comma 2 2 2 5 2 3 5" xfId="45394" xr:uid="{BC729E22-9263-4694-8490-7C1B5B9A8416}"/>
    <cellStyle name="Comma 2 2 2 5 2 4" xfId="20242" xr:uid="{664C4B92-F2E1-4261-A9F2-852D34115DC1}"/>
    <cellStyle name="Comma 2 2 2 5 2 4 2" xfId="33934" xr:uid="{8B2E926E-EBB1-4F0C-90BD-6C1C29C26FE0}"/>
    <cellStyle name="Comma 2 2 2 5 2 4 3" xfId="48818" xr:uid="{CD73E6C3-F8B0-49CF-A897-9C8C73C8356D}"/>
    <cellStyle name="Comma 2 2 2 5 2 5" xfId="13398" xr:uid="{91B191F2-12C8-4799-AC0C-7B3777914C8F}"/>
    <cellStyle name="Comma 2 2 2 5 2 6" xfId="27088" xr:uid="{8CD0B3E6-C6B3-4553-A99F-54C7DD21FF9A}"/>
    <cellStyle name="Comma 2 2 2 5 2 7" xfId="41972" xr:uid="{40705C08-FF02-4A3C-A772-33DA99BA5664}"/>
    <cellStyle name="Comma 2 2 2 5 3" xfId="8263" xr:uid="{777B5D6D-CFE2-4889-9AA8-A81AAE26D378}"/>
    <cellStyle name="Comma 2 2 2 5 3 2" xfId="11685" xr:uid="{0F5A0319-90C2-4297-9803-71B71C723C36}"/>
    <cellStyle name="Comma 2 2 2 5 3 2 2" xfId="25375" xr:uid="{6105ECA8-38C4-4407-8461-6CF56D63B000}"/>
    <cellStyle name="Comma 2 2 2 5 3 2 2 2" xfId="39067" xr:uid="{74F81D0C-1821-4960-9F31-B4A4E826AE35}"/>
    <cellStyle name="Comma 2 2 2 5 3 2 2 3" xfId="53951" xr:uid="{177CC897-DFFD-4A4A-ACEF-36E1079B3D75}"/>
    <cellStyle name="Comma 2 2 2 5 3 2 3" xfId="18531" xr:uid="{DB4E364F-5F41-4712-B0CD-D3E308BB0351}"/>
    <cellStyle name="Comma 2 2 2 5 3 2 4" xfId="32221" xr:uid="{38A04301-EA5D-40A0-A84C-A7E286B180B1}"/>
    <cellStyle name="Comma 2 2 2 5 3 2 5" xfId="47105" xr:uid="{58EB4A25-9F03-44C6-8F89-72CC6EB80262}"/>
    <cellStyle name="Comma 2 2 2 5 3 3" xfId="21953" xr:uid="{A043C152-969F-4615-8F9C-D3FAA4B2E109}"/>
    <cellStyle name="Comma 2 2 2 5 3 3 2" xfId="35645" xr:uid="{2E110D47-E418-40C8-AF2D-401F2CE73B5D}"/>
    <cellStyle name="Comma 2 2 2 5 3 3 3" xfId="50529" xr:uid="{6295A240-6526-4AB7-B9BD-38D257CE0120}"/>
    <cellStyle name="Comma 2 2 2 5 3 4" xfId="15109" xr:uid="{B2D17ABE-70F1-4BD1-908B-ACAD8E7A7023}"/>
    <cellStyle name="Comma 2 2 2 5 3 5" xfId="28799" xr:uid="{404958E8-1414-4C82-A8C5-49839DBCB700}"/>
    <cellStyle name="Comma 2 2 2 5 3 6" xfId="43683" xr:uid="{F00FA322-3049-49F3-BA46-58E2D832091D}"/>
    <cellStyle name="Comma 2 2 2 5 4" xfId="9973" xr:uid="{9DCB6DC1-4BBA-4F11-9625-E469324FDADC}"/>
    <cellStyle name="Comma 2 2 2 5 4 2" xfId="23663" xr:uid="{2B1B637F-E356-4711-8856-5687AD0CEE89}"/>
    <cellStyle name="Comma 2 2 2 5 4 2 2" xfId="37355" xr:uid="{9A17A9B5-BA3D-4E43-B563-593FE2E1FD3E}"/>
    <cellStyle name="Comma 2 2 2 5 4 2 3" xfId="52239" xr:uid="{CFA03B21-F42B-43E0-99EA-BA38DCE58F6B}"/>
    <cellStyle name="Comma 2 2 2 5 4 3" xfId="16819" xr:uid="{DE6FBD06-A759-451E-A0D7-68E5E7262867}"/>
    <cellStyle name="Comma 2 2 2 5 4 4" xfId="30509" xr:uid="{1D673702-BA08-4569-8507-EC1D0C0CA18A}"/>
    <cellStyle name="Comma 2 2 2 5 4 5" xfId="45393" xr:uid="{4B84552D-4831-474B-897E-575935964E0D}"/>
    <cellStyle name="Comma 2 2 2 5 5" xfId="20241" xr:uid="{FF0708AD-6ADF-4C56-8519-25132264AB71}"/>
    <cellStyle name="Comma 2 2 2 5 5 2" xfId="33933" xr:uid="{95618271-6668-4017-8A5A-3A7D92F5D666}"/>
    <cellStyle name="Comma 2 2 2 5 5 3" xfId="48817" xr:uid="{7C1655F8-DCF6-4EB6-84F0-647D954D2F24}"/>
    <cellStyle name="Comma 2 2 2 5 6" xfId="13397" xr:uid="{D63C334D-9E1D-448F-A2A2-61D0D7960A2D}"/>
    <cellStyle name="Comma 2 2 2 5 7" xfId="27087" xr:uid="{712176F9-3DEF-4E3C-8E15-A0697C19BD47}"/>
    <cellStyle name="Comma 2 2 2 5 8" xfId="41971" xr:uid="{1A9B09AA-6071-4CCE-8916-7D0AF96AED16}"/>
    <cellStyle name="Comma 2 2 2 6" xfId="6551" xr:uid="{4C42616D-408C-4310-A79D-2357385F789E}"/>
    <cellStyle name="Comma 2 2 2 6 2" xfId="8265" xr:uid="{98BC18C8-DB30-4D8F-8C58-B98CCF09CDDA}"/>
    <cellStyle name="Comma 2 2 2 6 2 2" xfId="11687" xr:uid="{02450FF3-087F-4BD1-9B02-DCF5563DA797}"/>
    <cellStyle name="Comma 2 2 2 6 2 2 2" xfId="25377" xr:uid="{14CAFC0F-0E02-4B6C-8873-A48ECB6FB511}"/>
    <cellStyle name="Comma 2 2 2 6 2 2 2 2" xfId="39069" xr:uid="{17CE465E-A527-4468-9E46-891A0A2259E6}"/>
    <cellStyle name="Comma 2 2 2 6 2 2 2 3" xfId="53953" xr:uid="{7774394D-3DFA-42DB-925A-B6C0AA2FDB86}"/>
    <cellStyle name="Comma 2 2 2 6 2 2 3" xfId="18533" xr:uid="{A8099EE8-42E1-4BDB-A8EE-B4677FBE154A}"/>
    <cellStyle name="Comma 2 2 2 6 2 2 4" xfId="32223" xr:uid="{F2AF96B9-5F7E-40E3-B859-EE8CBAECA2AD}"/>
    <cellStyle name="Comma 2 2 2 6 2 2 5" xfId="47107" xr:uid="{0F4533C5-AF40-4467-A00D-572C5B3491A4}"/>
    <cellStyle name="Comma 2 2 2 6 2 3" xfId="21955" xr:uid="{211654DE-F1FA-436E-B5D5-4BFC4FE1402E}"/>
    <cellStyle name="Comma 2 2 2 6 2 3 2" xfId="35647" xr:uid="{9D1DC3C5-FB62-43C3-B69F-8D4032D7E907}"/>
    <cellStyle name="Comma 2 2 2 6 2 3 3" xfId="50531" xr:uid="{A097B51C-5053-4738-994E-EBF44B5DFEBD}"/>
    <cellStyle name="Comma 2 2 2 6 2 4" xfId="15111" xr:uid="{6FC654BE-63BD-40ED-A635-B3AC45580DFD}"/>
    <cellStyle name="Comma 2 2 2 6 2 5" xfId="28801" xr:uid="{EE13A7D6-BE58-4215-BB47-F5E1EF397747}"/>
    <cellStyle name="Comma 2 2 2 6 2 6" xfId="43685" xr:uid="{9110E3B5-9974-4A6F-B0B8-6546F9B30EA7}"/>
    <cellStyle name="Comma 2 2 2 6 3" xfId="9975" xr:uid="{BCBC36AE-CAB5-432A-8CD9-7FCEA9DCEA5D}"/>
    <cellStyle name="Comma 2 2 2 6 3 2" xfId="23665" xr:uid="{88DE17B5-398A-4571-9AE3-2A9EB53DA092}"/>
    <cellStyle name="Comma 2 2 2 6 3 2 2" xfId="37357" xr:uid="{C121D1EE-1C8E-44DB-90BD-09F3A2244FD4}"/>
    <cellStyle name="Comma 2 2 2 6 3 2 3" xfId="52241" xr:uid="{08A3C961-0809-4B31-8A15-AD3B662574A4}"/>
    <cellStyle name="Comma 2 2 2 6 3 3" xfId="16821" xr:uid="{D6B6ECFF-1EB5-4D2A-A584-BB0A1481EDD3}"/>
    <cellStyle name="Comma 2 2 2 6 3 4" xfId="30511" xr:uid="{0907D459-CF9A-41B7-B377-35760682D4CB}"/>
    <cellStyle name="Comma 2 2 2 6 3 5" xfId="45395" xr:uid="{88C6F395-194C-4D0A-94EA-92AFFBDEB6DC}"/>
    <cellStyle name="Comma 2 2 2 6 4" xfId="20243" xr:uid="{0410194D-0B90-4444-AC2F-A8B3A0C5FE80}"/>
    <cellStyle name="Comma 2 2 2 6 4 2" xfId="33935" xr:uid="{E1BBEA64-DAC4-4F14-999E-48B9D170C8D1}"/>
    <cellStyle name="Comma 2 2 2 6 4 3" xfId="48819" xr:uid="{32F0B44B-82EC-48EA-BF8D-56FFD760A247}"/>
    <cellStyle name="Comma 2 2 2 6 5" xfId="13399" xr:uid="{CD12A2EC-7520-4A07-8CCF-932FB7208B2B}"/>
    <cellStyle name="Comma 2 2 2 6 6" xfId="27089" xr:uid="{E5CF3620-BE3F-4267-A3CC-AD5E5C04B95C}"/>
    <cellStyle name="Comma 2 2 2 6 7" xfId="41973" xr:uid="{2E2905F6-E277-4F0B-A147-87E9573853DD}"/>
    <cellStyle name="Comma 2 2 2 7" xfId="6552" xr:uid="{B0D27F8A-7CD8-4F89-95D7-099D78D92778}"/>
    <cellStyle name="Comma 2 2 2 7 2" xfId="8266" xr:uid="{663563F1-C40D-45B7-85C0-90585E8DD6A8}"/>
    <cellStyle name="Comma 2 2 2 7 2 2" xfId="11688" xr:uid="{4466B553-F35B-40D8-9BDB-55B1BC7A6FF3}"/>
    <cellStyle name="Comma 2 2 2 7 2 2 2" xfId="25378" xr:uid="{03735FB1-869F-40FA-BEC0-C173F8EA620E}"/>
    <cellStyle name="Comma 2 2 2 7 2 2 2 2" xfId="39070" xr:uid="{F027D4C8-2B7C-472F-931A-9D1F836A6F09}"/>
    <cellStyle name="Comma 2 2 2 7 2 2 2 3" xfId="53954" xr:uid="{E3B54B2D-0DF1-4C52-A446-B09B73BF4D17}"/>
    <cellStyle name="Comma 2 2 2 7 2 2 3" xfId="18534" xr:uid="{951AD701-EE46-411E-8837-455EA6E17E6A}"/>
    <cellStyle name="Comma 2 2 2 7 2 2 4" xfId="32224" xr:uid="{3E36FBB0-898F-4116-9844-5DE81469D268}"/>
    <cellStyle name="Comma 2 2 2 7 2 2 5" xfId="47108" xr:uid="{8400C7E6-BB4E-43E1-841D-A7F697045495}"/>
    <cellStyle name="Comma 2 2 2 7 2 3" xfId="21956" xr:uid="{A007F450-BF99-4354-9C5A-33BD6C377487}"/>
    <cellStyle name="Comma 2 2 2 7 2 3 2" xfId="35648" xr:uid="{73BDC4E8-780E-4D44-ADF6-C9E998C2D37E}"/>
    <cellStyle name="Comma 2 2 2 7 2 3 3" xfId="50532" xr:uid="{34B54348-1899-49FD-AA69-3CB6CE0F8D9F}"/>
    <cellStyle name="Comma 2 2 2 7 2 4" xfId="15112" xr:uid="{035B0D4F-F311-4F8C-BBA5-0210B2FC9194}"/>
    <cellStyle name="Comma 2 2 2 7 2 5" xfId="28802" xr:uid="{DD641639-C5CC-4329-9C37-83C33177D21C}"/>
    <cellStyle name="Comma 2 2 2 7 2 6" xfId="43686" xr:uid="{4DDDCC3A-9D0A-464C-844B-E13E2ED923AE}"/>
    <cellStyle name="Comma 2 2 2 7 3" xfId="9976" xr:uid="{716BB15B-50BC-48DC-8690-A7D09F8014B9}"/>
    <cellStyle name="Comma 2 2 2 7 3 2" xfId="23666" xr:uid="{AA7698F4-BC78-4BC9-8A09-E7E679BE3115}"/>
    <cellStyle name="Comma 2 2 2 7 3 2 2" xfId="37358" xr:uid="{FD2743E9-3FB0-41B6-AFF3-1BC62F75A830}"/>
    <cellStyle name="Comma 2 2 2 7 3 2 3" xfId="52242" xr:uid="{B72F84CE-459E-46A2-8330-434126AB1061}"/>
    <cellStyle name="Comma 2 2 2 7 3 3" xfId="16822" xr:uid="{9503E925-1435-43E2-84C0-42D8A1108E52}"/>
    <cellStyle name="Comma 2 2 2 7 3 4" xfId="30512" xr:uid="{1B7C785A-F96D-40D5-BD6B-9DA0EE8C8A13}"/>
    <cellStyle name="Comma 2 2 2 7 3 5" xfId="45396" xr:uid="{C5400634-20EE-49BF-9B45-B413914787F3}"/>
    <cellStyle name="Comma 2 2 2 7 4" xfId="20244" xr:uid="{D44F0170-5C1F-4DD1-9057-9C80D5AA4B09}"/>
    <cellStyle name="Comma 2 2 2 7 4 2" xfId="33936" xr:uid="{CA511582-EA6C-4562-B543-1A977F601B46}"/>
    <cellStyle name="Comma 2 2 2 7 4 3" xfId="48820" xr:uid="{D28CB5AD-9A4B-44D5-BFD3-D19983224464}"/>
    <cellStyle name="Comma 2 2 2 7 5" xfId="13400" xr:uid="{65257993-83A7-49D6-A2E9-31C63FB8EE24}"/>
    <cellStyle name="Comma 2 2 2 7 6" xfId="27090" xr:uid="{F0CEC6D2-4374-4E7D-83AD-213572442787}"/>
    <cellStyle name="Comma 2 2 2 7 7" xfId="41974" xr:uid="{A2FE8DC0-39EE-461C-9D71-90E9EF55E2F5}"/>
    <cellStyle name="Comma 2 2 2 8" xfId="8237" xr:uid="{E805E99D-0668-4D20-ADC9-0AB3B33226CF}"/>
    <cellStyle name="Comma 2 2 2 8 2" xfId="11659" xr:uid="{76664213-1905-4A2A-8EDE-7DA903EC3699}"/>
    <cellStyle name="Comma 2 2 2 8 2 2" xfId="25349" xr:uid="{A956DC5E-A858-4FCD-A3A4-A8C1839569DA}"/>
    <cellStyle name="Comma 2 2 2 8 2 2 2" xfId="39041" xr:uid="{7517C0F2-38DB-4AC6-A7EA-AFF8A8AFDB1A}"/>
    <cellStyle name="Comma 2 2 2 8 2 2 3" xfId="53925" xr:uid="{C3526D08-47E3-445A-9313-66514D9666A8}"/>
    <cellStyle name="Comma 2 2 2 8 2 3" xfId="18505" xr:uid="{41D640BB-E6F7-4A19-8FA2-C45A823E0EAB}"/>
    <cellStyle name="Comma 2 2 2 8 2 4" xfId="32195" xr:uid="{CE331C9C-7DDC-49E7-B419-C67CB3A62960}"/>
    <cellStyle name="Comma 2 2 2 8 2 5" xfId="47079" xr:uid="{A71F694F-C9B3-4FEB-BF4F-6C063E619010}"/>
    <cellStyle name="Comma 2 2 2 8 3" xfId="21927" xr:uid="{819DFFDF-AA5D-43BF-9FD0-762076A2D061}"/>
    <cellStyle name="Comma 2 2 2 8 3 2" xfId="35619" xr:uid="{3851D802-1B2A-440C-AF9C-58BE28E3E1A0}"/>
    <cellStyle name="Comma 2 2 2 8 3 3" xfId="50503" xr:uid="{0A6B703C-E5D5-4C73-AC65-3BC29AA2DF8F}"/>
    <cellStyle name="Comma 2 2 2 8 4" xfId="15083" xr:uid="{E276E07A-149D-4F90-80D2-C1B652370F20}"/>
    <cellStyle name="Comma 2 2 2 8 5" xfId="28773" xr:uid="{C7808B4D-EFCD-40CB-9881-24F92AB438CF}"/>
    <cellStyle name="Comma 2 2 2 8 6" xfId="43657" xr:uid="{F397181D-CCF2-4EDA-A938-E2B328D7C9C5}"/>
    <cellStyle name="Comma 2 2 2 9" xfId="9947" xr:uid="{E639FBE2-65C4-4242-97F1-60B295CFAC0B}"/>
    <cellStyle name="Comma 2 2 2 9 2" xfId="23637" xr:uid="{59C58429-A986-4A29-A35B-0735B9225868}"/>
    <cellStyle name="Comma 2 2 2 9 2 2" xfId="37329" xr:uid="{25C4620B-FEEE-4A18-81A5-01E96BBE79F1}"/>
    <cellStyle name="Comma 2 2 2 9 2 3" xfId="52213" xr:uid="{D3E091D7-8BDF-4FAF-BC30-43A4A36CE6B2}"/>
    <cellStyle name="Comma 2 2 2 9 3" xfId="16793" xr:uid="{CEF86ACE-86F5-4DFC-8F70-DB1D852C1694}"/>
    <cellStyle name="Comma 2 2 2 9 4" xfId="30483" xr:uid="{BAE27F02-9DDF-4E41-9E3B-D55AA0C1C3B3}"/>
    <cellStyle name="Comma 2 2 2 9 5" xfId="45367" xr:uid="{FD7F06CC-FB98-411C-B1C5-065DBA5E114B}"/>
    <cellStyle name="Comma 2 2 3" xfId="4593" xr:uid="{1BA87EDA-46D1-4FEC-9FBE-B2EB89BDA1F2}"/>
    <cellStyle name="Comma 2 2 3 10" xfId="13401" xr:uid="{D0D949EB-8323-4CC1-9C3C-5DD17BB9F431}"/>
    <cellStyle name="Comma 2 2 3 10 2" xfId="41362" xr:uid="{B32D1E9B-0C77-4596-9FD8-C940369E02ED}"/>
    <cellStyle name="Comma 2 2 3 11" xfId="27091" xr:uid="{BEB0090A-0F19-4CB0-81B2-1BE7C849D868}"/>
    <cellStyle name="Comma 2 2 3 12" xfId="41975" xr:uid="{FC1CD871-C087-438F-B4BC-5104FE1B3698}"/>
    <cellStyle name="Comma 2 2 3 13" xfId="6553" xr:uid="{1CF17A85-D76E-472D-976D-C36E820A2704}"/>
    <cellStyle name="Comma 2 2 3 2" xfId="6554" xr:uid="{00077004-4DB3-4C63-9725-FD71F4F1BD71}"/>
    <cellStyle name="Comma 2 2 3 2 10" xfId="41976" xr:uid="{E46C98BC-549A-4597-A164-9DF3B093AF54}"/>
    <cellStyle name="Comma 2 2 3 2 2" xfId="6555" xr:uid="{788C7CDA-335A-4503-ACDC-8A8C29601C1C}"/>
    <cellStyle name="Comma 2 2 3 2 2 2" xfId="6556" xr:uid="{D114E72B-52E0-4532-AF71-B538B2F93655}"/>
    <cellStyle name="Comma 2 2 3 2 2 2 2" xfId="8270" xr:uid="{50E14D1B-EC3B-40DB-AFAE-DC698C5186B5}"/>
    <cellStyle name="Comma 2 2 3 2 2 2 2 2" xfId="11692" xr:uid="{3BFDDC55-C756-4226-A397-81CF1FB6B467}"/>
    <cellStyle name="Comma 2 2 3 2 2 2 2 2 2" xfId="25382" xr:uid="{DBC24467-A2F8-43B6-9315-726F7FFC4F6F}"/>
    <cellStyle name="Comma 2 2 3 2 2 2 2 2 2 2" xfId="39074" xr:uid="{F40A4C38-9BBD-4CF2-B57A-37AF250E6861}"/>
    <cellStyle name="Comma 2 2 3 2 2 2 2 2 2 3" xfId="53958" xr:uid="{5364F237-80E4-4A58-889F-C7A258BFF6F2}"/>
    <cellStyle name="Comma 2 2 3 2 2 2 2 2 3" xfId="18538" xr:uid="{7ADB3DC5-3032-4556-8BC9-4683678EF1A9}"/>
    <cellStyle name="Comma 2 2 3 2 2 2 2 2 4" xfId="32228" xr:uid="{FBEBE45E-4C2B-4C48-979F-E6C1B8F20360}"/>
    <cellStyle name="Comma 2 2 3 2 2 2 2 2 5" xfId="47112" xr:uid="{72FB5945-3B57-42AA-8526-55DCF1F37D4F}"/>
    <cellStyle name="Comma 2 2 3 2 2 2 2 3" xfId="21960" xr:uid="{F7165FFE-BAF6-462B-99D2-8A747EE0C9E9}"/>
    <cellStyle name="Comma 2 2 3 2 2 2 2 3 2" xfId="35652" xr:uid="{1DF7D666-C165-4C41-AEDA-60AB87FF8D5C}"/>
    <cellStyle name="Comma 2 2 3 2 2 2 2 3 3" xfId="50536" xr:uid="{BE2940ED-04D5-48D8-B6D4-72AEAB950FB7}"/>
    <cellStyle name="Comma 2 2 3 2 2 2 2 4" xfId="15116" xr:uid="{4753F7E3-11C1-41EC-9B62-13CE48E78416}"/>
    <cellStyle name="Comma 2 2 3 2 2 2 2 5" xfId="28806" xr:uid="{C7121C44-3832-44AC-B12E-708BDEB25B8F}"/>
    <cellStyle name="Comma 2 2 3 2 2 2 2 6" xfId="43690" xr:uid="{9A9B79D8-F850-4504-9F55-81495689D66F}"/>
    <cellStyle name="Comma 2 2 3 2 2 2 3" xfId="9980" xr:uid="{A5932988-651F-4120-97AF-887091E16AFF}"/>
    <cellStyle name="Comma 2 2 3 2 2 2 3 2" xfId="23670" xr:uid="{1C7597FE-142A-4445-A971-14E9DD53767C}"/>
    <cellStyle name="Comma 2 2 3 2 2 2 3 2 2" xfId="37362" xr:uid="{7550D746-0CEB-4574-8D65-15C010BD101C}"/>
    <cellStyle name="Comma 2 2 3 2 2 2 3 2 3" xfId="52246" xr:uid="{89387912-72F0-452E-8D0E-06F578EC4033}"/>
    <cellStyle name="Comma 2 2 3 2 2 2 3 3" xfId="16826" xr:uid="{D1643CB6-3713-41D0-9A6E-BFCEF6F7BCD4}"/>
    <cellStyle name="Comma 2 2 3 2 2 2 3 4" xfId="30516" xr:uid="{B2835303-2478-40EE-9B67-53FB96BA0BE7}"/>
    <cellStyle name="Comma 2 2 3 2 2 2 3 5" xfId="45400" xr:uid="{65A959AB-B7C4-4A36-8919-AF97FE60693B}"/>
    <cellStyle name="Comma 2 2 3 2 2 2 4" xfId="20248" xr:uid="{9F364315-3ED3-435D-9CFA-B7F13A693852}"/>
    <cellStyle name="Comma 2 2 3 2 2 2 4 2" xfId="33940" xr:uid="{13E207BB-A950-4662-ACC5-F4148E4AFA69}"/>
    <cellStyle name="Comma 2 2 3 2 2 2 4 3" xfId="48824" xr:uid="{319EE041-DCE9-4898-9A49-2FF7250009D8}"/>
    <cellStyle name="Comma 2 2 3 2 2 2 5" xfId="13404" xr:uid="{895B7478-BC7E-4270-9B88-D8CAD5678393}"/>
    <cellStyle name="Comma 2 2 3 2 2 2 6" xfId="27094" xr:uid="{61D8B8DC-1B28-4D2D-918F-85FF012D9E34}"/>
    <cellStyle name="Comma 2 2 3 2 2 2 7" xfId="41978" xr:uid="{FB11FEF2-655B-4A7F-8308-97F87FEFC8AE}"/>
    <cellStyle name="Comma 2 2 3 2 2 3" xfId="8269" xr:uid="{38E6BEA2-2120-4B5B-8BA0-62DBBA35C289}"/>
    <cellStyle name="Comma 2 2 3 2 2 3 2" xfId="11691" xr:uid="{075FB18A-DFE6-46BE-893C-D39AACC916AD}"/>
    <cellStyle name="Comma 2 2 3 2 2 3 2 2" xfId="25381" xr:uid="{C463A992-2E55-48BE-8164-CFB64E60B8A6}"/>
    <cellStyle name="Comma 2 2 3 2 2 3 2 2 2" xfId="39073" xr:uid="{4EE88A5A-7559-4963-B2B0-700AB7C7A35B}"/>
    <cellStyle name="Comma 2 2 3 2 2 3 2 2 3" xfId="53957" xr:uid="{CF723B29-DC92-4CED-A6EE-F914C8BB6C96}"/>
    <cellStyle name="Comma 2 2 3 2 2 3 2 3" xfId="18537" xr:uid="{A1B0C508-CA59-4A88-86BA-F767CADAFAA7}"/>
    <cellStyle name="Comma 2 2 3 2 2 3 2 4" xfId="32227" xr:uid="{474E03A9-83B2-4280-965B-0DAAB38786B1}"/>
    <cellStyle name="Comma 2 2 3 2 2 3 2 5" xfId="47111" xr:uid="{F23DAAB0-14FE-492D-8FC3-FAFFED7976AD}"/>
    <cellStyle name="Comma 2 2 3 2 2 3 3" xfId="21959" xr:uid="{5FABBC51-F5B2-48D6-90DA-20C27A471568}"/>
    <cellStyle name="Comma 2 2 3 2 2 3 3 2" xfId="35651" xr:uid="{6D328C44-3C71-4740-8229-8E814B9A5564}"/>
    <cellStyle name="Comma 2 2 3 2 2 3 3 3" xfId="50535" xr:uid="{2C283F68-F58F-4392-A660-13A7FF89F191}"/>
    <cellStyle name="Comma 2 2 3 2 2 3 4" xfId="15115" xr:uid="{BFF8B29B-577A-4E87-9B77-291CCCD62E38}"/>
    <cellStyle name="Comma 2 2 3 2 2 3 5" xfId="28805" xr:uid="{33B1EBCD-DF66-4D0D-8B88-E077321F408E}"/>
    <cellStyle name="Comma 2 2 3 2 2 3 6" xfId="43689" xr:uid="{21DC1E10-1095-4C7A-9896-96BB15AA2A34}"/>
    <cellStyle name="Comma 2 2 3 2 2 4" xfId="9979" xr:uid="{8009DC70-CB1E-4E4B-B770-1CDAF7E9F9D8}"/>
    <cellStyle name="Comma 2 2 3 2 2 4 2" xfId="23669" xr:uid="{6DB7DB88-9228-4014-8BD7-895EF8ADD1B3}"/>
    <cellStyle name="Comma 2 2 3 2 2 4 2 2" xfId="37361" xr:uid="{B2405EE7-B820-4E87-AA50-0CB48AE9D13D}"/>
    <cellStyle name="Comma 2 2 3 2 2 4 2 3" xfId="52245" xr:uid="{65157C13-A111-4AB8-9585-E98BA6DDA1FC}"/>
    <cellStyle name="Comma 2 2 3 2 2 4 3" xfId="16825" xr:uid="{48127B9A-1CA7-49E1-9568-1CDB82BAD4A1}"/>
    <cellStyle name="Comma 2 2 3 2 2 4 4" xfId="30515" xr:uid="{97825F2D-BEB4-496C-A212-33F19C9208F5}"/>
    <cellStyle name="Comma 2 2 3 2 2 4 5" xfId="45399" xr:uid="{D3C4899A-204B-4616-BE6B-BA9786F5320E}"/>
    <cellStyle name="Comma 2 2 3 2 2 5" xfId="20247" xr:uid="{23568E3C-260C-44B7-988B-5BFBC871B546}"/>
    <cellStyle name="Comma 2 2 3 2 2 5 2" xfId="33939" xr:uid="{ED6CC355-2839-4F26-9376-F2F7CFAA9015}"/>
    <cellStyle name="Comma 2 2 3 2 2 5 3" xfId="48823" xr:uid="{AEB59A55-2925-40A4-8A97-539385ECDDEA}"/>
    <cellStyle name="Comma 2 2 3 2 2 6" xfId="13403" xr:uid="{05D06F76-EE9B-44C5-A547-77DB21C5C443}"/>
    <cellStyle name="Comma 2 2 3 2 2 7" xfId="27093" xr:uid="{1AF5E71D-89C9-4836-ACE9-5B3BEFC8459E}"/>
    <cellStyle name="Comma 2 2 3 2 2 8" xfId="41977" xr:uid="{02344243-01DC-431E-BAFA-83FD9BB50847}"/>
    <cellStyle name="Comma 2 2 3 2 3" xfId="6557" xr:uid="{829142BF-BEA6-4B65-957B-AC18E391231E}"/>
    <cellStyle name="Comma 2 2 3 2 3 2" xfId="8271" xr:uid="{56AABD6F-D379-4354-89B8-702718C60F19}"/>
    <cellStyle name="Comma 2 2 3 2 3 2 2" xfId="11693" xr:uid="{846D7CE3-BFD2-4A0B-BE40-DBE6EA23C170}"/>
    <cellStyle name="Comma 2 2 3 2 3 2 2 2" xfId="25383" xr:uid="{9D89C699-667A-4E5E-A276-AD72E77B115F}"/>
    <cellStyle name="Comma 2 2 3 2 3 2 2 2 2" xfId="39075" xr:uid="{4382ECCD-8900-4A4C-A537-53DAD9014FE9}"/>
    <cellStyle name="Comma 2 2 3 2 3 2 2 2 3" xfId="53959" xr:uid="{B63BED1F-3103-4754-A95E-6AF3377C4FF5}"/>
    <cellStyle name="Comma 2 2 3 2 3 2 2 3" xfId="18539" xr:uid="{DB130F44-FEEE-4742-B2C9-2B355D0A3A5E}"/>
    <cellStyle name="Comma 2 2 3 2 3 2 2 4" xfId="32229" xr:uid="{7C8428C7-2E12-4AA0-82C3-F9BFB5E03537}"/>
    <cellStyle name="Comma 2 2 3 2 3 2 2 5" xfId="47113" xr:uid="{3D49B3BC-0891-4610-B34F-BF03FF196691}"/>
    <cellStyle name="Comma 2 2 3 2 3 2 3" xfId="21961" xr:uid="{B545BE63-EE13-4FFB-B8C7-A8BE09B06E67}"/>
    <cellStyle name="Comma 2 2 3 2 3 2 3 2" xfId="35653" xr:uid="{DD366E00-DF13-4B40-8076-F2A835EC0C0E}"/>
    <cellStyle name="Comma 2 2 3 2 3 2 3 3" xfId="50537" xr:uid="{0C8DD1F1-072F-4718-92EF-CCA7DEA39EA3}"/>
    <cellStyle name="Comma 2 2 3 2 3 2 4" xfId="15117" xr:uid="{4A108C9F-D001-4CAC-AD30-DE970BB374F4}"/>
    <cellStyle name="Comma 2 2 3 2 3 2 5" xfId="28807" xr:uid="{94D02E91-E222-428A-AA9B-0CD93775EB9B}"/>
    <cellStyle name="Comma 2 2 3 2 3 2 6" xfId="43691" xr:uid="{AD03202E-A4CE-4B4E-8806-ABBF47CA8C54}"/>
    <cellStyle name="Comma 2 2 3 2 3 3" xfId="9981" xr:uid="{7FA4F291-2776-42CF-B74B-53B6EEC949B4}"/>
    <cellStyle name="Comma 2 2 3 2 3 3 2" xfId="23671" xr:uid="{06E7FCBC-567D-4E32-90AB-D7BC1AAB507A}"/>
    <cellStyle name="Comma 2 2 3 2 3 3 2 2" xfId="37363" xr:uid="{A2C9C7D5-229D-419B-8463-D6A001356B1A}"/>
    <cellStyle name="Comma 2 2 3 2 3 3 2 3" xfId="52247" xr:uid="{F03EC8E8-3AEE-4E74-A2BE-ADF8BED7B482}"/>
    <cellStyle name="Comma 2 2 3 2 3 3 3" xfId="16827" xr:uid="{9F648468-9490-4AE4-AD1C-79AA29C124C6}"/>
    <cellStyle name="Comma 2 2 3 2 3 3 4" xfId="30517" xr:uid="{594F98F3-CD54-442B-AB47-D01FE21C1176}"/>
    <cellStyle name="Comma 2 2 3 2 3 3 5" xfId="45401" xr:uid="{ADAF761E-3AD8-499A-859D-83B8B0116CEF}"/>
    <cellStyle name="Comma 2 2 3 2 3 4" xfId="20249" xr:uid="{772407BA-A16E-49F2-855E-70E95573B1E5}"/>
    <cellStyle name="Comma 2 2 3 2 3 4 2" xfId="33941" xr:uid="{E471C612-25E8-4C24-ACDB-AB9018AB1E72}"/>
    <cellStyle name="Comma 2 2 3 2 3 4 3" xfId="48825" xr:uid="{BE47A003-A29A-422E-995D-D553BE6B0AEE}"/>
    <cellStyle name="Comma 2 2 3 2 3 5" xfId="13405" xr:uid="{16F88C55-B5CA-48C8-8E2F-4865D98B1441}"/>
    <cellStyle name="Comma 2 2 3 2 3 6" xfId="27095" xr:uid="{12AD1942-5E67-4357-BBAA-E5F9CE90E668}"/>
    <cellStyle name="Comma 2 2 3 2 3 7" xfId="41979" xr:uid="{66F1B35F-4066-46B3-B26B-F3DB12E956AE}"/>
    <cellStyle name="Comma 2 2 3 2 4" xfId="6558" xr:uid="{C5003AFF-8068-491C-A7E2-556294C7AE0E}"/>
    <cellStyle name="Comma 2 2 3 2 4 2" xfId="8272" xr:uid="{7EB9ADAD-5349-4C9A-AA22-3D9297692D22}"/>
    <cellStyle name="Comma 2 2 3 2 4 2 2" xfId="11694" xr:uid="{1B2809FB-797E-465F-8E0A-28510DC7169D}"/>
    <cellStyle name="Comma 2 2 3 2 4 2 2 2" xfId="25384" xr:uid="{E966178C-48FC-474B-9E7C-93C376841639}"/>
    <cellStyle name="Comma 2 2 3 2 4 2 2 2 2" xfId="39076" xr:uid="{206146DB-DF10-4AA8-B058-6B42036A4CF3}"/>
    <cellStyle name="Comma 2 2 3 2 4 2 2 2 3" xfId="53960" xr:uid="{BB3FF7F6-CFC4-4E0B-96E1-653FFB9DB1EF}"/>
    <cellStyle name="Comma 2 2 3 2 4 2 2 3" xfId="18540" xr:uid="{ADF48CF2-3C98-4A44-AED2-317B70933C34}"/>
    <cellStyle name="Comma 2 2 3 2 4 2 2 4" xfId="32230" xr:uid="{52DACBB9-F1FD-4891-A197-2C79650BB51E}"/>
    <cellStyle name="Comma 2 2 3 2 4 2 2 5" xfId="47114" xr:uid="{A5DF7FE0-0DD8-476D-9EAC-29B6BA3A8D8A}"/>
    <cellStyle name="Comma 2 2 3 2 4 2 3" xfId="21962" xr:uid="{5D0CACFD-68D4-42DF-A7BC-F0C6593891A3}"/>
    <cellStyle name="Comma 2 2 3 2 4 2 3 2" xfId="35654" xr:uid="{7A433EC0-017A-4489-AD5D-06C15718DD7B}"/>
    <cellStyle name="Comma 2 2 3 2 4 2 3 3" xfId="50538" xr:uid="{D0D4EAC9-4E29-41F7-99C7-16BC32AB4B09}"/>
    <cellStyle name="Comma 2 2 3 2 4 2 4" xfId="15118" xr:uid="{16CA033B-09A5-47BA-BF0D-3E00964D0AEE}"/>
    <cellStyle name="Comma 2 2 3 2 4 2 5" xfId="28808" xr:uid="{3AD2E467-C4BB-4626-8255-3255FD9D2AB6}"/>
    <cellStyle name="Comma 2 2 3 2 4 2 6" xfId="43692" xr:uid="{E1B94224-BB17-4C1A-A445-D0A3D85C4925}"/>
    <cellStyle name="Comma 2 2 3 2 4 3" xfId="9982" xr:uid="{A028ED97-F9D9-4DD9-AA2C-16042061DE5D}"/>
    <cellStyle name="Comma 2 2 3 2 4 3 2" xfId="23672" xr:uid="{BD17604A-A8BE-489A-9AC2-B6624B490E61}"/>
    <cellStyle name="Comma 2 2 3 2 4 3 2 2" xfId="37364" xr:uid="{A3C1AFB8-262D-4AE3-A5EB-9442870C05D3}"/>
    <cellStyle name="Comma 2 2 3 2 4 3 2 3" xfId="52248" xr:uid="{8E47F8F1-6A29-40E3-AFC0-241C2742F99E}"/>
    <cellStyle name="Comma 2 2 3 2 4 3 3" xfId="16828" xr:uid="{90A2F049-912B-48D0-8F7C-78FB78C6CD8A}"/>
    <cellStyle name="Comma 2 2 3 2 4 3 4" xfId="30518" xr:uid="{D1D14974-D2A0-4D37-8EAA-C571CC292DC4}"/>
    <cellStyle name="Comma 2 2 3 2 4 3 5" xfId="45402" xr:uid="{D15208F9-C8C5-4F4C-9448-810E125A59A0}"/>
    <cellStyle name="Comma 2 2 3 2 4 4" xfId="20250" xr:uid="{8766D2DE-F47E-4088-BBC5-F1B59EFF7F26}"/>
    <cellStyle name="Comma 2 2 3 2 4 4 2" xfId="33942" xr:uid="{0CF31C6B-9BB9-4383-990D-8F39873E3C6A}"/>
    <cellStyle name="Comma 2 2 3 2 4 4 3" xfId="48826" xr:uid="{5A1E5C2B-C32A-4ED4-8A32-B27D3E3C4446}"/>
    <cellStyle name="Comma 2 2 3 2 4 5" xfId="13406" xr:uid="{6A7BD232-C24D-40F5-AE7D-4294773270FB}"/>
    <cellStyle name="Comma 2 2 3 2 4 6" xfId="27096" xr:uid="{AE07F954-D6D5-4E12-9280-14167856D14B}"/>
    <cellStyle name="Comma 2 2 3 2 4 7" xfId="41980" xr:uid="{696B8205-F968-45B7-BDC0-9EAD170CA622}"/>
    <cellStyle name="Comma 2 2 3 2 5" xfId="8268" xr:uid="{115F28C4-B239-426D-9D3A-F114761C4940}"/>
    <cellStyle name="Comma 2 2 3 2 5 2" xfId="11690" xr:uid="{FA3AE04E-3F66-4499-AD3A-257A894B890F}"/>
    <cellStyle name="Comma 2 2 3 2 5 2 2" xfId="25380" xr:uid="{C3938A3F-149F-4735-929F-18ED9C2C1C79}"/>
    <cellStyle name="Comma 2 2 3 2 5 2 2 2" xfId="39072" xr:uid="{EFA24061-A6E8-4E47-9BC1-FB128058C02B}"/>
    <cellStyle name="Comma 2 2 3 2 5 2 2 3" xfId="53956" xr:uid="{3E217675-2F60-401D-88E0-4A8268E16DFD}"/>
    <cellStyle name="Comma 2 2 3 2 5 2 3" xfId="18536" xr:uid="{D8E3AEAA-5831-4B95-8ED7-69EE97315BCF}"/>
    <cellStyle name="Comma 2 2 3 2 5 2 4" xfId="32226" xr:uid="{6D40EEE0-CACF-4869-BC7F-C0083E252B09}"/>
    <cellStyle name="Comma 2 2 3 2 5 2 5" xfId="47110" xr:uid="{441DE70A-0807-449F-B38C-1506BE0BED76}"/>
    <cellStyle name="Comma 2 2 3 2 5 3" xfId="21958" xr:uid="{A99396E3-8792-41F6-9F54-1853B6BF10EC}"/>
    <cellStyle name="Comma 2 2 3 2 5 3 2" xfId="35650" xr:uid="{95A22977-2C91-40F1-A31E-51EF46075854}"/>
    <cellStyle name="Comma 2 2 3 2 5 3 3" xfId="50534" xr:uid="{94AB3361-30CD-4675-85B1-07D625C378E9}"/>
    <cellStyle name="Comma 2 2 3 2 5 4" xfId="15114" xr:uid="{9634A270-F92D-4679-9130-3C230F95EB97}"/>
    <cellStyle name="Comma 2 2 3 2 5 5" xfId="28804" xr:uid="{B9C7A5E2-F37E-41A8-8ED7-9F6C94432478}"/>
    <cellStyle name="Comma 2 2 3 2 5 6" xfId="43688" xr:uid="{AE1ADC9C-BE6D-4A0A-B69A-0C79577B82B2}"/>
    <cellStyle name="Comma 2 2 3 2 6" xfId="9978" xr:uid="{85C95028-1B79-4ABF-B514-0B28CDC7137B}"/>
    <cellStyle name="Comma 2 2 3 2 6 2" xfId="23668" xr:uid="{14BD0462-9D86-40C5-B4EA-531D71163E39}"/>
    <cellStyle name="Comma 2 2 3 2 6 2 2" xfId="37360" xr:uid="{EB3CE9A2-6B20-404B-8543-4B73D31CF1C3}"/>
    <cellStyle name="Comma 2 2 3 2 6 2 3" xfId="52244" xr:uid="{FC7DCCE4-0C23-44C0-B9FA-FF7C3168191F}"/>
    <cellStyle name="Comma 2 2 3 2 6 3" xfId="16824" xr:uid="{4E420EF9-EA6C-4FC7-8929-6E473BD9072C}"/>
    <cellStyle name="Comma 2 2 3 2 6 4" xfId="30514" xr:uid="{35BA3BF6-6C54-4E90-86A2-58A0E8B16645}"/>
    <cellStyle name="Comma 2 2 3 2 6 5" xfId="45398" xr:uid="{8E541ECD-61D8-4FE6-A4BC-A4F954EC1CCA}"/>
    <cellStyle name="Comma 2 2 3 2 7" xfId="20246" xr:uid="{5D741A75-C134-4E5E-B63D-186D832A3C41}"/>
    <cellStyle name="Comma 2 2 3 2 7 2" xfId="33938" xr:uid="{1F2AEEDB-424B-4B48-80D3-76795DB84DA5}"/>
    <cellStyle name="Comma 2 2 3 2 7 3" xfId="48822" xr:uid="{B845FC1A-CFD4-46CA-AAB7-D6121FC1C4FA}"/>
    <cellStyle name="Comma 2 2 3 2 8" xfId="13402" xr:uid="{19C56788-6770-4485-AA12-0C7A942D5B14}"/>
    <cellStyle name="Comma 2 2 3 2 9" xfId="27092" xr:uid="{1598CE25-E8EB-475F-9C33-1C643A546287}"/>
    <cellStyle name="Comma 2 2 3 3" xfId="6559" xr:uid="{D30D189C-EDE7-47C0-943F-4BB781D54F1E}"/>
    <cellStyle name="Comma 2 2 3 3 10" xfId="41981" xr:uid="{2BB5440C-35F8-4914-9D4A-3F98FC2E0429}"/>
    <cellStyle name="Comma 2 2 3 3 2" xfId="6560" xr:uid="{D2AA4EEC-77CA-4D53-8A2A-258130546FB9}"/>
    <cellStyle name="Comma 2 2 3 3 2 2" xfId="6561" xr:uid="{A9CFBB6C-2DD0-40C1-B8BE-75FB09272B91}"/>
    <cellStyle name="Comma 2 2 3 3 2 2 2" xfId="8275" xr:uid="{0EB87891-58D3-4BC5-9323-74C1A3236BF7}"/>
    <cellStyle name="Comma 2 2 3 3 2 2 2 2" xfId="11697" xr:uid="{1EE2231F-E348-4D86-A414-A52617526024}"/>
    <cellStyle name="Comma 2 2 3 3 2 2 2 2 2" xfId="25387" xr:uid="{FE94A545-B110-4ABB-A2F3-6CEE1F318CA9}"/>
    <cellStyle name="Comma 2 2 3 3 2 2 2 2 2 2" xfId="39079" xr:uid="{A880B2F6-DA74-442F-81F5-152DC2C0D4FD}"/>
    <cellStyle name="Comma 2 2 3 3 2 2 2 2 2 3" xfId="53963" xr:uid="{190FE8C9-C0F9-4EAA-BF46-ECDA4CACD905}"/>
    <cellStyle name="Comma 2 2 3 3 2 2 2 2 3" xfId="18543" xr:uid="{1B02CA7A-B79C-47DC-9F71-FCAFDB6BF6F3}"/>
    <cellStyle name="Comma 2 2 3 3 2 2 2 2 4" xfId="32233" xr:uid="{AE9DD081-0418-4579-B4D3-37E2998F39C9}"/>
    <cellStyle name="Comma 2 2 3 3 2 2 2 2 5" xfId="47117" xr:uid="{60305B9B-21B1-46D9-BD52-94ED645D4428}"/>
    <cellStyle name="Comma 2 2 3 3 2 2 2 3" xfId="21965" xr:uid="{E1A329CD-143C-4A75-9E81-DAE94813701B}"/>
    <cellStyle name="Comma 2 2 3 3 2 2 2 3 2" xfId="35657" xr:uid="{59CA17EA-FC6E-4EFF-AA63-A5C02A5F69B9}"/>
    <cellStyle name="Comma 2 2 3 3 2 2 2 3 3" xfId="50541" xr:uid="{B715FFCA-6280-41F3-BB6F-9A5F05CBBAB2}"/>
    <cellStyle name="Comma 2 2 3 3 2 2 2 4" xfId="15121" xr:uid="{990613F2-F231-40A2-9E93-3A46C0DF2323}"/>
    <cellStyle name="Comma 2 2 3 3 2 2 2 5" xfId="28811" xr:uid="{199134AB-8A39-4950-8EFA-947F441617EB}"/>
    <cellStyle name="Comma 2 2 3 3 2 2 2 6" xfId="43695" xr:uid="{129F809A-B6F2-44CA-8AFB-031D36D43691}"/>
    <cellStyle name="Comma 2 2 3 3 2 2 3" xfId="9985" xr:uid="{3DC5637F-7D28-4F53-9A29-1F521A949CDD}"/>
    <cellStyle name="Comma 2 2 3 3 2 2 3 2" xfId="23675" xr:uid="{5622EDFD-C64F-400D-A778-307691AEC7CB}"/>
    <cellStyle name="Comma 2 2 3 3 2 2 3 2 2" xfId="37367" xr:uid="{AB39F29D-6856-4746-8376-A86EF20B2353}"/>
    <cellStyle name="Comma 2 2 3 3 2 2 3 2 3" xfId="52251" xr:uid="{19D9A947-9BC6-4475-8218-CE57AA947DEE}"/>
    <cellStyle name="Comma 2 2 3 3 2 2 3 3" xfId="16831" xr:uid="{47E3A0DD-3473-4AFA-B2E0-4BB133A8A951}"/>
    <cellStyle name="Comma 2 2 3 3 2 2 3 4" xfId="30521" xr:uid="{A681BFA7-DD47-447B-AD09-E2C8199F5F8F}"/>
    <cellStyle name="Comma 2 2 3 3 2 2 3 5" xfId="45405" xr:uid="{B2F22969-051A-4429-9DEB-C2062327207D}"/>
    <cellStyle name="Comma 2 2 3 3 2 2 4" xfId="20253" xr:uid="{FC2C8DE0-D28E-4744-9CB9-78A4E5043DD4}"/>
    <cellStyle name="Comma 2 2 3 3 2 2 4 2" xfId="33945" xr:uid="{4B10FE0D-69ED-490D-BBD4-48F7F8BC6DD2}"/>
    <cellStyle name="Comma 2 2 3 3 2 2 4 3" xfId="48829" xr:uid="{C3309DA0-40A8-4009-9D21-610472F74FA2}"/>
    <cellStyle name="Comma 2 2 3 3 2 2 5" xfId="13409" xr:uid="{FF76A108-E9F2-43A8-A479-AEB09B7499EE}"/>
    <cellStyle name="Comma 2 2 3 3 2 2 6" xfId="27099" xr:uid="{0E0F0750-6409-425D-89FD-AFBAB49DC576}"/>
    <cellStyle name="Comma 2 2 3 3 2 2 7" xfId="41983" xr:uid="{CD6A35E8-A17C-4A40-8705-5F9E76139143}"/>
    <cellStyle name="Comma 2 2 3 3 2 3" xfId="8274" xr:uid="{D6FE5515-4649-4FFB-94F0-2A7B83385D57}"/>
    <cellStyle name="Comma 2 2 3 3 2 3 2" xfId="11696" xr:uid="{5A07945E-C6A5-475F-94E2-5204A970D51B}"/>
    <cellStyle name="Comma 2 2 3 3 2 3 2 2" xfId="25386" xr:uid="{4D8CEAA1-1201-41C9-909D-C5D47FE95D80}"/>
    <cellStyle name="Comma 2 2 3 3 2 3 2 2 2" xfId="39078" xr:uid="{94BE2F0E-D21E-49FB-9D7B-0F74158F4CA2}"/>
    <cellStyle name="Comma 2 2 3 3 2 3 2 2 3" xfId="53962" xr:uid="{54A7DB34-17B5-4919-995E-F5BC7313C7D9}"/>
    <cellStyle name="Comma 2 2 3 3 2 3 2 3" xfId="18542" xr:uid="{BAA60DD5-5965-4169-B3E4-C971BE034602}"/>
    <cellStyle name="Comma 2 2 3 3 2 3 2 4" xfId="32232" xr:uid="{65BECCF8-502D-4911-9E25-3EAE2B90CBF3}"/>
    <cellStyle name="Comma 2 2 3 3 2 3 2 5" xfId="47116" xr:uid="{0FF21BC2-0578-4F11-B226-A3D519D65BE6}"/>
    <cellStyle name="Comma 2 2 3 3 2 3 3" xfId="21964" xr:uid="{63570D66-A6FD-40B7-94A6-C431BC5B40B3}"/>
    <cellStyle name="Comma 2 2 3 3 2 3 3 2" xfId="35656" xr:uid="{745C47B5-0AF4-4AC6-A2F1-13C608144EA2}"/>
    <cellStyle name="Comma 2 2 3 3 2 3 3 3" xfId="50540" xr:uid="{744DA8FB-52B4-4722-9C89-59B11A952568}"/>
    <cellStyle name="Comma 2 2 3 3 2 3 4" xfId="15120" xr:uid="{940742A4-7683-45C7-8497-6917E440500E}"/>
    <cellStyle name="Comma 2 2 3 3 2 3 5" xfId="28810" xr:uid="{57B23CC2-6C62-411A-8B84-CA20AB81BF3B}"/>
    <cellStyle name="Comma 2 2 3 3 2 3 6" xfId="43694" xr:uid="{16BFD009-9DE0-4118-98AC-744F0CA8AD69}"/>
    <cellStyle name="Comma 2 2 3 3 2 4" xfId="9984" xr:uid="{2B015144-642A-4F75-9ED6-A3EB0A209291}"/>
    <cellStyle name="Comma 2 2 3 3 2 4 2" xfId="23674" xr:uid="{73CAD481-755D-4353-9C4F-685E7591655A}"/>
    <cellStyle name="Comma 2 2 3 3 2 4 2 2" xfId="37366" xr:uid="{CB6380BD-8AD9-476B-9481-BD091B235F70}"/>
    <cellStyle name="Comma 2 2 3 3 2 4 2 3" xfId="52250" xr:uid="{E28929E9-3800-4DEA-8E79-4A8746702327}"/>
    <cellStyle name="Comma 2 2 3 3 2 4 3" xfId="16830" xr:uid="{8B229D00-0E77-4EE1-A7A7-ACB6C5AFDB6C}"/>
    <cellStyle name="Comma 2 2 3 3 2 4 4" xfId="30520" xr:uid="{B3655AA3-66D5-4731-AC03-154E881C05FF}"/>
    <cellStyle name="Comma 2 2 3 3 2 4 5" xfId="45404" xr:uid="{9A4FE973-1103-4991-969F-0E1D6002089F}"/>
    <cellStyle name="Comma 2 2 3 3 2 5" xfId="20252" xr:uid="{66BF8945-1F22-4728-A11F-294ABFB18689}"/>
    <cellStyle name="Comma 2 2 3 3 2 5 2" xfId="33944" xr:uid="{5ADEF61C-5F3D-494E-8E5A-0C719463897B}"/>
    <cellStyle name="Comma 2 2 3 3 2 5 3" xfId="48828" xr:uid="{366F9493-CACF-4702-AE5D-5326A3017F25}"/>
    <cellStyle name="Comma 2 2 3 3 2 6" xfId="13408" xr:uid="{FABEE8EC-FDB2-4AF4-B193-1AA4509A111C}"/>
    <cellStyle name="Comma 2 2 3 3 2 7" xfId="27098" xr:uid="{C130830B-76E7-4A01-975A-CB1F0973193B}"/>
    <cellStyle name="Comma 2 2 3 3 2 8" xfId="41982" xr:uid="{7F220BAA-34C1-439C-8AEE-445293A6742C}"/>
    <cellStyle name="Comma 2 2 3 3 3" xfId="6562" xr:uid="{1714069B-DE73-469B-86F8-F99B723D75C7}"/>
    <cellStyle name="Comma 2 2 3 3 3 2" xfId="8276" xr:uid="{39FA3752-261B-4F99-8673-69DA97F366FC}"/>
    <cellStyle name="Comma 2 2 3 3 3 2 2" xfId="11698" xr:uid="{44883620-C203-4780-8188-D26E56228769}"/>
    <cellStyle name="Comma 2 2 3 3 3 2 2 2" xfId="25388" xr:uid="{821863B8-812E-4E6A-8C5F-044091E5E86D}"/>
    <cellStyle name="Comma 2 2 3 3 3 2 2 2 2" xfId="39080" xr:uid="{42CD1599-7D0D-4879-80BD-6D2A0744E892}"/>
    <cellStyle name="Comma 2 2 3 3 3 2 2 2 3" xfId="53964" xr:uid="{C81F0062-19FD-43C8-96CB-D3413E7925A0}"/>
    <cellStyle name="Comma 2 2 3 3 3 2 2 3" xfId="18544" xr:uid="{89B71A60-D9A7-420D-AB66-5EBB16FD983F}"/>
    <cellStyle name="Comma 2 2 3 3 3 2 2 4" xfId="32234" xr:uid="{C78B0FD9-E054-442B-9DA2-BB029D54F182}"/>
    <cellStyle name="Comma 2 2 3 3 3 2 2 5" xfId="47118" xr:uid="{9E3A1EDB-4C90-434A-8F57-4C6642099C52}"/>
    <cellStyle name="Comma 2 2 3 3 3 2 3" xfId="21966" xr:uid="{7DF409DB-6A02-4BC9-AB4C-D22EC85793EE}"/>
    <cellStyle name="Comma 2 2 3 3 3 2 3 2" xfId="35658" xr:uid="{D2EB508E-EAC4-40EB-92EC-13B996BEA34C}"/>
    <cellStyle name="Comma 2 2 3 3 3 2 3 3" xfId="50542" xr:uid="{2321C393-5574-4AC7-8CC8-27032BA9FC07}"/>
    <cellStyle name="Comma 2 2 3 3 3 2 4" xfId="15122" xr:uid="{ADC4A15F-5796-45EA-9BF5-2B8DE8385387}"/>
    <cellStyle name="Comma 2 2 3 3 3 2 5" xfId="28812" xr:uid="{45A64D6F-F0D8-48FF-8F6B-4406CB843AC1}"/>
    <cellStyle name="Comma 2 2 3 3 3 2 6" xfId="43696" xr:uid="{0E97C6DE-748A-4CC9-BA5C-F17EBF097901}"/>
    <cellStyle name="Comma 2 2 3 3 3 3" xfId="9986" xr:uid="{CEDABBE6-279B-494A-BB28-0290DA8DC52E}"/>
    <cellStyle name="Comma 2 2 3 3 3 3 2" xfId="23676" xr:uid="{159F05EC-047E-4D9A-AC82-3EB9F44116DF}"/>
    <cellStyle name="Comma 2 2 3 3 3 3 2 2" xfId="37368" xr:uid="{BFB8C526-7750-4FE8-966C-F20899F78BE3}"/>
    <cellStyle name="Comma 2 2 3 3 3 3 2 3" xfId="52252" xr:uid="{55E7FF79-F473-44B7-B57D-79B6E135148F}"/>
    <cellStyle name="Comma 2 2 3 3 3 3 3" xfId="16832" xr:uid="{5D20F3B7-6475-40D6-B1FC-11232684FD78}"/>
    <cellStyle name="Comma 2 2 3 3 3 3 4" xfId="30522" xr:uid="{DB52242E-E390-407E-B032-34B8DA1045B7}"/>
    <cellStyle name="Comma 2 2 3 3 3 3 5" xfId="45406" xr:uid="{70703E7D-218A-41CC-8FD5-F46C7F8766D7}"/>
    <cellStyle name="Comma 2 2 3 3 3 4" xfId="20254" xr:uid="{9820B9D9-D4E6-48C8-96D9-980DDB80B99D}"/>
    <cellStyle name="Comma 2 2 3 3 3 4 2" xfId="33946" xr:uid="{2B54DE0D-93E5-451E-AEEE-152E2B7B58DA}"/>
    <cellStyle name="Comma 2 2 3 3 3 4 3" xfId="48830" xr:uid="{0B07DFF3-8A96-4022-92EF-99255DD4915B}"/>
    <cellStyle name="Comma 2 2 3 3 3 5" xfId="13410" xr:uid="{AED08D6B-1510-4481-8938-15D6C005FAFD}"/>
    <cellStyle name="Comma 2 2 3 3 3 6" xfId="27100" xr:uid="{F8598422-50BA-489B-8C43-B8E10ACACADD}"/>
    <cellStyle name="Comma 2 2 3 3 3 7" xfId="41984" xr:uid="{5010B245-D056-4EDA-9CEE-C558A8BEAB9C}"/>
    <cellStyle name="Comma 2 2 3 3 4" xfId="6563" xr:uid="{3B9675CE-372F-4A46-87A3-8DFA62885077}"/>
    <cellStyle name="Comma 2 2 3 3 4 2" xfId="8277" xr:uid="{F3857D92-D2B7-410C-B091-B0DD8C4C9C15}"/>
    <cellStyle name="Comma 2 2 3 3 4 2 2" xfId="11699" xr:uid="{0AEB14B3-3A45-469C-8882-0968ED744341}"/>
    <cellStyle name="Comma 2 2 3 3 4 2 2 2" xfId="25389" xr:uid="{BC80AD6C-39D8-433D-AB4E-FDEF35920191}"/>
    <cellStyle name="Comma 2 2 3 3 4 2 2 2 2" xfId="39081" xr:uid="{0DFBA527-F893-4227-B2D7-CD560A87C8D6}"/>
    <cellStyle name="Comma 2 2 3 3 4 2 2 2 3" xfId="53965" xr:uid="{FC1113B9-FEE2-44B3-A987-A0CED82F5C22}"/>
    <cellStyle name="Comma 2 2 3 3 4 2 2 3" xfId="18545" xr:uid="{C96ADF24-7815-437A-A474-B7F3DECFC388}"/>
    <cellStyle name="Comma 2 2 3 3 4 2 2 4" xfId="32235" xr:uid="{67916CA8-6484-46C6-ABD1-3633FB1E0AF6}"/>
    <cellStyle name="Comma 2 2 3 3 4 2 2 5" xfId="47119" xr:uid="{F1D85E64-4C11-4A69-877E-415AD2460427}"/>
    <cellStyle name="Comma 2 2 3 3 4 2 3" xfId="21967" xr:uid="{888B3981-CDBD-4009-B323-7F56C65618CC}"/>
    <cellStyle name="Comma 2 2 3 3 4 2 3 2" xfId="35659" xr:uid="{75466B35-D547-4AE9-A8D2-E5D1B3BBA4E8}"/>
    <cellStyle name="Comma 2 2 3 3 4 2 3 3" xfId="50543" xr:uid="{C008AD51-1192-42F7-A834-F6020AEBCA12}"/>
    <cellStyle name="Comma 2 2 3 3 4 2 4" xfId="15123" xr:uid="{56A4D8B8-44A4-4F0F-8B56-43EB0F29FC1C}"/>
    <cellStyle name="Comma 2 2 3 3 4 2 5" xfId="28813" xr:uid="{9FCEBDE1-D719-463E-974B-DB7F23E44063}"/>
    <cellStyle name="Comma 2 2 3 3 4 2 6" xfId="43697" xr:uid="{985B334D-FFF8-40E7-8950-97FE33687D17}"/>
    <cellStyle name="Comma 2 2 3 3 4 3" xfId="9987" xr:uid="{3CA4315B-9295-40DE-BA2F-CABC38B3A944}"/>
    <cellStyle name="Comma 2 2 3 3 4 3 2" xfId="23677" xr:uid="{45A69F8B-CF75-49F0-BFA2-E3A6A52535AE}"/>
    <cellStyle name="Comma 2 2 3 3 4 3 2 2" xfId="37369" xr:uid="{7A60F3A4-0C7D-4054-BABB-0C8FDD706E0A}"/>
    <cellStyle name="Comma 2 2 3 3 4 3 2 3" xfId="52253" xr:uid="{03143BFC-AF82-493C-9B52-F9CA0B848121}"/>
    <cellStyle name="Comma 2 2 3 3 4 3 3" xfId="16833" xr:uid="{677642DB-44B2-4EF4-B225-309AC54167B3}"/>
    <cellStyle name="Comma 2 2 3 3 4 3 4" xfId="30523" xr:uid="{0734214D-942E-419F-A2DF-5958262CA90A}"/>
    <cellStyle name="Comma 2 2 3 3 4 3 5" xfId="45407" xr:uid="{7FEC1858-776F-4458-8691-AB657E2FE21D}"/>
    <cellStyle name="Comma 2 2 3 3 4 4" xfId="20255" xr:uid="{8D9A2012-2B9B-4066-BBC9-4DCDC432E60F}"/>
    <cellStyle name="Comma 2 2 3 3 4 4 2" xfId="33947" xr:uid="{B53D6B76-94FA-4B27-B637-A966C2ADE456}"/>
    <cellStyle name="Comma 2 2 3 3 4 4 3" xfId="48831" xr:uid="{716B4E6E-31DD-4E5B-A9E1-8283A8F73DC8}"/>
    <cellStyle name="Comma 2 2 3 3 4 5" xfId="13411" xr:uid="{5F4695EE-A83C-4B98-8F3F-B957420BEBC8}"/>
    <cellStyle name="Comma 2 2 3 3 4 6" xfId="27101" xr:uid="{C5DD43FD-959B-4270-BDEA-FF48F30EC176}"/>
    <cellStyle name="Comma 2 2 3 3 4 7" xfId="41985" xr:uid="{26078771-5FBD-48E0-867C-97B59BBC4A70}"/>
    <cellStyle name="Comma 2 2 3 3 5" xfId="8273" xr:uid="{C70C9228-B9C7-4A24-8729-DDEAEF82AC07}"/>
    <cellStyle name="Comma 2 2 3 3 5 2" xfId="11695" xr:uid="{C5D8613A-4052-47DE-AF6D-75B4A43DFED2}"/>
    <cellStyle name="Comma 2 2 3 3 5 2 2" xfId="25385" xr:uid="{E40EA76F-62C8-42BD-A5CA-4227B1AB46AA}"/>
    <cellStyle name="Comma 2 2 3 3 5 2 2 2" xfId="39077" xr:uid="{2FB38CDE-9B5D-40BE-A953-CC7F2B19CFC6}"/>
    <cellStyle name="Comma 2 2 3 3 5 2 2 3" xfId="53961" xr:uid="{B6BD6B95-4D99-4EE5-B642-2C5EBF2AD58E}"/>
    <cellStyle name="Comma 2 2 3 3 5 2 3" xfId="18541" xr:uid="{74CC39D6-2B76-47C5-8A25-7F0BAC524222}"/>
    <cellStyle name="Comma 2 2 3 3 5 2 4" xfId="32231" xr:uid="{5B3F1867-EA01-4390-AF5A-620F82ECA506}"/>
    <cellStyle name="Comma 2 2 3 3 5 2 5" xfId="47115" xr:uid="{16A4C2AA-DF1C-44E2-A27E-01380712422D}"/>
    <cellStyle name="Comma 2 2 3 3 5 3" xfId="21963" xr:uid="{BCA83756-C3D5-4B66-A4A3-32C7B72FA884}"/>
    <cellStyle name="Comma 2 2 3 3 5 3 2" xfId="35655" xr:uid="{13BCFEB7-A9EB-4E13-89D9-2012EA5F48E8}"/>
    <cellStyle name="Comma 2 2 3 3 5 3 3" xfId="50539" xr:uid="{88DEBDCA-1544-4644-ABA1-791E872B9E8B}"/>
    <cellStyle name="Comma 2 2 3 3 5 4" xfId="15119" xr:uid="{7389756D-A8DE-4A23-B40B-ADE421B980C5}"/>
    <cellStyle name="Comma 2 2 3 3 5 5" xfId="28809" xr:uid="{8D3EEFEC-5D6D-4787-A818-F70FE1B3763A}"/>
    <cellStyle name="Comma 2 2 3 3 5 6" xfId="43693" xr:uid="{307AF900-14BE-458F-8920-59D2BB9B91D2}"/>
    <cellStyle name="Comma 2 2 3 3 6" xfId="9983" xr:uid="{910CC1A9-2B7F-46CF-ADD7-2C54B640A8F9}"/>
    <cellStyle name="Comma 2 2 3 3 6 2" xfId="23673" xr:uid="{60B1A28D-B64B-436F-A5B1-7970FD9CE7B5}"/>
    <cellStyle name="Comma 2 2 3 3 6 2 2" xfId="37365" xr:uid="{DC1AF3D4-9CF1-49B4-981F-7BC9E2C958D0}"/>
    <cellStyle name="Comma 2 2 3 3 6 2 3" xfId="52249" xr:uid="{EA20FA54-CA72-4FA0-8CDF-0759DDD448FD}"/>
    <cellStyle name="Comma 2 2 3 3 6 3" xfId="16829" xr:uid="{1F135785-1CAF-47E6-9C5C-B309FB4B4476}"/>
    <cellStyle name="Comma 2 2 3 3 6 4" xfId="30519" xr:uid="{7AD2CEE1-8A11-4D3A-A8AB-CA9ACF4FABE7}"/>
    <cellStyle name="Comma 2 2 3 3 6 5" xfId="45403" xr:uid="{7718A663-8373-4285-9C21-342B8BE158A6}"/>
    <cellStyle name="Comma 2 2 3 3 7" xfId="20251" xr:uid="{75385E88-4349-4E0E-B5BB-C16E237D09C0}"/>
    <cellStyle name="Comma 2 2 3 3 7 2" xfId="33943" xr:uid="{18371B89-534A-4F08-A8AD-BFE29FAD1D96}"/>
    <cellStyle name="Comma 2 2 3 3 7 3" xfId="48827" xr:uid="{72EBE2A2-5E83-4B61-BC24-AD2F382C2FB1}"/>
    <cellStyle name="Comma 2 2 3 3 8" xfId="13407" xr:uid="{C6A6DF28-ED62-4D11-BA19-41DC2DB6F399}"/>
    <cellStyle name="Comma 2 2 3 3 9" xfId="27097" xr:uid="{F31D11B8-D5B0-4C2B-B429-0190DA2A3A0C}"/>
    <cellStyle name="Comma 2 2 3 4" xfId="6564" xr:uid="{85F787AF-4236-4AD5-A5DE-95D1B94EC172}"/>
    <cellStyle name="Comma 2 2 3 4 2" xfId="6565" xr:uid="{6154A0EB-1E90-4D27-A939-BB8290AB6143}"/>
    <cellStyle name="Comma 2 2 3 4 2 2" xfId="8279" xr:uid="{44BDF265-1217-4E87-9840-FB9D8BF1210B}"/>
    <cellStyle name="Comma 2 2 3 4 2 2 2" xfId="11701" xr:uid="{CFCF3146-8D7C-4628-A056-E6D4962CAAFE}"/>
    <cellStyle name="Comma 2 2 3 4 2 2 2 2" xfId="25391" xr:uid="{2B9501D0-596C-42E7-8E4D-1F39F334D2AF}"/>
    <cellStyle name="Comma 2 2 3 4 2 2 2 2 2" xfId="39083" xr:uid="{F69D2BAE-0F84-49B7-934B-4C6C5F57BF01}"/>
    <cellStyle name="Comma 2 2 3 4 2 2 2 2 3" xfId="53967" xr:uid="{507D250D-8027-48A8-97C0-5A5D6652E2F9}"/>
    <cellStyle name="Comma 2 2 3 4 2 2 2 3" xfId="18547" xr:uid="{D1929678-26B6-4155-AF31-A6BBE586921A}"/>
    <cellStyle name="Comma 2 2 3 4 2 2 2 4" xfId="32237" xr:uid="{1DF11528-A448-48CA-BEA9-FE08858B38B9}"/>
    <cellStyle name="Comma 2 2 3 4 2 2 2 5" xfId="47121" xr:uid="{888EE575-E9E9-411F-9FF7-C41FBCAA28D9}"/>
    <cellStyle name="Comma 2 2 3 4 2 2 3" xfId="21969" xr:uid="{DC8E5599-D05D-4BB5-9AC7-0C36E065974B}"/>
    <cellStyle name="Comma 2 2 3 4 2 2 3 2" xfId="35661" xr:uid="{837CDA15-5B8C-4194-8678-8F90FA9F93F3}"/>
    <cellStyle name="Comma 2 2 3 4 2 2 3 3" xfId="50545" xr:uid="{4DC6DC0B-145C-4DD5-AF5A-538D0DFADF8C}"/>
    <cellStyle name="Comma 2 2 3 4 2 2 4" xfId="15125" xr:uid="{F4CE8D4E-E1BE-4F59-A0CE-2DFDE5D3C27B}"/>
    <cellStyle name="Comma 2 2 3 4 2 2 5" xfId="28815" xr:uid="{96F4B714-A63D-4C85-8125-EF8EF2D11066}"/>
    <cellStyle name="Comma 2 2 3 4 2 2 6" xfId="43699" xr:uid="{82F02D81-7EBC-4F3E-B140-9E96765F3EAE}"/>
    <cellStyle name="Comma 2 2 3 4 2 3" xfId="9989" xr:uid="{E23CECF7-FFA9-451C-9FDA-3035BC701FBB}"/>
    <cellStyle name="Comma 2 2 3 4 2 3 2" xfId="23679" xr:uid="{97DDF452-080F-428A-B420-C482D60B6327}"/>
    <cellStyle name="Comma 2 2 3 4 2 3 2 2" xfId="37371" xr:uid="{BDB2C008-0249-4AD2-B0D9-31BC974E6BD1}"/>
    <cellStyle name="Comma 2 2 3 4 2 3 2 3" xfId="52255" xr:uid="{63E12501-9135-423A-8422-C2BD123788E5}"/>
    <cellStyle name="Comma 2 2 3 4 2 3 3" xfId="16835" xr:uid="{FDF6FEAD-4C67-44DF-AD30-092BAAB24E65}"/>
    <cellStyle name="Comma 2 2 3 4 2 3 4" xfId="30525" xr:uid="{6CE63739-E012-4E38-A8E3-08D743C0BB6D}"/>
    <cellStyle name="Comma 2 2 3 4 2 3 5" xfId="45409" xr:uid="{2DC02F48-FF57-4E0E-BEF5-363BCCD5D1BB}"/>
    <cellStyle name="Comma 2 2 3 4 2 4" xfId="20257" xr:uid="{B2E5FA81-2B6D-4513-8FB5-C5ACAE75D41F}"/>
    <cellStyle name="Comma 2 2 3 4 2 4 2" xfId="33949" xr:uid="{258FA0D6-0314-4F87-9882-2314B6D70CC6}"/>
    <cellStyle name="Comma 2 2 3 4 2 4 3" xfId="48833" xr:uid="{A5B49584-5FEA-4B01-B1E2-0F738E09A9A4}"/>
    <cellStyle name="Comma 2 2 3 4 2 5" xfId="13413" xr:uid="{4D9D30EA-0019-4141-B14F-5E81C99D7D93}"/>
    <cellStyle name="Comma 2 2 3 4 2 6" xfId="27103" xr:uid="{DAEA4D5E-596E-4404-B3D0-A192E6EF740C}"/>
    <cellStyle name="Comma 2 2 3 4 2 7" xfId="41987" xr:uid="{014C2D71-04DF-4C4D-BFB4-060258A89C80}"/>
    <cellStyle name="Comma 2 2 3 4 3" xfId="8278" xr:uid="{95B0EE7B-DE3A-4858-8625-7AD34CAB1D4B}"/>
    <cellStyle name="Comma 2 2 3 4 3 2" xfId="11700" xr:uid="{B2F91FA9-9360-4369-BC67-F954571BFAEE}"/>
    <cellStyle name="Comma 2 2 3 4 3 2 2" xfId="25390" xr:uid="{4A9846E7-98E0-4913-B6EC-A09F5E94C0F1}"/>
    <cellStyle name="Comma 2 2 3 4 3 2 2 2" xfId="39082" xr:uid="{3244F8F8-D5C2-4CF2-995B-E6ED791286CE}"/>
    <cellStyle name="Comma 2 2 3 4 3 2 2 3" xfId="53966" xr:uid="{DBF9DBC3-174D-4C7F-969E-D6F38EC2D957}"/>
    <cellStyle name="Comma 2 2 3 4 3 2 3" xfId="18546" xr:uid="{26DC0756-0841-47AB-B547-0600D22F3635}"/>
    <cellStyle name="Comma 2 2 3 4 3 2 4" xfId="32236" xr:uid="{3D466A1C-0747-40A6-BD48-7AC9946DB824}"/>
    <cellStyle name="Comma 2 2 3 4 3 2 5" xfId="47120" xr:uid="{A732AA18-C77C-4F24-A25E-FA4608B76DDF}"/>
    <cellStyle name="Comma 2 2 3 4 3 3" xfId="21968" xr:uid="{004A2A92-164B-4458-BF2E-D492E5A8847F}"/>
    <cellStyle name="Comma 2 2 3 4 3 3 2" xfId="35660" xr:uid="{2205608B-217E-479F-96D7-369CA7E0E140}"/>
    <cellStyle name="Comma 2 2 3 4 3 3 3" xfId="50544" xr:uid="{7A20A5A3-794E-4CF4-91CA-1C590EEB07DE}"/>
    <cellStyle name="Comma 2 2 3 4 3 4" xfId="15124" xr:uid="{EF02CF48-124A-4A79-9EDF-66520BAEAC34}"/>
    <cellStyle name="Comma 2 2 3 4 3 5" xfId="28814" xr:uid="{596D7E4F-798E-4C55-A25A-0FE6C256D558}"/>
    <cellStyle name="Comma 2 2 3 4 3 6" xfId="43698" xr:uid="{01D3A430-21FF-460E-9B12-8B5338CF8B3D}"/>
    <cellStyle name="Comma 2 2 3 4 4" xfId="9988" xr:uid="{3226676D-01FC-42A8-BB5B-C5CCC59F895E}"/>
    <cellStyle name="Comma 2 2 3 4 4 2" xfId="23678" xr:uid="{86B390A1-A651-43C7-8044-53C01B8F326B}"/>
    <cellStyle name="Comma 2 2 3 4 4 2 2" xfId="37370" xr:uid="{4884B695-F6BC-45FB-802F-705F464BE16C}"/>
    <cellStyle name="Comma 2 2 3 4 4 2 3" xfId="52254" xr:uid="{2D9A5E7C-120B-414F-854E-9AE3E6D9317F}"/>
    <cellStyle name="Comma 2 2 3 4 4 3" xfId="16834" xr:uid="{F77419BC-3049-483D-BEAD-06B805A3A3BC}"/>
    <cellStyle name="Comma 2 2 3 4 4 4" xfId="30524" xr:uid="{DFCC6153-4BC8-4374-9B47-8933BD59D961}"/>
    <cellStyle name="Comma 2 2 3 4 4 5" xfId="45408" xr:uid="{3EEC0615-F9F4-4CC9-B119-95FFA576CBE1}"/>
    <cellStyle name="Comma 2 2 3 4 5" xfId="20256" xr:uid="{7B401868-1A8B-4E11-A745-4ED8506A11D4}"/>
    <cellStyle name="Comma 2 2 3 4 5 2" xfId="33948" xr:uid="{B32EA69E-6A33-4B6C-89DA-B59A70BCF411}"/>
    <cellStyle name="Comma 2 2 3 4 5 3" xfId="48832" xr:uid="{1A3E312D-DB7E-46DE-899C-43F284407460}"/>
    <cellStyle name="Comma 2 2 3 4 6" xfId="13412" xr:uid="{74B46ECB-06E3-4652-88F3-04941B4B224A}"/>
    <cellStyle name="Comma 2 2 3 4 7" xfId="27102" xr:uid="{C0458C18-A2EF-403A-A565-C1331FC14D1B}"/>
    <cellStyle name="Comma 2 2 3 4 8" xfId="41986" xr:uid="{FC906AC2-AACC-4002-8D0A-140F70BF0A9E}"/>
    <cellStyle name="Comma 2 2 3 5" xfId="6566" xr:uid="{CA875008-A09B-4F57-A18F-A907576DBE0E}"/>
    <cellStyle name="Comma 2 2 3 5 2" xfId="8280" xr:uid="{D499A868-87A1-44E2-AA49-CDA71B2FD757}"/>
    <cellStyle name="Comma 2 2 3 5 2 2" xfId="11702" xr:uid="{B0478890-5006-4A25-9836-89C1CD53673D}"/>
    <cellStyle name="Comma 2 2 3 5 2 2 2" xfId="25392" xr:uid="{F01013D8-3D98-4245-AE69-0EC38783A5EA}"/>
    <cellStyle name="Comma 2 2 3 5 2 2 2 2" xfId="39084" xr:uid="{CB5820E6-7053-4FE6-B092-B78B3AF7ABD6}"/>
    <cellStyle name="Comma 2 2 3 5 2 2 2 3" xfId="53968" xr:uid="{5261E43E-F5D1-42A5-AE0F-4156AD280A32}"/>
    <cellStyle name="Comma 2 2 3 5 2 2 3" xfId="18548" xr:uid="{CB166A24-2378-41E1-8854-6D50AA967FB7}"/>
    <cellStyle name="Comma 2 2 3 5 2 2 4" xfId="32238" xr:uid="{2A43CFFF-4F87-4373-A4D1-961941F24C77}"/>
    <cellStyle name="Comma 2 2 3 5 2 2 5" xfId="47122" xr:uid="{961E1E62-A9A3-465F-A276-9E6763707A8A}"/>
    <cellStyle name="Comma 2 2 3 5 2 3" xfId="21970" xr:uid="{330B2A6D-2666-40C4-B05B-FAC6042D410A}"/>
    <cellStyle name="Comma 2 2 3 5 2 3 2" xfId="35662" xr:uid="{79C54E2B-B8E3-4BD9-A54A-40EAF06CA38A}"/>
    <cellStyle name="Comma 2 2 3 5 2 3 3" xfId="50546" xr:uid="{7ED95DA1-289E-4753-8D62-C1CB2B70A03D}"/>
    <cellStyle name="Comma 2 2 3 5 2 4" xfId="15126" xr:uid="{FE5ED9F5-0D7C-4943-8509-9C830006A136}"/>
    <cellStyle name="Comma 2 2 3 5 2 5" xfId="28816" xr:uid="{4C884E0F-9490-4720-A22E-E3E70C12A19D}"/>
    <cellStyle name="Comma 2 2 3 5 2 6" xfId="43700" xr:uid="{9632629F-486C-4529-B8EC-01F0C1318D4D}"/>
    <cellStyle name="Comma 2 2 3 5 3" xfId="9990" xr:uid="{B984D7FE-CC1D-458C-8DB8-C1147312243A}"/>
    <cellStyle name="Comma 2 2 3 5 3 2" xfId="23680" xr:uid="{3FEC7419-AC9B-4DF6-8E39-F62246FF3AC7}"/>
    <cellStyle name="Comma 2 2 3 5 3 2 2" xfId="37372" xr:uid="{A8B14689-55B3-488A-B959-10C08CFAEE73}"/>
    <cellStyle name="Comma 2 2 3 5 3 2 3" xfId="52256" xr:uid="{2C5E9DD2-C9BC-44BA-821C-62A1355D376A}"/>
    <cellStyle name="Comma 2 2 3 5 3 3" xfId="16836" xr:uid="{E8D85421-81A7-4D8F-A182-71F5D23D8E11}"/>
    <cellStyle name="Comma 2 2 3 5 3 4" xfId="30526" xr:uid="{B9F102CA-61C9-4EE7-92DD-DF1DCCCC8371}"/>
    <cellStyle name="Comma 2 2 3 5 3 5" xfId="45410" xr:uid="{9AF85371-24DB-4FC9-9BC4-3D88C64538CC}"/>
    <cellStyle name="Comma 2 2 3 5 4" xfId="20258" xr:uid="{F1AFC326-DD65-4A99-9E7F-882AD026BA1E}"/>
    <cellStyle name="Comma 2 2 3 5 4 2" xfId="33950" xr:uid="{507C7241-CD3C-4568-B56C-27C6F246D866}"/>
    <cellStyle name="Comma 2 2 3 5 4 3" xfId="48834" xr:uid="{EDFD0D8C-EF0F-4504-AA9F-72B79743E8CC}"/>
    <cellStyle name="Comma 2 2 3 5 5" xfId="13414" xr:uid="{A32582FD-5297-4878-8487-B20B768BBEFB}"/>
    <cellStyle name="Comma 2 2 3 5 6" xfId="27104" xr:uid="{9292121C-F1F6-41C0-A043-FF55FC4F6474}"/>
    <cellStyle name="Comma 2 2 3 5 7" xfId="41988" xr:uid="{2C7A5011-94DA-4EB9-A943-305EA8512717}"/>
    <cellStyle name="Comma 2 2 3 6" xfId="6567" xr:uid="{0A6C75E1-F30C-4201-AE5E-0F77571582C2}"/>
    <cellStyle name="Comma 2 2 3 6 2" xfId="8281" xr:uid="{57C2EBA5-6E1D-4F3B-8891-53A74D2E2A72}"/>
    <cellStyle name="Comma 2 2 3 6 2 2" xfId="11703" xr:uid="{1B7484A8-9768-44BC-8420-6B94B3EB0E39}"/>
    <cellStyle name="Comma 2 2 3 6 2 2 2" xfId="25393" xr:uid="{D7D5C2BF-8E35-4113-974B-008CBDCCA401}"/>
    <cellStyle name="Comma 2 2 3 6 2 2 2 2" xfId="39085" xr:uid="{62C780F3-60E2-45B8-97E6-1768C679D2EE}"/>
    <cellStyle name="Comma 2 2 3 6 2 2 2 3" xfId="53969" xr:uid="{BC0AA7A9-4E2B-4860-93DD-6402022E3FF3}"/>
    <cellStyle name="Comma 2 2 3 6 2 2 3" xfId="18549" xr:uid="{99CBE221-C85E-4508-8A83-9B93AC3A263A}"/>
    <cellStyle name="Comma 2 2 3 6 2 2 4" xfId="32239" xr:uid="{4100B35E-E5A6-4D03-8B6B-C11E3C739742}"/>
    <cellStyle name="Comma 2 2 3 6 2 2 5" xfId="47123" xr:uid="{239A799A-3FAD-4318-9D25-DB2EDE5B92A9}"/>
    <cellStyle name="Comma 2 2 3 6 2 3" xfId="21971" xr:uid="{155C95BF-15F5-4578-961F-818C83F41A5D}"/>
    <cellStyle name="Comma 2 2 3 6 2 3 2" xfId="35663" xr:uid="{3985F604-25F9-4124-8D7C-7EA361368980}"/>
    <cellStyle name="Comma 2 2 3 6 2 3 3" xfId="50547" xr:uid="{45F97A1F-86C3-4E79-9437-DF9327058943}"/>
    <cellStyle name="Comma 2 2 3 6 2 4" xfId="15127" xr:uid="{A3F6E3AF-73B2-4234-AF86-956D5BC9E66E}"/>
    <cellStyle name="Comma 2 2 3 6 2 5" xfId="28817" xr:uid="{E75EB44E-91A3-4934-9376-36CB95196642}"/>
    <cellStyle name="Comma 2 2 3 6 2 6" xfId="43701" xr:uid="{0598CDCA-DB66-4184-84A5-8BCC6FCDF45A}"/>
    <cellStyle name="Comma 2 2 3 6 3" xfId="9991" xr:uid="{1CD155A7-F91F-4833-A093-C13062E2C64E}"/>
    <cellStyle name="Comma 2 2 3 6 3 2" xfId="23681" xr:uid="{28D2C68C-28EE-4263-A077-4DE358DD9C2D}"/>
    <cellStyle name="Comma 2 2 3 6 3 2 2" xfId="37373" xr:uid="{184C12D4-86B6-49B7-8FEB-066D822D6B33}"/>
    <cellStyle name="Comma 2 2 3 6 3 2 3" xfId="52257" xr:uid="{322F2338-F4E2-4982-B033-BA7F6F6877AA}"/>
    <cellStyle name="Comma 2 2 3 6 3 3" xfId="16837" xr:uid="{865F3773-F9BD-4D92-81DD-DB4545C62C37}"/>
    <cellStyle name="Comma 2 2 3 6 3 4" xfId="30527" xr:uid="{C5A0F356-56D1-4667-B301-F0FBCD037C22}"/>
    <cellStyle name="Comma 2 2 3 6 3 5" xfId="45411" xr:uid="{C93553C6-F905-49F6-B555-92A0EEDD9DF7}"/>
    <cellStyle name="Comma 2 2 3 6 4" xfId="20259" xr:uid="{B8DFDFFC-6887-41B2-9EED-719EEAE25AE0}"/>
    <cellStyle name="Comma 2 2 3 6 4 2" xfId="33951" xr:uid="{8149E1DC-E5E7-4066-A263-838E25154BB5}"/>
    <cellStyle name="Comma 2 2 3 6 4 3" xfId="48835" xr:uid="{FAC20270-26CA-4D16-8B5E-3980B0DD79C3}"/>
    <cellStyle name="Comma 2 2 3 6 5" xfId="13415" xr:uid="{891B0E5A-73EC-4AFD-AECD-D787C0B58364}"/>
    <cellStyle name="Comma 2 2 3 6 6" xfId="27105" xr:uid="{642ABB87-6E49-4EB7-B556-09ED9AC68B0A}"/>
    <cellStyle name="Comma 2 2 3 6 7" xfId="41989" xr:uid="{B2A3FE44-A9A6-4F52-87A6-714D49E77C92}"/>
    <cellStyle name="Comma 2 2 3 7" xfId="8267" xr:uid="{A8EF6CA3-02F3-44ED-98AC-AEC190118F1E}"/>
    <cellStyle name="Comma 2 2 3 7 2" xfId="11689" xr:uid="{92B4B824-2A25-4D82-87D1-F22A5FE82ACC}"/>
    <cellStyle name="Comma 2 2 3 7 2 2" xfId="25379" xr:uid="{D3F5D60A-5F07-4DE8-9C2F-5EC49637ECAF}"/>
    <cellStyle name="Comma 2 2 3 7 2 2 2" xfId="39071" xr:uid="{37ED9942-AC91-4BC7-91A6-183374F0D4DD}"/>
    <cellStyle name="Comma 2 2 3 7 2 2 3" xfId="53955" xr:uid="{D4E5CF61-54A6-40A8-A6DC-837CAFB81FC4}"/>
    <cellStyle name="Comma 2 2 3 7 2 3" xfId="18535" xr:uid="{17F25752-836C-49ED-94DB-4EAE7F087FA8}"/>
    <cellStyle name="Comma 2 2 3 7 2 4" xfId="32225" xr:uid="{C016CC0F-2EBD-47F8-A064-85817C3EABF7}"/>
    <cellStyle name="Comma 2 2 3 7 2 5" xfId="47109" xr:uid="{277DAA62-893B-48A9-B9E1-98F9194EFCBE}"/>
    <cellStyle name="Comma 2 2 3 7 3" xfId="21957" xr:uid="{C464299A-4B78-4AB0-A61E-383CEEBF3FEA}"/>
    <cellStyle name="Comma 2 2 3 7 3 2" xfId="35649" xr:uid="{70A535CD-89AB-4C61-9AFD-2B11A25DFA44}"/>
    <cellStyle name="Comma 2 2 3 7 3 3" xfId="50533" xr:uid="{E8F43064-C22A-4130-B51C-1E8EA9260634}"/>
    <cellStyle name="Comma 2 2 3 7 4" xfId="15113" xr:uid="{7D20E176-FD32-4FF9-B582-8C0944BB7C60}"/>
    <cellStyle name="Comma 2 2 3 7 5" xfId="28803" xr:uid="{338F9B7D-1E4E-4A87-B364-87EBAF762F65}"/>
    <cellStyle name="Comma 2 2 3 7 6" xfId="43687" xr:uid="{1096B8C4-AD96-480C-9352-2BC7BBE6C844}"/>
    <cellStyle name="Comma 2 2 3 8" xfId="9977" xr:uid="{67B845A6-616E-4704-8792-29547A317CF3}"/>
    <cellStyle name="Comma 2 2 3 8 2" xfId="23667" xr:uid="{2417DB87-DAD7-424E-BC65-80BA80444CDE}"/>
    <cellStyle name="Comma 2 2 3 8 2 2" xfId="37359" xr:uid="{9A5F6BCD-72B3-4B70-AD8F-8808B44E339B}"/>
    <cellStyle name="Comma 2 2 3 8 2 3" xfId="52243" xr:uid="{0C11CBDB-D949-4407-A987-F243BC6AC1E3}"/>
    <cellStyle name="Comma 2 2 3 8 3" xfId="16823" xr:uid="{8B6A3168-4D50-4621-972E-66751487F771}"/>
    <cellStyle name="Comma 2 2 3 8 4" xfId="30513" xr:uid="{A53F6695-257E-45D3-93C5-A0C9C2497C87}"/>
    <cellStyle name="Comma 2 2 3 8 5" xfId="45397" xr:uid="{A89D1EF9-5119-40AE-91B6-F5DC5C7F65D6}"/>
    <cellStyle name="Comma 2 2 3 9" xfId="20245" xr:uid="{AD33086D-AB0D-4A3D-B33E-6E7FC4377289}"/>
    <cellStyle name="Comma 2 2 3 9 2" xfId="33937" xr:uid="{79DBADE9-0C04-4DE1-A64B-319D89F68DA3}"/>
    <cellStyle name="Comma 2 2 3 9 3" xfId="48821" xr:uid="{1127C223-2667-416F-B92C-45E3CF2769AA}"/>
    <cellStyle name="Comma 2 2 4" xfId="6568" xr:uid="{270F7D7A-9C23-4582-9FF4-52E3DF951062}"/>
    <cellStyle name="Comma 2 2 4 10" xfId="13416" xr:uid="{45B6471A-EFB9-47BA-90E1-4472B4F0D7B7}"/>
    <cellStyle name="Comma 2 2 4 11" xfId="27106" xr:uid="{6A976985-E07D-4C23-A74B-3BFF19197176}"/>
    <cellStyle name="Comma 2 2 4 12" xfId="41990" xr:uid="{7A8A70C5-F747-4642-BD7C-65BF8013832B}"/>
    <cellStyle name="Comma 2 2 4 2" xfId="6569" xr:uid="{7CCA8F5D-AB47-41D9-9CBC-D1A743C521DD}"/>
    <cellStyle name="Comma 2 2 4 2 10" xfId="41991" xr:uid="{DF461511-9D39-4D6C-978B-BBBD71ED2548}"/>
    <cellStyle name="Comma 2 2 4 2 2" xfId="6570" xr:uid="{A3F0355D-72D3-41BE-9D8A-0FA7BC51EBAE}"/>
    <cellStyle name="Comma 2 2 4 2 2 2" xfId="6571" xr:uid="{31180B5E-93D4-449A-9074-AED01E75E695}"/>
    <cellStyle name="Comma 2 2 4 2 2 2 2" xfId="8285" xr:uid="{0A24A177-55D5-4E4E-9546-AB7B408EC469}"/>
    <cellStyle name="Comma 2 2 4 2 2 2 2 2" xfId="11707" xr:uid="{9143DF1A-DF7C-4F38-A3DF-19E141325BF7}"/>
    <cellStyle name="Comma 2 2 4 2 2 2 2 2 2" xfId="25397" xr:uid="{A0E52ACB-E0F9-417B-95BF-4E0B79915249}"/>
    <cellStyle name="Comma 2 2 4 2 2 2 2 2 2 2" xfId="39089" xr:uid="{9E35EDD4-FB80-436C-84F2-219DAEF58129}"/>
    <cellStyle name="Comma 2 2 4 2 2 2 2 2 2 3" xfId="53973" xr:uid="{7A65B25B-17A0-4C48-9FE1-82189111AC3E}"/>
    <cellStyle name="Comma 2 2 4 2 2 2 2 2 3" xfId="18553" xr:uid="{6D7065F3-EBC6-47BC-BBFC-89458DEC736D}"/>
    <cellStyle name="Comma 2 2 4 2 2 2 2 2 4" xfId="32243" xr:uid="{E38DB57A-C87A-4819-869D-550E9D1C8765}"/>
    <cellStyle name="Comma 2 2 4 2 2 2 2 2 5" xfId="47127" xr:uid="{26AC57BA-DCAF-4D51-88AC-A9F292635F0E}"/>
    <cellStyle name="Comma 2 2 4 2 2 2 2 3" xfId="21975" xr:uid="{3FFC5EFB-F5B1-4D8E-B26F-A762EA065BB2}"/>
    <cellStyle name="Comma 2 2 4 2 2 2 2 3 2" xfId="35667" xr:uid="{83AB0E33-9B7F-432A-AE54-7D158471D25B}"/>
    <cellStyle name="Comma 2 2 4 2 2 2 2 3 3" xfId="50551" xr:uid="{3BF502C6-FD1A-449D-8CC5-79D1CAD7B14D}"/>
    <cellStyle name="Comma 2 2 4 2 2 2 2 4" xfId="15131" xr:uid="{41003693-EE28-4ADE-8398-3DCD9A903E11}"/>
    <cellStyle name="Comma 2 2 4 2 2 2 2 5" xfId="28821" xr:uid="{2B061C62-B828-45E0-A35A-26D8AE7AD75F}"/>
    <cellStyle name="Comma 2 2 4 2 2 2 2 6" xfId="43705" xr:uid="{791E5383-4FEA-4CE8-805C-57DDA60388CB}"/>
    <cellStyle name="Comma 2 2 4 2 2 2 3" xfId="9995" xr:uid="{A2B5D245-44BF-4107-BD62-138E6E329AEE}"/>
    <cellStyle name="Comma 2 2 4 2 2 2 3 2" xfId="23685" xr:uid="{319D86AA-4D73-498A-897F-C549646814A5}"/>
    <cellStyle name="Comma 2 2 4 2 2 2 3 2 2" xfId="37377" xr:uid="{0CDF15A5-E12A-4BA5-832E-3968B927E2F1}"/>
    <cellStyle name="Comma 2 2 4 2 2 2 3 2 3" xfId="52261" xr:uid="{148FEDDF-7D82-4D10-9BA5-69B26886680E}"/>
    <cellStyle name="Comma 2 2 4 2 2 2 3 3" xfId="16841" xr:uid="{E27DBF2C-3187-46B0-95EE-44A6A82A57A5}"/>
    <cellStyle name="Comma 2 2 4 2 2 2 3 4" xfId="30531" xr:uid="{E433272B-C6BA-4596-8723-3E1DA99E74F2}"/>
    <cellStyle name="Comma 2 2 4 2 2 2 3 5" xfId="45415" xr:uid="{6C9226AF-BC0C-4803-A6C0-6002EA4A16EA}"/>
    <cellStyle name="Comma 2 2 4 2 2 2 4" xfId="20263" xr:uid="{752F1B0C-F8B7-4A32-ABE4-6181BBA75D9D}"/>
    <cellStyle name="Comma 2 2 4 2 2 2 4 2" xfId="33955" xr:uid="{FC11F847-C1CC-4F74-AAFC-DC5B7F6EB0C3}"/>
    <cellStyle name="Comma 2 2 4 2 2 2 4 3" xfId="48839" xr:uid="{D39EB980-825D-4433-8BE1-A84171D3FA24}"/>
    <cellStyle name="Comma 2 2 4 2 2 2 5" xfId="13419" xr:uid="{3CC89DC7-3B8B-4826-8D6D-2CCEC47CB19F}"/>
    <cellStyle name="Comma 2 2 4 2 2 2 6" xfId="27109" xr:uid="{16632BB4-42D5-49B3-869D-A7CE5162CECF}"/>
    <cellStyle name="Comma 2 2 4 2 2 2 7" xfId="41993" xr:uid="{2A7891D6-CA32-4155-BAD9-5DEAF4804377}"/>
    <cellStyle name="Comma 2 2 4 2 2 3" xfId="8284" xr:uid="{0B94897C-E999-481B-B97A-97F15249A1D7}"/>
    <cellStyle name="Comma 2 2 4 2 2 3 2" xfId="11706" xr:uid="{C8BC9DA6-F943-49A6-AD22-DF5836FA58AF}"/>
    <cellStyle name="Comma 2 2 4 2 2 3 2 2" xfId="25396" xr:uid="{F62E3195-FE04-4BA5-AF8A-10517D3F9C7F}"/>
    <cellStyle name="Comma 2 2 4 2 2 3 2 2 2" xfId="39088" xr:uid="{F754DB28-CDAB-4652-B41B-8CAAC5AEA892}"/>
    <cellStyle name="Comma 2 2 4 2 2 3 2 2 3" xfId="53972" xr:uid="{F719890F-0890-4BF4-892E-6EBEF1B0774D}"/>
    <cellStyle name="Comma 2 2 4 2 2 3 2 3" xfId="18552" xr:uid="{673F8D8C-F7F1-4A54-B101-F444AC02B4AF}"/>
    <cellStyle name="Comma 2 2 4 2 2 3 2 4" xfId="32242" xr:uid="{E91B6F0E-973F-4350-94AC-FFF2D3D337F7}"/>
    <cellStyle name="Comma 2 2 4 2 2 3 2 5" xfId="47126" xr:uid="{0834D565-D7E7-40E4-8B4C-6F1907AF1EBD}"/>
    <cellStyle name="Comma 2 2 4 2 2 3 3" xfId="21974" xr:uid="{E8D8796E-973E-40CF-84B4-D0E2C5BB88D1}"/>
    <cellStyle name="Comma 2 2 4 2 2 3 3 2" xfId="35666" xr:uid="{99F7B1AD-FE4D-437E-9487-F25923AFBA6C}"/>
    <cellStyle name="Comma 2 2 4 2 2 3 3 3" xfId="50550" xr:uid="{C68F6FB3-23F5-400A-9B80-268B54D8E8E7}"/>
    <cellStyle name="Comma 2 2 4 2 2 3 4" xfId="15130" xr:uid="{D2A8FBC0-2277-430F-B3D4-1CC852FADE82}"/>
    <cellStyle name="Comma 2 2 4 2 2 3 5" xfId="28820" xr:uid="{2D912D10-D2A8-445A-ADE5-36AB439F084C}"/>
    <cellStyle name="Comma 2 2 4 2 2 3 6" xfId="43704" xr:uid="{9BFB846C-1E8C-4855-9A25-F443ED72D272}"/>
    <cellStyle name="Comma 2 2 4 2 2 4" xfId="9994" xr:uid="{72E76AB2-E699-4D7E-9410-B63B9B29E064}"/>
    <cellStyle name="Comma 2 2 4 2 2 4 2" xfId="23684" xr:uid="{C59D1D94-A603-4B50-BC1E-FC3953DE5134}"/>
    <cellStyle name="Comma 2 2 4 2 2 4 2 2" xfId="37376" xr:uid="{C35D16C1-911B-462C-B34E-35B8B7BA4269}"/>
    <cellStyle name="Comma 2 2 4 2 2 4 2 3" xfId="52260" xr:uid="{232788FE-3D9B-448D-98A4-B7FF1D1DA500}"/>
    <cellStyle name="Comma 2 2 4 2 2 4 3" xfId="16840" xr:uid="{4ECF9AE9-0310-4580-A82B-9319DE63AC0A}"/>
    <cellStyle name="Comma 2 2 4 2 2 4 4" xfId="30530" xr:uid="{1D569292-20C4-430B-8106-1CE49F9529EC}"/>
    <cellStyle name="Comma 2 2 4 2 2 4 5" xfId="45414" xr:uid="{6E2DDAAB-746C-4B4E-9ED6-56AE923D0962}"/>
    <cellStyle name="Comma 2 2 4 2 2 5" xfId="20262" xr:uid="{981D62A0-B136-45E1-B22F-94636550BAC6}"/>
    <cellStyle name="Comma 2 2 4 2 2 5 2" xfId="33954" xr:uid="{D2FC8EB0-EF8B-4414-A329-AC697B86512A}"/>
    <cellStyle name="Comma 2 2 4 2 2 5 3" xfId="48838" xr:uid="{955CE5D3-42B1-418D-A1A5-E2BD90614608}"/>
    <cellStyle name="Comma 2 2 4 2 2 6" xfId="13418" xr:uid="{49A390F4-3AD8-40B1-8B64-07C8ED44FD87}"/>
    <cellStyle name="Comma 2 2 4 2 2 7" xfId="27108" xr:uid="{36277697-3517-4003-8278-D09CB3428914}"/>
    <cellStyle name="Comma 2 2 4 2 2 8" xfId="41992" xr:uid="{7DD9200D-47E5-4896-8F28-2EC8EEE3826C}"/>
    <cellStyle name="Comma 2 2 4 2 3" xfId="6572" xr:uid="{F66951BE-5BAE-4F20-8455-A5C018A5A912}"/>
    <cellStyle name="Comma 2 2 4 2 3 2" xfId="8286" xr:uid="{7A4239AE-7B0B-422F-85D5-0746C44BE7C9}"/>
    <cellStyle name="Comma 2 2 4 2 3 2 2" xfId="11708" xr:uid="{DD5D3657-C9FE-41AE-AF9E-55A7D63BEE81}"/>
    <cellStyle name="Comma 2 2 4 2 3 2 2 2" xfId="25398" xr:uid="{B47493D2-CC52-4A1D-91F5-E314D5A5A232}"/>
    <cellStyle name="Comma 2 2 4 2 3 2 2 2 2" xfId="39090" xr:uid="{8DEED812-8B2C-480D-AEA6-2AABD95FA545}"/>
    <cellStyle name="Comma 2 2 4 2 3 2 2 2 3" xfId="53974" xr:uid="{317A6719-EAB0-4F5D-A8F1-2D0AF64EC529}"/>
    <cellStyle name="Comma 2 2 4 2 3 2 2 3" xfId="18554" xr:uid="{899CE17D-87EA-4218-906E-08EE417EFE6F}"/>
    <cellStyle name="Comma 2 2 4 2 3 2 2 4" xfId="32244" xr:uid="{31C2F34B-A15D-4CAE-ADC4-B6565361213B}"/>
    <cellStyle name="Comma 2 2 4 2 3 2 2 5" xfId="47128" xr:uid="{B74EE12E-DF8F-4425-84DE-2E5909F60463}"/>
    <cellStyle name="Comma 2 2 4 2 3 2 3" xfId="21976" xr:uid="{B1408E75-7F42-4836-9AAE-F1044D460DB1}"/>
    <cellStyle name="Comma 2 2 4 2 3 2 3 2" xfId="35668" xr:uid="{BB120DE6-4796-4288-AA93-F58321A25B7D}"/>
    <cellStyle name="Comma 2 2 4 2 3 2 3 3" xfId="50552" xr:uid="{8BA14C17-EFF3-4FBD-A533-158C2FC194C4}"/>
    <cellStyle name="Comma 2 2 4 2 3 2 4" xfId="15132" xr:uid="{1A232ECB-EA0C-4BD5-853A-48E48FE79066}"/>
    <cellStyle name="Comma 2 2 4 2 3 2 5" xfId="28822" xr:uid="{F8B45357-E81F-466D-A529-F705089FCF17}"/>
    <cellStyle name="Comma 2 2 4 2 3 2 6" xfId="43706" xr:uid="{5A2DD49D-D42D-4914-8916-61153ECF9FC6}"/>
    <cellStyle name="Comma 2 2 4 2 3 3" xfId="9996" xr:uid="{71C56BA6-FF9B-4EB5-8712-CD2A47D80A0E}"/>
    <cellStyle name="Comma 2 2 4 2 3 3 2" xfId="23686" xr:uid="{C8B844DB-D33C-4EBA-953B-68A9257CBA54}"/>
    <cellStyle name="Comma 2 2 4 2 3 3 2 2" xfId="37378" xr:uid="{B4B7A425-4F11-468F-8B82-B94A077DC32D}"/>
    <cellStyle name="Comma 2 2 4 2 3 3 2 3" xfId="52262" xr:uid="{75BEA4ED-F42D-42FE-B0E2-3974DBA71B98}"/>
    <cellStyle name="Comma 2 2 4 2 3 3 3" xfId="16842" xr:uid="{3165676A-9AFE-47A6-9690-5DA9083A6FEF}"/>
    <cellStyle name="Comma 2 2 4 2 3 3 4" xfId="30532" xr:uid="{7FF64D88-74C8-4917-9CF9-A8C3184BB020}"/>
    <cellStyle name="Comma 2 2 4 2 3 3 5" xfId="45416" xr:uid="{5881C2E4-BEAB-4ABF-B143-08CFBECE4B54}"/>
    <cellStyle name="Comma 2 2 4 2 3 4" xfId="20264" xr:uid="{A9849722-5CB8-4397-88FC-11DA27FBD2A6}"/>
    <cellStyle name="Comma 2 2 4 2 3 4 2" xfId="33956" xr:uid="{E122ACF7-8F7B-46A1-86BD-6CC774D629E2}"/>
    <cellStyle name="Comma 2 2 4 2 3 4 3" xfId="48840" xr:uid="{E6746AA3-115D-44F1-93C4-40316A224BA6}"/>
    <cellStyle name="Comma 2 2 4 2 3 5" xfId="13420" xr:uid="{84661951-0F3F-4ECB-8D4D-AC4E3AE64720}"/>
    <cellStyle name="Comma 2 2 4 2 3 6" xfId="27110" xr:uid="{7A7D249C-3C83-45FB-AF9D-EC90A0736598}"/>
    <cellStyle name="Comma 2 2 4 2 3 7" xfId="41994" xr:uid="{C83C9280-C075-4DC2-85F8-AA7347CE1E7E}"/>
    <cellStyle name="Comma 2 2 4 2 4" xfId="6573" xr:uid="{1ADBC0C0-C501-4D73-B1EB-EE2A0B7A4609}"/>
    <cellStyle name="Comma 2 2 4 2 4 2" xfId="8287" xr:uid="{2A727883-C532-4B97-9D10-2D83725C1B6B}"/>
    <cellStyle name="Comma 2 2 4 2 4 2 2" xfId="11709" xr:uid="{0820C378-13F2-4B6A-8FF6-FDAA4F2E735B}"/>
    <cellStyle name="Comma 2 2 4 2 4 2 2 2" xfId="25399" xr:uid="{2ADE5D94-7D12-449C-B70E-89D2F7606C4E}"/>
    <cellStyle name="Comma 2 2 4 2 4 2 2 2 2" xfId="39091" xr:uid="{694D53A7-710C-4BB8-BD4D-7915E99A1FCA}"/>
    <cellStyle name="Comma 2 2 4 2 4 2 2 2 3" xfId="53975" xr:uid="{396A7096-FDCE-43FE-999C-191465CE96A4}"/>
    <cellStyle name="Comma 2 2 4 2 4 2 2 3" xfId="18555" xr:uid="{B288E3A7-3242-4800-957E-1E6849B71722}"/>
    <cellStyle name="Comma 2 2 4 2 4 2 2 4" xfId="32245" xr:uid="{075AF334-66C8-4D2A-8A98-593C92B02556}"/>
    <cellStyle name="Comma 2 2 4 2 4 2 2 5" xfId="47129" xr:uid="{37B802D4-8C4B-4122-B893-4CF37D8DFB06}"/>
    <cellStyle name="Comma 2 2 4 2 4 2 3" xfId="21977" xr:uid="{0524A44C-BF14-4CDC-9FF5-D89DBCC786AE}"/>
    <cellStyle name="Comma 2 2 4 2 4 2 3 2" xfId="35669" xr:uid="{F4CB8C3B-8779-43E2-9AC9-19983E25FE34}"/>
    <cellStyle name="Comma 2 2 4 2 4 2 3 3" xfId="50553" xr:uid="{46B74BD4-FA0C-486F-9764-F7BA96EA1040}"/>
    <cellStyle name="Comma 2 2 4 2 4 2 4" xfId="15133" xr:uid="{3EB42047-16CB-4A90-A369-19E55F67E6DF}"/>
    <cellStyle name="Comma 2 2 4 2 4 2 5" xfId="28823" xr:uid="{F45BE593-1675-4630-88AE-B6EA229BA83E}"/>
    <cellStyle name="Comma 2 2 4 2 4 2 6" xfId="43707" xr:uid="{8D7823FB-B4E7-4BC2-A2FD-FF448C51BF21}"/>
    <cellStyle name="Comma 2 2 4 2 4 3" xfId="9997" xr:uid="{05339B10-F43E-454E-B1F6-200F97B89658}"/>
    <cellStyle name="Comma 2 2 4 2 4 3 2" xfId="23687" xr:uid="{DD6E0B56-1632-4F60-AF41-4D1CD833DC53}"/>
    <cellStyle name="Comma 2 2 4 2 4 3 2 2" xfId="37379" xr:uid="{6202B3BA-8600-43AA-8250-A9137DFDF714}"/>
    <cellStyle name="Comma 2 2 4 2 4 3 2 3" xfId="52263" xr:uid="{71DAB085-80E9-42F4-889F-7DB1C67D0BBF}"/>
    <cellStyle name="Comma 2 2 4 2 4 3 3" xfId="16843" xr:uid="{1DF87982-9DF6-440E-82BC-FF166BF10F10}"/>
    <cellStyle name="Comma 2 2 4 2 4 3 4" xfId="30533" xr:uid="{56EFBF31-6C25-4341-9BCA-3FF671FCC5FB}"/>
    <cellStyle name="Comma 2 2 4 2 4 3 5" xfId="45417" xr:uid="{8E6127E7-295E-43C7-8416-264CDD971851}"/>
    <cellStyle name="Comma 2 2 4 2 4 4" xfId="20265" xr:uid="{E263397F-DD03-46E4-826B-204F21E13940}"/>
    <cellStyle name="Comma 2 2 4 2 4 4 2" xfId="33957" xr:uid="{F9C7D1BC-A6AF-436B-BB22-FA1C548590EE}"/>
    <cellStyle name="Comma 2 2 4 2 4 4 3" xfId="48841" xr:uid="{A3B7B3FE-6BF1-46F2-8D91-03390F30AB55}"/>
    <cellStyle name="Comma 2 2 4 2 4 5" xfId="13421" xr:uid="{AFB00C4C-41CF-49E1-AE60-EC153C1CF593}"/>
    <cellStyle name="Comma 2 2 4 2 4 6" xfId="27111" xr:uid="{61A59D5E-4B6A-4F17-845F-F613568D44CE}"/>
    <cellStyle name="Comma 2 2 4 2 4 7" xfId="41995" xr:uid="{3EA8087D-3275-46A6-AF8D-41EA496D3BB8}"/>
    <cellStyle name="Comma 2 2 4 2 5" xfId="8283" xr:uid="{25A550F6-968A-4394-8985-5C3E666C742B}"/>
    <cellStyle name="Comma 2 2 4 2 5 2" xfId="11705" xr:uid="{77A0266D-9B9C-4173-8756-90CC2E27FE8D}"/>
    <cellStyle name="Comma 2 2 4 2 5 2 2" xfId="25395" xr:uid="{4CDFFEE8-72A6-476F-8AC6-8F92A989D48C}"/>
    <cellStyle name="Comma 2 2 4 2 5 2 2 2" xfId="39087" xr:uid="{63E0B47A-2D5B-42FD-939F-CFEDDA7E0C83}"/>
    <cellStyle name="Comma 2 2 4 2 5 2 2 3" xfId="53971" xr:uid="{D0C5374E-CF23-48C5-A2F4-0623EDC65B07}"/>
    <cellStyle name="Comma 2 2 4 2 5 2 3" xfId="18551" xr:uid="{2F85D7B8-5BDB-4F66-97C6-EA7BA19F66DF}"/>
    <cellStyle name="Comma 2 2 4 2 5 2 4" xfId="32241" xr:uid="{FFB7639D-3D07-4AEE-AB69-C9A53E8BFDDB}"/>
    <cellStyle name="Comma 2 2 4 2 5 2 5" xfId="47125" xr:uid="{CEE43CB3-E971-4FC2-BE40-F91899EE530C}"/>
    <cellStyle name="Comma 2 2 4 2 5 3" xfId="21973" xr:uid="{344530AA-796B-4556-AFA9-2E74B8DF3DF0}"/>
    <cellStyle name="Comma 2 2 4 2 5 3 2" xfId="35665" xr:uid="{4E56782D-02F3-457C-B9BC-F686AAA83AD1}"/>
    <cellStyle name="Comma 2 2 4 2 5 3 3" xfId="50549" xr:uid="{A6A30C13-64B3-4F6F-A72C-2F53D07824A8}"/>
    <cellStyle name="Comma 2 2 4 2 5 4" xfId="15129" xr:uid="{977152DB-25A1-43D2-937A-8A91EEDE2C48}"/>
    <cellStyle name="Comma 2 2 4 2 5 5" xfId="28819" xr:uid="{743EF9F9-4F15-4358-ACA2-62EB7024FF13}"/>
    <cellStyle name="Comma 2 2 4 2 5 6" xfId="43703" xr:uid="{FB555A9D-1182-470D-80FD-11E0C6D88BDA}"/>
    <cellStyle name="Comma 2 2 4 2 6" xfId="9993" xr:uid="{D0D246B8-C878-4BAF-9991-26BAC660FA82}"/>
    <cellStyle name="Comma 2 2 4 2 6 2" xfId="23683" xr:uid="{D8ACAE1C-1195-41FA-934D-5922CD10A11B}"/>
    <cellStyle name="Comma 2 2 4 2 6 2 2" xfId="37375" xr:uid="{9F2F453C-D183-4771-9CB4-16B6CF748B1D}"/>
    <cellStyle name="Comma 2 2 4 2 6 2 3" xfId="52259" xr:uid="{63439814-8996-45D3-8F08-D80707463A68}"/>
    <cellStyle name="Comma 2 2 4 2 6 3" xfId="16839" xr:uid="{2889F1C4-F37E-4138-9BA5-95F38F1A1768}"/>
    <cellStyle name="Comma 2 2 4 2 6 4" xfId="30529" xr:uid="{2FBF5BFE-44E3-4F69-ADB6-141620354975}"/>
    <cellStyle name="Comma 2 2 4 2 6 5" xfId="45413" xr:uid="{C5C50173-B244-43F7-B3F5-88D08F0379CE}"/>
    <cellStyle name="Comma 2 2 4 2 7" xfId="20261" xr:uid="{27F435F3-85CA-4915-A572-615789094632}"/>
    <cellStyle name="Comma 2 2 4 2 7 2" xfId="33953" xr:uid="{9E918527-F054-4002-8ED9-EDE33DFEE18C}"/>
    <cellStyle name="Comma 2 2 4 2 7 3" xfId="48837" xr:uid="{A7D94462-800A-4645-90ED-13F234A675C6}"/>
    <cellStyle name="Comma 2 2 4 2 8" xfId="13417" xr:uid="{2846D7BD-DD7A-4E68-B2E6-2DE6EDECE90F}"/>
    <cellStyle name="Comma 2 2 4 2 9" xfId="27107" xr:uid="{7C183167-ACDD-47E9-ADEC-031908954FAE}"/>
    <cellStyle name="Comma 2 2 4 3" xfId="6574" xr:uid="{39BA76A0-7853-47B2-92F6-7E3A4E487A93}"/>
    <cellStyle name="Comma 2 2 4 3 10" xfId="41996" xr:uid="{18B62FDA-F673-4675-90B8-B185A22E9FD6}"/>
    <cellStyle name="Comma 2 2 4 3 2" xfId="6575" xr:uid="{2BD877E5-FEAD-4047-9AC3-40BAEAB187C2}"/>
    <cellStyle name="Comma 2 2 4 3 2 2" xfId="6576" xr:uid="{F337AE77-816B-43BB-978D-82AD49D5E421}"/>
    <cellStyle name="Comma 2 2 4 3 2 2 2" xfId="8290" xr:uid="{C8F122C6-832E-481F-AE6E-04775DF0D06F}"/>
    <cellStyle name="Comma 2 2 4 3 2 2 2 2" xfId="11712" xr:uid="{AB549AF3-F2A2-4DBF-9D9E-3AEA3DAFAA5F}"/>
    <cellStyle name="Comma 2 2 4 3 2 2 2 2 2" xfId="25402" xr:uid="{D7407E32-0962-4424-A998-8D407E5F5E2E}"/>
    <cellStyle name="Comma 2 2 4 3 2 2 2 2 2 2" xfId="39094" xr:uid="{07FED25D-80B5-4EEB-AC15-6E6398F9ECBD}"/>
    <cellStyle name="Comma 2 2 4 3 2 2 2 2 2 3" xfId="53978" xr:uid="{04849161-4529-4C2E-930F-A26B8AAFEA8C}"/>
    <cellStyle name="Comma 2 2 4 3 2 2 2 2 3" xfId="18558" xr:uid="{F042EC5B-0319-4DCA-A514-6E3B4E71ADD9}"/>
    <cellStyle name="Comma 2 2 4 3 2 2 2 2 4" xfId="32248" xr:uid="{6C9E9452-FBEB-456D-811A-267935CA0C73}"/>
    <cellStyle name="Comma 2 2 4 3 2 2 2 2 5" xfId="47132" xr:uid="{2BEAEDB7-43D6-4E66-982A-2A8FD9E295CC}"/>
    <cellStyle name="Comma 2 2 4 3 2 2 2 3" xfId="21980" xr:uid="{FC9FF22E-8265-49EF-8C34-30FB606ECC4A}"/>
    <cellStyle name="Comma 2 2 4 3 2 2 2 3 2" xfId="35672" xr:uid="{2CD6C359-04CA-45F8-AE3D-E451CC310FC7}"/>
    <cellStyle name="Comma 2 2 4 3 2 2 2 3 3" xfId="50556" xr:uid="{54BA1540-B0E9-4FC7-8206-52842A7E561A}"/>
    <cellStyle name="Comma 2 2 4 3 2 2 2 4" xfId="15136" xr:uid="{9EE57D9C-57EB-4565-8419-4B7D3A1ADCE4}"/>
    <cellStyle name="Comma 2 2 4 3 2 2 2 5" xfId="28826" xr:uid="{EDAC19C3-13B9-4C58-B44E-4DCD36F8F526}"/>
    <cellStyle name="Comma 2 2 4 3 2 2 2 6" xfId="43710" xr:uid="{395E5B4C-85B6-455C-B252-76CE96AF5CB1}"/>
    <cellStyle name="Comma 2 2 4 3 2 2 3" xfId="10000" xr:uid="{6D00F21E-2CA9-4098-A5CF-4E6A4A641CAF}"/>
    <cellStyle name="Comma 2 2 4 3 2 2 3 2" xfId="23690" xr:uid="{324ECE12-D896-4453-B8E5-1697401A7F95}"/>
    <cellStyle name="Comma 2 2 4 3 2 2 3 2 2" xfId="37382" xr:uid="{EC8FCF63-52E4-4B9C-808B-A4A3664A3B42}"/>
    <cellStyle name="Comma 2 2 4 3 2 2 3 2 3" xfId="52266" xr:uid="{F5639E54-A31B-4FD3-8781-F6DFC3097719}"/>
    <cellStyle name="Comma 2 2 4 3 2 2 3 3" xfId="16846" xr:uid="{AF771B14-1DB4-4593-98B5-47A1E203AB8E}"/>
    <cellStyle name="Comma 2 2 4 3 2 2 3 4" xfId="30536" xr:uid="{C1B243A6-1D9F-465C-B1C1-34701E8084E1}"/>
    <cellStyle name="Comma 2 2 4 3 2 2 3 5" xfId="45420" xr:uid="{16ECDAC4-40C6-4AEC-B9FC-F5F530989A07}"/>
    <cellStyle name="Comma 2 2 4 3 2 2 4" xfId="20268" xr:uid="{FB008FA4-0BE6-49AC-B6A1-CD9DFC64DB98}"/>
    <cellStyle name="Comma 2 2 4 3 2 2 4 2" xfId="33960" xr:uid="{E5FD32DE-006D-444F-9661-D2F54AAEE694}"/>
    <cellStyle name="Comma 2 2 4 3 2 2 4 3" xfId="48844" xr:uid="{950BAD77-52F5-491F-B9D4-16A37B71FDB2}"/>
    <cellStyle name="Comma 2 2 4 3 2 2 5" xfId="13424" xr:uid="{567BE189-416C-476B-AE9F-2D258E70E59F}"/>
    <cellStyle name="Comma 2 2 4 3 2 2 6" xfId="27114" xr:uid="{73F6AD9D-AACB-4624-BF40-4348321F7193}"/>
    <cellStyle name="Comma 2 2 4 3 2 2 7" xfId="41998" xr:uid="{CD608766-86E5-4AFB-BD5A-39B6A067D2B9}"/>
    <cellStyle name="Comma 2 2 4 3 2 3" xfId="8289" xr:uid="{45854497-DB13-426C-98BF-E9D8D3CB20F5}"/>
    <cellStyle name="Comma 2 2 4 3 2 3 2" xfId="11711" xr:uid="{5AAB46B5-AAAA-41A3-A673-F7653C3D12D7}"/>
    <cellStyle name="Comma 2 2 4 3 2 3 2 2" xfId="25401" xr:uid="{48B1CD7B-5E50-423F-A695-6DDAFF685A49}"/>
    <cellStyle name="Comma 2 2 4 3 2 3 2 2 2" xfId="39093" xr:uid="{EEC28BAC-35E3-4C7F-A512-B7E14C16314F}"/>
    <cellStyle name="Comma 2 2 4 3 2 3 2 2 3" xfId="53977" xr:uid="{81E8F340-A1EE-449A-9AAE-7D7FAE970C16}"/>
    <cellStyle name="Comma 2 2 4 3 2 3 2 3" xfId="18557" xr:uid="{67C36204-C179-486E-907B-2D22C45DC2BD}"/>
    <cellStyle name="Comma 2 2 4 3 2 3 2 4" xfId="32247" xr:uid="{593C3B55-550C-4F73-AB22-02D03688AE2B}"/>
    <cellStyle name="Comma 2 2 4 3 2 3 2 5" xfId="47131" xr:uid="{5BC18B6C-E830-48E1-8F23-70CCCBE44036}"/>
    <cellStyle name="Comma 2 2 4 3 2 3 3" xfId="21979" xr:uid="{BC4D4798-8072-4D8F-9E51-753B30710E07}"/>
    <cellStyle name="Comma 2 2 4 3 2 3 3 2" xfId="35671" xr:uid="{54242005-6A26-4FA1-A9C3-4C57152CEC93}"/>
    <cellStyle name="Comma 2 2 4 3 2 3 3 3" xfId="50555" xr:uid="{166F01A9-0D6D-40ED-BC41-AE4770980C27}"/>
    <cellStyle name="Comma 2 2 4 3 2 3 4" xfId="15135" xr:uid="{8B184F5A-FA1A-4B62-A645-FE3F6E0A4D39}"/>
    <cellStyle name="Comma 2 2 4 3 2 3 5" xfId="28825" xr:uid="{A1D74121-F23E-4D6B-8439-C5B2D3E99E67}"/>
    <cellStyle name="Comma 2 2 4 3 2 3 6" xfId="43709" xr:uid="{468A257A-BE22-4C4F-BAFC-EE36BB2CC178}"/>
    <cellStyle name="Comma 2 2 4 3 2 4" xfId="9999" xr:uid="{6CA19064-6E74-4555-AD10-192E75D3EDDF}"/>
    <cellStyle name="Comma 2 2 4 3 2 4 2" xfId="23689" xr:uid="{2744BEC5-6340-4C2C-8F99-9130110B0AAD}"/>
    <cellStyle name="Comma 2 2 4 3 2 4 2 2" xfId="37381" xr:uid="{CFC88C6D-55C7-489A-8DB5-9D6CCB74312B}"/>
    <cellStyle name="Comma 2 2 4 3 2 4 2 3" xfId="52265" xr:uid="{7E491A4E-8964-4D92-8152-DAA0359E5D20}"/>
    <cellStyle name="Comma 2 2 4 3 2 4 3" xfId="16845" xr:uid="{C7F5C055-319A-43D5-BE42-A275190337F0}"/>
    <cellStyle name="Comma 2 2 4 3 2 4 4" xfId="30535" xr:uid="{FCA6ED1A-8B6A-4C50-B48D-D27012998365}"/>
    <cellStyle name="Comma 2 2 4 3 2 4 5" xfId="45419" xr:uid="{9E4F1A05-F303-4C74-BE6B-1E182C70BDCF}"/>
    <cellStyle name="Comma 2 2 4 3 2 5" xfId="20267" xr:uid="{A929AD5D-0734-4EBA-8E2F-90DF7C8F63E8}"/>
    <cellStyle name="Comma 2 2 4 3 2 5 2" xfId="33959" xr:uid="{870CD1C2-8888-45AA-BA5F-C4E7D00A968A}"/>
    <cellStyle name="Comma 2 2 4 3 2 5 3" xfId="48843" xr:uid="{E4E7AECA-E330-431B-8212-B6ED66711871}"/>
    <cellStyle name="Comma 2 2 4 3 2 6" xfId="13423" xr:uid="{8509C0FF-F130-4B75-A84A-BDA72F686A35}"/>
    <cellStyle name="Comma 2 2 4 3 2 7" xfId="27113" xr:uid="{0989646A-9739-4AB9-8789-B6E10DBE085D}"/>
    <cellStyle name="Comma 2 2 4 3 2 8" xfId="41997" xr:uid="{11BD2C56-9088-42C1-B2F2-91C21C1BFB01}"/>
    <cellStyle name="Comma 2 2 4 3 3" xfId="6577" xr:uid="{DA8A038F-D274-4D89-A9B0-289C83484348}"/>
    <cellStyle name="Comma 2 2 4 3 3 2" xfId="8291" xr:uid="{22C05D25-0436-492C-B08B-A8B9829FFD19}"/>
    <cellStyle name="Comma 2 2 4 3 3 2 2" xfId="11713" xr:uid="{D401C58D-FC3A-400A-B061-595A5EC27E5D}"/>
    <cellStyle name="Comma 2 2 4 3 3 2 2 2" xfId="25403" xr:uid="{19166627-D474-453D-AA78-FF7649EE864A}"/>
    <cellStyle name="Comma 2 2 4 3 3 2 2 2 2" xfId="39095" xr:uid="{F66F39BC-208B-4BC4-B9D5-B894979D2FE0}"/>
    <cellStyle name="Comma 2 2 4 3 3 2 2 2 3" xfId="53979" xr:uid="{B5CE23E7-39CB-4219-97ED-D8B3648BB93A}"/>
    <cellStyle name="Comma 2 2 4 3 3 2 2 3" xfId="18559" xr:uid="{ED11DF29-B097-40D0-8984-FB1F23031527}"/>
    <cellStyle name="Comma 2 2 4 3 3 2 2 4" xfId="32249" xr:uid="{92861D6B-F775-4A17-8CF0-C6105CDB8996}"/>
    <cellStyle name="Comma 2 2 4 3 3 2 2 5" xfId="47133" xr:uid="{BE0F68F7-5574-4C6C-AE4B-FF5FE027238A}"/>
    <cellStyle name="Comma 2 2 4 3 3 2 3" xfId="21981" xr:uid="{AB603797-A099-4CC6-9021-A3BD46608E9B}"/>
    <cellStyle name="Comma 2 2 4 3 3 2 3 2" xfId="35673" xr:uid="{A4A57239-D76C-4DE2-A5DA-8BE02437EF03}"/>
    <cellStyle name="Comma 2 2 4 3 3 2 3 3" xfId="50557" xr:uid="{932B24FC-66B3-4DB8-90F1-B381F637F1D1}"/>
    <cellStyle name="Comma 2 2 4 3 3 2 4" xfId="15137" xr:uid="{C652C294-195E-4F38-9579-EA7127B40ECD}"/>
    <cellStyle name="Comma 2 2 4 3 3 2 5" xfId="28827" xr:uid="{65B00D39-4E72-496E-979E-9B8764CE44FB}"/>
    <cellStyle name="Comma 2 2 4 3 3 2 6" xfId="43711" xr:uid="{A31FBDE0-FC1C-4630-84B6-65E307235F85}"/>
    <cellStyle name="Comma 2 2 4 3 3 3" xfId="10001" xr:uid="{A6846932-4F7A-473D-87F3-F872CDBEBC5F}"/>
    <cellStyle name="Comma 2 2 4 3 3 3 2" xfId="23691" xr:uid="{CC0E1309-EEC4-4C74-A22D-7BC3CCB4D91F}"/>
    <cellStyle name="Comma 2 2 4 3 3 3 2 2" xfId="37383" xr:uid="{EEE0A9F5-BB3C-4EF5-A4D5-38AC04E7BD2A}"/>
    <cellStyle name="Comma 2 2 4 3 3 3 2 3" xfId="52267" xr:uid="{9E607815-85D5-4B66-A200-82C76DA106EB}"/>
    <cellStyle name="Comma 2 2 4 3 3 3 3" xfId="16847" xr:uid="{6189E0B1-B588-4F38-8259-952DF0366813}"/>
    <cellStyle name="Comma 2 2 4 3 3 3 4" xfId="30537" xr:uid="{B9D5A242-05C5-4154-A7A8-E93629D2D336}"/>
    <cellStyle name="Comma 2 2 4 3 3 3 5" xfId="45421" xr:uid="{30B59BBA-8B39-4D13-9458-CDD287FB7C46}"/>
    <cellStyle name="Comma 2 2 4 3 3 4" xfId="20269" xr:uid="{1DF6F765-4F63-4BEC-91F5-5328F2D5C617}"/>
    <cellStyle name="Comma 2 2 4 3 3 4 2" xfId="33961" xr:uid="{0E121FD5-C669-4054-A8E9-C3D7B12F6315}"/>
    <cellStyle name="Comma 2 2 4 3 3 4 3" xfId="48845" xr:uid="{9C1190DB-64AC-4F98-9954-F874200EC18D}"/>
    <cellStyle name="Comma 2 2 4 3 3 5" xfId="13425" xr:uid="{2EEF4E1E-CFED-4C74-9B83-241ECEFFBFC5}"/>
    <cellStyle name="Comma 2 2 4 3 3 6" xfId="27115" xr:uid="{807649E6-97B4-408F-9353-FC1AEDE84052}"/>
    <cellStyle name="Comma 2 2 4 3 3 7" xfId="41999" xr:uid="{6D70DFB7-C77A-4D0A-A09C-4BA2D3A3B302}"/>
    <cellStyle name="Comma 2 2 4 3 4" xfId="6578" xr:uid="{9545C439-078A-4306-AD81-107D401D2706}"/>
    <cellStyle name="Comma 2 2 4 3 4 2" xfId="8292" xr:uid="{77FF2D4F-C3F6-4862-A33E-A0814B867B72}"/>
    <cellStyle name="Comma 2 2 4 3 4 2 2" xfId="11714" xr:uid="{5097C299-CD9C-443B-91C9-9B99856D8F6F}"/>
    <cellStyle name="Comma 2 2 4 3 4 2 2 2" xfId="25404" xr:uid="{0C03FD0C-15EB-4E66-8C85-6D50DBD934E5}"/>
    <cellStyle name="Comma 2 2 4 3 4 2 2 2 2" xfId="39096" xr:uid="{6DFD48AD-CA77-4B82-901C-D40A80AAC895}"/>
    <cellStyle name="Comma 2 2 4 3 4 2 2 2 3" xfId="53980" xr:uid="{944EA723-2A65-4430-8CBF-0AB749D1E48A}"/>
    <cellStyle name="Comma 2 2 4 3 4 2 2 3" xfId="18560" xr:uid="{1385BA5C-1B34-4F6B-ACFE-B90DC1518055}"/>
    <cellStyle name="Comma 2 2 4 3 4 2 2 4" xfId="32250" xr:uid="{27B02511-5686-4D41-949E-7302EE79EFD4}"/>
    <cellStyle name="Comma 2 2 4 3 4 2 2 5" xfId="47134" xr:uid="{A81CF53D-DCBD-4554-A3CE-B49996E66FC0}"/>
    <cellStyle name="Comma 2 2 4 3 4 2 3" xfId="21982" xr:uid="{B09E7BA9-DB2B-4121-98BC-9BF70E3820D4}"/>
    <cellStyle name="Comma 2 2 4 3 4 2 3 2" xfId="35674" xr:uid="{CABAE9CF-84A2-4117-973E-AA5CB625E794}"/>
    <cellStyle name="Comma 2 2 4 3 4 2 3 3" xfId="50558" xr:uid="{2B59F8A1-4155-4B66-AAFC-A65CA2C2D0F5}"/>
    <cellStyle name="Comma 2 2 4 3 4 2 4" xfId="15138" xr:uid="{879FAA35-841E-4A59-BB56-E41C0ED7B095}"/>
    <cellStyle name="Comma 2 2 4 3 4 2 5" xfId="28828" xr:uid="{2377EAF9-5E8C-473C-800D-745D4985A359}"/>
    <cellStyle name="Comma 2 2 4 3 4 2 6" xfId="43712" xr:uid="{FD7F1F49-0AE2-4F0A-AAC7-821BFBD921D4}"/>
    <cellStyle name="Comma 2 2 4 3 4 3" xfId="10002" xr:uid="{95FCDA72-846C-43C2-8CF6-7EB6D64C3859}"/>
    <cellStyle name="Comma 2 2 4 3 4 3 2" xfId="23692" xr:uid="{4C79A4F0-6576-4F16-85D3-1EB622205ED9}"/>
    <cellStyle name="Comma 2 2 4 3 4 3 2 2" xfId="37384" xr:uid="{BCE98FAB-7208-49EA-9DD8-8EC13B5C1E7E}"/>
    <cellStyle name="Comma 2 2 4 3 4 3 2 3" xfId="52268" xr:uid="{3E0AF582-A589-40BC-B77D-041BD23FD93E}"/>
    <cellStyle name="Comma 2 2 4 3 4 3 3" xfId="16848" xr:uid="{3C5ED168-EE73-4D77-9275-94621748F201}"/>
    <cellStyle name="Comma 2 2 4 3 4 3 4" xfId="30538" xr:uid="{3203F783-D097-4E34-A103-3FC4DDD58408}"/>
    <cellStyle name="Comma 2 2 4 3 4 3 5" xfId="45422" xr:uid="{1BCF3A2D-582D-42B8-8CAA-8A83D2B17D7B}"/>
    <cellStyle name="Comma 2 2 4 3 4 4" xfId="20270" xr:uid="{02B63A11-303A-4C88-BEC7-1494EE12A83E}"/>
    <cellStyle name="Comma 2 2 4 3 4 4 2" xfId="33962" xr:uid="{CAA672FB-381F-4CE0-A26D-43F098ADAFAC}"/>
    <cellStyle name="Comma 2 2 4 3 4 4 3" xfId="48846" xr:uid="{7D8B9304-B169-4ACA-9D2F-5C73FF32FF3A}"/>
    <cellStyle name="Comma 2 2 4 3 4 5" xfId="13426" xr:uid="{F16DE38C-E93F-4688-B4A0-1663CD3C4387}"/>
    <cellStyle name="Comma 2 2 4 3 4 6" xfId="27116" xr:uid="{911E103F-159A-4EDE-8C5B-AB9BCE8C50ED}"/>
    <cellStyle name="Comma 2 2 4 3 4 7" xfId="42000" xr:uid="{216629A9-1B70-47FB-A647-C7387DA68636}"/>
    <cellStyle name="Comma 2 2 4 3 5" xfId="8288" xr:uid="{6A7AE014-2476-4092-9A25-E3638321F5C6}"/>
    <cellStyle name="Comma 2 2 4 3 5 2" xfId="11710" xr:uid="{B93B6BDE-C153-4B14-8912-FCD473F5459E}"/>
    <cellStyle name="Comma 2 2 4 3 5 2 2" xfId="25400" xr:uid="{B0AB37DC-9E94-4452-9605-97C6255B656C}"/>
    <cellStyle name="Comma 2 2 4 3 5 2 2 2" xfId="39092" xr:uid="{B7E793DF-1A99-4213-91A4-F6B54AA6F5A6}"/>
    <cellStyle name="Comma 2 2 4 3 5 2 2 3" xfId="53976" xr:uid="{0453CDA8-6679-407F-AAAC-19AC4D900932}"/>
    <cellStyle name="Comma 2 2 4 3 5 2 3" xfId="18556" xr:uid="{F32CE281-8BCC-4DEE-A8A1-956C5EB8A2C2}"/>
    <cellStyle name="Comma 2 2 4 3 5 2 4" xfId="32246" xr:uid="{C7817ABB-9D35-4C1F-AB24-EA1FA912A51B}"/>
    <cellStyle name="Comma 2 2 4 3 5 2 5" xfId="47130" xr:uid="{20FE7849-1D4D-4761-9B43-13909355563D}"/>
    <cellStyle name="Comma 2 2 4 3 5 3" xfId="21978" xr:uid="{862E204B-05FD-494F-9724-C96997ED9847}"/>
    <cellStyle name="Comma 2 2 4 3 5 3 2" xfId="35670" xr:uid="{A121A971-DBF6-4A5E-A9D3-40CAC22814A5}"/>
    <cellStyle name="Comma 2 2 4 3 5 3 3" xfId="50554" xr:uid="{E788F452-49A1-4B6F-A153-9176DF5301D5}"/>
    <cellStyle name="Comma 2 2 4 3 5 4" xfId="15134" xr:uid="{27313F87-81FE-4827-9376-033841AB4D7F}"/>
    <cellStyle name="Comma 2 2 4 3 5 5" xfId="28824" xr:uid="{85A4BE4C-F3DA-430A-870D-88277E685A88}"/>
    <cellStyle name="Comma 2 2 4 3 5 6" xfId="43708" xr:uid="{91DA4F77-9D36-403F-BBB9-E2AEDD95FFA5}"/>
    <cellStyle name="Comma 2 2 4 3 6" xfId="9998" xr:uid="{012478F0-AB8C-4B6C-9684-E052A83E7E7D}"/>
    <cellStyle name="Comma 2 2 4 3 6 2" xfId="23688" xr:uid="{9AFD9344-425D-42B3-B76C-D02FE24F104D}"/>
    <cellStyle name="Comma 2 2 4 3 6 2 2" xfId="37380" xr:uid="{D26618F7-08D8-49D5-84E1-BCD3894A6863}"/>
    <cellStyle name="Comma 2 2 4 3 6 2 3" xfId="52264" xr:uid="{93665067-AE55-4524-B13D-9F61131D9338}"/>
    <cellStyle name="Comma 2 2 4 3 6 3" xfId="16844" xr:uid="{101ED9AA-177C-49CE-841D-870D3C6C4E74}"/>
    <cellStyle name="Comma 2 2 4 3 6 4" xfId="30534" xr:uid="{75B80D7E-9676-4F6A-8CAC-199800BD91B3}"/>
    <cellStyle name="Comma 2 2 4 3 6 5" xfId="45418" xr:uid="{5C30572D-F326-46C9-BDD1-EB2FD32FA47F}"/>
    <cellStyle name="Comma 2 2 4 3 7" xfId="20266" xr:uid="{C7292864-B4AC-45AC-99C8-38DAAC778FD2}"/>
    <cellStyle name="Comma 2 2 4 3 7 2" xfId="33958" xr:uid="{8F372D62-464B-49C0-BE5E-D1FA702C9440}"/>
    <cellStyle name="Comma 2 2 4 3 7 3" xfId="48842" xr:uid="{5AC37BB4-ED94-4E0A-A54F-830E9B3DB48F}"/>
    <cellStyle name="Comma 2 2 4 3 8" xfId="13422" xr:uid="{B530B822-D7CF-49F5-A4CA-85F746400366}"/>
    <cellStyle name="Comma 2 2 4 3 9" xfId="27112" xr:uid="{C7A03CE0-E4CF-454A-B04E-84D76C6B975C}"/>
    <cellStyle name="Comma 2 2 4 4" xfId="6579" xr:uid="{644FEF50-5504-4BFD-A947-7EFC18297E08}"/>
    <cellStyle name="Comma 2 2 4 4 2" xfId="6580" xr:uid="{74CDED08-BD23-481E-B725-E1C31AB762C7}"/>
    <cellStyle name="Comma 2 2 4 4 2 2" xfId="8294" xr:uid="{45D06CF6-88E1-46E4-8E42-0B5A72066412}"/>
    <cellStyle name="Comma 2 2 4 4 2 2 2" xfId="11716" xr:uid="{A45142CC-020E-4D7F-A1AA-E0AC2B1E2B3B}"/>
    <cellStyle name="Comma 2 2 4 4 2 2 2 2" xfId="25406" xr:uid="{385B956D-3733-4A1B-93FD-E5FFD92EE42D}"/>
    <cellStyle name="Comma 2 2 4 4 2 2 2 2 2" xfId="39098" xr:uid="{C1FA5B47-7C70-4C93-9E99-9ABF03F477F9}"/>
    <cellStyle name="Comma 2 2 4 4 2 2 2 2 3" xfId="53982" xr:uid="{1590C404-4585-40D3-AB95-67A7F8069A73}"/>
    <cellStyle name="Comma 2 2 4 4 2 2 2 3" xfId="18562" xr:uid="{67CD6AF8-EA7F-4CC4-BBFD-2F0ACD68A497}"/>
    <cellStyle name="Comma 2 2 4 4 2 2 2 4" xfId="32252" xr:uid="{0B14ACCD-CF0C-4210-8171-787B59D4A5E4}"/>
    <cellStyle name="Comma 2 2 4 4 2 2 2 5" xfId="47136" xr:uid="{C09EE950-585F-4373-9114-DEBF9A2E41CD}"/>
    <cellStyle name="Comma 2 2 4 4 2 2 3" xfId="21984" xr:uid="{BB8CB4FE-F3AB-43C7-9838-36160B8DAC2C}"/>
    <cellStyle name="Comma 2 2 4 4 2 2 3 2" xfId="35676" xr:uid="{3624EB36-8943-4C01-8479-C80CED353358}"/>
    <cellStyle name="Comma 2 2 4 4 2 2 3 3" xfId="50560" xr:uid="{4F406A3F-BC9E-45F9-A1C4-051870310E87}"/>
    <cellStyle name="Comma 2 2 4 4 2 2 4" xfId="15140" xr:uid="{B3549B29-703B-4985-908C-18C88060C9D3}"/>
    <cellStyle name="Comma 2 2 4 4 2 2 5" xfId="28830" xr:uid="{35B35A3C-0A2A-4057-8594-9D5CDE59992B}"/>
    <cellStyle name="Comma 2 2 4 4 2 2 6" xfId="43714" xr:uid="{6C2B02DE-4917-44D6-8469-F43AAE6CD669}"/>
    <cellStyle name="Comma 2 2 4 4 2 3" xfId="10004" xr:uid="{43874936-EE91-460A-9BC1-1834EE67FFB3}"/>
    <cellStyle name="Comma 2 2 4 4 2 3 2" xfId="23694" xr:uid="{13AC1611-6DEA-43C1-82E8-217A3200E38F}"/>
    <cellStyle name="Comma 2 2 4 4 2 3 2 2" xfId="37386" xr:uid="{46BF7F52-A3D7-474C-8645-199C8E8F2006}"/>
    <cellStyle name="Comma 2 2 4 4 2 3 2 3" xfId="52270" xr:uid="{45CDB4A2-8565-42FD-BEDA-F4059FD2964B}"/>
    <cellStyle name="Comma 2 2 4 4 2 3 3" xfId="16850" xr:uid="{AF9EBCB9-C067-461D-A413-30457B931437}"/>
    <cellStyle name="Comma 2 2 4 4 2 3 4" xfId="30540" xr:uid="{FEB34731-812D-479A-AA74-ACC76FB2BEB7}"/>
    <cellStyle name="Comma 2 2 4 4 2 3 5" xfId="45424" xr:uid="{69D5D391-9B56-4E2D-8843-D4B42D1E94D5}"/>
    <cellStyle name="Comma 2 2 4 4 2 4" xfId="20272" xr:uid="{64B6D309-CAE3-469E-96DE-79EF7765E566}"/>
    <cellStyle name="Comma 2 2 4 4 2 4 2" xfId="33964" xr:uid="{05FCF0A1-4C91-41C1-9F5E-945001D5FBE3}"/>
    <cellStyle name="Comma 2 2 4 4 2 4 3" xfId="48848" xr:uid="{87541EED-723A-4CED-800C-086718560193}"/>
    <cellStyle name="Comma 2 2 4 4 2 5" xfId="13428" xr:uid="{C6992B43-87BC-4016-A42A-87786BF187E0}"/>
    <cellStyle name="Comma 2 2 4 4 2 6" xfId="27118" xr:uid="{B07848B4-4FA1-4024-AA76-44DC7C04C6CA}"/>
    <cellStyle name="Comma 2 2 4 4 2 7" xfId="42002" xr:uid="{703803CE-9039-4082-BEB3-244C7AB075D8}"/>
    <cellStyle name="Comma 2 2 4 4 3" xfId="8293" xr:uid="{6818B6EC-B1DE-4EAC-BFD3-78061F66465A}"/>
    <cellStyle name="Comma 2 2 4 4 3 2" xfId="11715" xr:uid="{6E770C19-00BB-437F-8851-464147BE788E}"/>
    <cellStyle name="Comma 2 2 4 4 3 2 2" xfId="25405" xr:uid="{9707F5E7-DC4F-4C51-887E-B2A7C7F93605}"/>
    <cellStyle name="Comma 2 2 4 4 3 2 2 2" xfId="39097" xr:uid="{D294661F-EC91-43AD-818C-25F18710DA82}"/>
    <cellStyle name="Comma 2 2 4 4 3 2 2 3" xfId="53981" xr:uid="{07E157A1-DA2F-4372-AB20-5304261DDAB8}"/>
    <cellStyle name="Comma 2 2 4 4 3 2 3" xfId="18561" xr:uid="{0CC2A0D5-BC30-4B23-BE17-A70487E46D94}"/>
    <cellStyle name="Comma 2 2 4 4 3 2 4" xfId="32251" xr:uid="{353C1350-26FD-45D7-9F1C-6C8427AACF0E}"/>
    <cellStyle name="Comma 2 2 4 4 3 2 5" xfId="47135" xr:uid="{ECA7ACD1-6493-430B-9F0C-02964C0EDD25}"/>
    <cellStyle name="Comma 2 2 4 4 3 3" xfId="21983" xr:uid="{BDA4D112-FEB7-4E67-971E-BE4EA599C535}"/>
    <cellStyle name="Comma 2 2 4 4 3 3 2" xfId="35675" xr:uid="{12E5E0BA-36C4-4893-B6B0-FE80A0A4F8C8}"/>
    <cellStyle name="Comma 2 2 4 4 3 3 3" xfId="50559" xr:uid="{AFC0529E-AC94-42C6-8C49-67FE138BC06B}"/>
    <cellStyle name="Comma 2 2 4 4 3 4" xfId="15139" xr:uid="{18534326-823A-46F7-865F-C4118CC915C6}"/>
    <cellStyle name="Comma 2 2 4 4 3 5" xfId="28829" xr:uid="{236C99C9-02A1-4C2B-B65A-7C38280A579A}"/>
    <cellStyle name="Comma 2 2 4 4 3 6" xfId="43713" xr:uid="{4DDF1923-7EC4-4950-87F6-8171F9199F71}"/>
    <cellStyle name="Comma 2 2 4 4 4" xfId="10003" xr:uid="{62789CA2-7ACF-4EC2-9073-75E703EA1AFC}"/>
    <cellStyle name="Comma 2 2 4 4 4 2" xfId="23693" xr:uid="{5F6A0E90-9567-4E46-9692-ECC366770E78}"/>
    <cellStyle name="Comma 2 2 4 4 4 2 2" xfId="37385" xr:uid="{EFE8890B-CD58-4898-873C-E1F7DE98DC2E}"/>
    <cellStyle name="Comma 2 2 4 4 4 2 3" xfId="52269" xr:uid="{DACF5BB2-A0AE-457A-B2B3-E88E82178043}"/>
    <cellStyle name="Comma 2 2 4 4 4 3" xfId="16849" xr:uid="{961DC421-57DF-4D49-B77F-3051539D4427}"/>
    <cellStyle name="Comma 2 2 4 4 4 4" xfId="30539" xr:uid="{2663CAEE-8A15-4558-8E57-646F339F7E12}"/>
    <cellStyle name="Comma 2 2 4 4 4 5" xfId="45423" xr:uid="{935049A1-6135-488C-89BA-5B73ED66B060}"/>
    <cellStyle name="Comma 2 2 4 4 5" xfId="20271" xr:uid="{FFA7FE22-BC7A-4F05-8E39-0D91301245D4}"/>
    <cellStyle name="Comma 2 2 4 4 5 2" xfId="33963" xr:uid="{AB1CDF8F-0BCF-4ABD-A5DD-12758C6DABCF}"/>
    <cellStyle name="Comma 2 2 4 4 5 3" xfId="48847" xr:uid="{860B5AE1-2579-4AD0-888C-97C398EB21A0}"/>
    <cellStyle name="Comma 2 2 4 4 6" xfId="13427" xr:uid="{C50F15A2-EAD7-4905-817B-13120DC04E56}"/>
    <cellStyle name="Comma 2 2 4 4 7" xfId="27117" xr:uid="{B5B54F2B-A66A-4771-818C-446F46DBAA6A}"/>
    <cellStyle name="Comma 2 2 4 4 8" xfId="42001" xr:uid="{29AE9562-225F-4C29-B432-3168560CFF27}"/>
    <cellStyle name="Comma 2 2 4 5" xfId="6581" xr:uid="{6EF2B36D-D9A4-45AF-B24C-59A9F34305C3}"/>
    <cellStyle name="Comma 2 2 4 5 2" xfId="8295" xr:uid="{84042629-C18C-441A-88E1-FA1FA73051C5}"/>
    <cellStyle name="Comma 2 2 4 5 2 2" xfId="11717" xr:uid="{AF9DA51E-5632-42BE-94CF-99E2F580551F}"/>
    <cellStyle name="Comma 2 2 4 5 2 2 2" xfId="25407" xr:uid="{CA0DEC59-5E40-4039-A852-D992412C219F}"/>
    <cellStyle name="Comma 2 2 4 5 2 2 2 2" xfId="39099" xr:uid="{49827E50-1815-4FC4-A9CE-63CC7C02613D}"/>
    <cellStyle name="Comma 2 2 4 5 2 2 2 3" xfId="53983" xr:uid="{14D0DE48-986C-4D12-8DBA-CAC80B8634E5}"/>
    <cellStyle name="Comma 2 2 4 5 2 2 3" xfId="18563" xr:uid="{0ADF5B02-92A8-4BEB-A6A2-853301D0583E}"/>
    <cellStyle name="Comma 2 2 4 5 2 2 4" xfId="32253" xr:uid="{2406BAFB-C8C4-4A18-BBF2-75D70FC17E6C}"/>
    <cellStyle name="Comma 2 2 4 5 2 2 5" xfId="47137" xr:uid="{C0F18FAB-8D44-4543-93D0-E4690144E7AD}"/>
    <cellStyle name="Comma 2 2 4 5 2 3" xfId="21985" xr:uid="{DFB7D7AE-7B81-4234-AE72-E569E276A142}"/>
    <cellStyle name="Comma 2 2 4 5 2 3 2" xfId="35677" xr:uid="{0C7D0CA4-97BA-4F96-B088-CBE525704F4F}"/>
    <cellStyle name="Comma 2 2 4 5 2 3 3" xfId="50561" xr:uid="{0EACF03F-99E2-4EBA-94CF-0D43D1AC097A}"/>
    <cellStyle name="Comma 2 2 4 5 2 4" xfId="15141" xr:uid="{3847E6FB-079D-4920-829D-ECCC5594521F}"/>
    <cellStyle name="Comma 2 2 4 5 2 5" xfId="28831" xr:uid="{7D747810-D007-454A-B823-AB383F11E815}"/>
    <cellStyle name="Comma 2 2 4 5 2 6" xfId="43715" xr:uid="{13C076D7-9600-47A2-8CA9-280151641C58}"/>
    <cellStyle name="Comma 2 2 4 5 3" xfId="10005" xr:uid="{447EF165-3B13-4705-9967-E258C64DC2E9}"/>
    <cellStyle name="Comma 2 2 4 5 3 2" xfId="23695" xr:uid="{90E6B1AF-6D79-4A9C-8B02-52FCD057D93E}"/>
    <cellStyle name="Comma 2 2 4 5 3 2 2" xfId="37387" xr:uid="{1EE21210-8488-4848-8BE7-6F8D871E94D0}"/>
    <cellStyle name="Comma 2 2 4 5 3 2 3" xfId="52271" xr:uid="{A598FB16-AAE7-42F1-BCDD-35707D695091}"/>
    <cellStyle name="Comma 2 2 4 5 3 3" xfId="16851" xr:uid="{69F81439-A4A9-4781-9056-04A67E0C792D}"/>
    <cellStyle name="Comma 2 2 4 5 3 4" xfId="30541" xr:uid="{C6FB520E-8C3C-4DC0-9E07-F4F48D170F37}"/>
    <cellStyle name="Comma 2 2 4 5 3 5" xfId="45425" xr:uid="{41C89AF3-2F22-4E8E-8388-9E0F4EA2072A}"/>
    <cellStyle name="Comma 2 2 4 5 4" xfId="20273" xr:uid="{C89DBAD7-17EF-4FF9-9809-951E32E6DBAB}"/>
    <cellStyle name="Comma 2 2 4 5 4 2" xfId="33965" xr:uid="{867D625A-9FF7-4FD0-A01E-FB89BC8AD3D9}"/>
    <cellStyle name="Comma 2 2 4 5 4 3" xfId="48849" xr:uid="{4E970599-7EB0-4736-9D97-A29CFB16D64C}"/>
    <cellStyle name="Comma 2 2 4 5 5" xfId="13429" xr:uid="{7B93F8E2-4057-4357-9433-DC5E6BE10ED5}"/>
    <cellStyle name="Comma 2 2 4 5 6" xfId="27119" xr:uid="{FA8799B1-BBF1-4CD2-8FA6-8EB1AD53F315}"/>
    <cellStyle name="Comma 2 2 4 5 7" xfId="42003" xr:uid="{B63FAD9B-F920-4A1F-A420-D058285D03B0}"/>
    <cellStyle name="Comma 2 2 4 6" xfId="6582" xr:uid="{E5836454-8280-4150-893A-11D53ED1483F}"/>
    <cellStyle name="Comma 2 2 4 6 2" xfId="8296" xr:uid="{DBC52431-33E6-43D5-8783-46AA78AD3DBF}"/>
    <cellStyle name="Comma 2 2 4 6 2 2" xfId="11718" xr:uid="{FA51C47D-6288-48F9-B1DE-675A16E4DA4D}"/>
    <cellStyle name="Comma 2 2 4 6 2 2 2" xfId="25408" xr:uid="{B1EC0060-86F5-4039-A094-36AC84841CFE}"/>
    <cellStyle name="Comma 2 2 4 6 2 2 2 2" xfId="39100" xr:uid="{EA3C2A46-9149-44F2-80B8-EE91B618F26B}"/>
    <cellStyle name="Comma 2 2 4 6 2 2 2 3" xfId="53984" xr:uid="{2F6C7F30-0CCA-4B80-9C01-84ADCDD88670}"/>
    <cellStyle name="Comma 2 2 4 6 2 2 3" xfId="18564" xr:uid="{3B7FA3BD-24D4-429E-9C06-DC2630D5C0EE}"/>
    <cellStyle name="Comma 2 2 4 6 2 2 4" xfId="32254" xr:uid="{80845A2B-C9E4-442C-88B5-C031D26F9F5C}"/>
    <cellStyle name="Comma 2 2 4 6 2 2 5" xfId="47138" xr:uid="{587E662C-6422-4C3E-857F-E67B04867FA7}"/>
    <cellStyle name="Comma 2 2 4 6 2 3" xfId="21986" xr:uid="{2C0641D4-C057-433A-936F-274A982062B6}"/>
    <cellStyle name="Comma 2 2 4 6 2 3 2" xfId="35678" xr:uid="{2677EF9A-FBB4-47F9-BFFD-CC01ADCDB102}"/>
    <cellStyle name="Comma 2 2 4 6 2 3 3" xfId="50562" xr:uid="{8052CB2F-C8C0-464C-9E75-30F00A09247D}"/>
    <cellStyle name="Comma 2 2 4 6 2 4" xfId="15142" xr:uid="{D9BB4921-3F12-4A03-8D4D-0951218F9A75}"/>
    <cellStyle name="Comma 2 2 4 6 2 5" xfId="28832" xr:uid="{FFB8D45A-3DF2-4962-9D92-B32BFE325F56}"/>
    <cellStyle name="Comma 2 2 4 6 2 6" xfId="43716" xr:uid="{7D0BA8FB-5F2B-4C19-9773-3F1FFC212998}"/>
    <cellStyle name="Comma 2 2 4 6 3" xfId="10006" xr:uid="{83C35143-D911-495B-A43F-294F3208292F}"/>
    <cellStyle name="Comma 2 2 4 6 3 2" xfId="23696" xr:uid="{33C7FC9B-2C7E-4DF9-B1E0-005B3B4185C6}"/>
    <cellStyle name="Comma 2 2 4 6 3 2 2" xfId="37388" xr:uid="{6B7A7E3D-D89A-4A5B-A6CE-6471B3DA5A9A}"/>
    <cellStyle name="Comma 2 2 4 6 3 2 3" xfId="52272" xr:uid="{D9D91413-8672-45CF-83B7-422095B4E2B3}"/>
    <cellStyle name="Comma 2 2 4 6 3 3" xfId="16852" xr:uid="{F79F10CB-F683-4C50-8D6E-73DCBF1102C9}"/>
    <cellStyle name="Comma 2 2 4 6 3 4" xfId="30542" xr:uid="{00B9CA47-1F6A-4053-8832-C81544C5D361}"/>
    <cellStyle name="Comma 2 2 4 6 3 5" xfId="45426" xr:uid="{3F30CAF1-7752-47C4-AEEE-26EE561CFDCF}"/>
    <cellStyle name="Comma 2 2 4 6 4" xfId="20274" xr:uid="{3F31FE0D-C801-49DE-AD11-F5C49E8C1785}"/>
    <cellStyle name="Comma 2 2 4 6 4 2" xfId="33966" xr:uid="{29F09477-6EE8-4540-9BF5-AC9E44E3B034}"/>
    <cellStyle name="Comma 2 2 4 6 4 3" xfId="48850" xr:uid="{FE5AD5FA-EF70-453B-8F99-38D0398BCE7D}"/>
    <cellStyle name="Comma 2 2 4 6 5" xfId="13430" xr:uid="{C3913405-A597-4258-8AFB-00A2335B082B}"/>
    <cellStyle name="Comma 2 2 4 6 6" xfId="27120" xr:uid="{773A1068-7349-4A07-B1F2-438D38EAE188}"/>
    <cellStyle name="Comma 2 2 4 6 7" xfId="42004" xr:uid="{4DC0FFDE-59EE-4015-9130-64E47A9471C7}"/>
    <cellStyle name="Comma 2 2 4 7" xfId="8282" xr:uid="{6EA4C774-C455-435C-868C-96601B979827}"/>
    <cellStyle name="Comma 2 2 4 7 2" xfId="11704" xr:uid="{82F683D3-D7C0-4F1A-926B-0853C74689DB}"/>
    <cellStyle name="Comma 2 2 4 7 2 2" xfId="25394" xr:uid="{6F51E3B9-B61E-4837-ABCC-A504BFCA9ADD}"/>
    <cellStyle name="Comma 2 2 4 7 2 2 2" xfId="39086" xr:uid="{963A1F42-5765-4C38-AEF8-475BB262C956}"/>
    <cellStyle name="Comma 2 2 4 7 2 2 3" xfId="53970" xr:uid="{96BF00D2-A3AF-472D-BD08-19FBA18B9A5A}"/>
    <cellStyle name="Comma 2 2 4 7 2 3" xfId="18550" xr:uid="{755A28D5-4B60-4E7C-9A05-1001FCCC2E02}"/>
    <cellStyle name="Comma 2 2 4 7 2 4" xfId="32240" xr:uid="{8682E7CD-60A2-4DB0-8322-5C8A8A9287FC}"/>
    <cellStyle name="Comma 2 2 4 7 2 5" xfId="47124" xr:uid="{9CF23850-7773-48B5-BCA7-C7AD582B8C92}"/>
    <cellStyle name="Comma 2 2 4 7 3" xfId="21972" xr:uid="{9209DA6D-52E9-4809-9F64-87F2E339EC54}"/>
    <cellStyle name="Comma 2 2 4 7 3 2" xfId="35664" xr:uid="{9834A0C9-E15B-4C52-A7EE-83A09C4538E9}"/>
    <cellStyle name="Comma 2 2 4 7 3 3" xfId="50548" xr:uid="{C79E4DFE-B794-44C5-BC56-74211CC74AAB}"/>
    <cellStyle name="Comma 2 2 4 7 4" xfId="15128" xr:uid="{DA4AFFF4-0868-479E-96CD-D1D41DA73040}"/>
    <cellStyle name="Comma 2 2 4 7 5" xfId="28818" xr:uid="{7D013D1D-E35A-461A-ADC6-1890379F7CB7}"/>
    <cellStyle name="Comma 2 2 4 7 6" xfId="43702" xr:uid="{D31DE03B-EA9E-4A8E-B37B-AE8853EE35AF}"/>
    <cellStyle name="Comma 2 2 4 8" xfId="9992" xr:uid="{F2E704EE-CAAA-47A5-98F4-36165835CECE}"/>
    <cellStyle name="Comma 2 2 4 8 2" xfId="23682" xr:uid="{6AE3E6C9-5055-469E-B7C5-87C3DB9E55B8}"/>
    <cellStyle name="Comma 2 2 4 8 2 2" xfId="37374" xr:uid="{C59E2BA0-59D2-437A-922E-5A49F4DF46B3}"/>
    <cellStyle name="Comma 2 2 4 8 2 3" xfId="52258" xr:uid="{E640CDAB-D71E-4203-B901-E8252DE01869}"/>
    <cellStyle name="Comma 2 2 4 8 3" xfId="16838" xr:uid="{E1CD44C0-EA14-4B3E-97FB-B62ACF8AD6CF}"/>
    <cellStyle name="Comma 2 2 4 8 4" xfId="30528" xr:uid="{F1783488-5A7A-4603-B760-453C787CC053}"/>
    <cellStyle name="Comma 2 2 4 8 5" xfId="45412" xr:uid="{357EED8F-57FA-4892-A09E-E868E43B635F}"/>
    <cellStyle name="Comma 2 2 4 9" xfId="20260" xr:uid="{AF485F53-D5D1-4283-A094-D386F5035380}"/>
    <cellStyle name="Comma 2 2 4 9 2" xfId="33952" xr:uid="{5A688C6D-4162-422F-9570-67B9BB20B2D1}"/>
    <cellStyle name="Comma 2 2 4 9 3" xfId="48836" xr:uid="{84A82009-7F59-4D67-BF34-8B6A79A5748D}"/>
    <cellStyle name="Comma 2 2 5" xfId="6583" xr:uid="{CDAB8208-652A-4814-BB43-3878F459C525}"/>
    <cellStyle name="Comma 2 2 5 10" xfId="42005" xr:uid="{D27FD7DA-4D3F-4117-88C9-56CD42BAFA9B}"/>
    <cellStyle name="Comma 2 2 5 2" xfId="6584" xr:uid="{C72A7EED-A7CD-4653-A44D-8B1B0DAD3CBD}"/>
    <cellStyle name="Comma 2 2 5 2 2" xfId="6585" xr:uid="{3BD50FAF-A504-4DE2-B584-5A85B1B14089}"/>
    <cellStyle name="Comma 2 2 5 2 2 2" xfId="8299" xr:uid="{20D078D2-0893-432A-979C-93050B7708CA}"/>
    <cellStyle name="Comma 2 2 5 2 2 2 2" xfId="11721" xr:uid="{4362E2C6-D3AB-4DF5-BCC3-749BEEEC7F80}"/>
    <cellStyle name="Comma 2 2 5 2 2 2 2 2" xfId="25411" xr:uid="{96F54190-29D9-4A3D-AE04-A226D1CD1C79}"/>
    <cellStyle name="Comma 2 2 5 2 2 2 2 2 2" xfId="39103" xr:uid="{01CBFD14-4046-48D7-AB5B-FBADCFC01805}"/>
    <cellStyle name="Comma 2 2 5 2 2 2 2 2 3" xfId="53987" xr:uid="{DF4FB78B-F381-4429-9D8C-2B03E1333A76}"/>
    <cellStyle name="Comma 2 2 5 2 2 2 2 3" xfId="18567" xr:uid="{DD3DA5C5-356C-4763-BE2D-67CFE7A10C48}"/>
    <cellStyle name="Comma 2 2 5 2 2 2 2 4" xfId="32257" xr:uid="{AAD7E987-755E-4984-9EF9-BD1421AA0E66}"/>
    <cellStyle name="Comma 2 2 5 2 2 2 2 5" xfId="47141" xr:uid="{C55528B5-77A4-4971-9068-9EF95F654D24}"/>
    <cellStyle name="Comma 2 2 5 2 2 2 3" xfId="21989" xr:uid="{154D76B1-1D22-427C-B56C-DB0DEAECDFD0}"/>
    <cellStyle name="Comma 2 2 5 2 2 2 3 2" xfId="35681" xr:uid="{D4203D5B-ACA5-4DE5-9694-244F43546017}"/>
    <cellStyle name="Comma 2 2 5 2 2 2 3 3" xfId="50565" xr:uid="{3A5F2E9C-8E58-4B0B-94BE-76F3FA95798C}"/>
    <cellStyle name="Comma 2 2 5 2 2 2 4" xfId="15145" xr:uid="{099B59D1-44F1-46CD-993E-83B86B26FC86}"/>
    <cellStyle name="Comma 2 2 5 2 2 2 5" xfId="28835" xr:uid="{EE36A87C-FA33-445B-A5E5-50E04013A131}"/>
    <cellStyle name="Comma 2 2 5 2 2 2 6" xfId="43719" xr:uid="{8BF8F601-62CA-4103-8080-6973E0ECF5E8}"/>
    <cellStyle name="Comma 2 2 5 2 2 3" xfId="10009" xr:uid="{5C993729-3A16-4800-B937-65CA237C909D}"/>
    <cellStyle name="Comma 2 2 5 2 2 3 2" xfId="23699" xr:uid="{380FEA7B-04BC-42E0-80DF-963FF4E24671}"/>
    <cellStyle name="Comma 2 2 5 2 2 3 2 2" xfId="37391" xr:uid="{194C13ED-6800-40E1-9CF7-DFCE1DA59ECF}"/>
    <cellStyle name="Comma 2 2 5 2 2 3 2 3" xfId="52275" xr:uid="{5956C883-9846-4ADB-9E1A-E9E12B12BF5D}"/>
    <cellStyle name="Comma 2 2 5 2 2 3 3" xfId="16855" xr:uid="{3A6E50F6-CAD0-47A7-B9ED-0786D8D91FBE}"/>
    <cellStyle name="Comma 2 2 5 2 2 3 4" xfId="30545" xr:uid="{DF9C938E-656A-408D-BD51-94D26200BAE2}"/>
    <cellStyle name="Comma 2 2 5 2 2 3 5" xfId="45429" xr:uid="{3B5302EB-FF00-4AC0-BAAB-97290ECC0B14}"/>
    <cellStyle name="Comma 2 2 5 2 2 4" xfId="20277" xr:uid="{223DB049-C3E7-4303-A588-2C4EDC6358C6}"/>
    <cellStyle name="Comma 2 2 5 2 2 4 2" xfId="33969" xr:uid="{6F29A10D-942D-4E9A-8094-7764121CE640}"/>
    <cellStyle name="Comma 2 2 5 2 2 4 3" xfId="48853" xr:uid="{F08927CF-1BAE-43B5-A3FD-CCC83B07C901}"/>
    <cellStyle name="Comma 2 2 5 2 2 5" xfId="13433" xr:uid="{25CECA1A-F634-4D62-AEA3-975423011740}"/>
    <cellStyle name="Comma 2 2 5 2 2 6" xfId="27123" xr:uid="{18E7DC6A-D031-48D8-8A34-CFAC79C5EED3}"/>
    <cellStyle name="Comma 2 2 5 2 2 7" xfId="42007" xr:uid="{F2E5694B-5383-479F-9E96-76312293157D}"/>
    <cellStyle name="Comma 2 2 5 2 3" xfId="8298" xr:uid="{B70314F2-FE78-4CB1-BE2D-3C71201AD325}"/>
    <cellStyle name="Comma 2 2 5 2 3 2" xfId="11720" xr:uid="{C90BF23B-2B42-4FA3-BBA6-3DC127D7AEBD}"/>
    <cellStyle name="Comma 2 2 5 2 3 2 2" xfId="25410" xr:uid="{ED995EFB-792A-4B46-B365-90035D3E3CEA}"/>
    <cellStyle name="Comma 2 2 5 2 3 2 2 2" xfId="39102" xr:uid="{695DF27E-E768-4CCF-96E4-A2C275D98C00}"/>
    <cellStyle name="Comma 2 2 5 2 3 2 2 3" xfId="53986" xr:uid="{83B2309A-8DB2-4296-9CFA-F72D2E81C181}"/>
    <cellStyle name="Comma 2 2 5 2 3 2 3" xfId="18566" xr:uid="{155CA68C-BAFC-4684-A7D8-765391B92760}"/>
    <cellStyle name="Comma 2 2 5 2 3 2 4" xfId="32256" xr:uid="{58EC9CAE-C108-4EEA-8180-20C48E4EF35D}"/>
    <cellStyle name="Comma 2 2 5 2 3 2 5" xfId="47140" xr:uid="{E35E75BD-08E4-43F5-B807-2088DD053BBA}"/>
    <cellStyle name="Comma 2 2 5 2 3 3" xfId="21988" xr:uid="{86DBE3F2-4154-4467-98AC-E44A06200DAF}"/>
    <cellStyle name="Comma 2 2 5 2 3 3 2" xfId="35680" xr:uid="{37778EEC-FF79-454D-B7F8-28D27A0A2689}"/>
    <cellStyle name="Comma 2 2 5 2 3 3 3" xfId="50564" xr:uid="{28210546-24ED-4855-89BC-FF77156175B2}"/>
    <cellStyle name="Comma 2 2 5 2 3 4" xfId="15144" xr:uid="{53E3CA58-803E-41BE-898C-847C1C359764}"/>
    <cellStyle name="Comma 2 2 5 2 3 5" xfId="28834" xr:uid="{879F8F87-70BE-4D9C-99BF-F561895FDA05}"/>
    <cellStyle name="Comma 2 2 5 2 3 6" xfId="43718" xr:uid="{F2683DEE-B75F-4405-9140-EFF8DF82F228}"/>
    <cellStyle name="Comma 2 2 5 2 4" xfId="10008" xr:uid="{83B8AF89-9427-415A-89B9-13FF3EC22CE3}"/>
    <cellStyle name="Comma 2 2 5 2 4 2" xfId="23698" xr:uid="{1F6ECAAE-E6F1-4D5A-B98B-7C7EACB81172}"/>
    <cellStyle name="Comma 2 2 5 2 4 2 2" xfId="37390" xr:uid="{F0DAF340-15AD-4BC0-AB83-2E2D11C7F475}"/>
    <cellStyle name="Comma 2 2 5 2 4 2 3" xfId="52274" xr:uid="{2F92E6DC-7FC9-4A4E-8D21-F3EA36E60456}"/>
    <cellStyle name="Comma 2 2 5 2 4 3" xfId="16854" xr:uid="{DE1452A5-B6E5-4744-B802-F830CF2C588F}"/>
    <cellStyle name="Comma 2 2 5 2 4 4" xfId="30544" xr:uid="{62A64BC7-7013-4B43-8AE7-E7B54D335335}"/>
    <cellStyle name="Comma 2 2 5 2 4 5" xfId="45428" xr:uid="{ADF82ED9-DE15-4992-A03F-1104A326F4A6}"/>
    <cellStyle name="Comma 2 2 5 2 5" xfId="20276" xr:uid="{CF1487B9-85A4-4437-81A4-8A6863A515CD}"/>
    <cellStyle name="Comma 2 2 5 2 5 2" xfId="33968" xr:uid="{BA942DFA-1B5F-4935-BB93-5DED190DA5DD}"/>
    <cellStyle name="Comma 2 2 5 2 5 3" xfId="48852" xr:uid="{077663E5-ED16-4C7F-8314-F74D319C3CEF}"/>
    <cellStyle name="Comma 2 2 5 2 6" xfId="13432" xr:uid="{FA757DB8-341B-47C2-92AB-5780B0356852}"/>
    <cellStyle name="Comma 2 2 5 2 7" xfId="27122" xr:uid="{7A2E6E58-951E-422D-AE2F-ADD847137DE5}"/>
    <cellStyle name="Comma 2 2 5 2 8" xfId="42006" xr:uid="{D59695B8-7A07-4186-80C4-BE6808A3D5F7}"/>
    <cellStyle name="Comma 2 2 5 3" xfId="6586" xr:uid="{1FB52FB5-696A-4763-BF32-2E6E06156864}"/>
    <cellStyle name="Comma 2 2 5 3 2" xfId="8300" xr:uid="{58421D40-D64D-4C93-85C8-186FFA0ACD4A}"/>
    <cellStyle name="Comma 2 2 5 3 2 2" xfId="11722" xr:uid="{43AB9577-6913-42CA-8A81-D2DA46E0F1EC}"/>
    <cellStyle name="Comma 2 2 5 3 2 2 2" xfId="25412" xr:uid="{6F3D25FE-7135-420C-9218-DA4A0F19BED9}"/>
    <cellStyle name="Comma 2 2 5 3 2 2 2 2" xfId="39104" xr:uid="{6A9FC190-E70B-4D4E-95C8-D4C57F2FC3F1}"/>
    <cellStyle name="Comma 2 2 5 3 2 2 2 3" xfId="53988" xr:uid="{FD769FEE-FDBB-42D3-ADE5-FD22597A22A2}"/>
    <cellStyle name="Comma 2 2 5 3 2 2 3" xfId="18568" xr:uid="{C7D91A9A-4624-4C60-81C8-0518AF2191CA}"/>
    <cellStyle name="Comma 2 2 5 3 2 2 4" xfId="32258" xr:uid="{88A96EAB-48FF-4909-8BE9-6A69491BB1FE}"/>
    <cellStyle name="Comma 2 2 5 3 2 2 5" xfId="47142" xr:uid="{FB8C088C-E691-4040-9561-AEC19A192265}"/>
    <cellStyle name="Comma 2 2 5 3 2 3" xfId="21990" xr:uid="{46EA3038-1808-40A0-AE62-6600DC06DAC7}"/>
    <cellStyle name="Comma 2 2 5 3 2 3 2" xfId="35682" xr:uid="{36FEA272-3BA4-4139-B24E-8ADBFAF9D67B}"/>
    <cellStyle name="Comma 2 2 5 3 2 3 3" xfId="50566" xr:uid="{DB7F8A93-D940-4297-8A3F-2FCA70F57659}"/>
    <cellStyle name="Comma 2 2 5 3 2 4" xfId="15146" xr:uid="{C06D1B15-0EE9-4A62-B828-A205CFAC4BD8}"/>
    <cellStyle name="Comma 2 2 5 3 2 5" xfId="28836" xr:uid="{D19A3D4B-43B7-4415-BA8A-40D848B8A4E2}"/>
    <cellStyle name="Comma 2 2 5 3 2 6" xfId="43720" xr:uid="{C8028FD5-D4F7-45D2-89D0-041D16C9BBC0}"/>
    <cellStyle name="Comma 2 2 5 3 3" xfId="10010" xr:uid="{DF877C7D-D0ED-4429-AA03-77F3B7A8BE0F}"/>
    <cellStyle name="Comma 2 2 5 3 3 2" xfId="23700" xr:uid="{ACE1057D-9F8A-4B1B-808A-F7AC4E53C796}"/>
    <cellStyle name="Comma 2 2 5 3 3 2 2" xfId="37392" xr:uid="{D4D367EB-C4A4-4215-9933-52F12375F4AC}"/>
    <cellStyle name="Comma 2 2 5 3 3 2 3" xfId="52276" xr:uid="{18EB4AF7-EBFA-4003-B119-22D1767AE8C2}"/>
    <cellStyle name="Comma 2 2 5 3 3 3" xfId="16856" xr:uid="{86A366E3-A20B-4FB8-B346-0ED61E65E6CE}"/>
    <cellStyle name="Comma 2 2 5 3 3 4" xfId="30546" xr:uid="{1D8CD866-BBB3-4642-B2AD-979D1B427547}"/>
    <cellStyle name="Comma 2 2 5 3 3 5" xfId="45430" xr:uid="{6D51BE71-A4C5-4597-BDD5-342F16BFA35E}"/>
    <cellStyle name="Comma 2 2 5 3 4" xfId="20278" xr:uid="{2FE761EF-F562-4E87-8804-2D72BD3C9F5D}"/>
    <cellStyle name="Comma 2 2 5 3 4 2" xfId="33970" xr:uid="{C10740B0-EBAB-42D6-ADEB-E7F605D1E868}"/>
    <cellStyle name="Comma 2 2 5 3 4 3" xfId="48854" xr:uid="{BF4D853B-A98B-4F1D-B868-4E527A67FC6E}"/>
    <cellStyle name="Comma 2 2 5 3 5" xfId="13434" xr:uid="{3C477F0F-9AA8-4300-8540-72A1F873BB7C}"/>
    <cellStyle name="Comma 2 2 5 3 6" xfId="27124" xr:uid="{AE36415D-771B-417C-AF10-43EB4A0DB840}"/>
    <cellStyle name="Comma 2 2 5 3 7" xfId="42008" xr:uid="{5247A17F-9E0B-4625-A198-E3FCD00EB0CB}"/>
    <cellStyle name="Comma 2 2 5 4" xfId="6587" xr:uid="{FDE06F81-5A67-49D9-B2DA-A8EBCF5ED29B}"/>
    <cellStyle name="Comma 2 2 5 4 2" xfId="8301" xr:uid="{90FE59C0-870B-4EB1-A890-CB5D86F5A3BE}"/>
    <cellStyle name="Comma 2 2 5 4 2 2" xfId="11723" xr:uid="{187A3DD2-49F9-479F-AB7B-F0AE7D7F16A1}"/>
    <cellStyle name="Comma 2 2 5 4 2 2 2" xfId="25413" xr:uid="{06FAE305-FA68-4F22-8554-39C84031CA0C}"/>
    <cellStyle name="Comma 2 2 5 4 2 2 2 2" xfId="39105" xr:uid="{DEFE4156-A19A-46E7-B5CC-347FC9328A3A}"/>
    <cellStyle name="Comma 2 2 5 4 2 2 2 3" xfId="53989" xr:uid="{DAFFF1DB-C80A-44B6-BC6A-8738BBE5DF16}"/>
    <cellStyle name="Comma 2 2 5 4 2 2 3" xfId="18569" xr:uid="{6F245056-44E2-435E-B189-3334581815A5}"/>
    <cellStyle name="Comma 2 2 5 4 2 2 4" xfId="32259" xr:uid="{E3B30DD6-D7F0-4325-82D2-44C4FE2015D6}"/>
    <cellStyle name="Comma 2 2 5 4 2 2 5" xfId="47143" xr:uid="{B6C7F9AF-ED34-43D9-8A73-9C4E174E20EE}"/>
    <cellStyle name="Comma 2 2 5 4 2 3" xfId="21991" xr:uid="{CCF42602-A281-488E-952B-C8687D437882}"/>
    <cellStyle name="Comma 2 2 5 4 2 3 2" xfId="35683" xr:uid="{DB73A3D0-7AE5-4D2D-A061-0A17D2989172}"/>
    <cellStyle name="Comma 2 2 5 4 2 3 3" xfId="50567" xr:uid="{8195FEE7-9D84-4BAB-A532-89D89AF69428}"/>
    <cellStyle name="Comma 2 2 5 4 2 4" xfId="15147" xr:uid="{A974D461-3A59-4E03-ABAE-61C6B0C3BC07}"/>
    <cellStyle name="Comma 2 2 5 4 2 5" xfId="28837" xr:uid="{2A1BB7BF-7A16-498A-8856-33CB6FE247A1}"/>
    <cellStyle name="Comma 2 2 5 4 2 6" xfId="43721" xr:uid="{3A824CAD-5EBD-468F-BA88-830BE5F13DA7}"/>
    <cellStyle name="Comma 2 2 5 4 3" xfId="10011" xr:uid="{7B35D101-02A8-48E9-B099-071C6CA0657E}"/>
    <cellStyle name="Comma 2 2 5 4 3 2" xfId="23701" xr:uid="{689BD760-836F-44E2-9905-834F3A3E21CE}"/>
    <cellStyle name="Comma 2 2 5 4 3 2 2" xfId="37393" xr:uid="{32EDABD9-A1BF-49CB-A803-3920B4921E58}"/>
    <cellStyle name="Comma 2 2 5 4 3 2 3" xfId="52277" xr:uid="{FE1EF74A-9572-44C6-AE21-348436203EA6}"/>
    <cellStyle name="Comma 2 2 5 4 3 3" xfId="16857" xr:uid="{0AAEB7DE-E5C5-4CBA-9D62-0E4413545577}"/>
    <cellStyle name="Comma 2 2 5 4 3 4" xfId="30547" xr:uid="{55144D56-CC88-4451-B582-2ECA46FAFAED}"/>
    <cellStyle name="Comma 2 2 5 4 3 5" xfId="45431" xr:uid="{5A0E5EE6-6C93-4AAA-AEE0-B182E54EE350}"/>
    <cellStyle name="Comma 2 2 5 4 4" xfId="20279" xr:uid="{3818AF2A-DF87-4C20-8E9E-C39B91CA5112}"/>
    <cellStyle name="Comma 2 2 5 4 4 2" xfId="33971" xr:uid="{D0B6872E-1798-4686-B471-FEB7B55434FF}"/>
    <cellStyle name="Comma 2 2 5 4 4 3" xfId="48855" xr:uid="{87AFA5ED-3685-423C-A0FE-C28C01237FB8}"/>
    <cellStyle name="Comma 2 2 5 4 5" xfId="13435" xr:uid="{F8EBBF8E-8E06-4AE7-BAEA-937679FFA40F}"/>
    <cellStyle name="Comma 2 2 5 4 6" xfId="27125" xr:uid="{CD701EEF-01FF-444C-86BC-6963D8166839}"/>
    <cellStyle name="Comma 2 2 5 4 7" xfId="42009" xr:uid="{7A701983-E713-4DC1-BDB6-3FE0CB730F4B}"/>
    <cellStyle name="Comma 2 2 5 5" xfId="8297" xr:uid="{3B67FAF5-9EE9-4AC1-A3F2-AD33C804C2F9}"/>
    <cellStyle name="Comma 2 2 5 5 2" xfId="11719" xr:uid="{BB86A9B8-EBD9-44C9-A3DA-936622BBCF5B}"/>
    <cellStyle name="Comma 2 2 5 5 2 2" xfId="25409" xr:uid="{38F8B74B-5D02-42F1-925B-BA2225FB1B23}"/>
    <cellStyle name="Comma 2 2 5 5 2 2 2" xfId="39101" xr:uid="{F7C67D7F-3ED6-4EF6-8C15-3922BEA79BDF}"/>
    <cellStyle name="Comma 2 2 5 5 2 2 3" xfId="53985" xr:uid="{0AC00D8C-8ADC-4B06-9450-033D446E3E0D}"/>
    <cellStyle name="Comma 2 2 5 5 2 3" xfId="18565" xr:uid="{ED2ADD8C-B26D-40C9-B010-C2921C3320AC}"/>
    <cellStyle name="Comma 2 2 5 5 2 4" xfId="32255" xr:uid="{544D56D9-243C-44C1-B9ED-C18515B6745C}"/>
    <cellStyle name="Comma 2 2 5 5 2 5" xfId="47139" xr:uid="{A2B8B8D3-1F09-4A3B-B251-37562D9215F6}"/>
    <cellStyle name="Comma 2 2 5 5 3" xfId="21987" xr:uid="{16CEED10-CA49-4844-AD7D-F384675A7034}"/>
    <cellStyle name="Comma 2 2 5 5 3 2" xfId="35679" xr:uid="{8084CB45-CCDD-4FD7-BD55-02CF434C5A62}"/>
    <cellStyle name="Comma 2 2 5 5 3 3" xfId="50563" xr:uid="{42EF164E-6E4D-4863-96C3-1CABB3A9B918}"/>
    <cellStyle name="Comma 2 2 5 5 4" xfId="15143" xr:uid="{117E5B4F-E5B3-4087-80F4-8437EE3279C8}"/>
    <cellStyle name="Comma 2 2 5 5 5" xfId="28833" xr:uid="{E04C2CD3-B037-4478-894D-1AABEF2BA374}"/>
    <cellStyle name="Comma 2 2 5 5 6" xfId="43717" xr:uid="{27FA6A4E-84B2-4D54-8B12-A7273B0DE464}"/>
    <cellStyle name="Comma 2 2 5 6" xfId="10007" xr:uid="{3F72756D-21A8-4BDA-9CB1-9B06CDF88FD6}"/>
    <cellStyle name="Comma 2 2 5 6 2" xfId="23697" xr:uid="{8B4508CD-FDC9-46C4-9E75-AAE76D626D99}"/>
    <cellStyle name="Comma 2 2 5 6 2 2" xfId="37389" xr:uid="{B111D753-EBAF-40DE-AC84-1622700E5DDB}"/>
    <cellStyle name="Comma 2 2 5 6 2 3" xfId="52273" xr:uid="{66326AF0-560A-4AA6-A086-9BC2B75C04DE}"/>
    <cellStyle name="Comma 2 2 5 6 3" xfId="16853" xr:uid="{8913503D-6000-4F68-A76E-74E71DC37EF7}"/>
    <cellStyle name="Comma 2 2 5 6 4" xfId="30543" xr:uid="{0C08DAC4-E6E7-4259-818E-B51F7AB7CB08}"/>
    <cellStyle name="Comma 2 2 5 6 5" xfId="45427" xr:uid="{E1E94A69-BC64-4CA1-B019-3B1285EAD023}"/>
    <cellStyle name="Comma 2 2 5 7" xfId="20275" xr:uid="{4DB443D9-7A1C-4769-B592-1ABA5EC6BC3D}"/>
    <cellStyle name="Comma 2 2 5 7 2" xfId="33967" xr:uid="{4A822DBD-A471-4425-810F-F520BFABCD62}"/>
    <cellStyle name="Comma 2 2 5 7 3" xfId="48851" xr:uid="{637AB8A4-C5A9-4FD0-ABF3-3B6920236DA1}"/>
    <cellStyle name="Comma 2 2 5 8" xfId="13431" xr:uid="{820EE21F-2293-4AFB-A8A6-85E0532107FB}"/>
    <cellStyle name="Comma 2 2 5 9" xfId="27121" xr:uid="{6A050CC0-F6D9-45CF-817F-EB3ACAAF84CE}"/>
    <cellStyle name="Comma 2 2 6" xfId="6588" xr:uid="{D954765D-ACD1-493F-845D-67879C3362A6}"/>
    <cellStyle name="Comma 2 2 6 10" xfId="42010" xr:uid="{C4151B76-B22C-475D-8ECC-33DD9B07CB2F}"/>
    <cellStyle name="Comma 2 2 6 2" xfId="6589" xr:uid="{C7D63DED-19B2-4ABD-9952-27B4C971E23B}"/>
    <cellStyle name="Comma 2 2 6 2 2" xfId="6590" xr:uid="{930A8F05-B052-4E34-B102-E6F8950C9975}"/>
    <cellStyle name="Comma 2 2 6 2 2 2" xfId="8304" xr:uid="{5224A724-575B-459E-BE5E-5EBC3F1A37EC}"/>
    <cellStyle name="Comma 2 2 6 2 2 2 2" xfId="11726" xr:uid="{B91CBBB4-EC5A-4797-87B9-CB32FAD57AB0}"/>
    <cellStyle name="Comma 2 2 6 2 2 2 2 2" xfId="25416" xr:uid="{430675E0-C459-407A-B49B-E04BBC107354}"/>
    <cellStyle name="Comma 2 2 6 2 2 2 2 2 2" xfId="39108" xr:uid="{8F1299E9-345D-4780-BBC5-1C1988787C78}"/>
    <cellStyle name="Comma 2 2 6 2 2 2 2 2 3" xfId="53992" xr:uid="{0C2E6EB1-DB0F-4690-8CF3-6FD87BAA5838}"/>
    <cellStyle name="Comma 2 2 6 2 2 2 2 3" xfId="18572" xr:uid="{718A01A0-39B0-4672-A4CF-183EC9210EBE}"/>
    <cellStyle name="Comma 2 2 6 2 2 2 2 4" xfId="32262" xr:uid="{0A4196F5-4B91-49C3-88BF-42DFA4E5B4BC}"/>
    <cellStyle name="Comma 2 2 6 2 2 2 2 5" xfId="47146" xr:uid="{F3FB0B80-667C-4967-BE9F-AEF824472573}"/>
    <cellStyle name="Comma 2 2 6 2 2 2 3" xfId="21994" xr:uid="{345A7E05-B86B-404F-A37E-29DCB2CF4B9F}"/>
    <cellStyle name="Comma 2 2 6 2 2 2 3 2" xfId="35686" xr:uid="{706FCC65-D3DF-46B9-961E-17C2B1724D5F}"/>
    <cellStyle name="Comma 2 2 6 2 2 2 3 3" xfId="50570" xr:uid="{33BB2CEF-2035-4BFF-8B7F-877CEAFCBD16}"/>
    <cellStyle name="Comma 2 2 6 2 2 2 4" xfId="15150" xr:uid="{CFDF97BE-B345-4FC1-9DB9-991DCA042698}"/>
    <cellStyle name="Comma 2 2 6 2 2 2 5" xfId="28840" xr:uid="{C0292879-8D3F-4A8C-B241-D69EB3169E9A}"/>
    <cellStyle name="Comma 2 2 6 2 2 2 6" xfId="43724" xr:uid="{80911D5D-CE17-474F-A460-A558DC5D7BE0}"/>
    <cellStyle name="Comma 2 2 6 2 2 3" xfId="10014" xr:uid="{3E590227-E90E-49C7-8B2E-D3FE7905866F}"/>
    <cellStyle name="Comma 2 2 6 2 2 3 2" xfId="23704" xr:uid="{C367770E-3AF8-41A0-92C2-EFC20F6AFD32}"/>
    <cellStyle name="Comma 2 2 6 2 2 3 2 2" xfId="37396" xr:uid="{D56BD869-8676-495C-9222-A157D9708F89}"/>
    <cellStyle name="Comma 2 2 6 2 2 3 2 3" xfId="52280" xr:uid="{9B397825-C0BB-43D3-AC57-907206FF0278}"/>
    <cellStyle name="Comma 2 2 6 2 2 3 3" xfId="16860" xr:uid="{24D8B23B-96FE-4348-9644-B399FC7BF0F8}"/>
    <cellStyle name="Comma 2 2 6 2 2 3 4" xfId="30550" xr:uid="{44912927-9698-42E1-B713-0FDC13EA13BB}"/>
    <cellStyle name="Comma 2 2 6 2 2 3 5" xfId="45434" xr:uid="{D6ED03F3-9739-4534-9980-2BE514342D4F}"/>
    <cellStyle name="Comma 2 2 6 2 2 4" xfId="20282" xr:uid="{B6446967-9E89-4B23-85C1-845F7DF6A832}"/>
    <cellStyle name="Comma 2 2 6 2 2 4 2" xfId="33974" xr:uid="{4E1D1892-27D0-4AF6-BDE1-0C2A209A05FE}"/>
    <cellStyle name="Comma 2 2 6 2 2 4 3" xfId="48858" xr:uid="{1BBF3B93-7204-4982-93F5-A046D8C4A007}"/>
    <cellStyle name="Comma 2 2 6 2 2 5" xfId="13438" xr:uid="{6C6720D4-1FCF-4B1E-A655-5D42FC4C6C78}"/>
    <cellStyle name="Comma 2 2 6 2 2 6" xfId="27128" xr:uid="{206601E4-09E6-4AD5-93C5-62F1DCFA6A71}"/>
    <cellStyle name="Comma 2 2 6 2 2 7" xfId="42012" xr:uid="{3AE7D505-EBFB-405A-B7C1-95BFCA91709A}"/>
    <cellStyle name="Comma 2 2 6 2 3" xfId="8303" xr:uid="{5267B8ED-88F8-4939-B498-5F7C76B9AEC9}"/>
    <cellStyle name="Comma 2 2 6 2 3 2" xfId="11725" xr:uid="{D2878F21-12BB-4CF5-93DC-35604B8CF73D}"/>
    <cellStyle name="Comma 2 2 6 2 3 2 2" xfId="25415" xr:uid="{B489B57C-4579-4E70-AD9D-72848C85D9D0}"/>
    <cellStyle name="Comma 2 2 6 2 3 2 2 2" xfId="39107" xr:uid="{A8DCE2BC-B8F1-49F5-B625-1B19469736BF}"/>
    <cellStyle name="Comma 2 2 6 2 3 2 2 3" xfId="53991" xr:uid="{186E5C98-467E-4E2D-8ED7-5FBB1E064B9F}"/>
    <cellStyle name="Comma 2 2 6 2 3 2 3" xfId="18571" xr:uid="{A8B75DFA-20CA-4DE7-A3B1-3E115B19DABC}"/>
    <cellStyle name="Comma 2 2 6 2 3 2 4" xfId="32261" xr:uid="{D93A45D4-4F60-4055-A9B7-28F93D61DBAF}"/>
    <cellStyle name="Comma 2 2 6 2 3 2 5" xfId="47145" xr:uid="{668D7706-6FEF-4E15-81D0-6424765497ED}"/>
    <cellStyle name="Comma 2 2 6 2 3 3" xfId="21993" xr:uid="{17D9548D-B52E-4AEA-8007-B5E7D9E6636F}"/>
    <cellStyle name="Comma 2 2 6 2 3 3 2" xfId="35685" xr:uid="{A2F1D472-8C80-453B-ACF6-FC764D7BF4D7}"/>
    <cellStyle name="Comma 2 2 6 2 3 3 3" xfId="50569" xr:uid="{DF2528EE-C0FB-4CAA-8E7F-607873FE1A22}"/>
    <cellStyle name="Comma 2 2 6 2 3 4" xfId="15149" xr:uid="{3A795B0F-6D7D-47A0-BA3D-F042FDCCB630}"/>
    <cellStyle name="Comma 2 2 6 2 3 5" xfId="28839" xr:uid="{E31B4374-EE55-46A0-A2EE-7C264AD489AE}"/>
    <cellStyle name="Comma 2 2 6 2 3 6" xfId="43723" xr:uid="{8000CE72-B82C-4D27-B4F4-D1FA37B93581}"/>
    <cellStyle name="Comma 2 2 6 2 4" xfId="10013" xr:uid="{C4F1A01D-DF2D-43F7-8705-95D73400327C}"/>
    <cellStyle name="Comma 2 2 6 2 4 2" xfId="23703" xr:uid="{670555DB-2EA3-47EE-8864-1BBEE2C2C203}"/>
    <cellStyle name="Comma 2 2 6 2 4 2 2" xfId="37395" xr:uid="{C5407333-5858-40EF-A3C4-04A54F056703}"/>
    <cellStyle name="Comma 2 2 6 2 4 2 3" xfId="52279" xr:uid="{C3200BED-C160-4D96-A429-BC9CC9A7BFFE}"/>
    <cellStyle name="Comma 2 2 6 2 4 3" xfId="16859" xr:uid="{99F1A8D5-FA32-42C7-BF80-39163E4D0AA4}"/>
    <cellStyle name="Comma 2 2 6 2 4 4" xfId="30549" xr:uid="{B7DFC41B-E28A-4F96-ADFB-33A6F53BEC32}"/>
    <cellStyle name="Comma 2 2 6 2 4 5" xfId="45433" xr:uid="{BF83AC4D-86B9-4D0C-A033-F13E47200379}"/>
    <cellStyle name="Comma 2 2 6 2 5" xfId="20281" xr:uid="{6F975E63-A9A5-44C0-BEEE-3771240ADBE9}"/>
    <cellStyle name="Comma 2 2 6 2 5 2" xfId="33973" xr:uid="{EA1DC73C-AB08-4754-8199-E2604CF8DCAE}"/>
    <cellStyle name="Comma 2 2 6 2 5 3" xfId="48857" xr:uid="{FE8182B9-A6BE-45E7-841B-EDCA10F7F81B}"/>
    <cellStyle name="Comma 2 2 6 2 6" xfId="13437" xr:uid="{4D4B6235-E570-4DC3-AD63-59DB42C623EC}"/>
    <cellStyle name="Comma 2 2 6 2 7" xfId="27127" xr:uid="{F46BC27F-E985-42EC-AB19-E70A158EF39C}"/>
    <cellStyle name="Comma 2 2 6 2 8" xfId="42011" xr:uid="{861361DB-6DB1-4CC6-9498-5123118656D3}"/>
    <cellStyle name="Comma 2 2 6 3" xfId="6591" xr:uid="{4282357D-45E1-4ABD-A0BA-980075F1F592}"/>
    <cellStyle name="Comma 2 2 6 3 2" xfId="8305" xr:uid="{6704E69D-CEC1-4105-A989-809215D9AAB2}"/>
    <cellStyle name="Comma 2 2 6 3 2 2" xfId="11727" xr:uid="{F8F797B6-5C18-42EB-AFE1-193B80DF8C91}"/>
    <cellStyle name="Comma 2 2 6 3 2 2 2" xfId="25417" xr:uid="{3662C8D3-D968-47A2-BA21-90925DD54248}"/>
    <cellStyle name="Comma 2 2 6 3 2 2 2 2" xfId="39109" xr:uid="{51ADA37C-CD6E-4241-919F-2199EF404C4B}"/>
    <cellStyle name="Comma 2 2 6 3 2 2 2 3" xfId="53993" xr:uid="{DBBF30F7-7334-4357-934D-9E899E9170EB}"/>
    <cellStyle name="Comma 2 2 6 3 2 2 3" xfId="18573" xr:uid="{51BC143C-29CD-41B6-9435-0BF143370A5A}"/>
    <cellStyle name="Comma 2 2 6 3 2 2 4" xfId="32263" xr:uid="{DD986882-372E-41D3-9196-CF8C0E64D0A5}"/>
    <cellStyle name="Comma 2 2 6 3 2 2 5" xfId="47147" xr:uid="{A5C0C22C-BB7C-47EA-9E8C-CDD56ECA0C3E}"/>
    <cellStyle name="Comma 2 2 6 3 2 3" xfId="21995" xr:uid="{CA7153FA-04AF-4F18-96B6-24D64882E0E0}"/>
    <cellStyle name="Comma 2 2 6 3 2 3 2" xfId="35687" xr:uid="{91C62D08-E2DD-46DF-8010-2C58857F96F9}"/>
    <cellStyle name="Comma 2 2 6 3 2 3 3" xfId="50571" xr:uid="{A8CE2D2A-F1C8-4075-A288-7EB9A4213C9F}"/>
    <cellStyle name="Comma 2 2 6 3 2 4" xfId="15151" xr:uid="{A5194A12-5522-4A91-AF95-04BD636091CC}"/>
    <cellStyle name="Comma 2 2 6 3 2 5" xfId="28841" xr:uid="{816398D4-3AF0-455D-8436-0812D97DC26B}"/>
    <cellStyle name="Comma 2 2 6 3 2 6" xfId="43725" xr:uid="{0F0B1F96-B0CA-4DEA-BAEB-D40746DA7762}"/>
    <cellStyle name="Comma 2 2 6 3 3" xfId="10015" xr:uid="{6934897A-FEFF-405A-BA90-E85AC3E6CD2C}"/>
    <cellStyle name="Comma 2 2 6 3 3 2" xfId="23705" xr:uid="{C1AB767A-D529-4D2D-B261-DAACD2FCB8EF}"/>
    <cellStyle name="Comma 2 2 6 3 3 2 2" xfId="37397" xr:uid="{513FD306-18AC-4066-9FD0-FD5B4A70399F}"/>
    <cellStyle name="Comma 2 2 6 3 3 2 3" xfId="52281" xr:uid="{FD9C2A63-CAA4-41DD-BFD2-F13EB5046BAD}"/>
    <cellStyle name="Comma 2 2 6 3 3 3" xfId="16861" xr:uid="{92B147B4-8C99-4822-B34B-227B31C064C0}"/>
    <cellStyle name="Comma 2 2 6 3 3 4" xfId="30551" xr:uid="{4C983E47-B317-4FD3-9D8F-94FABB39F63A}"/>
    <cellStyle name="Comma 2 2 6 3 3 5" xfId="45435" xr:uid="{2EB3FCB4-0D56-4F88-8BC0-806B6CDC5B2E}"/>
    <cellStyle name="Comma 2 2 6 3 4" xfId="20283" xr:uid="{9703060E-EAE0-477A-826A-D330A0EC0A7A}"/>
    <cellStyle name="Comma 2 2 6 3 4 2" xfId="33975" xr:uid="{797A99BC-233C-4570-A1FE-0A136A1E11C3}"/>
    <cellStyle name="Comma 2 2 6 3 4 3" xfId="48859" xr:uid="{A9522A79-AC16-4CAE-B07E-0B3A2E8A991F}"/>
    <cellStyle name="Comma 2 2 6 3 5" xfId="13439" xr:uid="{BDCADF3A-C009-45DD-82C0-5A82D3008D1C}"/>
    <cellStyle name="Comma 2 2 6 3 6" xfId="27129" xr:uid="{AEE6D9B3-72C3-4B46-998E-A81A632A5165}"/>
    <cellStyle name="Comma 2 2 6 3 7" xfId="42013" xr:uid="{91B2051C-CF2D-457D-9ACC-9C911DE53997}"/>
    <cellStyle name="Comma 2 2 6 4" xfId="6592" xr:uid="{D6825EF7-2261-4224-AF90-6102B8A281F1}"/>
    <cellStyle name="Comma 2 2 6 4 2" xfId="8306" xr:uid="{8FB87A2B-52D3-4A3F-9A68-F974BD4910AA}"/>
    <cellStyle name="Comma 2 2 6 4 2 2" xfId="11728" xr:uid="{BF3837E5-872C-414D-819F-EA07B816CE7D}"/>
    <cellStyle name="Comma 2 2 6 4 2 2 2" xfId="25418" xr:uid="{9F6C325C-FF69-4C4D-B9F1-9BC58DCA4F2D}"/>
    <cellStyle name="Comma 2 2 6 4 2 2 2 2" xfId="39110" xr:uid="{C75E9843-166E-4906-8E2B-FD0541A675A7}"/>
    <cellStyle name="Comma 2 2 6 4 2 2 2 3" xfId="53994" xr:uid="{E0078BE8-4E93-46F6-B9C9-8872E3E18B34}"/>
    <cellStyle name="Comma 2 2 6 4 2 2 3" xfId="18574" xr:uid="{9BC171B7-6E82-45A1-BE7B-20A0C0B6745F}"/>
    <cellStyle name="Comma 2 2 6 4 2 2 4" xfId="32264" xr:uid="{1C19813B-C24C-46C9-A9E7-BB89EEBAF5B1}"/>
    <cellStyle name="Comma 2 2 6 4 2 2 5" xfId="47148" xr:uid="{08655A48-1FB4-4451-8665-1927EDF092C2}"/>
    <cellStyle name="Comma 2 2 6 4 2 3" xfId="21996" xr:uid="{57FCCE59-83BE-4F2E-BF6D-A42BC40C2ED8}"/>
    <cellStyle name="Comma 2 2 6 4 2 3 2" xfId="35688" xr:uid="{39FF7EBF-A7FE-4EA2-B397-FBEA20843AC8}"/>
    <cellStyle name="Comma 2 2 6 4 2 3 3" xfId="50572" xr:uid="{48FBE51A-C79B-43BA-BB79-85951F74DFA7}"/>
    <cellStyle name="Comma 2 2 6 4 2 4" xfId="15152" xr:uid="{FEA031AC-4079-4128-B2E5-C2DECFF95A59}"/>
    <cellStyle name="Comma 2 2 6 4 2 5" xfId="28842" xr:uid="{40B472D5-F026-43E8-A29C-2889A1A13A7B}"/>
    <cellStyle name="Comma 2 2 6 4 2 6" xfId="43726" xr:uid="{28F21399-BD1D-46DB-87AB-EAEC92FE1317}"/>
    <cellStyle name="Comma 2 2 6 4 3" xfId="10016" xr:uid="{74C2DEF5-DB4B-4400-92A6-DB740D246CC2}"/>
    <cellStyle name="Comma 2 2 6 4 3 2" xfId="23706" xr:uid="{D7FB6FF4-60FD-4995-9622-280F9A616F18}"/>
    <cellStyle name="Comma 2 2 6 4 3 2 2" xfId="37398" xr:uid="{A60A3AA6-940A-4717-AAE6-E238A9C7F23D}"/>
    <cellStyle name="Comma 2 2 6 4 3 2 3" xfId="52282" xr:uid="{419C0108-86D5-40AD-A63C-62334BA1B74D}"/>
    <cellStyle name="Comma 2 2 6 4 3 3" xfId="16862" xr:uid="{B02D7EFB-738A-4AB9-B4CB-56AE0E1373D6}"/>
    <cellStyle name="Comma 2 2 6 4 3 4" xfId="30552" xr:uid="{B937C016-0AAF-488F-8BE3-6F554FCBC058}"/>
    <cellStyle name="Comma 2 2 6 4 3 5" xfId="45436" xr:uid="{907237EB-EEB5-4FBC-8189-2247806D12FF}"/>
    <cellStyle name="Comma 2 2 6 4 4" xfId="20284" xr:uid="{1552508C-05B5-4C48-91AD-3F4ED50D944F}"/>
    <cellStyle name="Comma 2 2 6 4 4 2" xfId="33976" xr:uid="{D4325139-CC1F-4F62-8C1D-9B3E511CB555}"/>
    <cellStyle name="Comma 2 2 6 4 4 3" xfId="48860" xr:uid="{96626BD2-570C-4DC6-8714-86610C1F0D7B}"/>
    <cellStyle name="Comma 2 2 6 4 5" xfId="13440" xr:uid="{AB6B11BB-25D6-44E2-AC21-35CF82FE6ECF}"/>
    <cellStyle name="Comma 2 2 6 4 6" xfId="27130" xr:uid="{A4051D47-782E-4DD0-9C84-C8753B900871}"/>
    <cellStyle name="Comma 2 2 6 4 7" xfId="42014" xr:uid="{37F25247-3FA1-4B3E-AD7E-8F02F57F6FB5}"/>
    <cellStyle name="Comma 2 2 6 5" xfId="8302" xr:uid="{05E1B879-3D04-4416-BE9E-9C9710022104}"/>
    <cellStyle name="Comma 2 2 6 5 2" xfId="11724" xr:uid="{6CED89B0-2069-452B-949B-F8AAD1C03DF1}"/>
    <cellStyle name="Comma 2 2 6 5 2 2" xfId="25414" xr:uid="{F48EA264-4C13-47D4-920D-4A4D0DA5BA61}"/>
    <cellStyle name="Comma 2 2 6 5 2 2 2" xfId="39106" xr:uid="{46A97CE8-E4CA-4AB2-84FD-F5C86B0388A3}"/>
    <cellStyle name="Comma 2 2 6 5 2 2 3" xfId="53990" xr:uid="{23115E95-917B-4EDB-A282-506497FD2EFE}"/>
    <cellStyle name="Comma 2 2 6 5 2 3" xfId="18570" xr:uid="{79826710-A0B2-47DE-9F03-3238B31DB524}"/>
    <cellStyle name="Comma 2 2 6 5 2 4" xfId="32260" xr:uid="{50FE4B0E-6F62-48E3-9E9E-6DFA58A4423C}"/>
    <cellStyle name="Comma 2 2 6 5 2 5" xfId="47144" xr:uid="{40E5D27E-A131-4A9D-B1B4-04A876EE511F}"/>
    <cellStyle name="Comma 2 2 6 5 3" xfId="21992" xr:uid="{66E09DF1-2E05-4805-928A-F8AE3960F828}"/>
    <cellStyle name="Comma 2 2 6 5 3 2" xfId="35684" xr:uid="{898EBFBE-933E-4D0C-8768-17F9A1199B0F}"/>
    <cellStyle name="Comma 2 2 6 5 3 3" xfId="50568" xr:uid="{76C4A29F-CAF7-4840-9B50-052D74D26D61}"/>
    <cellStyle name="Comma 2 2 6 5 4" xfId="15148" xr:uid="{8DD0D26A-BE0B-42A2-A7B7-F417874BEEDC}"/>
    <cellStyle name="Comma 2 2 6 5 5" xfId="28838" xr:uid="{86FEF767-9CED-48B7-89C3-31CC8EF40147}"/>
    <cellStyle name="Comma 2 2 6 5 6" xfId="43722" xr:uid="{65F9B0AD-D995-4239-ACF6-F3D4CCCB7A03}"/>
    <cellStyle name="Comma 2 2 6 6" xfId="10012" xr:uid="{E0D42E18-F493-4E61-AD35-30BC1CF97C8A}"/>
    <cellStyle name="Comma 2 2 6 6 2" xfId="23702" xr:uid="{CF29FE9F-3384-4B65-A376-CC6734A2EF83}"/>
    <cellStyle name="Comma 2 2 6 6 2 2" xfId="37394" xr:uid="{66A7ED2F-33B5-42E3-B963-CD78A4E3B109}"/>
    <cellStyle name="Comma 2 2 6 6 2 3" xfId="52278" xr:uid="{534E65CB-A5B7-4926-821E-6D016ED6044D}"/>
    <cellStyle name="Comma 2 2 6 6 3" xfId="16858" xr:uid="{2450D03B-40B6-4362-9C7F-E4B48C10DC41}"/>
    <cellStyle name="Comma 2 2 6 6 4" xfId="30548" xr:uid="{5302081A-5A54-4C3E-9218-F97EAA10E778}"/>
    <cellStyle name="Comma 2 2 6 6 5" xfId="45432" xr:uid="{72334248-CA32-4F67-9C26-74C1DE4DFE94}"/>
    <cellStyle name="Comma 2 2 6 7" xfId="20280" xr:uid="{4AAF2D0F-2F27-4328-9C48-8A569BEDFCF4}"/>
    <cellStyle name="Comma 2 2 6 7 2" xfId="33972" xr:uid="{E2ED97C9-C444-41ED-8AFC-5B961DE3EBE7}"/>
    <cellStyle name="Comma 2 2 6 7 3" xfId="48856" xr:uid="{9A17E174-11DF-4CBB-B271-7F10AEC1D58A}"/>
    <cellStyle name="Comma 2 2 6 8" xfId="13436" xr:uid="{F85DAC4C-6F3E-4BC1-A329-1C0AAB450254}"/>
    <cellStyle name="Comma 2 2 6 9" xfId="27126" xr:uid="{03EF2B7B-D9F4-46E9-8E3A-D2C938714868}"/>
    <cellStyle name="Comma 2 2 7" xfId="6593" xr:uid="{E967B0D3-D857-4E90-A908-812EDEEAE1D1}"/>
    <cellStyle name="Comma 2 2 7 2" xfId="6594" xr:uid="{8D664D20-EE2E-46E0-AED4-89E35B0EA87C}"/>
    <cellStyle name="Comma 2 2 7 2 2" xfId="8308" xr:uid="{906D861A-29C7-43CB-AC72-819E987CB8BC}"/>
    <cellStyle name="Comma 2 2 7 2 2 2" xfId="11730" xr:uid="{B4656FB2-4301-4B0A-BE8A-0EC0B8F40CC8}"/>
    <cellStyle name="Comma 2 2 7 2 2 2 2" xfId="25420" xr:uid="{11532624-4541-4EC6-B6CC-6779BCE24423}"/>
    <cellStyle name="Comma 2 2 7 2 2 2 2 2" xfId="39112" xr:uid="{6DBB9321-7F2E-45F4-9C0E-173EF8CFF185}"/>
    <cellStyle name="Comma 2 2 7 2 2 2 2 3" xfId="53996" xr:uid="{FFE045EA-8098-4517-AB41-727C2E073043}"/>
    <cellStyle name="Comma 2 2 7 2 2 2 3" xfId="18576" xr:uid="{E2970A80-16E6-46FB-8085-9309550C34A9}"/>
    <cellStyle name="Comma 2 2 7 2 2 2 4" xfId="32266" xr:uid="{BA995D50-70C4-4F58-9D92-A5D05DDDF9CD}"/>
    <cellStyle name="Comma 2 2 7 2 2 2 5" xfId="47150" xr:uid="{3B67A51E-5098-45E9-86C7-75B92F4796D6}"/>
    <cellStyle name="Comma 2 2 7 2 2 3" xfId="21998" xr:uid="{51DCCA31-F3E0-4C38-8096-41B866AE48D1}"/>
    <cellStyle name="Comma 2 2 7 2 2 3 2" xfId="35690" xr:uid="{394EE43A-ED4E-41EE-974F-792B3C62EC2A}"/>
    <cellStyle name="Comma 2 2 7 2 2 3 3" xfId="50574" xr:uid="{FFC74F19-8EEC-4E0D-BD9F-68B542FBD8F8}"/>
    <cellStyle name="Comma 2 2 7 2 2 4" xfId="15154" xr:uid="{387796D9-1AB8-45B8-A206-50013D0DB947}"/>
    <cellStyle name="Comma 2 2 7 2 2 5" xfId="28844" xr:uid="{2DF3D8EE-D97C-4AAA-A8E9-BEAC0FD5B483}"/>
    <cellStyle name="Comma 2 2 7 2 2 6" xfId="43728" xr:uid="{3C0D0C42-5BA6-45F6-8A7F-7D5C2583A7A8}"/>
    <cellStyle name="Comma 2 2 7 2 3" xfId="10018" xr:uid="{A744EF90-9CDB-4547-AC66-3BAFDEE2383B}"/>
    <cellStyle name="Comma 2 2 7 2 3 2" xfId="23708" xr:uid="{DA4FFF84-2067-4A4F-9FCF-061455FDBB3E}"/>
    <cellStyle name="Comma 2 2 7 2 3 2 2" xfId="37400" xr:uid="{0E220CDA-8ADD-43AE-87B9-EECDC47EFA6A}"/>
    <cellStyle name="Comma 2 2 7 2 3 2 3" xfId="52284" xr:uid="{54A87446-3E88-40FF-A63A-6E1AEC3FD01B}"/>
    <cellStyle name="Comma 2 2 7 2 3 3" xfId="16864" xr:uid="{AC2AD53F-49F6-468A-A867-CE77AAA8069C}"/>
    <cellStyle name="Comma 2 2 7 2 3 4" xfId="30554" xr:uid="{7706EC2F-19B1-4254-89C4-3F6862658153}"/>
    <cellStyle name="Comma 2 2 7 2 3 5" xfId="45438" xr:uid="{2D5D5E5D-671E-466A-9072-D257805882CD}"/>
    <cellStyle name="Comma 2 2 7 2 4" xfId="20286" xr:uid="{CBABB867-23C6-496B-BF8E-E843D331C255}"/>
    <cellStyle name="Comma 2 2 7 2 4 2" xfId="33978" xr:uid="{EF60E584-3324-4497-9759-C746CE3152B8}"/>
    <cellStyle name="Comma 2 2 7 2 4 3" xfId="48862" xr:uid="{D13D6326-4F12-4785-A774-A6DBAF09C043}"/>
    <cellStyle name="Comma 2 2 7 2 5" xfId="13442" xr:uid="{DE2D1C68-A114-4848-82E8-903D4860E86D}"/>
    <cellStyle name="Comma 2 2 7 2 6" xfId="27132" xr:uid="{9DC9DD4A-AF94-487F-B37F-E6539F941B46}"/>
    <cellStyle name="Comma 2 2 7 2 7" xfId="42016" xr:uid="{7551A7F4-7053-4966-8787-2C9E8850AEC8}"/>
    <cellStyle name="Comma 2 2 7 3" xfId="8307" xr:uid="{15A05367-6834-4DD3-AC41-689AEA22F734}"/>
    <cellStyle name="Comma 2 2 7 3 2" xfId="11729" xr:uid="{AAE2C007-E7DF-4E31-8514-726D07806526}"/>
    <cellStyle name="Comma 2 2 7 3 2 2" xfId="25419" xr:uid="{495F82C5-8283-4F6C-8684-1ECBD9D6E22B}"/>
    <cellStyle name="Comma 2 2 7 3 2 2 2" xfId="39111" xr:uid="{D8A1F16B-F62C-4A55-894A-A017DB18B4BA}"/>
    <cellStyle name="Comma 2 2 7 3 2 2 3" xfId="53995" xr:uid="{B1C89AB1-48F5-4972-8AFF-BA105D03E0F7}"/>
    <cellStyle name="Comma 2 2 7 3 2 3" xfId="18575" xr:uid="{3AEAB033-D43A-4E5F-A797-742D13F5182C}"/>
    <cellStyle name="Comma 2 2 7 3 2 4" xfId="32265" xr:uid="{AB7D3BC8-F600-4ED2-AEA8-1CB2C1999282}"/>
    <cellStyle name="Comma 2 2 7 3 2 5" xfId="47149" xr:uid="{5A5A5F1E-A23F-479A-953B-EC0E37B194F6}"/>
    <cellStyle name="Comma 2 2 7 3 3" xfId="21997" xr:uid="{4B6519A9-1D63-4EAB-9BB2-9B32D903C175}"/>
    <cellStyle name="Comma 2 2 7 3 3 2" xfId="35689" xr:uid="{E22AB59C-6D17-4EA8-9B7B-DC0E9CCAC054}"/>
    <cellStyle name="Comma 2 2 7 3 3 3" xfId="50573" xr:uid="{33B4E0CD-1DB5-421D-BFB9-52CE0A3E30C4}"/>
    <cellStyle name="Comma 2 2 7 3 4" xfId="15153" xr:uid="{40A57A37-2639-43EC-BB03-AC2AB784F677}"/>
    <cellStyle name="Comma 2 2 7 3 5" xfId="28843" xr:uid="{D15B3411-F01B-492A-B436-A2D752A7A04D}"/>
    <cellStyle name="Comma 2 2 7 3 6" xfId="43727" xr:uid="{DAAA37C0-DC14-410B-83A2-B4323F8F5EE2}"/>
    <cellStyle name="Comma 2 2 7 4" xfId="10017" xr:uid="{85A5B300-45D3-41E6-B287-5FA6BC683293}"/>
    <cellStyle name="Comma 2 2 7 4 2" xfId="23707" xr:uid="{8E1B7520-1247-4C76-831F-B71490AF71CA}"/>
    <cellStyle name="Comma 2 2 7 4 2 2" xfId="37399" xr:uid="{214970E4-CE2C-45FB-B789-C01ED08B599E}"/>
    <cellStyle name="Comma 2 2 7 4 2 3" xfId="52283" xr:uid="{E7074984-1890-4088-BAAD-F8E69C22D6F3}"/>
    <cellStyle name="Comma 2 2 7 4 3" xfId="16863" xr:uid="{C7EC64BA-18BA-42B6-9B1E-CBE8D5F13F12}"/>
    <cellStyle name="Comma 2 2 7 4 4" xfId="30553" xr:uid="{70F14478-880F-4E42-94EC-735F637E43AF}"/>
    <cellStyle name="Comma 2 2 7 4 5" xfId="45437" xr:uid="{E9628666-89F1-49A3-9E40-14D8008A1ED7}"/>
    <cellStyle name="Comma 2 2 7 5" xfId="20285" xr:uid="{6312B408-D5BF-4DF9-AC85-83B6D51A78A5}"/>
    <cellStyle name="Comma 2 2 7 5 2" xfId="33977" xr:uid="{EBB1F481-9AFE-49E8-AD3E-B6BC5198FA67}"/>
    <cellStyle name="Comma 2 2 7 5 3" xfId="48861" xr:uid="{4D95669E-B99A-43A1-B6F1-9C375CBA047A}"/>
    <cellStyle name="Comma 2 2 7 6" xfId="13441" xr:uid="{DCB016DE-D84B-4478-8B36-E639A0875119}"/>
    <cellStyle name="Comma 2 2 7 7" xfId="27131" xr:uid="{5D608EFD-3A71-44F0-B59C-3404CDC89ABA}"/>
    <cellStyle name="Comma 2 2 7 8" xfId="42015" xr:uid="{F8998BA3-2737-4D0E-B713-107DA7EA9C1A}"/>
    <cellStyle name="Comma 2 2 8" xfId="6595" xr:uid="{024E71A4-6EC8-459A-A1C1-64D8C791D868}"/>
    <cellStyle name="Comma 2 2 8 2" xfId="8309" xr:uid="{C9551376-7607-4D7D-91B2-3148419EA266}"/>
    <cellStyle name="Comma 2 2 8 2 2" xfId="11731" xr:uid="{1D975D4D-5A20-4646-9779-BC0ADD8EC84F}"/>
    <cellStyle name="Comma 2 2 8 2 2 2" xfId="25421" xr:uid="{273E64AF-EEA1-4ADD-9A23-1C7F9FD79C84}"/>
    <cellStyle name="Comma 2 2 8 2 2 2 2" xfId="39113" xr:uid="{8FC35B7D-1024-4862-8BD4-31661B7ACF82}"/>
    <cellStyle name="Comma 2 2 8 2 2 2 3" xfId="53997" xr:uid="{CA2F879D-D95B-4104-BC08-42480CA32F12}"/>
    <cellStyle name="Comma 2 2 8 2 2 3" xfId="18577" xr:uid="{9A4E6EC2-B613-4D9A-8BFC-4A9707FA5845}"/>
    <cellStyle name="Comma 2 2 8 2 2 4" xfId="32267" xr:uid="{8479BBCD-ED84-4F04-B0C7-B087E8A6346B}"/>
    <cellStyle name="Comma 2 2 8 2 2 5" xfId="47151" xr:uid="{C5340125-0065-49AD-98D3-63DB1C326149}"/>
    <cellStyle name="Comma 2 2 8 2 3" xfId="21999" xr:uid="{6271CD14-F7BD-4EB5-A66D-7471AA1203C1}"/>
    <cellStyle name="Comma 2 2 8 2 3 2" xfId="35691" xr:uid="{AFE843AD-E471-44CE-9E53-94805CE53894}"/>
    <cellStyle name="Comma 2 2 8 2 3 3" xfId="50575" xr:uid="{8CBCCEC0-46F0-4E42-8369-60FA2C87623D}"/>
    <cellStyle name="Comma 2 2 8 2 4" xfId="15155" xr:uid="{1E1CB686-D2B3-4A64-BC91-97CFE9D3793F}"/>
    <cellStyle name="Comma 2 2 8 2 5" xfId="28845" xr:uid="{06AB888C-CFF3-48E1-81BF-CE10E3B05BBE}"/>
    <cellStyle name="Comma 2 2 8 2 6" xfId="43729" xr:uid="{6C92EB11-9F86-467A-8661-E0A751DA023D}"/>
    <cellStyle name="Comma 2 2 8 3" xfId="10019" xr:uid="{846108F0-955C-4488-A7B3-A0729E2B0590}"/>
    <cellStyle name="Comma 2 2 8 3 2" xfId="23709" xr:uid="{8BB73F73-354A-4E54-A294-328D261CC1BE}"/>
    <cellStyle name="Comma 2 2 8 3 2 2" xfId="37401" xr:uid="{7140C058-3F55-4962-932E-90AB83C2B135}"/>
    <cellStyle name="Comma 2 2 8 3 2 3" xfId="52285" xr:uid="{84FD26DB-6DCF-4626-BEFD-85D6DAE88ADB}"/>
    <cellStyle name="Comma 2 2 8 3 3" xfId="16865" xr:uid="{649A0D3C-5F98-456C-AFC5-68CD530FF4B3}"/>
    <cellStyle name="Comma 2 2 8 3 4" xfId="30555" xr:uid="{20F57402-9AA3-443A-9456-7309E31F829D}"/>
    <cellStyle name="Comma 2 2 8 3 5" xfId="45439" xr:uid="{80AEB9FC-FEA5-474A-ACEB-AD4F02EBFB0E}"/>
    <cellStyle name="Comma 2 2 8 4" xfId="20287" xr:uid="{B7791C14-733C-47C2-9AFB-FBB50AFBBFF4}"/>
    <cellStyle name="Comma 2 2 8 4 2" xfId="33979" xr:uid="{C4CB9EAC-8A78-4B8A-8268-239BE5A9A346}"/>
    <cellStyle name="Comma 2 2 8 4 3" xfId="48863" xr:uid="{6760A024-9AE9-4944-A800-DFC40CD0A734}"/>
    <cellStyle name="Comma 2 2 8 5" xfId="13443" xr:uid="{EB1FE338-9FF2-4FA1-974C-BD6D8E70BE87}"/>
    <cellStyle name="Comma 2 2 8 6" xfId="27133" xr:uid="{7A02FAB7-FB55-4E24-BAB1-9BA9AB178BB8}"/>
    <cellStyle name="Comma 2 2 8 7" xfId="42017" xr:uid="{B72B38C8-BD30-4632-9C53-E75F8A7F96C9}"/>
    <cellStyle name="Comma 2 2 9" xfId="6596" xr:uid="{AC446B49-07E5-451C-B8D4-B700CADE3C08}"/>
    <cellStyle name="Comma 2 2 9 2" xfId="8310" xr:uid="{DFED0CCA-4867-41A4-8AD1-13E924D99E53}"/>
    <cellStyle name="Comma 2 2 9 2 2" xfId="11732" xr:uid="{40249EF1-778D-48FA-AF27-81F19D6C7AEA}"/>
    <cellStyle name="Comma 2 2 9 2 2 2" xfId="25422" xr:uid="{E976B7E4-61B1-48D3-BEBD-52E2067C504A}"/>
    <cellStyle name="Comma 2 2 9 2 2 2 2" xfId="39114" xr:uid="{B919A45B-CEF6-4475-94B5-D9A46E4B2507}"/>
    <cellStyle name="Comma 2 2 9 2 2 2 3" xfId="53998" xr:uid="{85E89C3E-E9BA-402A-8815-563E7807EEFF}"/>
    <cellStyle name="Comma 2 2 9 2 2 3" xfId="18578" xr:uid="{4E63F37A-75B6-4105-A23C-8630C6F8E4F8}"/>
    <cellStyle name="Comma 2 2 9 2 2 4" xfId="32268" xr:uid="{E49CB33F-24CF-4199-88B4-236AF424367A}"/>
    <cellStyle name="Comma 2 2 9 2 2 5" xfId="47152" xr:uid="{631E73EF-8B61-4E2A-A605-947CC923B86F}"/>
    <cellStyle name="Comma 2 2 9 2 3" xfId="22000" xr:uid="{C43CEA50-8ABE-4CC6-9393-54A216B79736}"/>
    <cellStyle name="Comma 2 2 9 2 3 2" xfId="35692" xr:uid="{BF3CFB35-D449-4FB3-AB78-C4D993668FC5}"/>
    <cellStyle name="Comma 2 2 9 2 3 3" xfId="50576" xr:uid="{EF41CB54-1393-4E04-8A4E-75EBAAB10F65}"/>
    <cellStyle name="Comma 2 2 9 2 4" xfId="15156" xr:uid="{45848AE3-6EB2-467C-9325-2637B95D294C}"/>
    <cellStyle name="Comma 2 2 9 2 5" xfId="28846" xr:uid="{BCC085B2-BC08-4090-8B7E-D2CC13C9C6BD}"/>
    <cellStyle name="Comma 2 2 9 2 6" xfId="43730" xr:uid="{B3B315E6-115B-4E72-AE1F-68E40EA368A3}"/>
    <cellStyle name="Comma 2 2 9 3" xfId="10020" xr:uid="{FD4280C0-9F6E-4E8E-9835-E29030CD1C0C}"/>
    <cellStyle name="Comma 2 2 9 3 2" xfId="23710" xr:uid="{D90A9200-9775-4E6F-A80E-80E9AC7F8A02}"/>
    <cellStyle name="Comma 2 2 9 3 2 2" xfId="37402" xr:uid="{D367E2E9-FE31-4F2D-91A7-F7BA0EB17438}"/>
    <cellStyle name="Comma 2 2 9 3 2 3" xfId="52286" xr:uid="{F4620815-3D75-4C51-A48A-CF3786679709}"/>
    <cellStyle name="Comma 2 2 9 3 3" xfId="16866" xr:uid="{394E3871-F502-45CD-8A6F-65A0670FBEAF}"/>
    <cellStyle name="Comma 2 2 9 3 4" xfId="30556" xr:uid="{B560C20A-CF44-48A5-A024-82BC6D55F214}"/>
    <cellStyle name="Comma 2 2 9 3 5" xfId="45440" xr:uid="{40E3FDB8-4DA2-4B39-874A-31219FE180B5}"/>
    <cellStyle name="Comma 2 2 9 4" xfId="20288" xr:uid="{15D0FBE1-8807-448C-AF46-E9FE8B21153C}"/>
    <cellStyle name="Comma 2 2 9 4 2" xfId="33980" xr:uid="{7316B611-7186-4F26-BD16-FB6A92357792}"/>
    <cellStyle name="Comma 2 2 9 4 3" xfId="48864" xr:uid="{9F15D08A-9C2A-4ABD-BBBE-2F281883E2AC}"/>
    <cellStyle name="Comma 2 2 9 5" xfId="13444" xr:uid="{6DEE36B6-22F9-408C-943C-D522BFD06E4C}"/>
    <cellStyle name="Comma 2 2 9 6" xfId="27134" xr:uid="{7C84625F-22F9-4F56-A232-4166A62BF913}"/>
    <cellStyle name="Comma 2 2 9 7" xfId="42018" xr:uid="{5D75FE5C-7623-406D-9C54-BF41186EB52F}"/>
    <cellStyle name="Comma 2 3" xfId="6597" xr:uid="{37DC074F-9F31-4AAF-9591-12E567B6AA5C}"/>
    <cellStyle name="Comma 2 3 10" xfId="20289" xr:uid="{40CF993C-4447-4DD4-8252-AA0BCB791905}"/>
    <cellStyle name="Comma 2 3 10 2" xfId="33981" xr:uid="{EA07298A-ADB4-451D-8AF0-DA28C05EED1C}"/>
    <cellStyle name="Comma 2 3 10 3" xfId="48865" xr:uid="{42B06B6D-6B09-41A1-B937-B39B1AB41F5A}"/>
    <cellStyle name="Comma 2 3 11" xfId="13445" xr:uid="{D0F0AE4B-BFA0-4A6F-8562-2B8887554392}"/>
    <cellStyle name="Comma 2 3 12" xfId="27135" xr:uid="{088CB601-8D69-426E-AA84-93427B14831D}"/>
    <cellStyle name="Comma 2 3 13" xfId="42019" xr:uid="{997016D3-C4B2-4DBD-8C7D-AA96809EA91D}"/>
    <cellStyle name="Comma 2 3 2" xfId="6598" xr:uid="{3ADEE7AA-2121-42B1-A5C5-7B614502FD6A}"/>
    <cellStyle name="Comma 2 3 2 10" xfId="13446" xr:uid="{C8807CB1-809E-4089-995F-34A7AE95E8D7}"/>
    <cellStyle name="Comma 2 3 2 11" xfId="27136" xr:uid="{EFE0EE73-8868-4CD5-9B93-9BEAE71B93C2}"/>
    <cellStyle name="Comma 2 3 2 12" xfId="42020" xr:uid="{7A014A59-6DC0-400D-8F11-03C86727BDB8}"/>
    <cellStyle name="Comma 2 3 2 2" xfId="6599" xr:uid="{8B9F718E-AFA8-4FDE-9456-D4548EAED34D}"/>
    <cellStyle name="Comma 2 3 2 2 10" xfId="42021" xr:uid="{3309A986-76DA-4D77-ABF3-3360D6E2E168}"/>
    <cellStyle name="Comma 2 3 2 2 2" xfId="6600" xr:uid="{86CE6BFD-D889-4061-8D86-1DA4D48B71DA}"/>
    <cellStyle name="Comma 2 3 2 2 2 2" xfId="6601" xr:uid="{BDA128A6-2ED6-43AC-8B21-BBDD6E21C3CE}"/>
    <cellStyle name="Comma 2 3 2 2 2 2 2" xfId="8315" xr:uid="{A72515E6-284A-4256-B64E-BCCD5F988FCD}"/>
    <cellStyle name="Comma 2 3 2 2 2 2 2 2" xfId="11737" xr:uid="{446754B3-0F8D-4DEF-A961-21BCD13E0751}"/>
    <cellStyle name="Comma 2 3 2 2 2 2 2 2 2" xfId="25427" xr:uid="{E54466AD-6209-4D88-AEE6-837A7B0161FD}"/>
    <cellStyle name="Comma 2 3 2 2 2 2 2 2 2 2" xfId="39119" xr:uid="{5DA22532-A7F2-42B8-BC70-7137B347B00A}"/>
    <cellStyle name="Comma 2 3 2 2 2 2 2 2 2 3" xfId="54003" xr:uid="{FE69B037-510C-41A1-BFE5-C4352D3B2484}"/>
    <cellStyle name="Comma 2 3 2 2 2 2 2 2 3" xfId="18583" xr:uid="{65ACFDEE-E1E7-4F95-9D48-14C8BAA7A40F}"/>
    <cellStyle name="Comma 2 3 2 2 2 2 2 2 4" xfId="32273" xr:uid="{06D5DE65-CAD5-4CED-A751-B1B4C102FDD1}"/>
    <cellStyle name="Comma 2 3 2 2 2 2 2 2 5" xfId="47157" xr:uid="{299BE36E-4D33-44E8-AEF4-F1D38C49333E}"/>
    <cellStyle name="Comma 2 3 2 2 2 2 2 3" xfId="22005" xr:uid="{F40E2A19-25CF-4966-A8F0-11C2AC66019C}"/>
    <cellStyle name="Comma 2 3 2 2 2 2 2 3 2" xfId="35697" xr:uid="{1F414B98-AE78-44AA-B5D1-68DDE1CED5C4}"/>
    <cellStyle name="Comma 2 3 2 2 2 2 2 3 3" xfId="50581" xr:uid="{4CFFBEA2-4A90-4545-BA46-66B3316B1F86}"/>
    <cellStyle name="Comma 2 3 2 2 2 2 2 4" xfId="15161" xr:uid="{832639AB-14A5-42E2-A53E-5717774F03C0}"/>
    <cellStyle name="Comma 2 3 2 2 2 2 2 5" xfId="28851" xr:uid="{94BBB9BD-DBA1-4C4F-A117-F23FD00DF50C}"/>
    <cellStyle name="Comma 2 3 2 2 2 2 2 6" xfId="43735" xr:uid="{7D755F4C-22D5-49DC-B5A2-8ED46AAEA993}"/>
    <cellStyle name="Comma 2 3 2 2 2 2 3" xfId="10025" xr:uid="{33796106-2DAD-46BA-AE09-B192A005BE52}"/>
    <cellStyle name="Comma 2 3 2 2 2 2 3 2" xfId="23715" xr:uid="{03B4FE25-60FA-4537-BC7E-F929ADE95184}"/>
    <cellStyle name="Comma 2 3 2 2 2 2 3 2 2" xfId="37407" xr:uid="{3C1B5260-84DF-44A0-A33B-298666AA479D}"/>
    <cellStyle name="Comma 2 3 2 2 2 2 3 2 3" xfId="52291" xr:uid="{4F4E5818-9D7C-4A88-AAF5-0564A8AF31B8}"/>
    <cellStyle name="Comma 2 3 2 2 2 2 3 3" xfId="16871" xr:uid="{8CA075B0-DA42-40F5-B3B7-B7F189EC2AF7}"/>
    <cellStyle name="Comma 2 3 2 2 2 2 3 4" xfId="30561" xr:uid="{E454B714-7624-4FE8-848E-E128D48412CB}"/>
    <cellStyle name="Comma 2 3 2 2 2 2 3 5" xfId="45445" xr:uid="{760CA3FF-11C5-4A2C-95C0-F30A796279AA}"/>
    <cellStyle name="Comma 2 3 2 2 2 2 4" xfId="20293" xr:uid="{5BCAB8C5-07E1-4509-A230-5193E038BE69}"/>
    <cellStyle name="Comma 2 3 2 2 2 2 4 2" xfId="33985" xr:uid="{485DBB60-8541-4171-BCDC-CD7A7A82B0F3}"/>
    <cellStyle name="Comma 2 3 2 2 2 2 4 3" xfId="48869" xr:uid="{40DA60CD-0BF7-4D3B-88ED-44926CD0B608}"/>
    <cellStyle name="Comma 2 3 2 2 2 2 5" xfId="13449" xr:uid="{DD115DF8-4B5D-4781-A8D9-D687D84F8413}"/>
    <cellStyle name="Comma 2 3 2 2 2 2 6" xfId="27139" xr:uid="{B4A74184-452B-4C25-BC08-1475207DB16E}"/>
    <cellStyle name="Comma 2 3 2 2 2 2 7" xfId="42023" xr:uid="{98835BEE-FD0D-4B93-AF92-2E7108E3E141}"/>
    <cellStyle name="Comma 2 3 2 2 2 3" xfId="8314" xr:uid="{58B466F1-C9A9-4E07-A47B-4341225D50C2}"/>
    <cellStyle name="Comma 2 3 2 2 2 3 2" xfId="11736" xr:uid="{B7669CE8-792A-4BBE-AFD9-BA6E9056C90A}"/>
    <cellStyle name="Comma 2 3 2 2 2 3 2 2" xfId="25426" xr:uid="{D07F0BE8-D96A-43D6-A84F-AB81CB66B5C8}"/>
    <cellStyle name="Comma 2 3 2 2 2 3 2 2 2" xfId="39118" xr:uid="{128BDDC9-C762-4118-8DBD-810548EBC5D6}"/>
    <cellStyle name="Comma 2 3 2 2 2 3 2 2 3" xfId="54002" xr:uid="{8DA7D402-9D51-4576-BECD-15EA1958E14F}"/>
    <cellStyle name="Comma 2 3 2 2 2 3 2 3" xfId="18582" xr:uid="{C190DA86-9375-420F-BEDC-F6190759E047}"/>
    <cellStyle name="Comma 2 3 2 2 2 3 2 4" xfId="32272" xr:uid="{DED523DD-B16D-4C06-8440-D07191281E1F}"/>
    <cellStyle name="Comma 2 3 2 2 2 3 2 5" xfId="47156" xr:uid="{7C5DBBD9-148A-41B4-A951-CE0B4CA63A8D}"/>
    <cellStyle name="Comma 2 3 2 2 2 3 3" xfId="22004" xr:uid="{8E8015BF-C1E3-4956-9438-07C1A0FC4502}"/>
    <cellStyle name="Comma 2 3 2 2 2 3 3 2" xfId="35696" xr:uid="{704D3A2B-0A6A-413B-8E79-B7FE2D7F7C05}"/>
    <cellStyle name="Comma 2 3 2 2 2 3 3 3" xfId="50580" xr:uid="{58FB7AAB-340A-4514-92A4-6B70DCE37AC5}"/>
    <cellStyle name="Comma 2 3 2 2 2 3 4" xfId="15160" xr:uid="{034B7065-0219-43D5-BC62-E671B22C9772}"/>
    <cellStyle name="Comma 2 3 2 2 2 3 5" xfId="28850" xr:uid="{7ED8D7E7-3A92-4161-AF4C-F6046C72B884}"/>
    <cellStyle name="Comma 2 3 2 2 2 3 6" xfId="43734" xr:uid="{93F0579D-4637-4423-B22F-E67E2850A114}"/>
    <cellStyle name="Comma 2 3 2 2 2 4" xfId="10024" xr:uid="{57A2038B-6A9F-4274-A884-8A24FF4B43DD}"/>
    <cellStyle name="Comma 2 3 2 2 2 4 2" xfId="23714" xr:uid="{D659856E-5EFE-47F0-A5A6-13680F7DA05C}"/>
    <cellStyle name="Comma 2 3 2 2 2 4 2 2" xfId="37406" xr:uid="{186B294C-8420-40F1-8AE6-9CEB94D6F90B}"/>
    <cellStyle name="Comma 2 3 2 2 2 4 2 3" xfId="52290" xr:uid="{77C36A77-8A35-4453-B341-16AD1240EF85}"/>
    <cellStyle name="Comma 2 3 2 2 2 4 3" xfId="16870" xr:uid="{FBFE36E6-71E9-4272-8A29-8B302883684E}"/>
    <cellStyle name="Comma 2 3 2 2 2 4 4" xfId="30560" xr:uid="{A2BA8CF3-60BE-45CF-A738-0C70E73F8B53}"/>
    <cellStyle name="Comma 2 3 2 2 2 4 5" xfId="45444" xr:uid="{899F933D-3508-49EB-BF95-7F60FF32D4DF}"/>
    <cellStyle name="Comma 2 3 2 2 2 5" xfId="20292" xr:uid="{88231591-90EF-4D97-95C4-204FDA3E20D7}"/>
    <cellStyle name="Comma 2 3 2 2 2 5 2" xfId="33984" xr:uid="{65AF70CA-6687-4699-8055-78442C3A3DCB}"/>
    <cellStyle name="Comma 2 3 2 2 2 5 3" xfId="48868" xr:uid="{7964CF44-9C5B-42B2-B825-0554AA5827D0}"/>
    <cellStyle name="Comma 2 3 2 2 2 6" xfId="13448" xr:uid="{4F10C06B-F5CD-4A0F-AE22-7DC622EB066D}"/>
    <cellStyle name="Comma 2 3 2 2 2 7" xfId="27138" xr:uid="{02DCBBBE-E036-45A5-ACF8-5D5D29021EFD}"/>
    <cellStyle name="Comma 2 3 2 2 2 8" xfId="42022" xr:uid="{9A4E48D2-435E-403A-8DD5-8EBB3053CABD}"/>
    <cellStyle name="Comma 2 3 2 2 3" xfId="6602" xr:uid="{3CBB3E1F-D3F1-4BA8-B7AD-21F28FD79359}"/>
    <cellStyle name="Comma 2 3 2 2 3 2" xfId="8316" xr:uid="{4754C84A-E7C3-46AB-BA6E-D413162823BE}"/>
    <cellStyle name="Comma 2 3 2 2 3 2 2" xfId="11738" xr:uid="{95673D9B-F114-45A9-8E7A-D197808D5AF4}"/>
    <cellStyle name="Comma 2 3 2 2 3 2 2 2" xfId="25428" xr:uid="{62DD8C4D-B942-4BB6-AC56-B16B8951AFBA}"/>
    <cellStyle name="Comma 2 3 2 2 3 2 2 2 2" xfId="39120" xr:uid="{FA9D1019-2E48-4ABE-AFBF-1DA3E3FC7650}"/>
    <cellStyle name="Comma 2 3 2 2 3 2 2 2 3" xfId="54004" xr:uid="{ADB223E1-4DBB-42F3-98B1-8263BCA521BC}"/>
    <cellStyle name="Comma 2 3 2 2 3 2 2 3" xfId="18584" xr:uid="{FFC5AD6D-F0F8-47AB-A1C8-5CD785893521}"/>
    <cellStyle name="Comma 2 3 2 2 3 2 2 4" xfId="32274" xr:uid="{2D7742EE-2559-4841-912F-7B53DEBA65C5}"/>
    <cellStyle name="Comma 2 3 2 2 3 2 2 5" xfId="47158" xr:uid="{20364324-BBA5-4B69-AA1D-FB968D228071}"/>
    <cellStyle name="Comma 2 3 2 2 3 2 3" xfId="22006" xr:uid="{D2B5DD56-F52A-4CF5-966A-73864DC02EF5}"/>
    <cellStyle name="Comma 2 3 2 2 3 2 3 2" xfId="35698" xr:uid="{4D4031F3-C519-43D2-B4D3-F9901B773815}"/>
    <cellStyle name="Comma 2 3 2 2 3 2 3 3" xfId="50582" xr:uid="{475219A6-EE98-4F57-BACA-0E03C435D9E6}"/>
    <cellStyle name="Comma 2 3 2 2 3 2 4" xfId="15162" xr:uid="{DB9415F8-B178-4BE0-8EEF-3C6FE3492B2C}"/>
    <cellStyle name="Comma 2 3 2 2 3 2 5" xfId="28852" xr:uid="{C91FBCDA-6D49-4C91-91C9-FEFB51E709EC}"/>
    <cellStyle name="Comma 2 3 2 2 3 2 6" xfId="43736" xr:uid="{FB5F4326-7FFA-40CC-89E0-BEED87F319C0}"/>
    <cellStyle name="Comma 2 3 2 2 3 3" xfId="10026" xr:uid="{4D219D87-4068-4A63-8423-1BFA4543FECB}"/>
    <cellStyle name="Comma 2 3 2 2 3 3 2" xfId="23716" xr:uid="{3656F9B8-88C7-4A19-A2FF-57B3D124F1C9}"/>
    <cellStyle name="Comma 2 3 2 2 3 3 2 2" xfId="37408" xr:uid="{98089ABA-EF3A-4816-8672-1B53790EA27A}"/>
    <cellStyle name="Comma 2 3 2 2 3 3 2 3" xfId="52292" xr:uid="{013EAB19-178C-4FE0-8C40-CA9CEBE35C72}"/>
    <cellStyle name="Comma 2 3 2 2 3 3 3" xfId="16872" xr:uid="{A88472B3-6231-4EF8-B834-4A507204A48C}"/>
    <cellStyle name="Comma 2 3 2 2 3 3 4" xfId="30562" xr:uid="{FD29BC20-EE4C-46C7-8D8C-B04C710F1291}"/>
    <cellStyle name="Comma 2 3 2 2 3 3 5" xfId="45446" xr:uid="{B604917A-4A85-48FE-A741-5B4399C1FB88}"/>
    <cellStyle name="Comma 2 3 2 2 3 4" xfId="20294" xr:uid="{CCDBCA58-18B1-4C5F-B809-9D1D4426FC28}"/>
    <cellStyle name="Comma 2 3 2 2 3 4 2" xfId="33986" xr:uid="{115DF381-D6CE-43BE-BA45-2F71218ED5D4}"/>
    <cellStyle name="Comma 2 3 2 2 3 4 3" xfId="48870" xr:uid="{1CD0AD85-6394-4995-9473-A2ED3380129B}"/>
    <cellStyle name="Comma 2 3 2 2 3 5" xfId="13450" xr:uid="{53F77F0F-05D8-4F38-8922-1897305C96F5}"/>
    <cellStyle name="Comma 2 3 2 2 3 6" xfId="27140" xr:uid="{BB80F19F-16B9-44F4-82DA-521F297E27AA}"/>
    <cellStyle name="Comma 2 3 2 2 3 7" xfId="42024" xr:uid="{5ED06A05-471B-4CD0-B3C5-B7A79A069D6D}"/>
    <cellStyle name="Comma 2 3 2 2 4" xfId="6603" xr:uid="{52B0A187-3328-4DBD-A297-1866BDF03C82}"/>
    <cellStyle name="Comma 2 3 2 2 4 2" xfId="8317" xr:uid="{D96E7C70-5ED9-445F-83F7-50CF54F87947}"/>
    <cellStyle name="Comma 2 3 2 2 4 2 2" xfId="11739" xr:uid="{287E24A5-1C2F-482F-8EEA-808D9142E002}"/>
    <cellStyle name="Comma 2 3 2 2 4 2 2 2" xfId="25429" xr:uid="{C2C6B425-E9EA-464E-BFC6-C5DA010D28B3}"/>
    <cellStyle name="Comma 2 3 2 2 4 2 2 2 2" xfId="39121" xr:uid="{0EA5107E-FA77-49B5-9023-C56BBE67D8EA}"/>
    <cellStyle name="Comma 2 3 2 2 4 2 2 2 3" xfId="54005" xr:uid="{B0976F5E-3757-4348-8F36-01A8502EB704}"/>
    <cellStyle name="Comma 2 3 2 2 4 2 2 3" xfId="18585" xr:uid="{49D35167-86CD-4A69-8A9E-8AC71EE36F91}"/>
    <cellStyle name="Comma 2 3 2 2 4 2 2 4" xfId="32275" xr:uid="{E1EF12C8-5FA9-415E-8679-81273B34D17B}"/>
    <cellStyle name="Comma 2 3 2 2 4 2 2 5" xfId="47159" xr:uid="{3A9C08A7-25DD-4970-9197-C95D00A3A6C8}"/>
    <cellStyle name="Comma 2 3 2 2 4 2 3" xfId="22007" xr:uid="{7771868E-0BCC-43E6-9F5E-0C31A31D73FD}"/>
    <cellStyle name="Comma 2 3 2 2 4 2 3 2" xfId="35699" xr:uid="{2BA3BCE6-D308-4FA9-8E2C-C9BCD1DABB6E}"/>
    <cellStyle name="Comma 2 3 2 2 4 2 3 3" xfId="50583" xr:uid="{3E712078-B382-4F61-A732-6841387BA583}"/>
    <cellStyle name="Comma 2 3 2 2 4 2 4" xfId="15163" xr:uid="{13D0FC4D-617B-463A-80A2-17E97AC15EF8}"/>
    <cellStyle name="Comma 2 3 2 2 4 2 5" xfId="28853" xr:uid="{02CFA93B-D4DA-417E-8536-B98716CB0873}"/>
    <cellStyle name="Comma 2 3 2 2 4 2 6" xfId="43737" xr:uid="{5BDD6343-5247-446B-B33D-B919CE332928}"/>
    <cellStyle name="Comma 2 3 2 2 4 3" xfId="10027" xr:uid="{6C81C644-0B6D-432C-B7CE-21ADCE6219F9}"/>
    <cellStyle name="Comma 2 3 2 2 4 3 2" xfId="23717" xr:uid="{36B01FF5-05A2-4FAB-88BD-9408493B0F0D}"/>
    <cellStyle name="Comma 2 3 2 2 4 3 2 2" xfId="37409" xr:uid="{1582CAF1-80D8-4587-B4FD-CA39C393FAB4}"/>
    <cellStyle name="Comma 2 3 2 2 4 3 2 3" xfId="52293" xr:uid="{334AA3F4-8C48-4A72-A099-8DDD228B198C}"/>
    <cellStyle name="Comma 2 3 2 2 4 3 3" xfId="16873" xr:uid="{621ED0B4-AA2B-4B55-9EED-BA045B674CDA}"/>
    <cellStyle name="Comma 2 3 2 2 4 3 4" xfId="30563" xr:uid="{93FAEA90-6C2D-429A-88B7-701A26E17442}"/>
    <cellStyle name="Comma 2 3 2 2 4 3 5" xfId="45447" xr:uid="{D577CA3B-8212-4513-B52F-85825603FDB9}"/>
    <cellStyle name="Comma 2 3 2 2 4 4" xfId="20295" xr:uid="{5AA905BC-9E61-423B-A193-003E6FED9346}"/>
    <cellStyle name="Comma 2 3 2 2 4 4 2" xfId="33987" xr:uid="{FBF6E04A-9882-4AEB-BE1D-7976D0B0BF3B}"/>
    <cellStyle name="Comma 2 3 2 2 4 4 3" xfId="48871" xr:uid="{9DDF2D0A-CE10-4DDA-BDCE-D80DB08C4E3B}"/>
    <cellStyle name="Comma 2 3 2 2 4 5" xfId="13451" xr:uid="{690BD82D-DF09-4735-B672-95A88670542B}"/>
    <cellStyle name="Comma 2 3 2 2 4 6" xfId="27141" xr:uid="{8C7D74D2-D468-4CB9-8844-57A520F7545F}"/>
    <cellStyle name="Comma 2 3 2 2 4 7" xfId="42025" xr:uid="{7EC9B427-AE96-452D-B730-3C9E03564219}"/>
    <cellStyle name="Comma 2 3 2 2 5" xfId="8313" xr:uid="{8D3957C3-7535-4AA4-80F7-807528085E07}"/>
    <cellStyle name="Comma 2 3 2 2 5 2" xfId="11735" xr:uid="{2695F382-348E-4D54-BDFB-D7E2B2AC5AEC}"/>
    <cellStyle name="Comma 2 3 2 2 5 2 2" xfId="25425" xr:uid="{1C6105C6-44D5-4F02-9882-026E7384F16D}"/>
    <cellStyle name="Comma 2 3 2 2 5 2 2 2" xfId="39117" xr:uid="{2C60CE47-AF84-4E7B-900E-C1DE056A9916}"/>
    <cellStyle name="Comma 2 3 2 2 5 2 2 3" xfId="54001" xr:uid="{D24FB790-7732-4516-A8F4-4ABF9D8A4D1B}"/>
    <cellStyle name="Comma 2 3 2 2 5 2 3" xfId="18581" xr:uid="{CB820FB9-48B1-48D9-9250-F7C31C2F9C32}"/>
    <cellStyle name="Comma 2 3 2 2 5 2 4" xfId="32271" xr:uid="{EEC58080-6AE9-4229-B390-26A027D33E6F}"/>
    <cellStyle name="Comma 2 3 2 2 5 2 5" xfId="47155" xr:uid="{91833E24-E08F-4830-A8D4-1534A7E3CD70}"/>
    <cellStyle name="Comma 2 3 2 2 5 3" xfId="22003" xr:uid="{45554170-4EA3-4AE4-AA41-91C9AB52BD38}"/>
    <cellStyle name="Comma 2 3 2 2 5 3 2" xfId="35695" xr:uid="{490482C4-5F79-4C53-8401-428C947D30BD}"/>
    <cellStyle name="Comma 2 3 2 2 5 3 3" xfId="50579" xr:uid="{435013FC-22B9-4B77-80D9-1044D4F5E3DA}"/>
    <cellStyle name="Comma 2 3 2 2 5 4" xfId="15159" xr:uid="{AE307F5C-956F-48B4-9F82-E44778757EA9}"/>
    <cellStyle name="Comma 2 3 2 2 5 5" xfId="28849" xr:uid="{9376B9C8-33F1-4212-A0C8-1DF10D025B1A}"/>
    <cellStyle name="Comma 2 3 2 2 5 6" xfId="43733" xr:uid="{9816A6D6-2DB9-4D14-A793-50CCAF830F9B}"/>
    <cellStyle name="Comma 2 3 2 2 6" xfId="10023" xr:uid="{93384C1B-CB4E-4860-868F-F28731EA3C0A}"/>
    <cellStyle name="Comma 2 3 2 2 6 2" xfId="23713" xr:uid="{15EB4AB0-8185-40CE-AE1A-53FDD08EE588}"/>
    <cellStyle name="Comma 2 3 2 2 6 2 2" xfId="37405" xr:uid="{1660ECEC-B4EC-4A58-8D0F-89F75828A4D4}"/>
    <cellStyle name="Comma 2 3 2 2 6 2 3" xfId="52289" xr:uid="{D7E9CC48-A9D6-4839-B2EB-DD034220CF64}"/>
    <cellStyle name="Comma 2 3 2 2 6 3" xfId="16869" xr:uid="{E7CF2FA8-0FFD-40A3-B628-1FDD3DE5C7A3}"/>
    <cellStyle name="Comma 2 3 2 2 6 4" xfId="30559" xr:uid="{4BE0B881-6045-41A5-BF3E-D4F76264ACA0}"/>
    <cellStyle name="Comma 2 3 2 2 6 5" xfId="45443" xr:uid="{16F65C3B-7695-48CB-AF8D-F8F7B1847FF4}"/>
    <cellStyle name="Comma 2 3 2 2 7" xfId="20291" xr:uid="{678B1E99-0715-43D7-93FE-1F53DEB6D6DF}"/>
    <cellStyle name="Comma 2 3 2 2 7 2" xfId="33983" xr:uid="{7298EBAF-6795-4AA6-BC4A-41D219F05BFF}"/>
    <cellStyle name="Comma 2 3 2 2 7 3" xfId="48867" xr:uid="{DCE6B04F-05C9-406B-A84B-261FE14D5531}"/>
    <cellStyle name="Comma 2 3 2 2 8" xfId="13447" xr:uid="{93985E5D-7B3C-4515-B62F-D90C8288BD12}"/>
    <cellStyle name="Comma 2 3 2 2 9" xfId="27137" xr:uid="{DF4205FE-1FAF-464F-873E-662922F2D637}"/>
    <cellStyle name="Comma 2 3 2 3" xfId="6604" xr:uid="{A73876F0-2C66-4EE8-BE57-7AA2849C7DFB}"/>
    <cellStyle name="Comma 2 3 2 3 10" xfId="42026" xr:uid="{825DB72F-A7B3-430D-87FD-8E92983153C1}"/>
    <cellStyle name="Comma 2 3 2 3 2" xfId="6605" xr:uid="{90A7BBC7-EF7E-45E3-B186-6EBA2DF5CCF7}"/>
    <cellStyle name="Comma 2 3 2 3 2 2" xfId="6606" xr:uid="{15A2841E-64E6-44EC-8C82-9B277FB97C32}"/>
    <cellStyle name="Comma 2 3 2 3 2 2 2" xfId="8320" xr:uid="{66E0C637-3FAE-4EA4-903E-2D69663D024C}"/>
    <cellStyle name="Comma 2 3 2 3 2 2 2 2" xfId="11742" xr:uid="{375F3C72-826F-43B9-9EAB-7365CEF4ABAB}"/>
    <cellStyle name="Comma 2 3 2 3 2 2 2 2 2" xfId="25432" xr:uid="{F1477AD4-876E-44DF-9E4C-5643D328D74D}"/>
    <cellStyle name="Comma 2 3 2 3 2 2 2 2 2 2" xfId="39124" xr:uid="{DBFEEA03-029E-4743-824B-1A5DDB0848BA}"/>
    <cellStyle name="Comma 2 3 2 3 2 2 2 2 2 3" xfId="54008" xr:uid="{39253629-2433-4F55-8A1B-C13BC7604550}"/>
    <cellStyle name="Comma 2 3 2 3 2 2 2 2 3" xfId="18588" xr:uid="{9CA3431B-E889-4462-AE52-61D9469DC10B}"/>
    <cellStyle name="Comma 2 3 2 3 2 2 2 2 4" xfId="32278" xr:uid="{981A3555-8959-4B6E-B391-F09F4EE8785D}"/>
    <cellStyle name="Comma 2 3 2 3 2 2 2 2 5" xfId="47162" xr:uid="{D9D3D6FB-094A-4A47-986A-29200EC01CE8}"/>
    <cellStyle name="Comma 2 3 2 3 2 2 2 3" xfId="22010" xr:uid="{ECF1553E-17BD-4469-BB50-A85989EC41FC}"/>
    <cellStyle name="Comma 2 3 2 3 2 2 2 3 2" xfId="35702" xr:uid="{4AD1C91E-ACF7-4416-A63B-4DF75E55C5B5}"/>
    <cellStyle name="Comma 2 3 2 3 2 2 2 3 3" xfId="50586" xr:uid="{B9622AC7-347C-44C9-884B-53F73D0368FC}"/>
    <cellStyle name="Comma 2 3 2 3 2 2 2 4" xfId="15166" xr:uid="{91F696DA-D75A-484E-B008-B41C36C30212}"/>
    <cellStyle name="Comma 2 3 2 3 2 2 2 5" xfId="28856" xr:uid="{B1BB51B6-F72F-44B9-9F8E-830A5BF67437}"/>
    <cellStyle name="Comma 2 3 2 3 2 2 2 6" xfId="43740" xr:uid="{EB052E3D-2797-4898-BEBA-D66B0045261C}"/>
    <cellStyle name="Comma 2 3 2 3 2 2 3" xfId="10030" xr:uid="{7511FE6D-FDB8-4C2A-ABA2-10918D9E0FBE}"/>
    <cellStyle name="Comma 2 3 2 3 2 2 3 2" xfId="23720" xr:uid="{A08787CE-224E-4B21-9D65-EC22DDB46E71}"/>
    <cellStyle name="Comma 2 3 2 3 2 2 3 2 2" xfId="37412" xr:uid="{7613A4AE-0F07-43CA-8A81-2968872B71C4}"/>
    <cellStyle name="Comma 2 3 2 3 2 2 3 2 3" xfId="52296" xr:uid="{EA459B39-7E1F-4C2C-96BD-CD6C33D1B8BA}"/>
    <cellStyle name="Comma 2 3 2 3 2 2 3 3" xfId="16876" xr:uid="{4D92416A-CE09-4807-966E-2CAE32008EB0}"/>
    <cellStyle name="Comma 2 3 2 3 2 2 3 4" xfId="30566" xr:uid="{AB8DE701-78CF-438E-8DE3-2DFDC93317EE}"/>
    <cellStyle name="Comma 2 3 2 3 2 2 3 5" xfId="45450" xr:uid="{CA83A885-F85A-4FAE-8F10-F358D9B84B37}"/>
    <cellStyle name="Comma 2 3 2 3 2 2 4" xfId="20298" xr:uid="{970CFF36-1C55-45AA-B83E-FA9A3C4525FC}"/>
    <cellStyle name="Comma 2 3 2 3 2 2 4 2" xfId="33990" xr:uid="{35B407AB-88C1-42CE-BF52-C47BD602CB51}"/>
    <cellStyle name="Comma 2 3 2 3 2 2 4 3" xfId="48874" xr:uid="{502FAACC-6AB1-47DB-B21E-A4190BC51BF0}"/>
    <cellStyle name="Comma 2 3 2 3 2 2 5" xfId="13454" xr:uid="{DDF8496D-C428-416F-9EAD-EA524117E2D5}"/>
    <cellStyle name="Comma 2 3 2 3 2 2 6" xfId="27144" xr:uid="{5648B4B0-E39D-4C34-AB82-C8DD31D797E8}"/>
    <cellStyle name="Comma 2 3 2 3 2 2 7" xfId="42028" xr:uid="{E617E8C4-8F3F-4C9E-8DB5-05BE2C9D8352}"/>
    <cellStyle name="Comma 2 3 2 3 2 3" xfId="8319" xr:uid="{8D3ECEBE-FCBB-430A-B1A9-6F3523C61FAF}"/>
    <cellStyle name="Comma 2 3 2 3 2 3 2" xfId="11741" xr:uid="{B7E07F64-A230-424D-BD03-A8C4A89DE4FB}"/>
    <cellStyle name="Comma 2 3 2 3 2 3 2 2" xfId="25431" xr:uid="{F1B9C987-324A-4858-A91A-49C4B537586B}"/>
    <cellStyle name="Comma 2 3 2 3 2 3 2 2 2" xfId="39123" xr:uid="{24FD1FBB-988B-4272-AFB4-542A5BD42C26}"/>
    <cellStyle name="Comma 2 3 2 3 2 3 2 2 3" xfId="54007" xr:uid="{1912C1AB-D643-44A5-999C-F894432CCA19}"/>
    <cellStyle name="Comma 2 3 2 3 2 3 2 3" xfId="18587" xr:uid="{EFD5F352-7DB6-4CCF-9C76-A323BE043004}"/>
    <cellStyle name="Comma 2 3 2 3 2 3 2 4" xfId="32277" xr:uid="{410A6B58-F205-492A-8157-544A2BA37ED3}"/>
    <cellStyle name="Comma 2 3 2 3 2 3 2 5" xfId="47161" xr:uid="{A95AB16D-13CC-4A92-987A-5352134857C8}"/>
    <cellStyle name="Comma 2 3 2 3 2 3 3" xfId="22009" xr:uid="{EAE425AF-139B-4FCA-ACAD-6935DA2B96E5}"/>
    <cellStyle name="Comma 2 3 2 3 2 3 3 2" xfId="35701" xr:uid="{CDA8C375-8530-457D-8DC2-6C3A14E9FDB1}"/>
    <cellStyle name="Comma 2 3 2 3 2 3 3 3" xfId="50585" xr:uid="{18AF8CBC-41D3-46F6-A86B-63C5E01DABB0}"/>
    <cellStyle name="Comma 2 3 2 3 2 3 4" xfId="15165" xr:uid="{38E6DD34-7ABC-4F4B-8DFC-F26EB2A3FA12}"/>
    <cellStyle name="Comma 2 3 2 3 2 3 5" xfId="28855" xr:uid="{928BF1E1-9EE9-4F45-993A-B383DC9BCD42}"/>
    <cellStyle name="Comma 2 3 2 3 2 3 6" xfId="43739" xr:uid="{D844E713-3B9D-4FC5-BDEA-4CE35ECF45D5}"/>
    <cellStyle name="Comma 2 3 2 3 2 4" xfId="10029" xr:uid="{408AB987-83DF-470A-A828-3D4811020B41}"/>
    <cellStyle name="Comma 2 3 2 3 2 4 2" xfId="23719" xr:uid="{4110E37D-F709-4B6F-9845-B4908CF1824F}"/>
    <cellStyle name="Comma 2 3 2 3 2 4 2 2" xfId="37411" xr:uid="{2E9C068E-EAB7-40C6-B8CB-2707219B2121}"/>
    <cellStyle name="Comma 2 3 2 3 2 4 2 3" xfId="52295" xr:uid="{A5D1771D-B03E-44F5-9EC6-91FCCE59E764}"/>
    <cellStyle name="Comma 2 3 2 3 2 4 3" xfId="16875" xr:uid="{A5F7D805-59BA-42E0-B9B4-A6B16DC200DF}"/>
    <cellStyle name="Comma 2 3 2 3 2 4 4" xfId="30565" xr:uid="{CFAA1ED0-AC67-441F-9829-3EC5D24383F0}"/>
    <cellStyle name="Comma 2 3 2 3 2 4 5" xfId="45449" xr:uid="{52EC4289-29C7-4324-820E-178623875053}"/>
    <cellStyle name="Comma 2 3 2 3 2 5" xfId="20297" xr:uid="{B3A55A15-4E0D-4CEF-B716-71D4E94DA74C}"/>
    <cellStyle name="Comma 2 3 2 3 2 5 2" xfId="33989" xr:uid="{0D0031BF-D204-4716-9DEC-157FC78E8641}"/>
    <cellStyle name="Comma 2 3 2 3 2 5 3" xfId="48873" xr:uid="{1F6F934D-00F1-479D-B338-80E38B87E2EE}"/>
    <cellStyle name="Comma 2 3 2 3 2 6" xfId="13453" xr:uid="{D6522946-DA5C-4FE2-98BE-759A310C0AD5}"/>
    <cellStyle name="Comma 2 3 2 3 2 7" xfId="27143" xr:uid="{125B0EC7-178E-44B7-9134-5491ACB895E4}"/>
    <cellStyle name="Comma 2 3 2 3 2 8" xfId="42027" xr:uid="{C9BA599C-73E2-4688-ACC8-C2D0FAC5067E}"/>
    <cellStyle name="Comma 2 3 2 3 3" xfId="6607" xr:uid="{B3563AFE-C26C-4C87-9B81-E5549CA626A9}"/>
    <cellStyle name="Comma 2 3 2 3 3 2" xfId="8321" xr:uid="{B0EF66DE-68AC-4177-8180-E3B7BAAEF9A6}"/>
    <cellStyle name="Comma 2 3 2 3 3 2 2" xfId="11743" xr:uid="{9497E9FB-A023-4BC5-8853-BEA1D2E8BA90}"/>
    <cellStyle name="Comma 2 3 2 3 3 2 2 2" xfId="25433" xr:uid="{13ED725E-68A5-4045-B242-583ABD55651B}"/>
    <cellStyle name="Comma 2 3 2 3 3 2 2 2 2" xfId="39125" xr:uid="{84BF9940-2ADB-482D-A67D-C30E0A900F61}"/>
    <cellStyle name="Comma 2 3 2 3 3 2 2 2 3" xfId="54009" xr:uid="{491DBA38-50B5-42DE-862C-01F56F454AB1}"/>
    <cellStyle name="Comma 2 3 2 3 3 2 2 3" xfId="18589" xr:uid="{DF921687-0ABB-4414-9FE5-9A04C9AF4524}"/>
    <cellStyle name="Comma 2 3 2 3 3 2 2 4" xfId="32279" xr:uid="{1C8F7A73-70EF-4317-85F4-958B17B981EA}"/>
    <cellStyle name="Comma 2 3 2 3 3 2 2 5" xfId="47163" xr:uid="{D10CDFE5-3992-4CCB-8D79-30904D80E193}"/>
    <cellStyle name="Comma 2 3 2 3 3 2 3" xfId="22011" xr:uid="{1F747FBB-4F90-46DE-BC77-CBC361BCF307}"/>
    <cellStyle name="Comma 2 3 2 3 3 2 3 2" xfId="35703" xr:uid="{C957CE13-74F3-49CF-A03E-13E4634B8B54}"/>
    <cellStyle name="Comma 2 3 2 3 3 2 3 3" xfId="50587" xr:uid="{9CB212C0-6668-425B-A7ED-E20C05903686}"/>
    <cellStyle name="Comma 2 3 2 3 3 2 4" xfId="15167" xr:uid="{BC849167-8C02-40C6-9573-081A80DA2372}"/>
    <cellStyle name="Comma 2 3 2 3 3 2 5" xfId="28857" xr:uid="{2378D4F6-ED26-4E49-932C-012F6E355DDB}"/>
    <cellStyle name="Comma 2 3 2 3 3 2 6" xfId="43741" xr:uid="{FBC81D41-1175-49BA-81B9-E996DEBF15F2}"/>
    <cellStyle name="Comma 2 3 2 3 3 3" xfId="10031" xr:uid="{764DA2F0-9DF4-47CC-B0AE-062FBCB79BB2}"/>
    <cellStyle name="Comma 2 3 2 3 3 3 2" xfId="23721" xr:uid="{B7698DEC-CA54-4971-B876-AD9F9D5C3541}"/>
    <cellStyle name="Comma 2 3 2 3 3 3 2 2" xfId="37413" xr:uid="{25AE7F44-92CC-4C11-A229-FAEBEE6051FE}"/>
    <cellStyle name="Comma 2 3 2 3 3 3 2 3" xfId="52297" xr:uid="{227B1381-02B0-4B9C-B92E-5B89D9E09810}"/>
    <cellStyle name="Comma 2 3 2 3 3 3 3" xfId="16877" xr:uid="{CAFAE116-E317-4254-93D1-7F597D3CFFA0}"/>
    <cellStyle name="Comma 2 3 2 3 3 3 4" xfId="30567" xr:uid="{10B54C19-7807-48E1-B783-12838191D87D}"/>
    <cellStyle name="Comma 2 3 2 3 3 3 5" xfId="45451" xr:uid="{57BAFEA3-AB57-4998-97B7-799CFA229134}"/>
    <cellStyle name="Comma 2 3 2 3 3 4" xfId="20299" xr:uid="{61E4EF96-A07B-4D1E-8595-63B87B80617F}"/>
    <cellStyle name="Comma 2 3 2 3 3 4 2" xfId="33991" xr:uid="{F0889F3F-31B6-4421-BB6C-4280FB8E9D03}"/>
    <cellStyle name="Comma 2 3 2 3 3 4 3" xfId="48875" xr:uid="{3AA49344-864A-467D-BDA6-C1E63DD91A5D}"/>
    <cellStyle name="Comma 2 3 2 3 3 5" xfId="13455" xr:uid="{117CC76F-2017-4B13-B371-92937E5DBE59}"/>
    <cellStyle name="Comma 2 3 2 3 3 6" xfId="27145" xr:uid="{477F8C1E-589C-4FF1-80BA-B747587DE546}"/>
    <cellStyle name="Comma 2 3 2 3 3 7" xfId="42029" xr:uid="{67D44EA1-2E34-4F79-9517-B7A54C1509F9}"/>
    <cellStyle name="Comma 2 3 2 3 4" xfId="6608" xr:uid="{DBED4D1E-83DE-4482-BBFD-7C615CF2A2C0}"/>
    <cellStyle name="Comma 2 3 2 3 4 2" xfId="8322" xr:uid="{9C8A6EAF-493B-440F-B971-94E1DC5E985F}"/>
    <cellStyle name="Comma 2 3 2 3 4 2 2" xfId="11744" xr:uid="{D95B5793-2FA8-487F-8F70-F9A5C9582C50}"/>
    <cellStyle name="Comma 2 3 2 3 4 2 2 2" xfId="25434" xr:uid="{1E75956D-98B7-406A-8803-671679BF3DEF}"/>
    <cellStyle name="Comma 2 3 2 3 4 2 2 2 2" xfId="39126" xr:uid="{0F5BD177-51C9-4F3F-9FC3-E0E7619FCADD}"/>
    <cellStyle name="Comma 2 3 2 3 4 2 2 2 3" xfId="54010" xr:uid="{5A21F287-8943-4DA1-B184-42E3BE832E80}"/>
    <cellStyle name="Comma 2 3 2 3 4 2 2 3" xfId="18590" xr:uid="{5B64CDFE-6913-45D8-9FBC-40B4AD63BB4B}"/>
    <cellStyle name="Comma 2 3 2 3 4 2 2 4" xfId="32280" xr:uid="{8A094F63-F6E8-4B7E-81B1-CA3C5BA0CED1}"/>
    <cellStyle name="Comma 2 3 2 3 4 2 2 5" xfId="47164" xr:uid="{F63A310A-BFBD-457B-BE74-D37939A4FD6D}"/>
    <cellStyle name="Comma 2 3 2 3 4 2 3" xfId="22012" xr:uid="{CE815DAF-3A06-436E-A4B7-AB7220447885}"/>
    <cellStyle name="Comma 2 3 2 3 4 2 3 2" xfId="35704" xr:uid="{617EE6EF-B3DA-4A2C-B3E7-38674F5DE936}"/>
    <cellStyle name="Comma 2 3 2 3 4 2 3 3" xfId="50588" xr:uid="{6C48E2BE-B6D4-4A84-B6BE-99135CA99F80}"/>
    <cellStyle name="Comma 2 3 2 3 4 2 4" xfId="15168" xr:uid="{04980168-F6C4-4345-93C7-7088EA630DC2}"/>
    <cellStyle name="Comma 2 3 2 3 4 2 5" xfId="28858" xr:uid="{F93B38D6-CF6A-46AB-AFF4-B1E1A9269777}"/>
    <cellStyle name="Comma 2 3 2 3 4 2 6" xfId="43742" xr:uid="{C5ADE6D9-5595-4474-BD62-F4544B8B8E1D}"/>
    <cellStyle name="Comma 2 3 2 3 4 3" xfId="10032" xr:uid="{5DE476C4-1869-48C3-9D3A-696B645EDA0D}"/>
    <cellStyle name="Comma 2 3 2 3 4 3 2" xfId="23722" xr:uid="{72558C4D-58B8-4924-9994-4CDE8B9F38C4}"/>
    <cellStyle name="Comma 2 3 2 3 4 3 2 2" xfId="37414" xr:uid="{44388623-376A-4A95-B822-0E29FB5935D4}"/>
    <cellStyle name="Comma 2 3 2 3 4 3 2 3" xfId="52298" xr:uid="{B78FC263-7CE7-491A-A6B3-94CD49C9C314}"/>
    <cellStyle name="Comma 2 3 2 3 4 3 3" xfId="16878" xr:uid="{C9CE830C-899C-49CE-8FC9-AB5A26D077F0}"/>
    <cellStyle name="Comma 2 3 2 3 4 3 4" xfId="30568" xr:uid="{F9B93ECC-8537-4510-A0CE-56C42420082B}"/>
    <cellStyle name="Comma 2 3 2 3 4 3 5" xfId="45452" xr:uid="{B1A03A83-A856-4DA1-B641-ACBCB532BFA9}"/>
    <cellStyle name="Comma 2 3 2 3 4 4" xfId="20300" xr:uid="{58FD36F7-7F94-4A2A-A95F-C1A10FA92BB7}"/>
    <cellStyle name="Comma 2 3 2 3 4 4 2" xfId="33992" xr:uid="{E2E7D668-FF1D-4144-A1CC-335D03CCF9BE}"/>
    <cellStyle name="Comma 2 3 2 3 4 4 3" xfId="48876" xr:uid="{6B536460-56AE-4F3E-9FF1-3C2BA4F93E89}"/>
    <cellStyle name="Comma 2 3 2 3 4 5" xfId="13456" xr:uid="{7C1AADD3-4ADB-474D-AE09-1515375B9308}"/>
    <cellStyle name="Comma 2 3 2 3 4 6" xfId="27146" xr:uid="{40F2BE79-0F8E-4BDA-9AF7-E4A0B0247585}"/>
    <cellStyle name="Comma 2 3 2 3 4 7" xfId="42030" xr:uid="{05743753-FB4D-4014-A56D-149E29A15FD3}"/>
    <cellStyle name="Comma 2 3 2 3 5" xfId="8318" xr:uid="{012D76B8-E109-4B85-94F5-F14E37D91B08}"/>
    <cellStyle name="Comma 2 3 2 3 5 2" xfId="11740" xr:uid="{4909EF32-5A89-4C7C-8591-3D3492C26AD2}"/>
    <cellStyle name="Comma 2 3 2 3 5 2 2" xfId="25430" xr:uid="{DEB11BD2-7092-449D-9E5C-AE8F0238FAF7}"/>
    <cellStyle name="Comma 2 3 2 3 5 2 2 2" xfId="39122" xr:uid="{92EC981F-881C-41B3-A1D0-6E2A6B1F4508}"/>
    <cellStyle name="Comma 2 3 2 3 5 2 2 3" xfId="54006" xr:uid="{82E15925-E7DB-4F71-A886-FADC43E7EE58}"/>
    <cellStyle name="Comma 2 3 2 3 5 2 3" xfId="18586" xr:uid="{98D62E79-D6A8-45DD-A080-3A8FCA2CDAB9}"/>
    <cellStyle name="Comma 2 3 2 3 5 2 4" xfId="32276" xr:uid="{A4A03EC3-A6DA-4631-BF38-45B04A32B87B}"/>
    <cellStyle name="Comma 2 3 2 3 5 2 5" xfId="47160" xr:uid="{AD9986CB-880F-4B5D-94F7-E1AF8A4E9F78}"/>
    <cellStyle name="Comma 2 3 2 3 5 3" xfId="22008" xr:uid="{4345F712-272A-4F45-8E04-5A6E1F6D8C9D}"/>
    <cellStyle name="Comma 2 3 2 3 5 3 2" xfId="35700" xr:uid="{519512B7-7698-489F-9A17-D003B49AA163}"/>
    <cellStyle name="Comma 2 3 2 3 5 3 3" xfId="50584" xr:uid="{3DF2E105-E337-464C-97D7-7FA8394A56FE}"/>
    <cellStyle name="Comma 2 3 2 3 5 4" xfId="15164" xr:uid="{B11ADD51-1E56-41CE-8878-257F4D7579A2}"/>
    <cellStyle name="Comma 2 3 2 3 5 5" xfId="28854" xr:uid="{38F17423-3F18-4D4A-A46B-D99D29AA99BF}"/>
    <cellStyle name="Comma 2 3 2 3 5 6" xfId="43738" xr:uid="{83DCD7CB-7F22-4D21-86A9-482D5292668A}"/>
    <cellStyle name="Comma 2 3 2 3 6" xfId="10028" xr:uid="{94FED727-16DE-49F3-AFB7-3442F2B67CB7}"/>
    <cellStyle name="Comma 2 3 2 3 6 2" xfId="23718" xr:uid="{9FC147FA-142F-4CC0-A8DF-1C5C99EB5A45}"/>
    <cellStyle name="Comma 2 3 2 3 6 2 2" xfId="37410" xr:uid="{E4E899BD-D48F-45B5-8CC1-55B3313E41DA}"/>
    <cellStyle name="Comma 2 3 2 3 6 2 3" xfId="52294" xr:uid="{67025546-2F53-4D42-BA4B-5A5286592997}"/>
    <cellStyle name="Comma 2 3 2 3 6 3" xfId="16874" xr:uid="{A5A39E40-ECEA-428C-A5E1-8BC47FFF7FF6}"/>
    <cellStyle name="Comma 2 3 2 3 6 4" xfId="30564" xr:uid="{93E4676C-58B0-447F-9A77-EE68DD8CB1F4}"/>
    <cellStyle name="Comma 2 3 2 3 6 5" xfId="45448" xr:uid="{742565F6-3346-4DAE-8023-4D522ED35777}"/>
    <cellStyle name="Comma 2 3 2 3 7" xfId="20296" xr:uid="{A92FC39D-232A-4C95-926E-FF343B619DF1}"/>
    <cellStyle name="Comma 2 3 2 3 7 2" xfId="33988" xr:uid="{2E9A1FE8-D436-4FBF-B7C9-AD4184CDD36D}"/>
    <cellStyle name="Comma 2 3 2 3 7 3" xfId="48872" xr:uid="{E4A2F603-392E-481D-8134-6539FF355489}"/>
    <cellStyle name="Comma 2 3 2 3 8" xfId="13452" xr:uid="{39FC1158-3B6D-47B3-9C1C-4398221028D6}"/>
    <cellStyle name="Comma 2 3 2 3 9" xfId="27142" xr:uid="{A6A5856D-DF31-497D-B2B0-AEF4AAFADBF7}"/>
    <cellStyle name="Comma 2 3 2 4" xfId="6609" xr:uid="{7EFB47B0-650D-4CCF-A564-F9DE7E7C0C69}"/>
    <cellStyle name="Comma 2 3 2 4 2" xfId="6610" xr:uid="{01BECD69-F964-46C6-845D-4B04732B3930}"/>
    <cellStyle name="Comma 2 3 2 4 2 2" xfId="8324" xr:uid="{E670750E-260E-4C1C-9F82-A49F2C0A1730}"/>
    <cellStyle name="Comma 2 3 2 4 2 2 2" xfId="11746" xr:uid="{933D1A05-7E68-4C5B-9386-70039188C757}"/>
    <cellStyle name="Comma 2 3 2 4 2 2 2 2" xfId="25436" xr:uid="{D594209D-BA12-4999-A1D1-413DA64C8C51}"/>
    <cellStyle name="Comma 2 3 2 4 2 2 2 2 2" xfId="39128" xr:uid="{81296B1F-34CE-40BE-BCB9-3522B430F942}"/>
    <cellStyle name="Comma 2 3 2 4 2 2 2 2 3" xfId="54012" xr:uid="{9078E7B8-AB18-4B8D-9C6F-520A349815C0}"/>
    <cellStyle name="Comma 2 3 2 4 2 2 2 3" xfId="18592" xr:uid="{8EAA6872-E2CA-492F-9AE0-864B8483CD44}"/>
    <cellStyle name="Comma 2 3 2 4 2 2 2 4" xfId="32282" xr:uid="{3DB57784-8B2B-441B-915F-183C10A2F060}"/>
    <cellStyle name="Comma 2 3 2 4 2 2 2 5" xfId="47166" xr:uid="{D19E0DDF-475B-430E-B1C1-A0A7E5FDD3E5}"/>
    <cellStyle name="Comma 2 3 2 4 2 2 3" xfId="22014" xr:uid="{2AF53934-CC61-48E5-A336-78115A0854EA}"/>
    <cellStyle name="Comma 2 3 2 4 2 2 3 2" xfId="35706" xr:uid="{388BF90C-2A52-4646-82D8-D9612CE0F666}"/>
    <cellStyle name="Comma 2 3 2 4 2 2 3 3" xfId="50590" xr:uid="{F9456485-7CA3-45AF-B08D-2AE3449CA788}"/>
    <cellStyle name="Comma 2 3 2 4 2 2 4" xfId="15170" xr:uid="{0920F754-4A02-4A97-B049-7B71189FBCF1}"/>
    <cellStyle name="Comma 2 3 2 4 2 2 5" xfId="28860" xr:uid="{49C6C912-BE7D-4756-98E3-29F3F8010AA5}"/>
    <cellStyle name="Comma 2 3 2 4 2 2 6" xfId="43744" xr:uid="{05B3D966-819E-4CD3-8617-3E967E74C7A9}"/>
    <cellStyle name="Comma 2 3 2 4 2 3" xfId="10034" xr:uid="{CD8AB161-E583-498D-A6E4-C8A3CA97AEE7}"/>
    <cellStyle name="Comma 2 3 2 4 2 3 2" xfId="23724" xr:uid="{FA8C93EC-8B0F-4958-811B-C6BE81965B80}"/>
    <cellStyle name="Comma 2 3 2 4 2 3 2 2" xfId="37416" xr:uid="{D29705D9-0849-4773-B8B9-FBA3FA852DCA}"/>
    <cellStyle name="Comma 2 3 2 4 2 3 2 3" xfId="52300" xr:uid="{88E2FB58-1D9E-4620-A849-384DA4FD6A35}"/>
    <cellStyle name="Comma 2 3 2 4 2 3 3" xfId="16880" xr:uid="{03381F81-82B4-4C8A-A1F0-10C2AD528A5F}"/>
    <cellStyle name="Comma 2 3 2 4 2 3 4" xfId="30570" xr:uid="{138814AB-2D03-41C6-A743-291C0E79E011}"/>
    <cellStyle name="Comma 2 3 2 4 2 3 5" xfId="45454" xr:uid="{3D7836C9-D4DF-48DB-8AA2-0DDFDA7C8785}"/>
    <cellStyle name="Comma 2 3 2 4 2 4" xfId="20302" xr:uid="{7CD0A521-11B4-4E8D-AAE2-8E43B99F4560}"/>
    <cellStyle name="Comma 2 3 2 4 2 4 2" xfId="33994" xr:uid="{AA43C6ED-47F2-4161-9A37-C54341B29263}"/>
    <cellStyle name="Comma 2 3 2 4 2 4 3" xfId="48878" xr:uid="{1483B031-EB77-4621-8D83-298AA6A796D7}"/>
    <cellStyle name="Comma 2 3 2 4 2 5" xfId="13458" xr:uid="{B133208E-AFA6-4FC1-AC1F-5801B6CED76C}"/>
    <cellStyle name="Comma 2 3 2 4 2 6" xfId="27148" xr:uid="{F4B60273-ADAE-41C0-8DED-55A807044E8E}"/>
    <cellStyle name="Comma 2 3 2 4 2 7" xfId="42032" xr:uid="{C8BDF7E0-FC4C-4788-9C7A-55210B21F242}"/>
    <cellStyle name="Comma 2 3 2 4 3" xfId="8323" xr:uid="{E6A72E32-E71D-49C1-8BF2-5797A7255F6C}"/>
    <cellStyle name="Comma 2 3 2 4 3 2" xfId="11745" xr:uid="{94E40B3B-A813-4B8E-908E-EAF5498642FF}"/>
    <cellStyle name="Comma 2 3 2 4 3 2 2" xfId="25435" xr:uid="{5ECBED72-4F95-4A43-A7E9-1C039B21FEBF}"/>
    <cellStyle name="Comma 2 3 2 4 3 2 2 2" xfId="39127" xr:uid="{0F426D82-A96C-4F07-83AE-007F1BA12769}"/>
    <cellStyle name="Comma 2 3 2 4 3 2 2 3" xfId="54011" xr:uid="{6C975080-C9FB-4A05-8154-4C6A404410B5}"/>
    <cellStyle name="Comma 2 3 2 4 3 2 3" xfId="18591" xr:uid="{013BE4CD-FCB6-477F-BF63-A5887B06A55A}"/>
    <cellStyle name="Comma 2 3 2 4 3 2 4" xfId="32281" xr:uid="{1474B10C-0565-42E3-AD7E-92445BE9EF9F}"/>
    <cellStyle name="Comma 2 3 2 4 3 2 5" xfId="47165" xr:uid="{898380FC-81E8-4127-B877-5893B94D15D2}"/>
    <cellStyle name="Comma 2 3 2 4 3 3" xfId="22013" xr:uid="{4F70155E-06E8-41C1-904F-825D10E50D1B}"/>
    <cellStyle name="Comma 2 3 2 4 3 3 2" xfId="35705" xr:uid="{27F26610-C6F1-4C45-8237-C1172DC8D402}"/>
    <cellStyle name="Comma 2 3 2 4 3 3 3" xfId="50589" xr:uid="{54609B4B-2D63-4BE8-BFF9-283CFC624B72}"/>
    <cellStyle name="Comma 2 3 2 4 3 4" xfId="15169" xr:uid="{4E8E6A2A-1D21-45FC-9138-9B96E93F7345}"/>
    <cellStyle name="Comma 2 3 2 4 3 5" xfId="28859" xr:uid="{F2344BA2-5138-4D3C-A987-D0D216240724}"/>
    <cellStyle name="Comma 2 3 2 4 3 6" xfId="43743" xr:uid="{2404AFE9-26B1-43F9-B0A2-5C45E640D81B}"/>
    <cellStyle name="Comma 2 3 2 4 4" xfId="10033" xr:uid="{C05CABF7-AC9B-4338-A553-624F49C6F7FA}"/>
    <cellStyle name="Comma 2 3 2 4 4 2" xfId="23723" xr:uid="{AB9A02B1-4F27-40ED-8201-0C730DCD9B6E}"/>
    <cellStyle name="Comma 2 3 2 4 4 2 2" xfId="37415" xr:uid="{30CDE00A-2832-4E25-85A4-094EC0BD65BB}"/>
    <cellStyle name="Comma 2 3 2 4 4 2 3" xfId="52299" xr:uid="{9558578E-7F4F-4007-9D92-25A76F6D4A29}"/>
    <cellStyle name="Comma 2 3 2 4 4 3" xfId="16879" xr:uid="{5DE58D7A-7229-43B1-8A81-097C838B200C}"/>
    <cellStyle name="Comma 2 3 2 4 4 4" xfId="30569" xr:uid="{B2383F18-CDD4-47C5-B55F-07ADB3811951}"/>
    <cellStyle name="Comma 2 3 2 4 4 5" xfId="45453" xr:uid="{051018D8-E171-43E1-9841-3B4EAD03961C}"/>
    <cellStyle name="Comma 2 3 2 4 5" xfId="20301" xr:uid="{56BEF3AC-4896-4A82-BD1C-3FB91990280B}"/>
    <cellStyle name="Comma 2 3 2 4 5 2" xfId="33993" xr:uid="{2FDE7336-9B7B-466B-877F-E0535C960E28}"/>
    <cellStyle name="Comma 2 3 2 4 5 3" xfId="48877" xr:uid="{A1CE169C-7CB5-4F5C-9FDD-04FDCB60A967}"/>
    <cellStyle name="Comma 2 3 2 4 6" xfId="13457" xr:uid="{312939D2-C021-47F7-888A-0E81BD3FD5E1}"/>
    <cellStyle name="Comma 2 3 2 4 7" xfId="27147" xr:uid="{69919425-8110-4E40-B8F7-982E169B0462}"/>
    <cellStyle name="Comma 2 3 2 4 8" xfId="42031" xr:uid="{88F9CF9C-15D9-440A-BA31-46528AC3CD67}"/>
    <cellStyle name="Comma 2 3 2 5" xfId="6611" xr:uid="{4490DAF6-3348-400C-81F3-F1B22BB96555}"/>
    <cellStyle name="Comma 2 3 2 5 2" xfId="8325" xr:uid="{5319D56B-6668-4276-893D-9A6C5DCA4247}"/>
    <cellStyle name="Comma 2 3 2 5 2 2" xfId="11747" xr:uid="{8184248F-946B-4A60-969E-15B943230B58}"/>
    <cellStyle name="Comma 2 3 2 5 2 2 2" xfId="25437" xr:uid="{6551EC83-8B1E-49B9-8017-35DAB95A598D}"/>
    <cellStyle name="Comma 2 3 2 5 2 2 2 2" xfId="39129" xr:uid="{60FC69DD-7AA7-4942-830C-1D7500C92C0F}"/>
    <cellStyle name="Comma 2 3 2 5 2 2 2 3" xfId="54013" xr:uid="{3A5F2002-5C43-4CA5-9CED-43FE153EF7A1}"/>
    <cellStyle name="Comma 2 3 2 5 2 2 3" xfId="18593" xr:uid="{081B2E28-126A-4B65-A46C-B7A42D8C6F07}"/>
    <cellStyle name="Comma 2 3 2 5 2 2 4" xfId="32283" xr:uid="{14F7464B-0F17-4F73-83B7-5CE44FB75373}"/>
    <cellStyle name="Comma 2 3 2 5 2 2 5" xfId="47167" xr:uid="{C1C8D82A-FC98-436E-A0A8-0CDF3B5F4B5A}"/>
    <cellStyle name="Comma 2 3 2 5 2 3" xfId="22015" xr:uid="{9F797D0B-0120-42AC-8F33-2EE5655A26A6}"/>
    <cellStyle name="Comma 2 3 2 5 2 3 2" xfId="35707" xr:uid="{74881CE9-8917-4E2B-91B5-ABDEF7A15139}"/>
    <cellStyle name="Comma 2 3 2 5 2 3 3" xfId="50591" xr:uid="{48BC7FF3-709C-4018-8473-C4DA1BD33294}"/>
    <cellStyle name="Comma 2 3 2 5 2 4" xfId="15171" xr:uid="{52E4ACFB-82F9-4C57-9358-4984829F3C92}"/>
    <cellStyle name="Comma 2 3 2 5 2 5" xfId="28861" xr:uid="{D40E56DD-F021-4B62-BDD1-37EE2CAE4957}"/>
    <cellStyle name="Comma 2 3 2 5 2 6" xfId="43745" xr:uid="{A7FCCBA1-AD71-4614-B8D8-66BD720AF62F}"/>
    <cellStyle name="Comma 2 3 2 5 3" xfId="10035" xr:uid="{67A5AD45-3048-46E2-8843-CD6F36F5C13F}"/>
    <cellStyle name="Comma 2 3 2 5 3 2" xfId="23725" xr:uid="{6178FF5B-1D68-4AA2-8AFF-AD49F36722FC}"/>
    <cellStyle name="Comma 2 3 2 5 3 2 2" xfId="37417" xr:uid="{FE6D1CE3-BC47-4967-BC64-E8D4B0F8DF82}"/>
    <cellStyle name="Comma 2 3 2 5 3 2 3" xfId="52301" xr:uid="{919670A3-F3DB-4E11-B688-3A304C75940C}"/>
    <cellStyle name="Comma 2 3 2 5 3 3" xfId="16881" xr:uid="{99762B1E-AA73-475B-8BFF-8535E62F99AB}"/>
    <cellStyle name="Comma 2 3 2 5 3 4" xfId="30571" xr:uid="{DD05D6B4-C82D-426F-8F92-037E533C14BF}"/>
    <cellStyle name="Comma 2 3 2 5 3 5" xfId="45455" xr:uid="{C5E494F3-43D6-4B58-AFE8-9209CD5CD401}"/>
    <cellStyle name="Comma 2 3 2 5 4" xfId="20303" xr:uid="{D20B5143-2D1F-4FB4-83B6-82342209CDD4}"/>
    <cellStyle name="Comma 2 3 2 5 4 2" xfId="33995" xr:uid="{BBBA07E1-AA95-433F-825B-4F80B7259D0D}"/>
    <cellStyle name="Comma 2 3 2 5 4 3" xfId="48879" xr:uid="{6ED30990-84E6-4AE1-ADCE-88F998410259}"/>
    <cellStyle name="Comma 2 3 2 5 5" xfId="13459" xr:uid="{8767CF8A-ED3B-4445-88A7-C09485D08060}"/>
    <cellStyle name="Comma 2 3 2 5 6" xfId="27149" xr:uid="{65A9360B-CFE6-4790-8516-DD60FA01B535}"/>
    <cellStyle name="Comma 2 3 2 5 7" xfId="42033" xr:uid="{9EFE99DB-F68E-4C96-A647-9C2BC1811AB2}"/>
    <cellStyle name="Comma 2 3 2 6" xfId="6612" xr:uid="{96446AAF-F15D-4EDA-A612-3A78D5A213D8}"/>
    <cellStyle name="Comma 2 3 2 6 2" xfId="8326" xr:uid="{485CB295-6921-4EDD-BB0C-B515D96C19D3}"/>
    <cellStyle name="Comma 2 3 2 6 2 2" xfId="11748" xr:uid="{AC8E7288-79FD-4D5F-915A-6F02588107FB}"/>
    <cellStyle name="Comma 2 3 2 6 2 2 2" xfId="25438" xr:uid="{C46F30AC-0207-4140-BD4A-5229CF27AE85}"/>
    <cellStyle name="Comma 2 3 2 6 2 2 2 2" xfId="39130" xr:uid="{AA4D12D6-36C8-4225-8B0B-2DF40D46DF9C}"/>
    <cellStyle name="Comma 2 3 2 6 2 2 2 3" xfId="54014" xr:uid="{707395B9-E9CF-4869-B63F-D787CAFF0F80}"/>
    <cellStyle name="Comma 2 3 2 6 2 2 3" xfId="18594" xr:uid="{DFF725F7-9DD4-48C3-96DC-5BBDB0C7F15F}"/>
    <cellStyle name="Comma 2 3 2 6 2 2 4" xfId="32284" xr:uid="{2AD7273A-ABF3-4B86-A278-4AE349DF0199}"/>
    <cellStyle name="Comma 2 3 2 6 2 2 5" xfId="47168" xr:uid="{1D080D86-75E3-4D55-BD7C-7195C4B247D3}"/>
    <cellStyle name="Comma 2 3 2 6 2 3" xfId="22016" xr:uid="{C6D848E6-DCB6-4DCB-999D-138598A7C521}"/>
    <cellStyle name="Comma 2 3 2 6 2 3 2" xfId="35708" xr:uid="{19408B78-4065-43B4-A244-A14D2FA24FD9}"/>
    <cellStyle name="Comma 2 3 2 6 2 3 3" xfId="50592" xr:uid="{202571F1-3118-4377-8091-763688A32964}"/>
    <cellStyle name="Comma 2 3 2 6 2 4" xfId="15172" xr:uid="{93BEE107-436C-44FB-87CE-EA837A3DBD00}"/>
    <cellStyle name="Comma 2 3 2 6 2 5" xfId="28862" xr:uid="{243A1B89-AFC4-4145-A976-8C1D07F24032}"/>
    <cellStyle name="Comma 2 3 2 6 2 6" xfId="43746" xr:uid="{F9AD0E8D-025D-4890-AB73-7DEF05DEAA5D}"/>
    <cellStyle name="Comma 2 3 2 6 3" xfId="10036" xr:uid="{87C6A6B1-9AC6-4853-83CA-652EC9F9CD02}"/>
    <cellStyle name="Comma 2 3 2 6 3 2" xfId="23726" xr:uid="{E7026EE6-8A53-4F99-835F-A12A6D2A4AF2}"/>
    <cellStyle name="Comma 2 3 2 6 3 2 2" xfId="37418" xr:uid="{929B9B7C-72DA-44B7-AB1D-294C6D81B5C5}"/>
    <cellStyle name="Comma 2 3 2 6 3 2 3" xfId="52302" xr:uid="{70F12F02-CBE4-4121-AD05-CF44BD57C25D}"/>
    <cellStyle name="Comma 2 3 2 6 3 3" xfId="16882" xr:uid="{74D6C019-19F0-4971-AECA-5B0AA59B68A4}"/>
    <cellStyle name="Comma 2 3 2 6 3 4" xfId="30572" xr:uid="{5EB7EF7A-DE0A-421C-851D-5BDAC8EB5430}"/>
    <cellStyle name="Comma 2 3 2 6 3 5" xfId="45456" xr:uid="{26AD46EC-7894-4C2B-87BE-D9CFF7228F28}"/>
    <cellStyle name="Comma 2 3 2 6 4" xfId="20304" xr:uid="{C873406A-999F-4897-92DA-7AF135B9F535}"/>
    <cellStyle name="Comma 2 3 2 6 4 2" xfId="33996" xr:uid="{FFE2C4AD-0F0A-4971-B525-55884DF3E1C4}"/>
    <cellStyle name="Comma 2 3 2 6 4 3" xfId="48880" xr:uid="{B56DF1F5-7AD1-471F-B624-B923F0786418}"/>
    <cellStyle name="Comma 2 3 2 6 5" xfId="13460" xr:uid="{CFAD5F10-ED72-4E57-8A6E-D6DD8F1A4207}"/>
    <cellStyle name="Comma 2 3 2 6 6" xfId="27150" xr:uid="{FD749051-2846-48C1-9B67-8DA8F2951C15}"/>
    <cellStyle name="Comma 2 3 2 6 7" xfId="42034" xr:uid="{9EC70E23-C955-4470-9B3B-CC53A9A5EFD1}"/>
    <cellStyle name="Comma 2 3 2 7" xfId="8312" xr:uid="{0C34072A-0907-471D-A836-B1A987D0E463}"/>
    <cellStyle name="Comma 2 3 2 7 2" xfId="11734" xr:uid="{B253E401-C346-4035-AB13-209B3F2ABDF4}"/>
    <cellStyle name="Comma 2 3 2 7 2 2" xfId="25424" xr:uid="{19BC5B46-1045-4188-8919-9ECA9447F9EA}"/>
    <cellStyle name="Comma 2 3 2 7 2 2 2" xfId="39116" xr:uid="{719A14A9-D9EB-4612-BE91-2CE415144337}"/>
    <cellStyle name="Comma 2 3 2 7 2 2 3" xfId="54000" xr:uid="{F25A504D-49E7-49AB-B042-2E75D61AB75B}"/>
    <cellStyle name="Comma 2 3 2 7 2 3" xfId="18580" xr:uid="{EFE3DF27-51B9-4B2A-9EA2-AA038AF81F14}"/>
    <cellStyle name="Comma 2 3 2 7 2 4" xfId="32270" xr:uid="{85015BFD-8D87-42FD-855E-7173ABD4198B}"/>
    <cellStyle name="Comma 2 3 2 7 2 5" xfId="47154" xr:uid="{E32A85F1-58D7-45FE-99CF-7DC169556B09}"/>
    <cellStyle name="Comma 2 3 2 7 3" xfId="22002" xr:uid="{68422A46-2D48-47BB-BC37-EFE9157097C4}"/>
    <cellStyle name="Comma 2 3 2 7 3 2" xfId="35694" xr:uid="{2C590CBD-4517-4315-AC37-FE750545DE39}"/>
    <cellStyle name="Comma 2 3 2 7 3 3" xfId="50578" xr:uid="{3A1441A7-4CB6-42F3-B039-ECFE991C65B6}"/>
    <cellStyle name="Comma 2 3 2 7 4" xfId="15158" xr:uid="{B47AD6C8-3733-46E2-B3C9-551CA269842F}"/>
    <cellStyle name="Comma 2 3 2 7 5" xfId="28848" xr:uid="{CCFEA181-D1E4-425D-97EE-385F5606DAC8}"/>
    <cellStyle name="Comma 2 3 2 7 6" xfId="43732" xr:uid="{BBDE7BE2-58A4-4403-BBE8-177C6D098527}"/>
    <cellStyle name="Comma 2 3 2 8" xfId="10022" xr:uid="{00E22754-7D90-4219-ADAF-0F6151C55A11}"/>
    <cellStyle name="Comma 2 3 2 8 2" xfId="23712" xr:uid="{914B6B6F-25F4-43C6-A6F8-A5858A1D1AB2}"/>
    <cellStyle name="Comma 2 3 2 8 2 2" xfId="37404" xr:uid="{0336DB0F-5D27-4CBA-BD43-A843EC74A55D}"/>
    <cellStyle name="Comma 2 3 2 8 2 3" xfId="52288" xr:uid="{B2FFFF01-B4C9-4496-8741-607B68401144}"/>
    <cellStyle name="Comma 2 3 2 8 3" xfId="16868" xr:uid="{F04FF689-8FE9-4868-904E-833355593908}"/>
    <cellStyle name="Comma 2 3 2 8 4" xfId="30558" xr:uid="{19A53499-FBED-42E3-9B47-6D5F77A040BD}"/>
    <cellStyle name="Comma 2 3 2 8 5" xfId="45442" xr:uid="{D3BDABB2-35C6-4975-82E4-87783077AC5C}"/>
    <cellStyle name="Comma 2 3 2 9" xfId="20290" xr:uid="{2883A784-F380-415C-B71E-59A50FA6E7B2}"/>
    <cellStyle name="Comma 2 3 2 9 2" xfId="33982" xr:uid="{1B3BA4C6-8B7D-453F-B138-1BCE658865C4}"/>
    <cellStyle name="Comma 2 3 2 9 3" xfId="48866" xr:uid="{541A9FFA-DF28-423D-B48C-F4D54048670B}"/>
    <cellStyle name="Comma 2 3 3" xfId="6613" xr:uid="{4087105C-844A-484B-8CE1-AAE4307EAD4A}"/>
    <cellStyle name="Comma 2 3 3 10" xfId="42035" xr:uid="{B6E1A0AE-7164-431A-8BAF-1AC7574BD001}"/>
    <cellStyle name="Comma 2 3 3 2" xfId="6614" xr:uid="{4C0A5543-935A-4CE7-B0DE-12DAB81D2FAD}"/>
    <cellStyle name="Comma 2 3 3 2 2" xfId="6615" xr:uid="{D24F4F94-C262-4C0F-B781-EB5AA5E248F0}"/>
    <cellStyle name="Comma 2 3 3 2 2 2" xfId="8329" xr:uid="{98D09C80-60E3-428F-B0E4-079E545B2221}"/>
    <cellStyle name="Comma 2 3 3 2 2 2 2" xfId="11751" xr:uid="{D38B3EC9-CCD2-4A98-BFBC-31C77251B694}"/>
    <cellStyle name="Comma 2 3 3 2 2 2 2 2" xfId="25441" xr:uid="{A1ED20FD-8464-4061-B675-D38C9D2C461F}"/>
    <cellStyle name="Comma 2 3 3 2 2 2 2 2 2" xfId="39133" xr:uid="{25C32BEA-B3E8-412E-9537-14DDB2505A03}"/>
    <cellStyle name="Comma 2 3 3 2 2 2 2 2 3" xfId="54017" xr:uid="{6B2E822E-B38D-437E-9E07-56689B0E6705}"/>
    <cellStyle name="Comma 2 3 3 2 2 2 2 3" xfId="18597" xr:uid="{6DBEAA32-6710-46EA-BCF0-17FE176D00E0}"/>
    <cellStyle name="Comma 2 3 3 2 2 2 2 4" xfId="32287" xr:uid="{972AC06F-DACF-4637-A52B-E74B96360DBC}"/>
    <cellStyle name="Comma 2 3 3 2 2 2 2 5" xfId="47171" xr:uid="{B697992D-1770-452C-BFCF-A6841CEBDC20}"/>
    <cellStyle name="Comma 2 3 3 2 2 2 3" xfId="22019" xr:uid="{9FF1A7E6-6B0D-446B-A9F2-1FEAC10240DC}"/>
    <cellStyle name="Comma 2 3 3 2 2 2 3 2" xfId="35711" xr:uid="{42BF11A8-9D57-40AD-8DD0-7EFB40CDEAB7}"/>
    <cellStyle name="Comma 2 3 3 2 2 2 3 3" xfId="50595" xr:uid="{946BDFB7-80A4-4087-BD87-3FC456A94A09}"/>
    <cellStyle name="Comma 2 3 3 2 2 2 4" xfId="15175" xr:uid="{0E50B58E-AAB7-468C-A685-65C2FA0CB790}"/>
    <cellStyle name="Comma 2 3 3 2 2 2 5" xfId="28865" xr:uid="{8CD1C9E8-8FB3-4DC0-8F70-04B664FB162C}"/>
    <cellStyle name="Comma 2 3 3 2 2 2 6" xfId="43749" xr:uid="{945EB8A7-3327-487B-B68F-2CD51D52EF85}"/>
    <cellStyle name="Comma 2 3 3 2 2 3" xfId="10039" xr:uid="{9E2A23D3-EC93-44FF-A4CA-FFCC9B04D947}"/>
    <cellStyle name="Comma 2 3 3 2 2 3 2" xfId="23729" xr:uid="{C8B02432-7FA0-4A32-9BCD-7DE3D61AB297}"/>
    <cellStyle name="Comma 2 3 3 2 2 3 2 2" xfId="37421" xr:uid="{D4CFB8B6-279C-4831-AE88-69010AB43A00}"/>
    <cellStyle name="Comma 2 3 3 2 2 3 2 3" xfId="52305" xr:uid="{5C556DF1-EE6D-46B4-98B4-1F809AE3FF04}"/>
    <cellStyle name="Comma 2 3 3 2 2 3 3" xfId="16885" xr:uid="{D369E576-8A3D-47E8-9193-35380162FFA2}"/>
    <cellStyle name="Comma 2 3 3 2 2 3 4" xfId="30575" xr:uid="{9D59D1D7-3C61-4674-A526-0B11D6E93924}"/>
    <cellStyle name="Comma 2 3 3 2 2 3 5" xfId="45459" xr:uid="{CFF21188-FAE4-46FD-A91E-4DFB77929C52}"/>
    <cellStyle name="Comma 2 3 3 2 2 4" xfId="20307" xr:uid="{5AD22BE8-5E42-4E45-853E-B05F45D2EBF1}"/>
    <cellStyle name="Comma 2 3 3 2 2 4 2" xfId="33999" xr:uid="{FC78B366-8443-46CE-A7ED-4BA45A79FEE1}"/>
    <cellStyle name="Comma 2 3 3 2 2 4 3" xfId="48883" xr:uid="{36FA6024-7518-473F-BCAA-C709D3218F2D}"/>
    <cellStyle name="Comma 2 3 3 2 2 5" xfId="13463" xr:uid="{D0956342-A7DF-4894-B580-65A7157A88EB}"/>
    <cellStyle name="Comma 2 3 3 2 2 6" xfId="27153" xr:uid="{FFCAD003-F7A9-4902-8171-C406F4F1F9FF}"/>
    <cellStyle name="Comma 2 3 3 2 2 7" xfId="42037" xr:uid="{E76FA3FA-C1E8-49C4-B3E4-F3B90F2DB673}"/>
    <cellStyle name="Comma 2 3 3 2 3" xfId="8328" xr:uid="{1BF2CB21-8DC2-4EA5-846A-31860D4E6770}"/>
    <cellStyle name="Comma 2 3 3 2 3 2" xfId="11750" xr:uid="{380F2DD1-D102-43C0-9616-CC14D14678D7}"/>
    <cellStyle name="Comma 2 3 3 2 3 2 2" xfId="25440" xr:uid="{390B2527-180C-48DA-A8E2-2183AEA712DE}"/>
    <cellStyle name="Comma 2 3 3 2 3 2 2 2" xfId="39132" xr:uid="{B97FC9F8-A13E-4A18-880D-6DBD08C3892F}"/>
    <cellStyle name="Comma 2 3 3 2 3 2 2 3" xfId="54016" xr:uid="{339AEF25-F2E6-4070-9002-868DBED27BBD}"/>
    <cellStyle name="Comma 2 3 3 2 3 2 3" xfId="18596" xr:uid="{5127D6B3-D9CB-4F0C-8E09-BC2EDB094FCE}"/>
    <cellStyle name="Comma 2 3 3 2 3 2 4" xfId="32286" xr:uid="{6FD5C6A3-27D0-4BE1-9530-FD99FE681D36}"/>
    <cellStyle name="Comma 2 3 3 2 3 2 5" xfId="47170" xr:uid="{15592516-0583-4780-B168-4D9FE8AC3B1B}"/>
    <cellStyle name="Comma 2 3 3 2 3 3" xfId="22018" xr:uid="{48FE3CBD-0113-4A55-A417-248E9688B3E2}"/>
    <cellStyle name="Comma 2 3 3 2 3 3 2" xfId="35710" xr:uid="{3695B487-54E0-40A4-B060-E51DEC93C6EC}"/>
    <cellStyle name="Comma 2 3 3 2 3 3 3" xfId="50594" xr:uid="{F523EA1B-F013-43B3-BBA9-E88C613A77A9}"/>
    <cellStyle name="Comma 2 3 3 2 3 4" xfId="15174" xr:uid="{DD1146F3-AB13-4146-9731-101226F0018C}"/>
    <cellStyle name="Comma 2 3 3 2 3 5" xfId="28864" xr:uid="{AD9D9187-C578-4F11-A268-9F161CA6A269}"/>
    <cellStyle name="Comma 2 3 3 2 3 6" xfId="43748" xr:uid="{1AEB131E-A2AD-4ADC-BD3E-71AFEEC157CB}"/>
    <cellStyle name="Comma 2 3 3 2 4" xfId="10038" xr:uid="{0CA2D378-5848-421E-9B7F-15BEB001D645}"/>
    <cellStyle name="Comma 2 3 3 2 4 2" xfId="23728" xr:uid="{12B5D03A-5787-4237-925C-F0EC512568B4}"/>
    <cellStyle name="Comma 2 3 3 2 4 2 2" xfId="37420" xr:uid="{691047D4-B976-448A-995D-4A4418E71C40}"/>
    <cellStyle name="Comma 2 3 3 2 4 2 3" xfId="52304" xr:uid="{23ED4649-FD7D-4AC4-8F7A-4578E2CAF764}"/>
    <cellStyle name="Comma 2 3 3 2 4 3" xfId="16884" xr:uid="{6C5A5F9F-5F1E-40A9-B5A1-E7CAAC90ADE7}"/>
    <cellStyle name="Comma 2 3 3 2 4 4" xfId="30574" xr:uid="{FFBEC1A6-A3A4-418B-A6B7-4662C6965844}"/>
    <cellStyle name="Comma 2 3 3 2 4 5" xfId="45458" xr:uid="{3C3AD4CA-0BF1-47C0-9A73-EDD69853D3D0}"/>
    <cellStyle name="Comma 2 3 3 2 5" xfId="20306" xr:uid="{7AFDB2B0-2C90-45F1-9E09-A1074552B656}"/>
    <cellStyle name="Comma 2 3 3 2 5 2" xfId="33998" xr:uid="{F74FD7C2-FD73-4F30-8291-6841AA43F86A}"/>
    <cellStyle name="Comma 2 3 3 2 5 3" xfId="48882" xr:uid="{0A14B404-BB02-4873-BDA1-832648CBC7A3}"/>
    <cellStyle name="Comma 2 3 3 2 6" xfId="13462" xr:uid="{EFAEB07E-CDD0-4580-8DDD-FA9FA1DD1917}"/>
    <cellStyle name="Comma 2 3 3 2 7" xfId="27152" xr:uid="{2D778EF2-6B99-407A-AC63-9F7FE2F52231}"/>
    <cellStyle name="Comma 2 3 3 2 8" xfId="42036" xr:uid="{BCE9C593-95C3-4760-B118-67341C4BECE7}"/>
    <cellStyle name="Comma 2 3 3 3" xfId="6616" xr:uid="{C65B7CD3-986B-4A06-AC95-D342D32F57EA}"/>
    <cellStyle name="Comma 2 3 3 3 2" xfId="8330" xr:uid="{254E1FD4-F0D3-4D91-84F4-1C37DAF76B35}"/>
    <cellStyle name="Comma 2 3 3 3 2 2" xfId="11752" xr:uid="{828675CC-EB4E-4F3B-B34F-CC3C6422D026}"/>
    <cellStyle name="Comma 2 3 3 3 2 2 2" xfId="25442" xr:uid="{96A723BD-B9AA-43FE-A0BC-D69DA5A11C7F}"/>
    <cellStyle name="Comma 2 3 3 3 2 2 2 2" xfId="39134" xr:uid="{5D4C26F5-7E45-452D-9696-321D2294080F}"/>
    <cellStyle name="Comma 2 3 3 3 2 2 2 3" xfId="54018" xr:uid="{46B10D9E-D444-412E-9764-CD3BF4BC802E}"/>
    <cellStyle name="Comma 2 3 3 3 2 2 3" xfId="18598" xr:uid="{C89E99AD-CF27-421E-B6B8-68A2ED4C26DB}"/>
    <cellStyle name="Comma 2 3 3 3 2 2 4" xfId="32288" xr:uid="{DAD69B91-89CE-483F-BAD6-78A13DE487B6}"/>
    <cellStyle name="Comma 2 3 3 3 2 2 5" xfId="47172" xr:uid="{80559A83-E64D-4D57-A5B6-3DA453BFDF3A}"/>
    <cellStyle name="Comma 2 3 3 3 2 3" xfId="22020" xr:uid="{34B2916E-6100-4766-A540-D08B7EEC4DE3}"/>
    <cellStyle name="Comma 2 3 3 3 2 3 2" xfId="35712" xr:uid="{FF497E2A-4A44-4E9C-BC0F-D857793D9D1F}"/>
    <cellStyle name="Comma 2 3 3 3 2 3 3" xfId="50596" xr:uid="{B6C5EB03-4E79-4CF6-BC48-FAAAB8E4B336}"/>
    <cellStyle name="Comma 2 3 3 3 2 4" xfId="15176" xr:uid="{8865C8A8-F5BA-47F6-A0D0-F74CC39CB2B2}"/>
    <cellStyle name="Comma 2 3 3 3 2 5" xfId="28866" xr:uid="{9E58C8E7-C674-43FB-8CAF-BB0CD47D54E8}"/>
    <cellStyle name="Comma 2 3 3 3 2 6" xfId="43750" xr:uid="{F9F23242-07AE-4412-8CDD-AC126D07C1CD}"/>
    <cellStyle name="Comma 2 3 3 3 3" xfId="10040" xr:uid="{4FE67C03-E7DB-40E9-8607-4DC7A0134A6D}"/>
    <cellStyle name="Comma 2 3 3 3 3 2" xfId="23730" xr:uid="{EC0C74DD-4811-4AD9-A0AC-1C29F7694977}"/>
    <cellStyle name="Comma 2 3 3 3 3 2 2" xfId="37422" xr:uid="{995AF8B6-E9E0-43DD-BED0-107215913C2F}"/>
    <cellStyle name="Comma 2 3 3 3 3 2 3" xfId="52306" xr:uid="{396BF1BA-04B5-44E3-8B2B-54E7A3049048}"/>
    <cellStyle name="Comma 2 3 3 3 3 3" xfId="16886" xr:uid="{9521F9FE-7215-4F5A-8DF8-9A017AAEFC4A}"/>
    <cellStyle name="Comma 2 3 3 3 3 4" xfId="30576" xr:uid="{437F24A8-CDD8-4EDC-8DF9-F33977E1C9AD}"/>
    <cellStyle name="Comma 2 3 3 3 3 5" xfId="45460" xr:uid="{8EF2F76B-255B-4777-8AA0-5F13F73237A7}"/>
    <cellStyle name="Comma 2 3 3 3 4" xfId="20308" xr:uid="{C379D4A6-B14C-46C9-9AD5-C463D1C61C38}"/>
    <cellStyle name="Comma 2 3 3 3 4 2" xfId="34000" xr:uid="{83203CF1-35E4-4F4B-B80A-937C7642D928}"/>
    <cellStyle name="Comma 2 3 3 3 4 3" xfId="48884" xr:uid="{92A47ADF-010D-4A33-9593-D3EC17A8C1C3}"/>
    <cellStyle name="Comma 2 3 3 3 5" xfId="13464" xr:uid="{F988E24B-D862-4FA9-B65C-26FCF348C629}"/>
    <cellStyle name="Comma 2 3 3 3 6" xfId="27154" xr:uid="{FF6CABF0-9F71-44D8-BF4D-6EB8971ED720}"/>
    <cellStyle name="Comma 2 3 3 3 7" xfId="42038" xr:uid="{2BDFD9E3-57AF-4375-A6D7-2A69701E4AEC}"/>
    <cellStyle name="Comma 2 3 3 4" xfId="6617" xr:uid="{50028960-978B-4FBD-A9EA-15884DFCA292}"/>
    <cellStyle name="Comma 2 3 3 4 2" xfId="8331" xr:uid="{EF146C72-D1BD-421C-9A61-C35BBF590C12}"/>
    <cellStyle name="Comma 2 3 3 4 2 2" xfId="11753" xr:uid="{DE338570-D86F-461A-9434-A0A8B63D30FD}"/>
    <cellStyle name="Comma 2 3 3 4 2 2 2" xfId="25443" xr:uid="{33DD0AD4-C21E-4F4E-90A0-073069E40367}"/>
    <cellStyle name="Comma 2 3 3 4 2 2 2 2" xfId="39135" xr:uid="{3498E79E-9471-42B5-A117-968E4AAFDF1D}"/>
    <cellStyle name="Comma 2 3 3 4 2 2 2 3" xfId="54019" xr:uid="{A08A57DB-96AC-4C26-BB0A-A47847F6654C}"/>
    <cellStyle name="Comma 2 3 3 4 2 2 3" xfId="18599" xr:uid="{D7220B4E-743B-435A-8EEA-0FE5C002F58B}"/>
    <cellStyle name="Comma 2 3 3 4 2 2 4" xfId="32289" xr:uid="{B0494F2F-5B9F-4254-8A1E-7369FDA70DA8}"/>
    <cellStyle name="Comma 2 3 3 4 2 2 5" xfId="47173" xr:uid="{7FD7A329-812E-4F45-85D5-A2C2ECE2DD81}"/>
    <cellStyle name="Comma 2 3 3 4 2 3" xfId="22021" xr:uid="{7D5512D9-FF15-4FF2-9F01-74D2C9569F3C}"/>
    <cellStyle name="Comma 2 3 3 4 2 3 2" xfId="35713" xr:uid="{F69E4DF8-EE21-4E93-BAD4-23B0091B5D4E}"/>
    <cellStyle name="Comma 2 3 3 4 2 3 3" xfId="50597" xr:uid="{05852ABC-FFE3-4C48-8DC9-0ECB479EE518}"/>
    <cellStyle name="Comma 2 3 3 4 2 4" xfId="15177" xr:uid="{55C9CECF-7B60-4996-9CC2-F41593C2FFD9}"/>
    <cellStyle name="Comma 2 3 3 4 2 5" xfId="28867" xr:uid="{3C1ACACA-A5BD-4C2F-A444-28012F90258A}"/>
    <cellStyle name="Comma 2 3 3 4 2 6" xfId="43751" xr:uid="{EE018FBE-32A8-4DEB-B55D-BDA428D36A9B}"/>
    <cellStyle name="Comma 2 3 3 4 3" xfId="10041" xr:uid="{4930A707-B21C-4E75-A134-89C9CC82B904}"/>
    <cellStyle name="Comma 2 3 3 4 3 2" xfId="23731" xr:uid="{FEE7C690-BF60-4D7D-9484-1FB63832394D}"/>
    <cellStyle name="Comma 2 3 3 4 3 2 2" xfId="37423" xr:uid="{488F1241-63CB-432E-AFF7-8FD2A459FFF2}"/>
    <cellStyle name="Comma 2 3 3 4 3 2 3" xfId="52307" xr:uid="{17732E95-ECD2-463D-AADB-EFA5802B5888}"/>
    <cellStyle name="Comma 2 3 3 4 3 3" xfId="16887" xr:uid="{C8B648BC-57D8-47E5-8EAD-451D39B3991C}"/>
    <cellStyle name="Comma 2 3 3 4 3 4" xfId="30577" xr:uid="{13DE627D-EA97-4EC2-8CB6-89F620E3EB85}"/>
    <cellStyle name="Comma 2 3 3 4 3 5" xfId="45461" xr:uid="{005001A9-3530-4F24-B3AB-3540CA4ED4FB}"/>
    <cellStyle name="Comma 2 3 3 4 4" xfId="20309" xr:uid="{0A4174B6-1DE6-48D5-A5AE-D882CF6FD4B1}"/>
    <cellStyle name="Comma 2 3 3 4 4 2" xfId="34001" xr:uid="{1E131032-EAA3-4257-A93A-228E92B87486}"/>
    <cellStyle name="Comma 2 3 3 4 4 3" xfId="48885" xr:uid="{50F8C868-BFB9-4B66-8221-0B7FBB33973A}"/>
    <cellStyle name="Comma 2 3 3 4 5" xfId="13465" xr:uid="{E6A6105C-4699-4248-A4D8-9CA2B3D35FCD}"/>
    <cellStyle name="Comma 2 3 3 4 6" xfId="27155" xr:uid="{45A78609-9CDA-4401-BBDB-0F5123E6B490}"/>
    <cellStyle name="Comma 2 3 3 4 7" xfId="42039" xr:uid="{662CAD79-646B-4088-976A-70FC4068D48F}"/>
    <cellStyle name="Comma 2 3 3 5" xfId="8327" xr:uid="{1E01341B-C175-4477-A099-7BEA9A918B6C}"/>
    <cellStyle name="Comma 2 3 3 5 2" xfId="11749" xr:uid="{59720805-6413-4E7E-9289-8919389310BA}"/>
    <cellStyle name="Comma 2 3 3 5 2 2" xfId="25439" xr:uid="{F93770DE-0C88-4360-BCCF-AC5F133E71F1}"/>
    <cellStyle name="Comma 2 3 3 5 2 2 2" xfId="39131" xr:uid="{D6E01D36-E963-4958-B7B0-3030BBA6C4BE}"/>
    <cellStyle name="Comma 2 3 3 5 2 2 3" xfId="54015" xr:uid="{905D38A5-9974-4A18-96C4-885893476755}"/>
    <cellStyle name="Comma 2 3 3 5 2 3" xfId="18595" xr:uid="{787623FA-C9FF-4335-A71F-8A1739CFB30D}"/>
    <cellStyle name="Comma 2 3 3 5 2 4" xfId="32285" xr:uid="{8EF55C87-76C1-4DBD-A0DF-87E61C931BE6}"/>
    <cellStyle name="Comma 2 3 3 5 2 5" xfId="47169" xr:uid="{62117689-EE96-476B-AFFB-25993B9A2965}"/>
    <cellStyle name="Comma 2 3 3 5 3" xfId="22017" xr:uid="{23167F5A-319E-4AEF-8947-80C1A26B6371}"/>
    <cellStyle name="Comma 2 3 3 5 3 2" xfId="35709" xr:uid="{71AA4934-5B66-443D-80BD-3305324E93A1}"/>
    <cellStyle name="Comma 2 3 3 5 3 3" xfId="50593" xr:uid="{DE2C5486-1E49-49F7-8CCA-C69FF8AB1448}"/>
    <cellStyle name="Comma 2 3 3 5 4" xfId="15173" xr:uid="{F2C5709C-C376-4791-A56A-10476433C1F5}"/>
    <cellStyle name="Comma 2 3 3 5 5" xfId="28863" xr:uid="{3B71E2CF-224E-407C-8AEF-3F2660606641}"/>
    <cellStyle name="Comma 2 3 3 5 6" xfId="43747" xr:uid="{889E8EBD-D91D-4AB0-B1B2-E5D927591A9B}"/>
    <cellStyle name="Comma 2 3 3 6" xfId="10037" xr:uid="{60D83ED1-195A-445D-90A1-D1F6FC36756D}"/>
    <cellStyle name="Comma 2 3 3 6 2" xfId="23727" xr:uid="{43E84237-1F0A-488E-9330-A26D533D18C4}"/>
    <cellStyle name="Comma 2 3 3 6 2 2" xfId="37419" xr:uid="{72650347-EB51-4A0D-8596-0F7D7EEE329F}"/>
    <cellStyle name="Comma 2 3 3 6 2 3" xfId="52303" xr:uid="{EB0B185E-8FF6-4364-8952-2B8412B73324}"/>
    <cellStyle name="Comma 2 3 3 6 3" xfId="16883" xr:uid="{92E07B78-3EB7-4D60-B1DB-1116E70023B0}"/>
    <cellStyle name="Comma 2 3 3 6 4" xfId="30573" xr:uid="{DA4EAFF0-158E-4A6A-AD87-A43AD6458480}"/>
    <cellStyle name="Comma 2 3 3 6 5" xfId="45457" xr:uid="{48E79B34-DB6E-4F3C-B31E-C2328E189C52}"/>
    <cellStyle name="Comma 2 3 3 7" xfId="20305" xr:uid="{C6DD5C2E-7FA5-4CBE-86CA-4863296B5D57}"/>
    <cellStyle name="Comma 2 3 3 7 2" xfId="33997" xr:uid="{D424B56C-368B-4C70-8891-B8D01DCB21C7}"/>
    <cellStyle name="Comma 2 3 3 7 3" xfId="48881" xr:uid="{B72327F9-2150-4B87-9213-05E89DD45CED}"/>
    <cellStyle name="Comma 2 3 3 8" xfId="13461" xr:uid="{6D5A5E19-208F-4FD3-81A2-5F35A96A3483}"/>
    <cellStyle name="Comma 2 3 3 9" xfId="27151" xr:uid="{8DFD2DA2-8689-4D03-97CD-9AA9FA36CE8D}"/>
    <cellStyle name="Comma 2 3 4" xfId="6618" xr:uid="{927145E1-9C02-40E5-8AA7-01E86BB48DC9}"/>
    <cellStyle name="Comma 2 3 4 10" xfId="42040" xr:uid="{4C011709-F279-44CC-9D59-E6CB31FAA718}"/>
    <cellStyle name="Comma 2 3 4 2" xfId="6619" xr:uid="{D8CEFAAC-7F60-4C22-B0FA-AC5C484DF319}"/>
    <cellStyle name="Comma 2 3 4 2 2" xfId="6620" xr:uid="{85538F40-CF6E-46A5-84DD-022E60A78BC3}"/>
    <cellStyle name="Comma 2 3 4 2 2 2" xfId="8334" xr:uid="{918FC94A-9327-45E1-BB86-0E57D9027806}"/>
    <cellStyle name="Comma 2 3 4 2 2 2 2" xfId="11756" xr:uid="{9C14D42E-EBD0-4B8A-99AB-F2E2FAA4295D}"/>
    <cellStyle name="Comma 2 3 4 2 2 2 2 2" xfId="25446" xr:uid="{CF9A9453-DD64-450F-B78C-9D253CA717BB}"/>
    <cellStyle name="Comma 2 3 4 2 2 2 2 2 2" xfId="39138" xr:uid="{F479ED1A-D807-4B87-A09F-F057298AD0ED}"/>
    <cellStyle name="Comma 2 3 4 2 2 2 2 2 3" xfId="54022" xr:uid="{762FB118-195A-47E4-AB49-8651E7D9E87D}"/>
    <cellStyle name="Comma 2 3 4 2 2 2 2 3" xfId="18602" xr:uid="{DEB6C40D-894C-4AF5-933D-D67BCDDAFF0A}"/>
    <cellStyle name="Comma 2 3 4 2 2 2 2 4" xfId="32292" xr:uid="{49A281B3-96B4-4E0B-A769-531D1C440670}"/>
    <cellStyle name="Comma 2 3 4 2 2 2 2 5" xfId="47176" xr:uid="{952040F9-01C4-4E26-944F-8B0FC071462E}"/>
    <cellStyle name="Comma 2 3 4 2 2 2 3" xfId="22024" xr:uid="{28CD8EDD-4F18-4963-9000-05DBD2E41A80}"/>
    <cellStyle name="Comma 2 3 4 2 2 2 3 2" xfId="35716" xr:uid="{D4FFB4C5-C4CE-4888-8248-61F5AC00BBD7}"/>
    <cellStyle name="Comma 2 3 4 2 2 2 3 3" xfId="50600" xr:uid="{376FD763-5C69-4323-A668-A57B10FEA50D}"/>
    <cellStyle name="Comma 2 3 4 2 2 2 4" xfId="15180" xr:uid="{D1E7D1D7-6B7F-4048-AD3A-7070241E7BE3}"/>
    <cellStyle name="Comma 2 3 4 2 2 2 5" xfId="28870" xr:uid="{48EE645B-04D0-4CD1-91EB-68CE5E30EB53}"/>
    <cellStyle name="Comma 2 3 4 2 2 2 6" xfId="43754" xr:uid="{AD9B8039-437D-4609-805B-D4E647B5E54D}"/>
    <cellStyle name="Comma 2 3 4 2 2 3" xfId="10044" xr:uid="{529872DF-9DAD-4275-9924-74E83673ADE8}"/>
    <cellStyle name="Comma 2 3 4 2 2 3 2" xfId="23734" xr:uid="{69F9EFE3-8927-4FC4-8A5B-3B92D6593A86}"/>
    <cellStyle name="Comma 2 3 4 2 2 3 2 2" xfId="37426" xr:uid="{8FA3AD83-DD9E-40EE-99F6-C4B16C68C1B6}"/>
    <cellStyle name="Comma 2 3 4 2 2 3 2 3" xfId="52310" xr:uid="{41CA9DA7-B52B-4202-9D68-AA34F0E613F3}"/>
    <cellStyle name="Comma 2 3 4 2 2 3 3" xfId="16890" xr:uid="{B7D1CCD0-8EC6-4A26-B68C-792AA41D74C8}"/>
    <cellStyle name="Comma 2 3 4 2 2 3 4" xfId="30580" xr:uid="{93CA5194-AB76-409D-9601-2CDB64DB5E44}"/>
    <cellStyle name="Comma 2 3 4 2 2 3 5" xfId="45464" xr:uid="{B849A169-E451-486A-8219-22A0D6D290C1}"/>
    <cellStyle name="Comma 2 3 4 2 2 4" xfId="20312" xr:uid="{FFAFAD6D-6152-432C-9454-D21DD3839BD1}"/>
    <cellStyle name="Comma 2 3 4 2 2 4 2" xfId="34004" xr:uid="{D7E11BE4-DC6E-4AEC-9342-4597AFBD7884}"/>
    <cellStyle name="Comma 2 3 4 2 2 4 3" xfId="48888" xr:uid="{27958BA9-FD07-4ADA-B598-561FFCB2DFE1}"/>
    <cellStyle name="Comma 2 3 4 2 2 5" xfId="13468" xr:uid="{E9CDCF37-11DD-4869-BDC9-3CCC2A4DA08D}"/>
    <cellStyle name="Comma 2 3 4 2 2 6" xfId="27158" xr:uid="{AFA35E00-073A-476F-A0CF-A641A287B0A0}"/>
    <cellStyle name="Comma 2 3 4 2 2 7" xfId="42042" xr:uid="{05A95DA7-0872-4738-9FE6-42B4BE5D2180}"/>
    <cellStyle name="Comma 2 3 4 2 3" xfId="8333" xr:uid="{58487D3F-1AA3-4536-9C8F-FF5B0B2E0779}"/>
    <cellStyle name="Comma 2 3 4 2 3 2" xfId="11755" xr:uid="{25F2ADEC-8351-4FDB-9497-50A3C7659973}"/>
    <cellStyle name="Comma 2 3 4 2 3 2 2" xfId="25445" xr:uid="{9774A46B-59C2-45B2-83C0-0FB3F645B999}"/>
    <cellStyle name="Comma 2 3 4 2 3 2 2 2" xfId="39137" xr:uid="{F81AEA78-55D5-4371-9955-F0D523A1FA85}"/>
    <cellStyle name="Comma 2 3 4 2 3 2 2 3" xfId="54021" xr:uid="{7FB7B977-07F6-48B1-9B91-7962A10486C7}"/>
    <cellStyle name="Comma 2 3 4 2 3 2 3" xfId="18601" xr:uid="{E5B570BB-3298-4BE4-A7AB-A8350ADEF60F}"/>
    <cellStyle name="Comma 2 3 4 2 3 2 4" xfId="32291" xr:uid="{4223D4F3-BAE1-4110-AC6E-FD7208D673B1}"/>
    <cellStyle name="Comma 2 3 4 2 3 2 5" xfId="47175" xr:uid="{A5F87A98-F43B-4C7C-9997-7DAAA2F46900}"/>
    <cellStyle name="Comma 2 3 4 2 3 3" xfId="22023" xr:uid="{9B2ED442-320B-44FC-A10F-1DFC31BDE224}"/>
    <cellStyle name="Comma 2 3 4 2 3 3 2" xfId="35715" xr:uid="{FD1BD665-9B39-4E15-9A95-CABAD4E01AE6}"/>
    <cellStyle name="Comma 2 3 4 2 3 3 3" xfId="50599" xr:uid="{CE1A36F2-3BB5-4DCE-A9C7-B6D3A0C209F6}"/>
    <cellStyle name="Comma 2 3 4 2 3 4" xfId="15179" xr:uid="{8CB3FAC4-07B7-4042-B7BF-C4D630080276}"/>
    <cellStyle name="Comma 2 3 4 2 3 5" xfId="28869" xr:uid="{400C2CB9-7A93-4F0D-ABBE-1838672F8552}"/>
    <cellStyle name="Comma 2 3 4 2 3 6" xfId="43753" xr:uid="{F8180538-E102-4A42-934B-54195DE8547B}"/>
    <cellStyle name="Comma 2 3 4 2 4" xfId="10043" xr:uid="{CB44798C-A44E-408D-B246-D05715AFB37E}"/>
    <cellStyle name="Comma 2 3 4 2 4 2" xfId="23733" xr:uid="{4397F285-9342-43F9-B211-42EF1B0B0A78}"/>
    <cellStyle name="Comma 2 3 4 2 4 2 2" xfId="37425" xr:uid="{2DBA8CF7-9885-4148-977F-542A3211FCAD}"/>
    <cellStyle name="Comma 2 3 4 2 4 2 3" xfId="52309" xr:uid="{98B836A5-E217-4C43-85BE-2223AE622208}"/>
    <cellStyle name="Comma 2 3 4 2 4 3" xfId="16889" xr:uid="{99A8B23C-4ABC-47DD-9FE3-20094B5DA3E0}"/>
    <cellStyle name="Comma 2 3 4 2 4 4" xfId="30579" xr:uid="{D8E946F1-B34E-487C-A8F4-97BC57E2ED8D}"/>
    <cellStyle name="Comma 2 3 4 2 4 5" xfId="45463" xr:uid="{E5FDB088-B654-4161-A55A-05370B39B2F7}"/>
    <cellStyle name="Comma 2 3 4 2 5" xfId="20311" xr:uid="{A5FFF3AB-1793-4907-89BB-F41E276DE4E4}"/>
    <cellStyle name="Comma 2 3 4 2 5 2" xfId="34003" xr:uid="{DADB99E6-9918-4912-8E2C-28C65F8FD4C3}"/>
    <cellStyle name="Comma 2 3 4 2 5 3" xfId="48887" xr:uid="{DC9BCC24-6D01-4516-8E4A-81874081F94F}"/>
    <cellStyle name="Comma 2 3 4 2 6" xfId="13467" xr:uid="{0235670E-5C53-4D13-AB46-C9BBC18FB046}"/>
    <cellStyle name="Comma 2 3 4 2 7" xfId="27157" xr:uid="{D292C3A9-77A1-4C63-8425-41D78EE44A01}"/>
    <cellStyle name="Comma 2 3 4 2 8" xfId="42041" xr:uid="{4F0BCD2D-4D6C-4033-A7AE-FE938187F2B6}"/>
    <cellStyle name="Comma 2 3 4 3" xfId="6621" xr:uid="{C7F156CE-A100-4DF5-A0BF-4B8E2896F290}"/>
    <cellStyle name="Comma 2 3 4 3 2" xfId="8335" xr:uid="{EB8E8CC7-2FA9-498B-9126-B910FEECAE39}"/>
    <cellStyle name="Comma 2 3 4 3 2 2" xfId="11757" xr:uid="{E57201C5-0A0D-4FAA-B4AB-59218AEB4D62}"/>
    <cellStyle name="Comma 2 3 4 3 2 2 2" xfId="25447" xr:uid="{5666FBBD-E8B9-4E97-9221-F732D3D5965F}"/>
    <cellStyle name="Comma 2 3 4 3 2 2 2 2" xfId="39139" xr:uid="{C1086EE6-4215-433C-B9D8-60080E9CD130}"/>
    <cellStyle name="Comma 2 3 4 3 2 2 2 3" xfId="54023" xr:uid="{CF90A5B1-F6BE-4CAD-BA94-FACD4F1EFC03}"/>
    <cellStyle name="Comma 2 3 4 3 2 2 3" xfId="18603" xr:uid="{789C5160-D479-4384-927B-0E7C6585F3D1}"/>
    <cellStyle name="Comma 2 3 4 3 2 2 4" xfId="32293" xr:uid="{CD999652-8ED1-4F4E-82A9-B6EF83F349A6}"/>
    <cellStyle name="Comma 2 3 4 3 2 2 5" xfId="47177" xr:uid="{5FE3E309-2000-4C71-BB79-58E82278DA2E}"/>
    <cellStyle name="Comma 2 3 4 3 2 3" xfId="22025" xr:uid="{8872041D-41B3-4197-B728-82745CF0E237}"/>
    <cellStyle name="Comma 2 3 4 3 2 3 2" xfId="35717" xr:uid="{8ADBA2E9-A2F5-49C7-874C-6EA2801CEBF5}"/>
    <cellStyle name="Comma 2 3 4 3 2 3 3" xfId="50601" xr:uid="{7D0CA7AF-3BDD-42F2-935E-CF267CBEAEBB}"/>
    <cellStyle name="Comma 2 3 4 3 2 4" xfId="15181" xr:uid="{936E872D-9FCA-41DF-98C2-A40654BFC556}"/>
    <cellStyle name="Comma 2 3 4 3 2 5" xfId="28871" xr:uid="{444ACFC6-E823-4BEB-AC47-30FBDE3078CF}"/>
    <cellStyle name="Comma 2 3 4 3 2 6" xfId="43755" xr:uid="{27F42493-7F33-45BC-AFB1-A8C77ACF41E0}"/>
    <cellStyle name="Comma 2 3 4 3 3" xfId="10045" xr:uid="{85AD0329-4594-4F06-B07F-E45B7673AFB2}"/>
    <cellStyle name="Comma 2 3 4 3 3 2" xfId="23735" xr:uid="{B0BC3CB8-357D-4146-9900-6E07A3E6648A}"/>
    <cellStyle name="Comma 2 3 4 3 3 2 2" xfId="37427" xr:uid="{DDB0A372-3A5E-4659-A868-8795B9B33869}"/>
    <cellStyle name="Comma 2 3 4 3 3 2 3" xfId="52311" xr:uid="{721AA376-8830-44AA-85B8-4BD535877EFD}"/>
    <cellStyle name="Comma 2 3 4 3 3 3" xfId="16891" xr:uid="{C92B501E-888E-4202-9794-BD72E0B36DF7}"/>
    <cellStyle name="Comma 2 3 4 3 3 4" xfId="30581" xr:uid="{351BDC71-09E2-4952-9BE5-AA5CCF88175C}"/>
    <cellStyle name="Comma 2 3 4 3 3 5" xfId="45465" xr:uid="{6C6A0263-3909-465A-AF0E-EC8176074993}"/>
    <cellStyle name="Comma 2 3 4 3 4" xfId="20313" xr:uid="{C8DB0ED3-8CF2-46A3-AEF7-E705A28FFB50}"/>
    <cellStyle name="Comma 2 3 4 3 4 2" xfId="34005" xr:uid="{B9B31765-C15F-449A-A2D6-08F1365F3E08}"/>
    <cellStyle name="Comma 2 3 4 3 4 3" xfId="48889" xr:uid="{BC6290B3-E101-4B43-9B1E-7DE7A90BCCA3}"/>
    <cellStyle name="Comma 2 3 4 3 5" xfId="13469" xr:uid="{51BC4FDB-E790-44CC-A7F3-DB8F191F6C99}"/>
    <cellStyle name="Comma 2 3 4 3 6" xfId="27159" xr:uid="{BA41A5BD-5638-4DBE-AF7D-28DB07A6FF56}"/>
    <cellStyle name="Comma 2 3 4 3 7" xfId="42043" xr:uid="{52C2BEA4-430F-4CD6-BD7B-4BD3E5C5C19E}"/>
    <cellStyle name="Comma 2 3 4 4" xfId="6622" xr:uid="{573F8B14-277F-4982-B54C-FD864B4A97C1}"/>
    <cellStyle name="Comma 2 3 4 4 2" xfId="8336" xr:uid="{02419CAE-06C4-4B08-8C44-7AF96020FEEF}"/>
    <cellStyle name="Comma 2 3 4 4 2 2" xfId="11758" xr:uid="{DA28E142-BBDE-4CEB-91D7-2E8B87B1DEDA}"/>
    <cellStyle name="Comma 2 3 4 4 2 2 2" xfId="25448" xr:uid="{8BEEE9D7-7DF4-4CF2-8FEC-CE62B0E00B7A}"/>
    <cellStyle name="Comma 2 3 4 4 2 2 2 2" xfId="39140" xr:uid="{9CEE9AA1-DCAB-4D51-B906-A787AA5318FC}"/>
    <cellStyle name="Comma 2 3 4 4 2 2 2 3" xfId="54024" xr:uid="{F6913BC5-BAEF-4B27-92F5-33843BCCD0EC}"/>
    <cellStyle name="Comma 2 3 4 4 2 2 3" xfId="18604" xr:uid="{FFC343EE-0157-42C1-BD6C-4EF3E238F14C}"/>
    <cellStyle name="Comma 2 3 4 4 2 2 4" xfId="32294" xr:uid="{002458B9-2D62-478D-B3B7-A451B901579D}"/>
    <cellStyle name="Comma 2 3 4 4 2 2 5" xfId="47178" xr:uid="{957105AD-F411-43F7-87AB-0934C337A44B}"/>
    <cellStyle name="Comma 2 3 4 4 2 3" xfId="22026" xr:uid="{8AFF624C-3A08-48E3-B20B-40E27AA3C356}"/>
    <cellStyle name="Comma 2 3 4 4 2 3 2" xfId="35718" xr:uid="{E8EBB3BD-513F-4950-8065-BA4E3683C344}"/>
    <cellStyle name="Comma 2 3 4 4 2 3 3" xfId="50602" xr:uid="{C0B59C36-9523-463A-852B-934BEF529BE9}"/>
    <cellStyle name="Comma 2 3 4 4 2 4" xfId="15182" xr:uid="{CA6DF256-5EDC-4EBA-880E-157B8E657ABB}"/>
    <cellStyle name="Comma 2 3 4 4 2 5" xfId="28872" xr:uid="{92F1AF0D-1A02-4482-AFFB-CA0D5F584E5F}"/>
    <cellStyle name="Comma 2 3 4 4 2 6" xfId="43756" xr:uid="{A9705313-0E55-429C-A1DE-3AD4F558485F}"/>
    <cellStyle name="Comma 2 3 4 4 3" xfId="10046" xr:uid="{08905A03-5DDA-4017-9FE8-9A8A1B826E48}"/>
    <cellStyle name="Comma 2 3 4 4 3 2" xfId="23736" xr:uid="{93DE3DB9-7068-40B5-9987-5C830DC3BAC2}"/>
    <cellStyle name="Comma 2 3 4 4 3 2 2" xfId="37428" xr:uid="{40383075-DFF9-4E58-AD0D-EA051AA51278}"/>
    <cellStyle name="Comma 2 3 4 4 3 2 3" xfId="52312" xr:uid="{1D172AA4-15A8-40A7-A2DE-C6AFD2DE3E82}"/>
    <cellStyle name="Comma 2 3 4 4 3 3" xfId="16892" xr:uid="{13D57795-B463-477B-89BC-0D484516B776}"/>
    <cellStyle name="Comma 2 3 4 4 3 4" xfId="30582" xr:uid="{63158BA2-79A8-457A-8BD1-065E4FC205FA}"/>
    <cellStyle name="Comma 2 3 4 4 3 5" xfId="45466" xr:uid="{A54AF980-6E81-4CC0-8488-DBAFDF8DDC08}"/>
    <cellStyle name="Comma 2 3 4 4 4" xfId="20314" xr:uid="{1E136D33-1A4E-458E-8CF8-C0226227237C}"/>
    <cellStyle name="Comma 2 3 4 4 4 2" xfId="34006" xr:uid="{BF14D7A0-CF99-43C5-AB79-0585D3A9CF0E}"/>
    <cellStyle name="Comma 2 3 4 4 4 3" xfId="48890" xr:uid="{89AAFDFC-89F3-4823-8275-5C76E623ACB8}"/>
    <cellStyle name="Comma 2 3 4 4 5" xfId="13470" xr:uid="{0CBCC169-C438-47C0-A6A6-52913757D83F}"/>
    <cellStyle name="Comma 2 3 4 4 6" xfId="27160" xr:uid="{2D408162-A79A-4292-BED2-8D5068FF8E89}"/>
    <cellStyle name="Comma 2 3 4 4 7" xfId="42044" xr:uid="{C0C7B091-D2D3-4C10-B899-A51F099E4170}"/>
    <cellStyle name="Comma 2 3 4 5" xfId="8332" xr:uid="{30E98FEA-BF3E-4138-BD39-AD4CE7B2D5EF}"/>
    <cellStyle name="Comma 2 3 4 5 2" xfId="11754" xr:uid="{C04DAA80-70F3-4DAB-A14F-882A73EB4BDB}"/>
    <cellStyle name="Comma 2 3 4 5 2 2" xfId="25444" xr:uid="{15C5AD57-54C5-41F6-94DD-21A9CC53BA71}"/>
    <cellStyle name="Comma 2 3 4 5 2 2 2" xfId="39136" xr:uid="{524E8065-8DF1-4A59-9A5C-3D5A1340E424}"/>
    <cellStyle name="Comma 2 3 4 5 2 2 3" xfId="54020" xr:uid="{F3829A57-B13C-4E98-BD0C-AFB671893FAA}"/>
    <cellStyle name="Comma 2 3 4 5 2 3" xfId="18600" xr:uid="{AFCE7592-27AC-4A81-8EAA-5CE514457CA0}"/>
    <cellStyle name="Comma 2 3 4 5 2 4" xfId="32290" xr:uid="{ABDC6CA0-8DA3-4FB1-B344-AAD3A7E9A5D5}"/>
    <cellStyle name="Comma 2 3 4 5 2 5" xfId="47174" xr:uid="{C8F649A8-DA25-4004-93A7-00E57B98611A}"/>
    <cellStyle name="Comma 2 3 4 5 3" xfId="22022" xr:uid="{F7A9CDC6-72DE-4B63-B2BD-F846A8AB7CDD}"/>
    <cellStyle name="Comma 2 3 4 5 3 2" xfId="35714" xr:uid="{3F492393-D7E7-4DE0-97B7-089FBDEA551D}"/>
    <cellStyle name="Comma 2 3 4 5 3 3" xfId="50598" xr:uid="{B8A14A24-8045-4F9C-AD81-D831E9389F54}"/>
    <cellStyle name="Comma 2 3 4 5 4" xfId="15178" xr:uid="{C8447C66-A932-46DD-B259-444F24AE6B0C}"/>
    <cellStyle name="Comma 2 3 4 5 5" xfId="28868" xr:uid="{549DB7FF-9F7E-49E2-82DE-708BE3DDB102}"/>
    <cellStyle name="Comma 2 3 4 5 6" xfId="43752" xr:uid="{FF586D21-1D6E-4C48-81D5-E55FD6D9B3E1}"/>
    <cellStyle name="Comma 2 3 4 6" xfId="10042" xr:uid="{AC6DAE82-7867-42D0-8E1A-EABC78CD485C}"/>
    <cellStyle name="Comma 2 3 4 6 2" xfId="23732" xr:uid="{BCA20529-9518-4634-9D2A-5300BED6AA86}"/>
    <cellStyle name="Comma 2 3 4 6 2 2" xfId="37424" xr:uid="{54CE72A5-38B8-4289-9503-B1A71D5E59A1}"/>
    <cellStyle name="Comma 2 3 4 6 2 3" xfId="52308" xr:uid="{D0DBBC0F-E090-4094-916F-455168F7F611}"/>
    <cellStyle name="Comma 2 3 4 6 3" xfId="16888" xr:uid="{0E97D0FD-87CC-41F4-AC1D-861D01634408}"/>
    <cellStyle name="Comma 2 3 4 6 4" xfId="30578" xr:uid="{EE5AC838-16D0-4151-BC96-582BA72C7415}"/>
    <cellStyle name="Comma 2 3 4 6 5" xfId="45462" xr:uid="{8A2F1405-04FF-497F-8545-599770789342}"/>
    <cellStyle name="Comma 2 3 4 7" xfId="20310" xr:uid="{08112F6B-26C8-4C50-A190-68E0A4FA0FAC}"/>
    <cellStyle name="Comma 2 3 4 7 2" xfId="34002" xr:uid="{CB94DD76-1582-4BCB-BDD9-B3F9DE99FDC1}"/>
    <cellStyle name="Comma 2 3 4 7 3" xfId="48886" xr:uid="{909A426E-5B36-49AA-9867-5252E827EA64}"/>
    <cellStyle name="Comma 2 3 4 8" xfId="13466" xr:uid="{A0B2B03D-09D2-4681-968B-6803F746AB4E}"/>
    <cellStyle name="Comma 2 3 4 9" xfId="27156" xr:uid="{36E91731-8305-45CB-B940-183C77458EB2}"/>
    <cellStyle name="Comma 2 3 5" xfId="6623" xr:uid="{5575D2CC-7FB9-463B-9E9E-15FCC449C459}"/>
    <cellStyle name="Comma 2 3 5 2" xfId="6624" xr:uid="{B1F555DE-3CB7-4DE7-9205-D59327E33956}"/>
    <cellStyle name="Comma 2 3 5 2 2" xfId="8338" xr:uid="{12A0D30C-933F-489D-B8A2-7A565B158938}"/>
    <cellStyle name="Comma 2 3 5 2 2 2" xfId="11760" xr:uid="{7ACC89C3-748F-494B-AB75-239D72486B9D}"/>
    <cellStyle name="Comma 2 3 5 2 2 2 2" xfId="25450" xr:uid="{F57168D4-AB29-438B-B74E-81AD8509789E}"/>
    <cellStyle name="Comma 2 3 5 2 2 2 2 2" xfId="39142" xr:uid="{2CBD9DA3-8851-48B4-B370-50FFECBDBD06}"/>
    <cellStyle name="Comma 2 3 5 2 2 2 2 3" xfId="54026" xr:uid="{29AA6D34-70A3-49C7-AE64-2F74D28C35FA}"/>
    <cellStyle name="Comma 2 3 5 2 2 2 3" xfId="18606" xr:uid="{236E3C12-95C1-45F5-AB27-8AE4A4A7543F}"/>
    <cellStyle name="Comma 2 3 5 2 2 2 4" xfId="32296" xr:uid="{C19345EE-5D29-47D9-9F41-A96079DC5286}"/>
    <cellStyle name="Comma 2 3 5 2 2 2 5" xfId="47180" xr:uid="{29FDE69E-1B65-4832-A363-43D44C46C4CF}"/>
    <cellStyle name="Comma 2 3 5 2 2 3" xfId="22028" xr:uid="{7CF1A45F-0688-4E4F-9622-E812F4488C7D}"/>
    <cellStyle name="Comma 2 3 5 2 2 3 2" xfId="35720" xr:uid="{3C52A8DC-AE22-498B-BE35-81FA8D322034}"/>
    <cellStyle name="Comma 2 3 5 2 2 3 3" xfId="50604" xr:uid="{199C7208-E6A6-431C-A455-9EB25C745C4E}"/>
    <cellStyle name="Comma 2 3 5 2 2 4" xfId="15184" xr:uid="{4BCC3ACD-C46F-4EC0-A907-28DEF73E17A4}"/>
    <cellStyle name="Comma 2 3 5 2 2 5" xfId="28874" xr:uid="{C1FAD207-CBB6-48C7-87CA-723D3DFD6B81}"/>
    <cellStyle name="Comma 2 3 5 2 2 6" xfId="43758" xr:uid="{85BB52EA-C554-407A-B765-9D6AC5C1C651}"/>
    <cellStyle name="Comma 2 3 5 2 3" xfId="10048" xr:uid="{F9A1E5CA-D40E-4381-87FB-5708F66FA104}"/>
    <cellStyle name="Comma 2 3 5 2 3 2" xfId="23738" xr:uid="{EFFD3AEE-3836-4155-B4AE-05B8D17ECC44}"/>
    <cellStyle name="Comma 2 3 5 2 3 2 2" xfId="37430" xr:uid="{217FCBFB-F331-40EF-859F-01C6CD88A4E4}"/>
    <cellStyle name="Comma 2 3 5 2 3 2 3" xfId="52314" xr:uid="{71B2BDFE-E1BA-4A18-9A98-1A2FD2B4011B}"/>
    <cellStyle name="Comma 2 3 5 2 3 3" xfId="16894" xr:uid="{1F28AC4E-1D9B-490E-BDBB-FAD811F9959B}"/>
    <cellStyle name="Comma 2 3 5 2 3 4" xfId="30584" xr:uid="{6FDB673D-DFB0-43A7-887E-D9F408AAEDE8}"/>
    <cellStyle name="Comma 2 3 5 2 3 5" xfId="45468" xr:uid="{E7105A1C-E911-46B9-A613-9E9AC285F306}"/>
    <cellStyle name="Comma 2 3 5 2 4" xfId="20316" xr:uid="{4093C439-592E-4334-B792-50C58362AED0}"/>
    <cellStyle name="Comma 2 3 5 2 4 2" xfId="34008" xr:uid="{C9FD136A-3E0A-46CA-B136-82FCBDDEB4D1}"/>
    <cellStyle name="Comma 2 3 5 2 4 3" xfId="48892" xr:uid="{B723A75E-9B20-40F9-99F0-7DA109450492}"/>
    <cellStyle name="Comma 2 3 5 2 5" xfId="13472" xr:uid="{CFA70B46-C933-40C0-8B9D-CC8AC328B61C}"/>
    <cellStyle name="Comma 2 3 5 2 6" xfId="27162" xr:uid="{EC1B32A8-8CCD-4324-8390-433ED73880FA}"/>
    <cellStyle name="Comma 2 3 5 2 7" xfId="42046" xr:uid="{95C7A8C5-F221-43A4-B3E8-39DFBCF4E4BC}"/>
    <cellStyle name="Comma 2 3 5 3" xfId="8337" xr:uid="{74A62A47-BC81-42CA-A3B6-5A7F1DC2BEE7}"/>
    <cellStyle name="Comma 2 3 5 3 2" xfId="11759" xr:uid="{8AA581BF-BE5C-4F50-AFD4-26EF80775097}"/>
    <cellStyle name="Comma 2 3 5 3 2 2" xfId="25449" xr:uid="{2419B771-F18E-447B-99BA-C5A8635F38B6}"/>
    <cellStyle name="Comma 2 3 5 3 2 2 2" xfId="39141" xr:uid="{E0A47C5A-0607-4D5A-A867-21B7AC464D03}"/>
    <cellStyle name="Comma 2 3 5 3 2 2 3" xfId="54025" xr:uid="{E83B510D-E01F-44B9-80E4-C44B1972F0AE}"/>
    <cellStyle name="Comma 2 3 5 3 2 3" xfId="18605" xr:uid="{167298E9-E8F9-4152-91AF-8DC98C716568}"/>
    <cellStyle name="Comma 2 3 5 3 2 4" xfId="32295" xr:uid="{000F7D81-9C88-43A1-A882-DB42A9CD07FF}"/>
    <cellStyle name="Comma 2 3 5 3 2 5" xfId="47179" xr:uid="{1C743A44-B347-4D4C-AFE2-ABA48D9EC53A}"/>
    <cellStyle name="Comma 2 3 5 3 3" xfId="22027" xr:uid="{83043316-2950-4343-94CB-10ABA5C91ED6}"/>
    <cellStyle name="Comma 2 3 5 3 3 2" xfId="35719" xr:uid="{F809B9C1-5903-4650-BC63-C3EC170EC871}"/>
    <cellStyle name="Comma 2 3 5 3 3 3" xfId="50603" xr:uid="{1CB6BF8F-20AE-422A-979D-FFEE2F5BA5CF}"/>
    <cellStyle name="Comma 2 3 5 3 4" xfId="15183" xr:uid="{1666A933-BFFE-4B4E-9D74-281E0F5CA702}"/>
    <cellStyle name="Comma 2 3 5 3 5" xfId="28873" xr:uid="{8E4E84E9-C412-4081-B6F8-932F05F11CB6}"/>
    <cellStyle name="Comma 2 3 5 3 6" xfId="43757" xr:uid="{F3058330-A511-425F-957B-2821B0E6E74E}"/>
    <cellStyle name="Comma 2 3 5 4" xfId="10047" xr:uid="{1D6B3AF8-517C-47AA-87FE-BE49B68D6D32}"/>
    <cellStyle name="Comma 2 3 5 4 2" xfId="23737" xr:uid="{5F6DD20E-EB81-4C9B-B1A0-4DF02BAA023A}"/>
    <cellStyle name="Comma 2 3 5 4 2 2" xfId="37429" xr:uid="{01458900-A2DE-49F4-87E3-A6D0C143CF4E}"/>
    <cellStyle name="Comma 2 3 5 4 2 3" xfId="52313" xr:uid="{2BDFADF1-EB0D-4921-BE8B-B7CADD092E11}"/>
    <cellStyle name="Comma 2 3 5 4 3" xfId="16893" xr:uid="{7BAC6946-C724-4FB1-9164-76571097F0CB}"/>
    <cellStyle name="Comma 2 3 5 4 4" xfId="30583" xr:uid="{812CFE64-BFC7-4DBA-8E19-D34EC533D576}"/>
    <cellStyle name="Comma 2 3 5 4 5" xfId="45467" xr:uid="{6B5D8371-14A8-40E7-9E52-6F116897667E}"/>
    <cellStyle name="Comma 2 3 5 5" xfId="20315" xr:uid="{40CE0CA4-92A6-44C9-88E8-86F606FAB2DA}"/>
    <cellStyle name="Comma 2 3 5 5 2" xfId="34007" xr:uid="{26D6A85A-7D1E-4675-98CE-FE9A98F84DDD}"/>
    <cellStyle name="Comma 2 3 5 5 3" xfId="48891" xr:uid="{F3EC5720-A055-4A93-BB07-3B51B60D8CEE}"/>
    <cellStyle name="Comma 2 3 5 6" xfId="13471" xr:uid="{310A9E05-3A78-4D8D-AEC4-A67BC9760774}"/>
    <cellStyle name="Comma 2 3 5 7" xfId="27161" xr:uid="{C363D9D7-BFE8-4C48-BF5E-177BAA5061ED}"/>
    <cellStyle name="Comma 2 3 5 8" xfId="42045" xr:uid="{F5E494A9-795E-43FC-80F2-A9250E0334E6}"/>
    <cellStyle name="Comma 2 3 6" xfId="6625" xr:uid="{828A5456-5445-4BC8-B77A-76E67F850E98}"/>
    <cellStyle name="Comma 2 3 6 2" xfId="8339" xr:uid="{4FD69EC3-8644-4F55-971C-405D88957BEC}"/>
    <cellStyle name="Comma 2 3 6 2 2" xfId="11761" xr:uid="{C2AA6B42-FF8A-429D-BF7C-4E4C3E212293}"/>
    <cellStyle name="Comma 2 3 6 2 2 2" xfId="25451" xr:uid="{BAB7816E-0067-41B4-BCCC-54C2885D7E8B}"/>
    <cellStyle name="Comma 2 3 6 2 2 2 2" xfId="39143" xr:uid="{C62B9965-93BB-4B4D-9D12-C0725170CCDF}"/>
    <cellStyle name="Comma 2 3 6 2 2 2 3" xfId="54027" xr:uid="{0F2D371B-ECD3-480B-8CC4-D498E4D2F6BC}"/>
    <cellStyle name="Comma 2 3 6 2 2 3" xfId="18607" xr:uid="{34735055-BF60-4A11-B951-FA833FA0DA1D}"/>
    <cellStyle name="Comma 2 3 6 2 2 4" xfId="32297" xr:uid="{180C921F-439C-4E8D-80A4-F462B91806AB}"/>
    <cellStyle name="Comma 2 3 6 2 2 5" xfId="47181" xr:uid="{58A20472-F45D-4E85-9804-23567D5482E8}"/>
    <cellStyle name="Comma 2 3 6 2 3" xfId="22029" xr:uid="{93B1D845-F17C-4F31-8EDF-D2BB36230A61}"/>
    <cellStyle name="Comma 2 3 6 2 3 2" xfId="35721" xr:uid="{77CF866C-7D01-42F5-8F66-CBB2CBAEA73B}"/>
    <cellStyle name="Comma 2 3 6 2 3 3" xfId="50605" xr:uid="{801C86F1-9A99-47BC-B48B-75AD574F2B2A}"/>
    <cellStyle name="Comma 2 3 6 2 4" xfId="15185" xr:uid="{1DD29A45-3723-4C2F-ADFB-64EC7A7B27C7}"/>
    <cellStyle name="Comma 2 3 6 2 5" xfId="28875" xr:uid="{E2F37DB8-E9AE-47F8-8F83-979B1A70FB10}"/>
    <cellStyle name="Comma 2 3 6 2 6" xfId="43759" xr:uid="{616EFD1B-A8BD-4FFC-942D-62D5B59986DA}"/>
    <cellStyle name="Comma 2 3 6 3" xfId="10049" xr:uid="{0DC2C9DE-DFB0-40BE-9BE7-240E27A9C9F7}"/>
    <cellStyle name="Comma 2 3 6 3 2" xfId="23739" xr:uid="{C3DC368E-612B-470F-A684-9A0C54BC3518}"/>
    <cellStyle name="Comma 2 3 6 3 2 2" xfId="37431" xr:uid="{93F7AE18-1774-4D46-A6F0-68AA6BF2FFC2}"/>
    <cellStyle name="Comma 2 3 6 3 2 3" xfId="52315" xr:uid="{3105090B-F4A5-4080-A273-8AD398337595}"/>
    <cellStyle name="Comma 2 3 6 3 3" xfId="16895" xr:uid="{D63AB529-206D-48AF-9E01-44A4C45976D1}"/>
    <cellStyle name="Comma 2 3 6 3 4" xfId="30585" xr:uid="{48D662FD-6A05-4F68-8C55-69AE279914F5}"/>
    <cellStyle name="Comma 2 3 6 3 5" xfId="45469" xr:uid="{07200F9C-A46C-4D75-BE32-EC0B7EA88A44}"/>
    <cellStyle name="Comma 2 3 6 4" xfId="20317" xr:uid="{9A6DC896-3DDA-4D00-8D48-D7991611E403}"/>
    <cellStyle name="Comma 2 3 6 4 2" xfId="34009" xr:uid="{F3190BCD-8EDC-4055-87C0-237A54003B70}"/>
    <cellStyle name="Comma 2 3 6 4 3" xfId="48893" xr:uid="{5B30CB51-B358-4102-B587-8F99D1E4E871}"/>
    <cellStyle name="Comma 2 3 6 5" xfId="13473" xr:uid="{F038CFF8-CD60-4ABF-8F94-F93F327E6A87}"/>
    <cellStyle name="Comma 2 3 6 6" xfId="27163" xr:uid="{9780C87D-7338-4F23-926B-4A3C34D0C23F}"/>
    <cellStyle name="Comma 2 3 6 7" xfId="42047" xr:uid="{F4A92001-75FA-49F1-BBF6-A0F89F1C288D}"/>
    <cellStyle name="Comma 2 3 7" xfId="6626" xr:uid="{6AB436F9-90BF-476C-AC3A-919BD0AD190E}"/>
    <cellStyle name="Comma 2 3 7 2" xfId="8340" xr:uid="{17A1BE5B-A4BF-478E-86D1-56CAC2412DD5}"/>
    <cellStyle name="Comma 2 3 7 2 2" xfId="11762" xr:uid="{B3E6FA3A-AF24-4D49-AE9F-8449DC00F1BF}"/>
    <cellStyle name="Comma 2 3 7 2 2 2" xfId="25452" xr:uid="{6E7217F9-8990-4C22-8B61-8E55B2B548ED}"/>
    <cellStyle name="Comma 2 3 7 2 2 2 2" xfId="39144" xr:uid="{765F12EE-2283-4E88-AC64-B2334B30CF4F}"/>
    <cellStyle name="Comma 2 3 7 2 2 2 3" xfId="54028" xr:uid="{3AFAF58E-DEC5-45B6-9A68-88E6E2E0B2FA}"/>
    <cellStyle name="Comma 2 3 7 2 2 3" xfId="18608" xr:uid="{DD9E4771-6A36-4F71-AA09-A710845CAD30}"/>
    <cellStyle name="Comma 2 3 7 2 2 4" xfId="32298" xr:uid="{E6028230-10D6-4026-B936-50D8AE883CEF}"/>
    <cellStyle name="Comma 2 3 7 2 2 5" xfId="47182" xr:uid="{14DD9344-A584-410E-8463-C29797A6902A}"/>
    <cellStyle name="Comma 2 3 7 2 3" xfId="22030" xr:uid="{BFF392A2-8A8C-40CF-943B-CC2CE20F2FB8}"/>
    <cellStyle name="Comma 2 3 7 2 3 2" xfId="35722" xr:uid="{5158DA6D-B7F8-41D0-8BF0-64844BF8A0B0}"/>
    <cellStyle name="Comma 2 3 7 2 3 3" xfId="50606" xr:uid="{2907FE3C-FEFA-4413-8C06-DE0A3FE39534}"/>
    <cellStyle name="Comma 2 3 7 2 4" xfId="15186" xr:uid="{B89ECB28-E024-449D-92F2-987073C86FED}"/>
    <cellStyle name="Comma 2 3 7 2 5" xfId="28876" xr:uid="{14C34CC4-AEA8-4F11-9274-CDE69992A82E}"/>
    <cellStyle name="Comma 2 3 7 2 6" xfId="43760" xr:uid="{6A5AB246-9353-4FD1-B1EE-23F65EC56AFC}"/>
    <cellStyle name="Comma 2 3 7 3" xfId="10050" xr:uid="{471AAB7A-B312-4AEE-A90E-07F9211F0EFD}"/>
    <cellStyle name="Comma 2 3 7 3 2" xfId="23740" xr:uid="{3FFB59C5-DD65-4A6E-BA13-04B1191EF1F5}"/>
    <cellStyle name="Comma 2 3 7 3 2 2" xfId="37432" xr:uid="{9A555687-856B-4A9B-86D8-4960E8DC23F7}"/>
    <cellStyle name="Comma 2 3 7 3 2 3" xfId="52316" xr:uid="{653FDC2D-D450-4F7F-9B48-B37E01BC58FA}"/>
    <cellStyle name="Comma 2 3 7 3 3" xfId="16896" xr:uid="{221F62FD-1DBD-4627-A7A5-D79482F5263C}"/>
    <cellStyle name="Comma 2 3 7 3 4" xfId="30586" xr:uid="{7D68085E-7EBC-429E-9F21-A70DD13C7276}"/>
    <cellStyle name="Comma 2 3 7 3 5" xfId="45470" xr:uid="{A4FA9277-A9D8-404A-AA9D-1D579267CAE4}"/>
    <cellStyle name="Comma 2 3 7 4" xfId="20318" xr:uid="{E850759C-F679-41B5-B0BD-FF5A69192889}"/>
    <cellStyle name="Comma 2 3 7 4 2" xfId="34010" xr:uid="{4ACA0729-E542-4E18-8F0F-DA99DCEA1134}"/>
    <cellStyle name="Comma 2 3 7 4 3" xfId="48894" xr:uid="{3EB16D3E-2B99-4870-A8E9-B1E5FFA323FB}"/>
    <cellStyle name="Comma 2 3 7 5" xfId="13474" xr:uid="{444EBF7C-F417-497E-B12C-AE12C6F25351}"/>
    <cellStyle name="Comma 2 3 7 6" xfId="27164" xr:uid="{13E296A6-2E73-4A07-97FB-23A13A9FE4F3}"/>
    <cellStyle name="Comma 2 3 7 7" xfId="42048" xr:uid="{FEBEBB77-1480-4F9D-9E2B-5DA9B5F7E51D}"/>
    <cellStyle name="Comma 2 3 8" xfId="8311" xr:uid="{36EF2F42-6759-4489-A1E2-D581F3B504A8}"/>
    <cellStyle name="Comma 2 3 8 2" xfId="11733" xr:uid="{DAA7F68C-6D17-4BE1-B147-C451168647D0}"/>
    <cellStyle name="Comma 2 3 8 2 2" xfId="25423" xr:uid="{9677EFC3-94D4-4BDE-9075-A52EBE1A8248}"/>
    <cellStyle name="Comma 2 3 8 2 2 2" xfId="39115" xr:uid="{B63625BB-4CD7-44C9-8210-06353E3C00DE}"/>
    <cellStyle name="Comma 2 3 8 2 2 3" xfId="53999" xr:uid="{F0A0440B-F751-4127-BDA5-A349EE4E2EBE}"/>
    <cellStyle name="Comma 2 3 8 2 3" xfId="18579" xr:uid="{FEE276C9-3BD9-485F-B68E-1335FA62ED5E}"/>
    <cellStyle name="Comma 2 3 8 2 4" xfId="32269" xr:uid="{35CED543-1FDE-458D-BC84-F49B5F6C3E26}"/>
    <cellStyle name="Comma 2 3 8 2 5" xfId="47153" xr:uid="{32084DF9-141A-4A13-B9D3-51526A11A05B}"/>
    <cellStyle name="Comma 2 3 8 3" xfId="22001" xr:uid="{FB809801-DE7E-4BC9-BC47-8B2B06F4B4E9}"/>
    <cellStyle name="Comma 2 3 8 3 2" xfId="35693" xr:uid="{E37D36C7-C0B7-401D-A80B-DD104014B8E8}"/>
    <cellStyle name="Comma 2 3 8 3 3" xfId="50577" xr:uid="{21E2A97E-FF0A-42ED-93A9-0216553BF029}"/>
    <cellStyle name="Comma 2 3 8 4" xfId="15157" xr:uid="{BB934740-BFF9-4F0D-A2F4-A521AD0C5C8D}"/>
    <cellStyle name="Comma 2 3 8 5" xfId="28847" xr:uid="{DE1BC807-6FF3-4906-9BF8-EA73FC9A5C8C}"/>
    <cellStyle name="Comma 2 3 8 6" xfId="43731" xr:uid="{5505DE77-E967-46FC-8E13-9BF4CA9FCAC6}"/>
    <cellStyle name="Comma 2 3 9" xfId="10021" xr:uid="{EE0FB4BF-9296-4A86-A511-A782AC68AEE8}"/>
    <cellStyle name="Comma 2 3 9 2" xfId="23711" xr:uid="{39302724-0A58-4681-8A63-B53E100739E0}"/>
    <cellStyle name="Comma 2 3 9 2 2" xfId="37403" xr:uid="{7D789768-A19F-4614-A31E-4FE76F5E8B48}"/>
    <cellStyle name="Comma 2 3 9 2 3" xfId="52287" xr:uid="{75998D0B-A0CE-45ED-A12E-6F9BFF4163AC}"/>
    <cellStyle name="Comma 2 3 9 3" xfId="16867" xr:uid="{F3AC0DD2-2B68-4C74-9CAC-2015D1C72FBF}"/>
    <cellStyle name="Comma 2 3 9 4" xfId="30557" xr:uid="{5EC50A11-760E-4E71-8D4D-1C60AAF8E31A}"/>
    <cellStyle name="Comma 2 3 9 5" xfId="45441" xr:uid="{0DECB9FD-4F86-4214-B486-81DF2D4B98CC}"/>
    <cellStyle name="Comma 2 4" xfId="6627" xr:uid="{BD73C231-492F-4694-8263-D0DAF60A13B6}"/>
    <cellStyle name="Comma 2 4 10" xfId="13475" xr:uid="{C1C854C9-4004-4FA7-8B50-B8ED74445251}"/>
    <cellStyle name="Comma 2 4 11" xfId="27165" xr:uid="{7C91C936-397C-4740-B2CE-C97033A2693E}"/>
    <cellStyle name="Comma 2 4 12" xfId="42049" xr:uid="{14997069-28A0-41EE-A2CB-56C74D52DE88}"/>
    <cellStyle name="Comma 2 4 2" xfId="6628" xr:uid="{9B63B1A0-7822-4E1B-869A-C7CECB5B440D}"/>
    <cellStyle name="Comma 2 4 2 10" xfId="42050" xr:uid="{6EFA725A-8D88-4FD2-9D9A-B90AEE339AEC}"/>
    <cellStyle name="Comma 2 4 2 2" xfId="6629" xr:uid="{D29ACC78-B6E2-4A28-8ABB-3236E4BD1A73}"/>
    <cellStyle name="Comma 2 4 2 2 2" xfId="6630" xr:uid="{A76BDF3B-EE65-4495-8222-674E7FBD385E}"/>
    <cellStyle name="Comma 2 4 2 2 2 2" xfId="8344" xr:uid="{18010E43-3620-427C-8A82-4A23235A39F0}"/>
    <cellStyle name="Comma 2 4 2 2 2 2 2" xfId="11766" xr:uid="{6590E0E5-0551-4A98-83C7-4F868CDDF1D9}"/>
    <cellStyle name="Comma 2 4 2 2 2 2 2 2" xfId="25456" xr:uid="{C6588AAD-84D9-474E-80BC-5CA99DB7856F}"/>
    <cellStyle name="Comma 2 4 2 2 2 2 2 2 2" xfId="39148" xr:uid="{1C1837E2-F6EF-4C47-96CE-F9614706C8AB}"/>
    <cellStyle name="Comma 2 4 2 2 2 2 2 2 3" xfId="54032" xr:uid="{0413EB3B-AFCD-42AA-AE7A-DB490C02784B}"/>
    <cellStyle name="Comma 2 4 2 2 2 2 2 3" xfId="18612" xr:uid="{BFC90107-8CD0-45F4-9B87-48D6E896C1A0}"/>
    <cellStyle name="Comma 2 4 2 2 2 2 2 4" xfId="32302" xr:uid="{BC1CAA20-463E-42B4-9C54-FCDBD95A009B}"/>
    <cellStyle name="Comma 2 4 2 2 2 2 2 5" xfId="47186" xr:uid="{68F51262-75B2-4E99-AC12-C2B38DDB8827}"/>
    <cellStyle name="Comma 2 4 2 2 2 2 3" xfId="22034" xr:uid="{3810B0C7-03FC-4951-826F-B686B6B6B172}"/>
    <cellStyle name="Comma 2 4 2 2 2 2 3 2" xfId="35726" xr:uid="{7D8324D7-B2FC-47AE-BC81-278A39FE86EC}"/>
    <cellStyle name="Comma 2 4 2 2 2 2 3 3" xfId="50610" xr:uid="{14B66D46-90BB-4905-8132-12ABB9877CB4}"/>
    <cellStyle name="Comma 2 4 2 2 2 2 4" xfId="15190" xr:uid="{5F6696B9-9DE4-43BA-BA8F-C2EBF2D5842C}"/>
    <cellStyle name="Comma 2 4 2 2 2 2 5" xfId="28880" xr:uid="{94BA930F-D491-4894-834C-0CD348DA9A67}"/>
    <cellStyle name="Comma 2 4 2 2 2 2 6" xfId="43764" xr:uid="{19A1A988-20E9-4946-A926-AE0298A78716}"/>
    <cellStyle name="Comma 2 4 2 2 2 3" xfId="10054" xr:uid="{7ECD256A-813E-4DA1-8372-F915180924D7}"/>
    <cellStyle name="Comma 2 4 2 2 2 3 2" xfId="23744" xr:uid="{8F112A7B-6897-48B0-A6AD-6A24EB09E47C}"/>
    <cellStyle name="Comma 2 4 2 2 2 3 2 2" xfId="37436" xr:uid="{95F94ADF-E848-456A-AA01-3A7AC8D34998}"/>
    <cellStyle name="Comma 2 4 2 2 2 3 2 3" xfId="52320" xr:uid="{49A04EB7-94C2-4D65-A80F-8BD3340051A8}"/>
    <cellStyle name="Comma 2 4 2 2 2 3 3" xfId="16900" xr:uid="{F4D3C911-24A1-4CE6-919C-04BDCC6DC61D}"/>
    <cellStyle name="Comma 2 4 2 2 2 3 4" xfId="30590" xr:uid="{DFAA5DA3-28FE-49F0-8E27-F92EFF7B1EAA}"/>
    <cellStyle name="Comma 2 4 2 2 2 3 5" xfId="45474" xr:uid="{1A8E53C5-F0E1-47F9-B57B-EE480346C77D}"/>
    <cellStyle name="Comma 2 4 2 2 2 4" xfId="20322" xr:uid="{4C2E84F2-2611-4871-873A-E0F59A99D6B0}"/>
    <cellStyle name="Comma 2 4 2 2 2 4 2" xfId="34014" xr:uid="{51CEE84A-E4BB-414B-9945-5AA9DB6CE500}"/>
    <cellStyle name="Comma 2 4 2 2 2 4 3" xfId="48898" xr:uid="{654C96F1-7053-4FAA-9448-4D90A7C82561}"/>
    <cellStyle name="Comma 2 4 2 2 2 5" xfId="13478" xr:uid="{9E7A9E4F-A9EF-4706-8F98-3866B9A33ABC}"/>
    <cellStyle name="Comma 2 4 2 2 2 6" xfId="27168" xr:uid="{50345B28-1653-4428-8B55-78D88948910A}"/>
    <cellStyle name="Comma 2 4 2 2 2 7" xfId="42052" xr:uid="{A7C615ED-63E8-454C-8316-35E18873A1FE}"/>
    <cellStyle name="Comma 2 4 2 2 3" xfId="8343" xr:uid="{A6E9A715-1BAE-483D-853D-8ED785DC96EE}"/>
    <cellStyle name="Comma 2 4 2 2 3 2" xfId="11765" xr:uid="{79165DA7-3BEF-4262-A40C-7733B59D510B}"/>
    <cellStyle name="Comma 2 4 2 2 3 2 2" xfId="25455" xr:uid="{C9EA0231-ECA6-40E1-B4C0-4CAD4489E229}"/>
    <cellStyle name="Comma 2 4 2 2 3 2 2 2" xfId="39147" xr:uid="{DF91A993-6D90-4A14-A113-5A544FA5C3B4}"/>
    <cellStyle name="Comma 2 4 2 2 3 2 2 3" xfId="54031" xr:uid="{DD581DF4-6EDC-47B2-B122-C28933A59866}"/>
    <cellStyle name="Comma 2 4 2 2 3 2 3" xfId="18611" xr:uid="{3A70E770-6DE3-4459-B490-8DEB78FB9744}"/>
    <cellStyle name="Comma 2 4 2 2 3 2 4" xfId="32301" xr:uid="{013B4143-4808-436E-A088-C405AC47D5FA}"/>
    <cellStyle name="Comma 2 4 2 2 3 2 5" xfId="47185" xr:uid="{5513040C-29DD-400C-B52C-FF88E35FCBAC}"/>
    <cellStyle name="Comma 2 4 2 2 3 3" xfId="22033" xr:uid="{9F5E0C58-3EA7-400A-98C3-A498AB1E0889}"/>
    <cellStyle name="Comma 2 4 2 2 3 3 2" xfId="35725" xr:uid="{60852A14-A630-4853-82DC-7FC77557E2CD}"/>
    <cellStyle name="Comma 2 4 2 2 3 3 3" xfId="50609" xr:uid="{913AB392-37B9-43A8-8ACE-4C9B2E1A4CD4}"/>
    <cellStyle name="Comma 2 4 2 2 3 4" xfId="15189" xr:uid="{3DA5982C-53B5-4172-9D16-C03AC4ED7759}"/>
    <cellStyle name="Comma 2 4 2 2 3 5" xfId="28879" xr:uid="{9CDE3762-6BA1-447F-A8FA-9F3E63630307}"/>
    <cellStyle name="Comma 2 4 2 2 3 6" xfId="43763" xr:uid="{6CFF3D0C-C80E-4914-A131-55C3F03E1214}"/>
    <cellStyle name="Comma 2 4 2 2 4" xfId="10053" xr:uid="{B35AA2C1-FB33-4729-8703-4D2038DEC864}"/>
    <cellStyle name="Comma 2 4 2 2 4 2" xfId="23743" xr:uid="{E7F71B4B-724B-4163-9E5B-E57BC4F970E2}"/>
    <cellStyle name="Comma 2 4 2 2 4 2 2" xfId="37435" xr:uid="{69FE0D96-D2FC-4A34-89D6-538EAE100612}"/>
    <cellStyle name="Comma 2 4 2 2 4 2 3" xfId="52319" xr:uid="{F2221F74-A5AC-4DD0-AFCE-64840167287F}"/>
    <cellStyle name="Comma 2 4 2 2 4 3" xfId="16899" xr:uid="{8044C4EC-429A-4BC6-A0AD-86E9EE996463}"/>
    <cellStyle name="Comma 2 4 2 2 4 4" xfId="30589" xr:uid="{C32BB69F-6B24-4BB3-AF8F-A2473D0CD11C}"/>
    <cellStyle name="Comma 2 4 2 2 4 5" xfId="45473" xr:uid="{E028059C-C08D-499A-AF51-B2A14CF0544B}"/>
    <cellStyle name="Comma 2 4 2 2 5" xfId="20321" xr:uid="{B8B5234E-80B7-4443-9DE8-7BB1DC6098B6}"/>
    <cellStyle name="Comma 2 4 2 2 5 2" xfId="34013" xr:uid="{EFDD697A-48DD-4A45-B395-97DE148E58D3}"/>
    <cellStyle name="Comma 2 4 2 2 5 3" xfId="48897" xr:uid="{5D68B2AD-4AFD-43FF-AA24-F9CDDBA98AAA}"/>
    <cellStyle name="Comma 2 4 2 2 6" xfId="13477" xr:uid="{6BADCD3F-340F-4EA6-9108-C8EA28DC8702}"/>
    <cellStyle name="Comma 2 4 2 2 7" xfId="27167" xr:uid="{3F63D2C4-9EA0-4B97-AD5D-FF51AE0A9CEF}"/>
    <cellStyle name="Comma 2 4 2 2 8" xfId="42051" xr:uid="{86503D77-D9BC-47A9-8841-F292D3B3D323}"/>
    <cellStyle name="Comma 2 4 2 3" xfId="6631" xr:uid="{4367004C-B5A5-48F2-B0F1-8D220DE26ED9}"/>
    <cellStyle name="Comma 2 4 2 3 2" xfId="8345" xr:uid="{482FD934-D57C-4634-8A98-9502DF4EB225}"/>
    <cellStyle name="Comma 2 4 2 3 2 2" xfId="11767" xr:uid="{E6C8EB18-293E-46DB-A42D-B92FBFE0D7A0}"/>
    <cellStyle name="Comma 2 4 2 3 2 2 2" xfId="25457" xr:uid="{81D40974-C15A-4E5F-B122-EFF58A466F6E}"/>
    <cellStyle name="Comma 2 4 2 3 2 2 2 2" xfId="39149" xr:uid="{3228A0CD-C354-4F1F-AB9F-B0091A966012}"/>
    <cellStyle name="Comma 2 4 2 3 2 2 2 3" xfId="54033" xr:uid="{B997C181-AB93-42D6-A2AB-782A632BFD93}"/>
    <cellStyle name="Comma 2 4 2 3 2 2 3" xfId="18613" xr:uid="{8D7594C9-32A8-4AAF-9C46-E8D1F3076328}"/>
    <cellStyle name="Comma 2 4 2 3 2 2 4" xfId="32303" xr:uid="{3B5C59D5-DB6D-46D8-A5AF-6536D33BE652}"/>
    <cellStyle name="Comma 2 4 2 3 2 2 5" xfId="47187" xr:uid="{B5DB90ED-52B9-4F7F-A690-B5E0186D055B}"/>
    <cellStyle name="Comma 2 4 2 3 2 3" xfId="22035" xr:uid="{C8186C8F-6847-4423-B31A-BBF2BBC21128}"/>
    <cellStyle name="Comma 2 4 2 3 2 3 2" xfId="35727" xr:uid="{23283F95-C3FC-4E3C-9B90-B448515DCA27}"/>
    <cellStyle name="Comma 2 4 2 3 2 3 3" xfId="50611" xr:uid="{393D12D3-3B99-48F8-A4A3-1366792A12D4}"/>
    <cellStyle name="Comma 2 4 2 3 2 4" xfId="15191" xr:uid="{37B7927D-B1EA-4914-918A-AD35818B5DB1}"/>
    <cellStyle name="Comma 2 4 2 3 2 5" xfId="28881" xr:uid="{FD3B3355-D68E-44EF-BFE3-EC170D1A8931}"/>
    <cellStyle name="Comma 2 4 2 3 2 6" xfId="43765" xr:uid="{E17ED705-210F-44A8-B86C-CC4358641D74}"/>
    <cellStyle name="Comma 2 4 2 3 3" xfId="10055" xr:uid="{67D1B36B-2616-4EE7-804D-22E266E52834}"/>
    <cellStyle name="Comma 2 4 2 3 3 2" xfId="23745" xr:uid="{8258CD22-8DC1-4221-8F2C-77601E48BB73}"/>
    <cellStyle name="Comma 2 4 2 3 3 2 2" xfId="37437" xr:uid="{5BB014BD-2ADB-4D97-B51C-5CB516399B13}"/>
    <cellStyle name="Comma 2 4 2 3 3 2 3" xfId="52321" xr:uid="{BA4BCAA9-9BCE-41F3-A9E9-573E9A26B9DE}"/>
    <cellStyle name="Comma 2 4 2 3 3 3" xfId="16901" xr:uid="{D37E97EA-2ECA-4868-9050-38946CD72634}"/>
    <cellStyle name="Comma 2 4 2 3 3 4" xfId="30591" xr:uid="{454A33E9-9B3B-4CCB-96C4-136B3AAFE80F}"/>
    <cellStyle name="Comma 2 4 2 3 3 5" xfId="45475" xr:uid="{D64721BE-F125-4DAC-AC77-38EE74B3D563}"/>
    <cellStyle name="Comma 2 4 2 3 4" xfId="20323" xr:uid="{F48ED6C4-9898-4E9C-9DB7-62FCAEC1B86D}"/>
    <cellStyle name="Comma 2 4 2 3 4 2" xfId="34015" xr:uid="{C3DC02F1-7860-498E-BC6D-5ECB48C5E6BC}"/>
    <cellStyle name="Comma 2 4 2 3 4 3" xfId="48899" xr:uid="{2415D667-B29D-46A0-92F0-6CDEE9641013}"/>
    <cellStyle name="Comma 2 4 2 3 5" xfId="13479" xr:uid="{59F8EED7-5482-4404-BC71-9D87B3D5333C}"/>
    <cellStyle name="Comma 2 4 2 3 6" xfId="27169" xr:uid="{94AD1B71-92CD-4C6C-BF31-6253602DEC20}"/>
    <cellStyle name="Comma 2 4 2 3 7" xfId="42053" xr:uid="{0F6A3772-10A8-4AC5-B261-888B577B2AE6}"/>
    <cellStyle name="Comma 2 4 2 4" xfId="6632" xr:uid="{3DAD01B7-6C44-4B05-9DFC-942B1B05F2C7}"/>
    <cellStyle name="Comma 2 4 2 4 2" xfId="8346" xr:uid="{CC32F8FB-3BE3-4952-9CFC-64D809C6A193}"/>
    <cellStyle name="Comma 2 4 2 4 2 2" xfId="11768" xr:uid="{C42019BE-713E-4D49-A03F-67474D275B8D}"/>
    <cellStyle name="Comma 2 4 2 4 2 2 2" xfId="25458" xr:uid="{071DFB2E-60B1-4675-A321-810D3FB4D6A0}"/>
    <cellStyle name="Comma 2 4 2 4 2 2 2 2" xfId="39150" xr:uid="{3E133B59-2B5B-4B59-BEE0-786701B4DE14}"/>
    <cellStyle name="Comma 2 4 2 4 2 2 2 3" xfId="54034" xr:uid="{71E0462A-AC7F-4B6B-8870-EE800868AD58}"/>
    <cellStyle name="Comma 2 4 2 4 2 2 3" xfId="18614" xr:uid="{9F6AFF79-9164-4A7A-A2A9-BFF37E4B34B1}"/>
    <cellStyle name="Comma 2 4 2 4 2 2 4" xfId="32304" xr:uid="{80A499E2-CDB5-4BFC-A87A-F24696F87C5B}"/>
    <cellStyle name="Comma 2 4 2 4 2 2 5" xfId="47188" xr:uid="{42C48211-7AB7-4479-88A3-7C67713B66B8}"/>
    <cellStyle name="Comma 2 4 2 4 2 3" xfId="22036" xr:uid="{7A2E2653-30E5-4661-846C-ACA6CF426086}"/>
    <cellStyle name="Comma 2 4 2 4 2 3 2" xfId="35728" xr:uid="{B5F147F4-DFF2-4F01-A02C-1A9D51764E96}"/>
    <cellStyle name="Comma 2 4 2 4 2 3 3" xfId="50612" xr:uid="{C81D4F0F-0270-4CE4-B291-000DE528DC75}"/>
    <cellStyle name="Comma 2 4 2 4 2 4" xfId="15192" xr:uid="{51E97E51-BD44-4B49-A845-68A37200C0D6}"/>
    <cellStyle name="Comma 2 4 2 4 2 5" xfId="28882" xr:uid="{EF5FB91E-B6B6-47DF-BF5F-CF7265E39D9E}"/>
    <cellStyle name="Comma 2 4 2 4 2 6" xfId="43766" xr:uid="{A9AFD59C-D96B-4439-84CF-6FEE82445D15}"/>
    <cellStyle name="Comma 2 4 2 4 3" xfId="10056" xr:uid="{24EC82FD-D21E-42B2-8A65-DF62D041A913}"/>
    <cellStyle name="Comma 2 4 2 4 3 2" xfId="23746" xr:uid="{60139BB5-52AA-46A3-B1CD-E240E96E4CBA}"/>
    <cellStyle name="Comma 2 4 2 4 3 2 2" xfId="37438" xr:uid="{2F321A27-2FDD-443B-8E6A-CF9D7AA4779C}"/>
    <cellStyle name="Comma 2 4 2 4 3 2 3" xfId="52322" xr:uid="{63EF6655-F1FC-4048-9C27-4ADDCE05181E}"/>
    <cellStyle name="Comma 2 4 2 4 3 3" xfId="16902" xr:uid="{B3950159-481C-41BA-86A3-F835EE09C915}"/>
    <cellStyle name="Comma 2 4 2 4 3 4" xfId="30592" xr:uid="{4BFA1905-2B24-4903-BFCF-CB2B3C6B792A}"/>
    <cellStyle name="Comma 2 4 2 4 3 5" xfId="45476" xr:uid="{1FA29011-A5C4-4945-921F-B74B02F38B58}"/>
    <cellStyle name="Comma 2 4 2 4 4" xfId="20324" xr:uid="{08E918B3-1BDA-4CF1-870F-6D4FA3B9C97D}"/>
    <cellStyle name="Comma 2 4 2 4 4 2" xfId="34016" xr:uid="{DEAD7A9A-4C2E-4802-8AD2-70354FC3B291}"/>
    <cellStyle name="Comma 2 4 2 4 4 3" xfId="48900" xr:uid="{3A2B53B0-B47F-4CC6-8BBF-88D226A0D25E}"/>
    <cellStyle name="Comma 2 4 2 4 5" xfId="13480" xr:uid="{2FBFD4E6-62DA-42E3-82E5-A536DBE08D8C}"/>
    <cellStyle name="Comma 2 4 2 4 6" xfId="27170" xr:uid="{2836A4B4-83AB-4C9F-8F2F-060071BD9F45}"/>
    <cellStyle name="Comma 2 4 2 4 7" xfId="42054" xr:uid="{7D85C700-6207-4AD3-ADCC-93D4B0F081AC}"/>
    <cellStyle name="Comma 2 4 2 5" xfId="8342" xr:uid="{DF991102-BD4B-475B-B201-BECBC5DD002A}"/>
    <cellStyle name="Comma 2 4 2 5 2" xfId="11764" xr:uid="{43A210D1-9FB8-4324-B60D-7D0B5C16E214}"/>
    <cellStyle name="Comma 2 4 2 5 2 2" xfId="25454" xr:uid="{CAE4FAD0-EB78-4696-A113-524B7FF86911}"/>
    <cellStyle name="Comma 2 4 2 5 2 2 2" xfId="39146" xr:uid="{9A3BACE3-16C0-4D8E-8E8B-6586F6A002AA}"/>
    <cellStyle name="Comma 2 4 2 5 2 2 3" xfId="54030" xr:uid="{C27485FB-E5E4-4D04-AB33-0B58EA04455B}"/>
    <cellStyle name="Comma 2 4 2 5 2 3" xfId="18610" xr:uid="{CA3E59B1-2540-4FDE-B121-EF9272A4FD09}"/>
    <cellStyle name="Comma 2 4 2 5 2 4" xfId="32300" xr:uid="{CF09B90C-AC98-4C4A-9CCC-004F533DDFF7}"/>
    <cellStyle name="Comma 2 4 2 5 2 5" xfId="47184" xr:uid="{AF53AC1C-5A21-410A-AB52-FF1F601BBCC4}"/>
    <cellStyle name="Comma 2 4 2 5 3" xfId="22032" xr:uid="{29E31673-DB33-403F-83CC-4EAB8896FB8B}"/>
    <cellStyle name="Comma 2 4 2 5 3 2" xfId="35724" xr:uid="{289193FB-9816-4177-B7F6-C22FFA8E345A}"/>
    <cellStyle name="Comma 2 4 2 5 3 3" xfId="50608" xr:uid="{31BB408F-F65A-4DBC-81CF-5152D3C54EFF}"/>
    <cellStyle name="Comma 2 4 2 5 4" xfId="15188" xr:uid="{A80BA31A-A0F0-4FD0-9C5C-01A4299611DE}"/>
    <cellStyle name="Comma 2 4 2 5 5" xfId="28878" xr:uid="{2446C334-CFAD-41BC-8F61-1EF1E25517F5}"/>
    <cellStyle name="Comma 2 4 2 5 6" xfId="43762" xr:uid="{5526E5C5-262B-48C5-87E1-75963A5EA5A8}"/>
    <cellStyle name="Comma 2 4 2 6" xfId="10052" xr:uid="{05803490-AF72-4FF8-9A0E-111738AF219C}"/>
    <cellStyle name="Comma 2 4 2 6 2" xfId="23742" xr:uid="{9E7473BF-5E9F-447B-A3D6-3511594E4426}"/>
    <cellStyle name="Comma 2 4 2 6 2 2" xfId="37434" xr:uid="{B557001A-7B53-4686-9F3C-B041598E1142}"/>
    <cellStyle name="Comma 2 4 2 6 2 3" xfId="52318" xr:uid="{0B5668EB-E8BB-4759-9065-02EE0C56694B}"/>
    <cellStyle name="Comma 2 4 2 6 3" xfId="16898" xr:uid="{ADDDC957-D64B-40B3-A722-6D81A1941161}"/>
    <cellStyle name="Comma 2 4 2 6 4" xfId="30588" xr:uid="{9E02C811-0119-458E-A8C3-1E83F40E8371}"/>
    <cellStyle name="Comma 2 4 2 6 5" xfId="45472" xr:uid="{036B0E75-E6B4-49B7-840B-F3D4021631DF}"/>
    <cellStyle name="Comma 2 4 2 7" xfId="20320" xr:uid="{0B5CC08C-D055-4F3E-ACCA-446ED599B70D}"/>
    <cellStyle name="Comma 2 4 2 7 2" xfId="34012" xr:uid="{14318AE5-F418-4817-9D61-BE60ECE54C65}"/>
    <cellStyle name="Comma 2 4 2 7 3" xfId="48896" xr:uid="{34971DFB-B9AC-439B-8E7B-9364A44A3A3B}"/>
    <cellStyle name="Comma 2 4 2 8" xfId="13476" xr:uid="{ED5EC0BB-6424-413A-B44A-264B46138F3E}"/>
    <cellStyle name="Comma 2 4 2 9" xfId="27166" xr:uid="{810C79A5-9E3D-4214-932D-755F48B389B5}"/>
    <cellStyle name="Comma 2 4 3" xfId="6633" xr:uid="{B3B4A87B-A277-41C7-89FA-4A494190531B}"/>
    <cellStyle name="Comma 2 4 3 10" xfId="42055" xr:uid="{29561AAF-4D1F-433D-8215-78CDACA41AA0}"/>
    <cellStyle name="Comma 2 4 3 2" xfId="6634" xr:uid="{76B643A5-C0A6-4979-829A-2A1EBB0D1401}"/>
    <cellStyle name="Comma 2 4 3 2 2" xfId="6635" xr:uid="{A462E077-5728-4A80-BF65-8D0E643BA6D2}"/>
    <cellStyle name="Comma 2 4 3 2 2 2" xfId="8349" xr:uid="{6014F7A0-59CE-437E-A96C-C54A681C01E8}"/>
    <cellStyle name="Comma 2 4 3 2 2 2 2" xfId="11771" xr:uid="{108B8269-E5F6-4700-A1DB-E7C10BC41A41}"/>
    <cellStyle name="Comma 2 4 3 2 2 2 2 2" xfId="25461" xr:uid="{BD1A4DD8-63A6-4D50-AD60-47ADDF2992BC}"/>
    <cellStyle name="Comma 2 4 3 2 2 2 2 2 2" xfId="39153" xr:uid="{2BF41725-5F19-4872-BF98-024A50296E51}"/>
    <cellStyle name="Comma 2 4 3 2 2 2 2 2 3" xfId="54037" xr:uid="{1C62C541-7291-4FEC-8BA1-D85368F38E34}"/>
    <cellStyle name="Comma 2 4 3 2 2 2 2 3" xfId="18617" xr:uid="{33EDA513-2501-4B65-9358-93C825100856}"/>
    <cellStyle name="Comma 2 4 3 2 2 2 2 4" xfId="32307" xr:uid="{D858C69F-8AC9-4319-8273-39C8967A8DD9}"/>
    <cellStyle name="Comma 2 4 3 2 2 2 2 5" xfId="47191" xr:uid="{08035DA6-6B07-40D6-9D74-09671996E219}"/>
    <cellStyle name="Comma 2 4 3 2 2 2 3" xfId="22039" xr:uid="{57242241-6483-4913-9F1A-F761C69EE29F}"/>
    <cellStyle name="Comma 2 4 3 2 2 2 3 2" xfId="35731" xr:uid="{BA7FB32C-7697-4050-942B-FA458D44163B}"/>
    <cellStyle name="Comma 2 4 3 2 2 2 3 3" xfId="50615" xr:uid="{8498D693-30B5-400E-96C8-331473989881}"/>
    <cellStyle name="Comma 2 4 3 2 2 2 4" xfId="15195" xr:uid="{9334C93E-CF0A-4619-9309-206878F538A7}"/>
    <cellStyle name="Comma 2 4 3 2 2 2 5" xfId="28885" xr:uid="{5BFA6D5A-0663-4051-A976-938D84E0E586}"/>
    <cellStyle name="Comma 2 4 3 2 2 2 6" xfId="43769" xr:uid="{14A17E05-90E0-4E22-BB73-44569E6B75A3}"/>
    <cellStyle name="Comma 2 4 3 2 2 3" xfId="10059" xr:uid="{000C344B-F059-4B7C-A322-7B6FFA34F83D}"/>
    <cellStyle name="Comma 2 4 3 2 2 3 2" xfId="23749" xr:uid="{D713E81B-6FC1-4BDE-B53B-BAC582E5FD02}"/>
    <cellStyle name="Comma 2 4 3 2 2 3 2 2" xfId="37441" xr:uid="{D9EE7136-E145-47E5-9F69-16F639FC8517}"/>
    <cellStyle name="Comma 2 4 3 2 2 3 2 3" xfId="52325" xr:uid="{B025961B-8E95-4A59-81F2-8B0851572B5E}"/>
    <cellStyle name="Comma 2 4 3 2 2 3 3" xfId="16905" xr:uid="{08D1DA39-EADE-4A0F-8CE7-4905F565F1FD}"/>
    <cellStyle name="Comma 2 4 3 2 2 3 4" xfId="30595" xr:uid="{3AD7BB11-3E9C-4FF7-8C23-19068C3656BC}"/>
    <cellStyle name="Comma 2 4 3 2 2 3 5" xfId="45479" xr:uid="{06133770-11B7-47C8-905E-69BB46602CBE}"/>
    <cellStyle name="Comma 2 4 3 2 2 4" xfId="20327" xr:uid="{B62C57CB-D31C-4697-AE4F-F3319FF02DE5}"/>
    <cellStyle name="Comma 2 4 3 2 2 4 2" xfId="34019" xr:uid="{5E9703D0-4050-48AA-ACE6-B87FEF246B66}"/>
    <cellStyle name="Comma 2 4 3 2 2 4 3" xfId="48903" xr:uid="{5DE67830-343D-4B5F-B89F-7AC06F0699A5}"/>
    <cellStyle name="Comma 2 4 3 2 2 5" xfId="13483" xr:uid="{6ED476A6-775C-4BB3-8904-2998688D7F04}"/>
    <cellStyle name="Comma 2 4 3 2 2 6" xfId="27173" xr:uid="{21518460-D802-40DF-B467-487C4146CB2A}"/>
    <cellStyle name="Comma 2 4 3 2 2 7" xfId="42057" xr:uid="{D1CADFD5-1485-4112-9F8C-596B954C800F}"/>
    <cellStyle name="Comma 2 4 3 2 3" xfId="8348" xr:uid="{64ABE485-EFC6-4558-9096-BA0EB9F61329}"/>
    <cellStyle name="Comma 2 4 3 2 3 2" xfId="11770" xr:uid="{E83D7C0A-E783-4192-B89C-9D6C0CED971B}"/>
    <cellStyle name="Comma 2 4 3 2 3 2 2" xfId="25460" xr:uid="{443A918E-82BD-4050-B79A-57EAD30B4574}"/>
    <cellStyle name="Comma 2 4 3 2 3 2 2 2" xfId="39152" xr:uid="{378DD873-780B-498B-965A-9B1D27EAA4DE}"/>
    <cellStyle name="Comma 2 4 3 2 3 2 2 3" xfId="54036" xr:uid="{9F36D027-C4C4-415E-BC11-4F998DB776AC}"/>
    <cellStyle name="Comma 2 4 3 2 3 2 3" xfId="18616" xr:uid="{D10FD7F6-95D3-4054-BD2F-961EE2138533}"/>
    <cellStyle name="Comma 2 4 3 2 3 2 4" xfId="32306" xr:uid="{20D24325-8B90-45B4-8707-8229B4DBA8BC}"/>
    <cellStyle name="Comma 2 4 3 2 3 2 5" xfId="47190" xr:uid="{EB74BF1B-0728-44B3-87DC-AE17EC47ECF7}"/>
    <cellStyle name="Comma 2 4 3 2 3 3" xfId="22038" xr:uid="{4639D8EA-AA15-4E76-BDBC-BF73556D3B0A}"/>
    <cellStyle name="Comma 2 4 3 2 3 3 2" xfId="35730" xr:uid="{38933B46-83D7-4FA1-A575-C6AEF9A5255F}"/>
    <cellStyle name="Comma 2 4 3 2 3 3 3" xfId="50614" xr:uid="{8E3AA6DA-4F44-45C6-B84C-F972761D9A15}"/>
    <cellStyle name="Comma 2 4 3 2 3 4" xfId="15194" xr:uid="{B79BEAB5-55FC-49BE-A453-E9317E75FD0F}"/>
    <cellStyle name="Comma 2 4 3 2 3 5" xfId="28884" xr:uid="{6E3F7DAF-FE18-42F2-8574-915B5525FDEC}"/>
    <cellStyle name="Comma 2 4 3 2 3 6" xfId="43768" xr:uid="{AFAB7630-0554-4FFF-89E0-B4D80744587D}"/>
    <cellStyle name="Comma 2 4 3 2 4" xfId="10058" xr:uid="{BF0EBAA6-E876-4125-91D3-EF3870BCA7E4}"/>
    <cellStyle name="Comma 2 4 3 2 4 2" xfId="23748" xr:uid="{69AC6074-68DB-4CB3-9954-CEBCB3FAEB9C}"/>
    <cellStyle name="Comma 2 4 3 2 4 2 2" xfId="37440" xr:uid="{0E1ACC22-C87F-4BA0-A543-B14DDAA42576}"/>
    <cellStyle name="Comma 2 4 3 2 4 2 3" xfId="52324" xr:uid="{2B320226-3908-47F1-BE77-440682D718B8}"/>
    <cellStyle name="Comma 2 4 3 2 4 3" xfId="16904" xr:uid="{63081E79-8C4B-42C4-ABA5-19215B4F651D}"/>
    <cellStyle name="Comma 2 4 3 2 4 4" xfId="30594" xr:uid="{ED4704CD-2425-4078-B877-8002C74474BA}"/>
    <cellStyle name="Comma 2 4 3 2 4 5" xfId="45478" xr:uid="{7F7B09CD-DC18-4C54-BB22-BF015CFD7BCC}"/>
    <cellStyle name="Comma 2 4 3 2 5" xfId="20326" xr:uid="{D9FED969-49E5-4F55-8555-9530C24C2DFC}"/>
    <cellStyle name="Comma 2 4 3 2 5 2" xfId="34018" xr:uid="{9B5F6DAF-376B-48D0-A2EB-397D7F3CC64C}"/>
    <cellStyle name="Comma 2 4 3 2 5 3" xfId="48902" xr:uid="{CDCABCA4-4FF4-40F7-AD69-B8AF584E30FC}"/>
    <cellStyle name="Comma 2 4 3 2 6" xfId="13482" xr:uid="{DD307983-D688-413A-8C37-896EBC5AB9EF}"/>
    <cellStyle name="Comma 2 4 3 2 7" xfId="27172" xr:uid="{8457243E-D7EB-4921-AFCF-6E5F3A65B0FF}"/>
    <cellStyle name="Comma 2 4 3 2 8" xfId="42056" xr:uid="{1D9B7571-7A06-4C4E-9978-84EC7890E87C}"/>
    <cellStyle name="Comma 2 4 3 3" xfId="6636" xr:uid="{8CDF8AED-6442-4E0E-9B83-F9E2250C3F19}"/>
    <cellStyle name="Comma 2 4 3 3 2" xfId="8350" xr:uid="{74AC3428-3D2C-4F9C-8B23-22B70E4EDA58}"/>
    <cellStyle name="Comma 2 4 3 3 2 2" xfId="11772" xr:uid="{E11ABF6A-ED13-4D2A-AD35-B03152ACDC58}"/>
    <cellStyle name="Comma 2 4 3 3 2 2 2" xfId="25462" xr:uid="{F1FADC78-3D8F-479D-AF1F-D71EF9CB9CA3}"/>
    <cellStyle name="Comma 2 4 3 3 2 2 2 2" xfId="39154" xr:uid="{5F8272D0-CD5F-486F-A552-FB3EE71F545E}"/>
    <cellStyle name="Comma 2 4 3 3 2 2 2 3" xfId="54038" xr:uid="{C5ABC2CB-D59B-43AA-99D3-C8434A435A64}"/>
    <cellStyle name="Comma 2 4 3 3 2 2 3" xfId="18618" xr:uid="{D1B234E9-84B2-4F57-87CE-56566EE622E9}"/>
    <cellStyle name="Comma 2 4 3 3 2 2 4" xfId="32308" xr:uid="{09A7242A-B9F7-409F-92AA-B47447417087}"/>
    <cellStyle name="Comma 2 4 3 3 2 2 5" xfId="47192" xr:uid="{0E595561-4E03-4780-81C3-2FF9242CB336}"/>
    <cellStyle name="Comma 2 4 3 3 2 3" xfId="22040" xr:uid="{53FC56AC-BC28-488A-9BC2-E4ADAED9CB8B}"/>
    <cellStyle name="Comma 2 4 3 3 2 3 2" xfId="35732" xr:uid="{73C4BA91-5EF3-4D3D-BA96-3BEA2126EC86}"/>
    <cellStyle name="Comma 2 4 3 3 2 3 3" xfId="50616" xr:uid="{29E82E0D-C08D-45E8-B1FF-87F3D278E996}"/>
    <cellStyle name="Comma 2 4 3 3 2 4" xfId="15196" xr:uid="{B8D1518F-7713-4290-B307-09956E8E57B4}"/>
    <cellStyle name="Comma 2 4 3 3 2 5" xfId="28886" xr:uid="{89364FA0-A10C-4615-9EEC-EE3CE75359D4}"/>
    <cellStyle name="Comma 2 4 3 3 2 6" xfId="43770" xr:uid="{69ABAE2A-D058-45E9-A491-B616F47A45A4}"/>
    <cellStyle name="Comma 2 4 3 3 3" xfId="10060" xr:uid="{871C1C30-78DE-48B4-A05C-7D52673844C0}"/>
    <cellStyle name="Comma 2 4 3 3 3 2" xfId="23750" xr:uid="{17584BAB-26D4-4FC5-B535-5198EDF80878}"/>
    <cellStyle name="Comma 2 4 3 3 3 2 2" xfId="37442" xr:uid="{FA1525DA-446C-4537-9E87-48A51C1F36CB}"/>
    <cellStyle name="Comma 2 4 3 3 3 2 3" xfId="52326" xr:uid="{22995DA1-BF04-4B6B-9580-BF7003E5F36E}"/>
    <cellStyle name="Comma 2 4 3 3 3 3" xfId="16906" xr:uid="{A6D1DAA8-2FE0-4A57-A862-E7A3563379FE}"/>
    <cellStyle name="Comma 2 4 3 3 3 4" xfId="30596" xr:uid="{23A3B96F-DA4C-48EB-BCC9-0D541DA7765A}"/>
    <cellStyle name="Comma 2 4 3 3 3 5" xfId="45480" xr:uid="{82FD6B2C-836F-4C7D-9BEC-DF75F3EB3131}"/>
    <cellStyle name="Comma 2 4 3 3 4" xfId="20328" xr:uid="{D86B483C-E03F-4B81-A83F-2D8AC0DA5CBF}"/>
    <cellStyle name="Comma 2 4 3 3 4 2" xfId="34020" xr:uid="{4939F287-BC51-4CDC-A37B-BF05A5923EA1}"/>
    <cellStyle name="Comma 2 4 3 3 4 3" xfId="48904" xr:uid="{DA4A6CE9-95C8-4B69-9A85-F6D9A069F137}"/>
    <cellStyle name="Comma 2 4 3 3 5" xfId="13484" xr:uid="{D698E67E-5E69-4BC9-8133-551F0EAA1FC1}"/>
    <cellStyle name="Comma 2 4 3 3 6" xfId="27174" xr:uid="{910CE5E3-40B2-45FB-8D69-17274A7F5FE3}"/>
    <cellStyle name="Comma 2 4 3 3 7" xfId="42058" xr:uid="{EC6BDAD9-67BC-43CC-9C51-1605FD66528C}"/>
    <cellStyle name="Comma 2 4 3 4" xfId="6637" xr:uid="{EA3D5A86-BC5A-4859-82D5-56C6D5761A66}"/>
    <cellStyle name="Comma 2 4 3 4 2" xfId="8351" xr:uid="{5062CCB8-C3CC-41B7-AB1B-ED4E05620FA5}"/>
    <cellStyle name="Comma 2 4 3 4 2 2" xfId="11773" xr:uid="{DAED30AC-98D4-4EDE-8380-50194692132B}"/>
    <cellStyle name="Comma 2 4 3 4 2 2 2" xfId="25463" xr:uid="{57586086-5F70-4DF6-95E1-94F163E3AE86}"/>
    <cellStyle name="Comma 2 4 3 4 2 2 2 2" xfId="39155" xr:uid="{4BD6EED7-8234-40AF-B063-3CC24203D408}"/>
    <cellStyle name="Comma 2 4 3 4 2 2 2 3" xfId="54039" xr:uid="{169B8BA8-7A8B-4A50-9E49-A3369B0D12D4}"/>
    <cellStyle name="Comma 2 4 3 4 2 2 3" xfId="18619" xr:uid="{A1F9DD81-D136-4E2C-B6C1-67323A6173AC}"/>
    <cellStyle name="Comma 2 4 3 4 2 2 4" xfId="32309" xr:uid="{CE18B0A8-1333-4FA2-9248-67AFFA8CAEE0}"/>
    <cellStyle name="Comma 2 4 3 4 2 2 5" xfId="47193" xr:uid="{ABF7CEA2-63B4-483D-AC86-44D67D64BD1E}"/>
    <cellStyle name="Comma 2 4 3 4 2 3" xfId="22041" xr:uid="{46CDC97F-1C7E-4D85-8AFC-050D15478593}"/>
    <cellStyle name="Comma 2 4 3 4 2 3 2" xfId="35733" xr:uid="{A6FF247C-4FE9-4E7D-A965-4E2E22426CA1}"/>
    <cellStyle name="Comma 2 4 3 4 2 3 3" xfId="50617" xr:uid="{D02B3BEE-4B71-4223-B2D8-530C8067D7B6}"/>
    <cellStyle name="Comma 2 4 3 4 2 4" xfId="15197" xr:uid="{23FA87AF-C8E9-4453-89F4-E0FDE8550971}"/>
    <cellStyle name="Comma 2 4 3 4 2 5" xfId="28887" xr:uid="{B78508B9-139F-48CF-9650-17DF9B8CFA55}"/>
    <cellStyle name="Comma 2 4 3 4 2 6" xfId="43771" xr:uid="{0D3C527D-04FB-45DB-94E9-76AC3E5FD755}"/>
    <cellStyle name="Comma 2 4 3 4 3" xfId="10061" xr:uid="{BBCE648A-EAD6-49F5-A9B0-4334FD971E43}"/>
    <cellStyle name="Comma 2 4 3 4 3 2" xfId="23751" xr:uid="{C9BAB243-7A35-4FA6-A1F7-FABE52184223}"/>
    <cellStyle name="Comma 2 4 3 4 3 2 2" xfId="37443" xr:uid="{9A023644-652E-42C4-8974-5028AE3C9638}"/>
    <cellStyle name="Comma 2 4 3 4 3 2 3" xfId="52327" xr:uid="{9B57950D-98FE-44E6-85A3-C14F2E88FAB6}"/>
    <cellStyle name="Comma 2 4 3 4 3 3" xfId="16907" xr:uid="{622AAB76-1ACF-4F6B-ACFB-CB4EDAFF97A4}"/>
    <cellStyle name="Comma 2 4 3 4 3 4" xfId="30597" xr:uid="{68188104-E649-4335-ABF4-1F8711B6B665}"/>
    <cellStyle name="Comma 2 4 3 4 3 5" xfId="45481" xr:uid="{2BB145E5-40D9-4411-BB6C-3AB6910D6EB0}"/>
    <cellStyle name="Comma 2 4 3 4 4" xfId="20329" xr:uid="{B74552FF-275A-4BC3-87B9-7F41A7A6DFF3}"/>
    <cellStyle name="Comma 2 4 3 4 4 2" xfId="34021" xr:uid="{B63553CA-F0C7-4231-9935-18B94150AC0B}"/>
    <cellStyle name="Comma 2 4 3 4 4 3" xfId="48905" xr:uid="{DF623462-35F1-4909-8A71-1475AB44DFF7}"/>
    <cellStyle name="Comma 2 4 3 4 5" xfId="13485" xr:uid="{6D8B323D-647D-4B80-9410-2598C60C011F}"/>
    <cellStyle name="Comma 2 4 3 4 6" xfId="27175" xr:uid="{10EDF199-337C-4A94-A39D-9D3D1562DB8C}"/>
    <cellStyle name="Comma 2 4 3 4 7" xfId="42059" xr:uid="{D2F68172-6E9F-40A1-BEFF-69680F0486DE}"/>
    <cellStyle name="Comma 2 4 3 5" xfId="8347" xr:uid="{44F40B07-DB47-455B-9A7F-A7ECF51E50EF}"/>
    <cellStyle name="Comma 2 4 3 5 2" xfId="11769" xr:uid="{DCBA2D24-EED8-4D59-94A9-C7189A4A5D3D}"/>
    <cellStyle name="Comma 2 4 3 5 2 2" xfId="25459" xr:uid="{E8546667-A4A1-40A5-9C9D-7FB2354A3F7D}"/>
    <cellStyle name="Comma 2 4 3 5 2 2 2" xfId="39151" xr:uid="{E1D5C51D-F7DB-48F2-9B79-A4834466CE4C}"/>
    <cellStyle name="Comma 2 4 3 5 2 2 3" xfId="54035" xr:uid="{3E33FBB8-0ACE-44BA-9CAB-6CBF3151EB5D}"/>
    <cellStyle name="Comma 2 4 3 5 2 3" xfId="18615" xr:uid="{252FEDFC-F40C-4A5C-851C-52232570B821}"/>
    <cellStyle name="Comma 2 4 3 5 2 4" xfId="32305" xr:uid="{7C21A93A-1AE9-4565-A1FD-65C124FA99E2}"/>
    <cellStyle name="Comma 2 4 3 5 2 5" xfId="47189" xr:uid="{AEFB755D-F58C-46E3-BFAD-DCE0DD06871A}"/>
    <cellStyle name="Comma 2 4 3 5 3" xfId="22037" xr:uid="{CA2D604F-B9B0-4720-8BD6-FBC148BD49D6}"/>
    <cellStyle name="Comma 2 4 3 5 3 2" xfId="35729" xr:uid="{0FC7299C-49E4-4ED3-8FEE-0E6EA88B82BD}"/>
    <cellStyle name="Comma 2 4 3 5 3 3" xfId="50613" xr:uid="{05ADF85D-8B3D-4A74-87AD-0CA44D2B1C3D}"/>
    <cellStyle name="Comma 2 4 3 5 4" xfId="15193" xr:uid="{4C77822A-6B62-4498-A8B8-13123EFC5CC3}"/>
    <cellStyle name="Comma 2 4 3 5 5" xfId="28883" xr:uid="{202F0E8F-3A2E-400B-8A9E-E6B787C82ABC}"/>
    <cellStyle name="Comma 2 4 3 5 6" xfId="43767" xr:uid="{F6330514-F7B1-467F-ACD1-A8C5EE4D9BCA}"/>
    <cellStyle name="Comma 2 4 3 6" xfId="10057" xr:uid="{77CBE3FF-614B-49D1-A669-9AB9E458F54A}"/>
    <cellStyle name="Comma 2 4 3 6 2" xfId="23747" xr:uid="{EB9A5748-F85C-488D-B9CE-3725F49584E6}"/>
    <cellStyle name="Comma 2 4 3 6 2 2" xfId="37439" xr:uid="{542B83B3-28E8-4569-A38B-88AADDFE2E01}"/>
    <cellStyle name="Comma 2 4 3 6 2 3" xfId="52323" xr:uid="{E772C9EE-1C30-450A-8176-EF84741485EB}"/>
    <cellStyle name="Comma 2 4 3 6 3" xfId="16903" xr:uid="{8EC656C3-94D4-470F-AE0A-CA585FC04224}"/>
    <cellStyle name="Comma 2 4 3 6 4" xfId="30593" xr:uid="{606C78BA-4C1E-41B1-82BE-C7E3C2F3E41B}"/>
    <cellStyle name="Comma 2 4 3 6 5" xfId="45477" xr:uid="{2A440666-CD19-4BE2-AD03-96ED1B27484D}"/>
    <cellStyle name="Comma 2 4 3 7" xfId="20325" xr:uid="{4C87086E-3788-43C7-B56A-ABFE9E10B3FA}"/>
    <cellStyle name="Comma 2 4 3 7 2" xfId="34017" xr:uid="{614E572B-36F7-40F7-B810-8119065AE00E}"/>
    <cellStyle name="Comma 2 4 3 7 3" xfId="48901" xr:uid="{103230B6-83BA-40FE-9CC1-73E589DB2EDD}"/>
    <cellStyle name="Comma 2 4 3 8" xfId="13481" xr:uid="{17BE1673-666D-4C97-BAFF-3A2E5AE2414C}"/>
    <cellStyle name="Comma 2 4 3 9" xfId="27171" xr:uid="{CFDE3D20-B5DC-4069-9669-3A0DE7731A92}"/>
    <cellStyle name="Comma 2 4 4" xfId="6638" xr:uid="{F46ECD5E-24E6-4423-8A5A-C6BD3F06B2DC}"/>
    <cellStyle name="Comma 2 4 4 2" xfId="6639" xr:uid="{BF26C909-7BF6-4835-802E-CA71DA251A54}"/>
    <cellStyle name="Comma 2 4 4 2 2" xfId="8353" xr:uid="{F1932DBF-A1EB-4C05-9EC7-4EFB5448AF0A}"/>
    <cellStyle name="Comma 2 4 4 2 2 2" xfId="11775" xr:uid="{83999F62-3B7C-4930-A974-7219D4973869}"/>
    <cellStyle name="Comma 2 4 4 2 2 2 2" xfId="25465" xr:uid="{5EDA0217-E776-4491-A1CD-A7DAB61F656A}"/>
    <cellStyle name="Comma 2 4 4 2 2 2 2 2" xfId="39157" xr:uid="{F45D46BE-608B-4D60-A3F7-0A99ED59B142}"/>
    <cellStyle name="Comma 2 4 4 2 2 2 2 3" xfId="54041" xr:uid="{DFA2ED77-AC90-4770-9BC1-37A17B1D18EF}"/>
    <cellStyle name="Comma 2 4 4 2 2 2 3" xfId="18621" xr:uid="{8FF540C0-311D-435A-BF1D-44E3FA337C71}"/>
    <cellStyle name="Comma 2 4 4 2 2 2 4" xfId="32311" xr:uid="{3FB53A27-710C-4659-9C06-35A4501D9054}"/>
    <cellStyle name="Comma 2 4 4 2 2 2 5" xfId="47195" xr:uid="{C1E54DCB-FC02-4BE1-9C57-3DA890788AAB}"/>
    <cellStyle name="Comma 2 4 4 2 2 3" xfId="22043" xr:uid="{BB460124-337D-439C-9FDE-853D43C4D7DA}"/>
    <cellStyle name="Comma 2 4 4 2 2 3 2" xfId="35735" xr:uid="{A168C6E2-D5C6-44A3-B47D-E506DBCE6B6E}"/>
    <cellStyle name="Comma 2 4 4 2 2 3 3" xfId="50619" xr:uid="{F653BAE5-127A-4673-A2B6-754DD233EE9D}"/>
    <cellStyle name="Comma 2 4 4 2 2 4" xfId="15199" xr:uid="{ED19F7A3-9CC5-4E54-B489-D4EF6A19E331}"/>
    <cellStyle name="Comma 2 4 4 2 2 5" xfId="28889" xr:uid="{9F7610DA-63BF-443D-A604-5767F88432C7}"/>
    <cellStyle name="Comma 2 4 4 2 2 6" xfId="43773" xr:uid="{EA55428F-6F02-4F71-9C61-20F3CBEB3A30}"/>
    <cellStyle name="Comma 2 4 4 2 3" xfId="10063" xr:uid="{6891DAF0-9A74-48DF-995F-A259E04EB091}"/>
    <cellStyle name="Comma 2 4 4 2 3 2" xfId="23753" xr:uid="{C925489D-B786-44C5-B362-D263E1F36AEB}"/>
    <cellStyle name="Comma 2 4 4 2 3 2 2" xfId="37445" xr:uid="{66762D96-0C96-468F-B5AA-71FC5848AC67}"/>
    <cellStyle name="Comma 2 4 4 2 3 2 3" xfId="52329" xr:uid="{D1C18578-562B-49DE-B56B-2B4EBEF9A155}"/>
    <cellStyle name="Comma 2 4 4 2 3 3" xfId="16909" xr:uid="{DBCE6734-11E2-4B2D-BD50-54F34440BE1A}"/>
    <cellStyle name="Comma 2 4 4 2 3 4" xfId="30599" xr:uid="{D6B0658C-BCB9-4630-BC0F-5449E69B4D96}"/>
    <cellStyle name="Comma 2 4 4 2 3 5" xfId="45483" xr:uid="{941FFC1D-A4E9-491F-96C6-6FB806A4492C}"/>
    <cellStyle name="Comma 2 4 4 2 4" xfId="20331" xr:uid="{AF3D9ADC-19A1-4E76-8EAE-67E9758BA1B5}"/>
    <cellStyle name="Comma 2 4 4 2 4 2" xfId="34023" xr:uid="{B62477DA-60C7-47C7-9490-F57BF396FBDB}"/>
    <cellStyle name="Comma 2 4 4 2 4 3" xfId="48907" xr:uid="{C699E1C5-0730-4709-95F8-EF0DC9741BBE}"/>
    <cellStyle name="Comma 2 4 4 2 5" xfId="13487" xr:uid="{CF9D37B9-257E-418D-94FB-DC24E7C16FBB}"/>
    <cellStyle name="Comma 2 4 4 2 6" xfId="27177" xr:uid="{96F88702-9E52-4E7F-888A-4A0433D6BC0D}"/>
    <cellStyle name="Comma 2 4 4 2 7" xfId="42061" xr:uid="{4DEE5FF9-C936-47F8-B334-21CF7AB0FF10}"/>
    <cellStyle name="Comma 2 4 4 3" xfId="8352" xr:uid="{710FC21F-5F5F-40AE-9064-C11E04314F8B}"/>
    <cellStyle name="Comma 2 4 4 3 2" xfId="11774" xr:uid="{E812A75D-1265-46FF-B951-A202881B7638}"/>
    <cellStyle name="Comma 2 4 4 3 2 2" xfId="25464" xr:uid="{E347BACD-5314-48ED-9662-9AC12944427A}"/>
    <cellStyle name="Comma 2 4 4 3 2 2 2" xfId="39156" xr:uid="{FC7DC0A6-EA59-433C-B0C7-0EB308352E81}"/>
    <cellStyle name="Comma 2 4 4 3 2 2 3" xfId="54040" xr:uid="{46B7F073-E171-45B7-954E-96D51CA512C2}"/>
    <cellStyle name="Comma 2 4 4 3 2 3" xfId="18620" xr:uid="{63DF2DAE-D7CE-45E4-BBA9-0A8C952EFA66}"/>
    <cellStyle name="Comma 2 4 4 3 2 4" xfId="32310" xr:uid="{27E7BB3C-A1C8-463E-8F0D-8BED2F9CE5F7}"/>
    <cellStyle name="Comma 2 4 4 3 2 5" xfId="47194" xr:uid="{CADB7DA1-7456-493D-A8A0-D8537A19B865}"/>
    <cellStyle name="Comma 2 4 4 3 3" xfId="22042" xr:uid="{6336D79A-D371-4E07-9426-6109AACAA77B}"/>
    <cellStyle name="Comma 2 4 4 3 3 2" xfId="35734" xr:uid="{62837739-7FC1-4356-9BA3-7EAB8A55D322}"/>
    <cellStyle name="Comma 2 4 4 3 3 3" xfId="50618" xr:uid="{1C6A148C-3614-4A13-90F5-9BF5E23C871C}"/>
    <cellStyle name="Comma 2 4 4 3 4" xfId="15198" xr:uid="{3112CF89-B16F-419A-9E92-A690C07ABAEC}"/>
    <cellStyle name="Comma 2 4 4 3 5" xfId="28888" xr:uid="{D9ABAACB-9F81-4B99-9594-6D22B74026FA}"/>
    <cellStyle name="Comma 2 4 4 3 6" xfId="43772" xr:uid="{302EF9FA-278D-4F7B-BE7A-A2EA904D58E8}"/>
    <cellStyle name="Comma 2 4 4 4" xfId="10062" xr:uid="{079597C6-C52D-450F-AC25-C3D15A15159D}"/>
    <cellStyle name="Comma 2 4 4 4 2" xfId="23752" xr:uid="{0EAD78AF-9A0F-4125-85FE-A9AC689BDA4E}"/>
    <cellStyle name="Comma 2 4 4 4 2 2" xfId="37444" xr:uid="{16A711CD-C25A-4D43-B159-508322144D93}"/>
    <cellStyle name="Comma 2 4 4 4 2 3" xfId="52328" xr:uid="{D3E9DBFA-C549-4C56-A95E-CA9C175796DA}"/>
    <cellStyle name="Comma 2 4 4 4 3" xfId="16908" xr:uid="{39BF7430-B340-494D-8D04-95551D06DC37}"/>
    <cellStyle name="Comma 2 4 4 4 4" xfId="30598" xr:uid="{D546AB11-F519-4C12-B38D-962158E52923}"/>
    <cellStyle name="Comma 2 4 4 4 5" xfId="45482" xr:uid="{86F0EF97-3C21-4FA7-9100-F4114B05DB9B}"/>
    <cellStyle name="Comma 2 4 4 5" xfId="20330" xr:uid="{D14A3077-D9A0-47C3-A9B7-D3DD4092ACD8}"/>
    <cellStyle name="Comma 2 4 4 5 2" xfId="34022" xr:uid="{99E60094-CD2A-4752-AF80-11ABBE89F7F0}"/>
    <cellStyle name="Comma 2 4 4 5 3" xfId="48906" xr:uid="{142C2D9D-BEC6-493C-AF6B-96221D4400F0}"/>
    <cellStyle name="Comma 2 4 4 6" xfId="13486" xr:uid="{1776BB1B-2D4B-4F6C-94A7-5BAD50008C13}"/>
    <cellStyle name="Comma 2 4 4 7" xfId="27176" xr:uid="{181E01D7-2C53-448E-BE05-0DEB6800FBF5}"/>
    <cellStyle name="Comma 2 4 4 8" xfId="42060" xr:uid="{EB4EC744-9EED-4A64-9446-744A7EB4E2CC}"/>
    <cellStyle name="Comma 2 4 5" xfId="6640" xr:uid="{31CA3457-D1C8-4CD2-A1AB-226BB0D52D2D}"/>
    <cellStyle name="Comma 2 4 5 2" xfId="8354" xr:uid="{D85042B1-94DD-4D6E-A388-EFFF0E7C2BC6}"/>
    <cellStyle name="Comma 2 4 5 2 2" xfId="11776" xr:uid="{D608599A-F60A-465C-AF51-884D2E8C30FE}"/>
    <cellStyle name="Comma 2 4 5 2 2 2" xfId="25466" xr:uid="{CACB6ED1-C442-492A-BA4A-F7EA1A76A4A0}"/>
    <cellStyle name="Comma 2 4 5 2 2 2 2" xfId="39158" xr:uid="{3DC6A306-C4C3-4EF2-B5DC-31C3CD721C37}"/>
    <cellStyle name="Comma 2 4 5 2 2 2 3" xfId="54042" xr:uid="{BFF2E038-9338-40EC-8745-254ADC9B028D}"/>
    <cellStyle name="Comma 2 4 5 2 2 3" xfId="18622" xr:uid="{79EF5E88-961E-4289-8C1C-C33C2A3C81F9}"/>
    <cellStyle name="Comma 2 4 5 2 2 4" xfId="32312" xr:uid="{05DB357C-47C8-4F97-B01E-3C3BA68BDAA6}"/>
    <cellStyle name="Comma 2 4 5 2 2 5" xfId="47196" xr:uid="{59D0D34A-CC07-4B5C-A49F-DA4A3D156893}"/>
    <cellStyle name="Comma 2 4 5 2 3" xfId="22044" xr:uid="{16F6EA2B-2B6B-42C6-9786-4668FB7136C0}"/>
    <cellStyle name="Comma 2 4 5 2 3 2" xfId="35736" xr:uid="{7E394D5F-84F7-4050-8F7A-BF14B761D9A1}"/>
    <cellStyle name="Comma 2 4 5 2 3 3" xfId="50620" xr:uid="{9FE8BE39-E00F-4DEA-8CBD-8D77CC3C95FC}"/>
    <cellStyle name="Comma 2 4 5 2 4" xfId="15200" xr:uid="{B26E5370-35FF-4197-B8A1-9B9372CF144B}"/>
    <cellStyle name="Comma 2 4 5 2 5" xfId="28890" xr:uid="{845A87EA-13C2-459B-94A5-91C96158D663}"/>
    <cellStyle name="Comma 2 4 5 2 6" xfId="43774" xr:uid="{2191E8BA-9FBC-4492-841C-34CE8A782636}"/>
    <cellStyle name="Comma 2 4 5 3" xfId="10064" xr:uid="{CD9AC398-622B-413C-9FA8-52EB360EF6FF}"/>
    <cellStyle name="Comma 2 4 5 3 2" xfId="23754" xr:uid="{E3CF3719-E32A-409E-A09F-44B1DBFB59FD}"/>
    <cellStyle name="Comma 2 4 5 3 2 2" xfId="37446" xr:uid="{E7FED57A-C95B-45B0-9CCD-CC5615C2E4C3}"/>
    <cellStyle name="Comma 2 4 5 3 2 3" xfId="52330" xr:uid="{D2646BD4-AE94-4D77-88AF-E7261BE04DA0}"/>
    <cellStyle name="Comma 2 4 5 3 3" xfId="16910" xr:uid="{5EC74CE9-FA7C-412F-BDA1-13E01C8F43B8}"/>
    <cellStyle name="Comma 2 4 5 3 4" xfId="30600" xr:uid="{ED8075D2-D1DE-4A56-BE56-3FDF4E8D6957}"/>
    <cellStyle name="Comma 2 4 5 3 5" xfId="45484" xr:uid="{38E21763-CB37-4400-ACF2-21C9DEA0FBCB}"/>
    <cellStyle name="Comma 2 4 5 4" xfId="20332" xr:uid="{215A8923-2049-4AAB-8342-C274B3FDDC1F}"/>
    <cellStyle name="Comma 2 4 5 4 2" xfId="34024" xr:uid="{9CAB582D-FE77-4672-BAA5-64A4CD539E35}"/>
    <cellStyle name="Comma 2 4 5 4 3" xfId="48908" xr:uid="{18E48C99-544F-41B2-AF09-F8641BA91F7E}"/>
    <cellStyle name="Comma 2 4 5 5" xfId="13488" xr:uid="{01736F3F-1707-4090-B0B3-EF3123489C13}"/>
    <cellStyle name="Comma 2 4 5 6" xfId="27178" xr:uid="{1208303B-9B15-428F-B145-3A1F78F01194}"/>
    <cellStyle name="Comma 2 4 5 7" xfId="42062" xr:uid="{556BB08A-5020-4F54-9181-18EF6B23F640}"/>
    <cellStyle name="Comma 2 4 6" xfId="6641" xr:uid="{E6CC144F-351C-4887-922F-3421DB0AC341}"/>
    <cellStyle name="Comma 2 4 6 2" xfId="8355" xr:uid="{A41839C7-09DB-4248-B819-7F39DB6A1C29}"/>
    <cellStyle name="Comma 2 4 6 2 2" xfId="11777" xr:uid="{3DD0ED41-B957-4E56-A4A3-B4D2B5F96B55}"/>
    <cellStyle name="Comma 2 4 6 2 2 2" xfId="25467" xr:uid="{4F6A7DF1-54EE-40D8-B4F4-65606EBCA8F9}"/>
    <cellStyle name="Comma 2 4 6 2 2 2 2" xfId="39159" xr:uid="{D47DFE21-339B-4E1B-98A9-46168385DCE6}"/>
    <cellStyle name="Comma 2 4 6 2 2 2 3" xfId="54043" xr:uid="{A3C5C2C8-C49E-427A-B756-ACE4B3BA07AB}"/>
    <cellStyle name="Comma 2 4 6 2 2 3" xfId="18623" xr:uid="{EF9B89A4-2ABA-41E7-96E1-AED8BE07A7A4}"/>
    <cellStyle name="Comma 2 4 6 2 2 4" xfId="32313" xr:uid="{BF1D1DC0-4263-45E2-8C58-BBC7E6546825}"/>
    <cellStyle name="Comma 2 4 6 2 2 5" xfId="47197" xr:uid="{6A419752-178D-4284-A9EA-9C30E2BBFAA3}"/>
    <cellStyle name="Comma 2 4 6 2 3" xfId="22045" xr:uid="{51B73E02-4C8B-4955-BDA1-A3F94DCF6422}"/>
    <cellStyle name="Comma 2 4 6 2 3 2" xfId="35737" xr:uid="{D5FAB9B5-6FBF-43DA-A423-BAFE1AA83E57}"/>
    <cellStyle name="Comma 2 4 6 2 3 3" xfId="50621" xr:uid="{58012C77-C577-4D23-9FBD-34FDCDF32D9A}"/>
    <cellStyle name="Comma 2 4 6 2 4" xfId="15201" xr:uid="{9C7EBFA1-BF67-4B09-94A5-2005FC1982FD}"/>
    <cellStyle name="Comma 2 4 6 2 5" xfId="28891" xr:uid="{E7738B96-31B5-40C4-B184-CB95DA90DDCB}"/>
    <cellStyle name="Comma 2 4 6 2 6" xfId="43775" xr:uid="{5148E034-8BCA-45B8-ABAD-E980FC984F64}"/>
    <cellStyle name="Comma 2 4 6 3" xfId="10065" xr:uid="{F3E9B055-C145-4A47-B3F7-6379C52A3E6F}"/>
    <cellStyle name="Comma 2 4 6 3 2" xfId="23755" xr:uid="{68C71568-C0B4-49CB-B573-7155B9EA7E60}"/>
    <cellStyle name="Comma 2 4 6 3 2 2" xfId="37447" xr:uid="{C01BF238-F735-47A7-9D0C-456892C506D3}"/>
    <cellStyle name="Comma 2 4 6 3 2 3" xfId="52331" xr:uid="{E269F611-2B5E-490B-82B3-80EF7A7E4FDF}"/>
    <cellStyle name="Comma 2 4 6 3 3" xfId="16911" xr:uid="{6AA49BA8-7DB3-489D-BBD6-856F93EEC0B3}"/>
    <cellStyle name="Comma 2 4 6 3 4" xfId="30601" xr:uid="{F50BD981-CBB0-43A0-A00B-565E91A606C9}"/>
    <cellStyle name="Comma 2 4 6 3 5" xfId="45485" xr:uid="{9397C5F3-6AC5-4E06-B5DA-A6146F5AFAC7}"/>
    <cellStyle name="Comma 2 4 6 4" xfId="20333" xr:uid="{FDB874B6-4434-4598-99DB-2A33A5F7E56D}"/>
    <cellStyle name="Comma 2 4 6 4 2" xfId="34025" xr:uid="{27D0909D-0F86-4F95-8889-A3AA35139CE3}"/>
    <cellStyle name="Comma 2 4 6 4 3" xfId="48909" xr:uid="{5C160E2B-430F-4A41-ADE5-9F08E067D55A}"/>
    <cellStyle name="Comma 2 4 6 5" xfId="13489" xr:uid="{EA25F79C-611B-4E9E-A259-726C7B60D768}"/>
    <cellStyle name="Comma 2 4 6 6" xfId="27179" xr:uid="{B98B3876-AD0B-4A31-BEE7-8812E5C101AE}"/>
    <cellStyle name="Comma 2 4 6 7" xfId="42063" xr:uid="{62B59642-5CF0-4D4A-8344-67A107AD6402}"/>
    <cellStyle name="Comma 2 4 7" xfId="8341" xr:uid="{F618381C-7690-4450-82D8-DC2CDBCF3387}"/>
    <cellStyle name="Comma 2 4 7 2" xfId="11763" xr:uid="{85289C7C-7D76-447D-9752-B277D2BC9016}"/>
    <cellStyle name="Comma 2 4 7 2 2" xfId="25453" xr:uid="{68763B7A-BBBD-4192-BBC3-28778B17141E}"/>
    <cellStyle name="Comma 2 4 7 2 2 2" xfId="39145" xr:uid="{A2F7C76A-F4D6-4832-B915-55A23AA08CB5}"/>
    <cellStyle name="Comma 2 4 7 2 2 3" xfId="54029" xr:uid="{AF81F0DC-30CD-4ABB-9A39-7B234DB5C983}"/>
    <cellStyle name="Comma 2 4 7 2 3" xfId="18609" xr:uid="{26A09CF2-4E7E-4499-9838-54EEA881A97F}"/>
    <cellStyle name="Comma 2 4 7 2 4" xfId="32299" xr:uid="{111C7387-EBD1-4029-A5C8-5C47487F236C}"/>
    <cellStyle name="Comma 2 4 7 2 5" xfId="47183" xr:uid="{54F09D6D-E646-40E2-BF3C-5189EB6597F0}"/>
    <cellStyle name="Comma 2 4 7 3" xfId="22031" xr:uid="{3D98B05F-DFA5-48C7-927C-51EDDDDCF036}"/>
    <cellStyle name="Comma 2 4 7 3 2" xfId="35723" xr:uid="{2AE4E3A8-6781-4C86-870A-B12583D5343F}"/>
    <cellStyle name="Comma 2 4 7 3 3" xfId="50607" xr:uid="{2616A93D-1EB8-41D4-8A81-CF7101A65B0C}"/>
    <cellStyle name="Comma 2 4 7 4" xfId="15187" xr:uid="{71730ABE-901F-4F91-8042-454F8F12CB13}"/>
    <cellStyle name="Comma 2 4 7 5" xfId="28877" xr:uid="{26E99131-858D-4A03-82A0-F98A1FAC2CF8}"/>
    <cellStyle name="Comma 2 4 7 6" xfId="43761" xr:uid="{46756DD4-1698-4822-9A08-6B7647360176}"/>
    <cellStyle name="Comma 2 4 8" xfId="10051" xr:uid="{B43A3B30-A7D4-4D1C-9BDD-06948D8EE6CD}"/>
    <cellStyle name="Comma 2 4 8 2" xfId="23741" xr:uid="{AB507601-9670-45EB-9FB2-DF1D41CA82A4}"/>
    <cellStyle name="Comma 2 4 8 2 2" xfId="37433" xr:uid="{1ABB5C2A-6B4B-46A7-85B5-C474A9FB1B9E}"/>
    <cellStyle name="Comma 2 4 8 2 3" xfId="52317" xr:uid="{F84DD145-45E7-428C-956E-0A9005146156}"/>
    <cellStyle name="Comma 2 4 8 3" xfId="16897" xr:uid="{86A30211-58EC-4422-8768-9EE5FF4463A0}"/>
    <cellStyle name="Comma 2 4 8 4" xfId="30587" xr:uid="{0BE804D1-F388-44BF-9517-B36BE158AED1}"/>
    <cellStyle name="Comma 2 4 8 5" xfId="45471" xr:uid="{29B91CF1-309C-4E57-9EA5-D9DA7752E288}"/>
    <cellStyle name="Comma 2 4 9" xfId="20319" xr:uid="{878AA758-6C45-4FAC-9485-A54D0A3A345A}"/>
    <cellStyle name="Comma 2 4 9 2" xfId="34011" xr:uid="{0454904B-9B9E-4CE0-86E2-CC5668BE1199}"/>
    <cellStyle name="Comma 2 4 9 3" xfId="48895" xr:uid="{55BD48DF-B119-45F9-ADED-04C104C3B9A1}"/>
    <cellStyle name="Comma 2 5" xfId="6642" xr:uid="{663D68E7-0872-400B-899F-F34531E8870A}"/>
    <cellStyle name="Comma 2 5 10" xfId="13490" xr:uid="{6E9688F7-2BF9-462B-BC74-EE61EBFFF8B2}"/>
    <cellStyle name="Comma 2 5 11" xfId="27180" xr:uid="{84089DFD-D412-40DE-943C-4827A1CBBB62}"/>
    <cellStyle name="Comma 2 5 12" xfId="42064" xr:uid="{6510BECD-09F3-4B82-B6BA-9EE03516B78D}"/>
    <cellStyle name="Comma 2 5 2" xfId="6643" xr:uid="{15218074-AAB0-412B-A9C4-2371E8898D67}"/>
    <cellStyle name="Comma 2 5 2 10" xfId="42065" xr:uid="{5F2DFC50-BCA9-40EA-A7B1-9B1250386D42}"/>
    <cellStyle name="Comma 2 5 2 2" xfId="6644" xr:uid="{3EF8BC3F-9F9E-4136-BE8D-89B40169F777}"/>
    <cellStyle name="Comma 2 5 2 2 2" xfId="6645" xr:uid="{4A84BFE1-85A2-4976-BE9A-8727A1BCFD26}"/>
    <cellStyle name="Comma 2 5 2 2 2 2" xfId="8359" xr:uid="{DA567C22-1FFA-4BA8-8173-917DFC2B2B6F}"/>
    <cellStyle name="Comma 2 5 2 2 2 2 2" xfId="11781" xr:uid="{A2C2F161-1E37-47F9-A5D3-7B524CFDDE31}"/>
    <cellStyle name="Comma 2 5 2 2 2 2 2 2" xfId="25471" xr:uid="{7A5F8498-B082-4AAC-A75A-EC940E670921}"/>
    <cellStyle name="Comma 2 5 2 2 2 2 2 2 2" xfId="39163" xr:uid="{7DD5A8B1-0D39-45E2-87B1-32A26116CCDD}"/>
    <cellStyle name="Comma 2 5 2 2 2 2 2 2 3" xfId="54047" xr:uid="{5AE90FCF-9E08-40D9-AD2F-FA24F4845DB0}"/>
    <cellStyle name="Comma 2 5 2 2 2 2 2 3" xfId="18627" xr:uid="{510D3A1A-C5B5-4216-8055-BAEBD6B31F07}"/>
    <cellStyle name="Comma 2 5 2 2 2 2 2 4" xfId="32317" xr:uid="{FF6A3DBC-24F6-478B-BC95-DC1348FDCE3A}"/>
    <cellStyle name="Comma 2 5 2 2 2 2 2 5" xfId="47201" xr:uid="{15402A7E-5BCA-4517-9AAA-6B79D78CF99F}"/>
    <cellStyle name="Comma 2 5 2 2 2 2 3" xfId="22049" xr:uid="{993D2E0E-7966-45C8-B39C-2F6AA10FB642}"/>
    <cellStyle name="Comma 2 5 2 2 2 2 3 2" xfId="35741" xr:uid="{747328E1-00FF-4B5F-8312-20AED706BDE0}"/>
    <cellStyle name="Comma 2 5 2 2 2 2 3 3" xfId="50625" xr:uid="{140A271F-8739-4CE0-8B13-9D111C756D16}"/>
    <cellStyle name="Comma 2 5 2 2 2 2 4" xfId="15205" xr:uid="{D6E10D8F-4609-4A62-A6A3-7F2A884E0288}"/>
    <cellStyle name="Comma 2 5 2 2 2 2 5" xfId="28895" xr:uid="{A8D0C040-D49E-41DC-9D55-7AAE8539D5EB}"/>
    <cellStyle name="Comma 2 5 2 2 2 2 6" xfId="43779" xr:uid="{5717E14C-8F74-4CD0-A5A1-68CE15E25BBC}"/>
    <cellStyle name="Comma 2 5 2 2 2 3" xfId="10069" xr:uid="{AE111AF9-E34C-47D7-9D88-EFB71D57DA88}"/>
    <cellStyle name="Comma 2 5 2 2 2 3 2" xfId="23759" xr:uid="{0A036D55-0469-4C1E-85A4-7335B77DE24D}"/>
    <cellStyle name="Comma 2 5 2 2 2 3 2 2" xfId="37451" xr:uid="{E8D896CB-7820-47E9-8590-04586F9DD4F3}"/>
    <cellStyle name="Comma 2 5 2 2 2 3 2 3" xfId="52335" xr:uid="{17BB8234-0685-4054-98D1-68B9DC93C87A}"/>
    <cellStyle name="Comma 2 5 2 2 2 3 3" xfId="16915" xr:uid="{C1A520DA-7FA9-4ECF-9CB3-E677493F8973}"/>
    <cellStyle name="Comma 2 5 2 2 2 3 4" xfId="30605" xr:uid="{1FA2E7AC-4132-48D3-87E1-C4441F03E520}"/>
    <cellStyle name="Comma 2 5 2 2 2 3 5" xfId="45489" xr:uid="{31400742-F505-49F8-A19A-D8C4B2A2340E}"/>
    <cellStyle name="Comma 2 5 2 2 2 4" xfId="20337" xr:uid="{0A18D9DE-2F3D-4A80-98B0-4FD61B4FDCD6}"/>
    <cellStyle name="Comma 2 5 2 2 2 4 2" xfId="34029" xr:uid="{19B59837-0FE4-48FC-9B34-BE06C1DF7F4C}"/>
    <cellStyle name="Comma 2 5 2 2 2 4 3" xfId="48913" xr:uid="{581E57FB-9B44-428F-9404-431E94243E93}"/>
    <cellStyle name="Comma 2 5 2 2 2 5" xfId="13493" xr:uid="{41176925-004D-4E1D-A68E-503CAB98D33F}"/>
    <cellStyle name="Comma 2 5 2 2 2 6" xfId="27183" xr:uid="{DAF1F0AF-447D-43EC-897E-E0B259C2B0E1}"/>
    <cellStyle name="Comma 2 5 2 2 2 7" xfId="42067" xr:uid="{3A15F4EB-DF08-49EE-980C-C558A4734008}"/>
    <cellStyle name="Comma 2 5 2 2 3" xfId="8358" xr:uid="{6B7B77B6-D7ED-4802-A250-4E44A94FFA77}"/>
    <cellStyle name="Comma 2 5 2 2 3 2" xfId="11780" xr:uid="{3357CD50-AC64-4B3E-BB30-F8D700B8BD0D}"/>
    <cellStyle name="Comma 2 5 2 2 3 2 2" xfId="25470" xr:uid="{BA4E1ECD-12EB-4EF1-BF56-4C4DFE1FD724}"/>
    <cellStyle name="Comma 2 5 2 2 3 2 2 2" xfId="39162" xr:uid="{B53E4841-5E99-4792-B4E9-9131FFE93C04}"/>
    <cellStyle name="Comma 2 5 2 2 3 2 2 3" xfId="54046" xr:uid="{A3DF2229-92B3-4DDE-ABA1-AEDBF25D5824}"/>
    <cellStyle name="Comma 2 5 2 2 3 2 3" xfId="18626" xr:uid="{3B38FDD6-E11B-4D3C-9596-7E36E2FA1EE6}"/>
    <cellStyle name="Comma 2 5 2 2 3 2 4" xfId="32316" xr:uid="{888FE95E-4128-4535-99EB-9C5B5C3F698E}"/>
    <cellStyle name="Comma 2 5 2 2 3 2 5" xfId="47200" xr:uid="{6F3F1018-DD62-4E9B-9022-E262866D6650}"/>
    <cellStyle name="Comma 2 5 2 2 3 3" xfId="22048" xr:uid="{E1FC65B0-0326-4CAC-BAB1-FB8805E8FEAA}"/>
    <cellStyle name="Comma 2 5 2 2 3 3 2" xfId="35740" xr:uid="{A086A300-D9A7-4910-B3F3-8B2947918028}"/>
    <cellStyle name="Comma 2 5 2 2 3 3 3" xfId="50624" xr:uid="{FA0DD565-9E4A-47A1-8382-40DB9E3888CB}"/>
    <cellStyle name="Comma 2 5 2 2 3 4" xfId="15204" xr:uid="{D7183E6A-E089-4387-9DE8-79DBA5BFACC2}"/>
    <cellStyle name="Comma 2 5 2 2 3 5" xfId="28894" xr:uid="{525C8309-B2AE-457B-9A84-7EAC5892BB9E}"/>
    <cellStyle name="Comma 2 5 2 2 3 6" xfId="43778" xr:uid="{35E543D2-6E04-451A-A469-E91F9A4BD3D1}"/>
    <cellStyle name="Comma 2 5 2 2 4" xfId="10068" xr:uid="{1CF84AF1-ADE8-4347-98D7-40D5F4BA1D24}"/>
    <cellStyle name="Comma 2 5 2 2 4 2" xfId="23758" xr:uid="{6B5CA6B4-3C7F-4E18-841B-9EC71D9909BF}"/>
    <cellStyle name="Comma 2 5 2 2 4 2 2" xfId="37450" xr:uid="{4785960C-3D0C-421E-BC20-A7D16296DCB7}"/>
    <cellStyle name="Comma 2 5 2 2 4 2 3" xfId="52334" xr:uid="{82217C20-AF4C-45B9-AD07-A766AC581EC7}"/>
    <cellStyle name="Comma 2 5 2 2 4 3" xfId="16914" xr:uid="{5304A017-BFB1-4FD4-AEC3-924D1F210ED6}"/>
    <cellStyle name="Comma 2 5 2 2 4 4" xfId="30604" xr:uid="{3A2D78DB-B954-4834-AE06-8544B643C74F}"/>
    <cellStyle name="Comma 2 5 2 2 4 5" xfId="45488" xr:uid="{731D773A-3169-4D36-8316-C1AADE4A7BC1}"/>
    <cellStyle name="Comma 2 5 2 2 5" xfId="20336" xr:uid="{1E0CB67E-317F-4293-B0AC-CE9F49DD61EC}"/>
    <cellStyle name="Comma 2 5 2 2 5 2" xfId="34028" xr:uid="{6A44A92C-8856-4EBC-BE45-D32C80BAF9FF}"/>
    <cellStyle name="Comma 2 5 2 2 5 3" xfId="48912" xr:uid="{BE9B6918-53E7-4FA8-9C7E-EF8EE43BAC0B}"/>
    <cellStyle name="Comma 2 5 2 2 6" xfId="13492" xr:uid="{158FB18F-96A0-484B-BA5C-6895953E8BBB}"/>
    <cellStyle name="Comma 2 5 2 2 7" xfId="27182" xr:uid="{1B6A3231-F865-4C34-89CD-90019B3D135F}"/>
    <cellStyle name="Comma 2 5 2 2 8" xfId="42066" xr:uid="{D1AB6F51-333B-46DF-A6C3-2BE4119EA23E}"/>
    <cellStyle name="Comma 2 5 2 3" xfId="6646" xr:uid="{CBCDE66C-CEE5-439D-8759-F47BC7660C74}"/>
    <cellStyle name="Comma 2 5 2 3 2" xfId="8360" xr:uid="{5587FE06-AD42-4137-9BC3-ABFD6987952F}"/>
    <cellStyle name="Comma 2 5 2 3 2 2" xfId="11782" xr:uid="{D92E6698-339E-4214-AA9F-BF5F3EE17B3E}"/>
    <cellStyle name="Comma 2 5 2 3 2 2 2" xfId="25472" xr:uid="{7623A1EB-D1E7-4D52-B532-9DF1091002D2}"/>
    <cellStyle name="Comma 2 5 2 3 2 2 2 2" xfId="39164" xr:uid="{70320AC4-C6BF-444E-AAC6-B2E2CB451C68}"/>
    <cellStyle name="Comma 2 5 2 3 2 2 2 3" xfId="54048" xr:uid="{0A2721EC-9873-4EA1-953C-31308B255864}"/>
    <cellStyle name="Comma 2 5 2 3 2 2 3" xfId="18628" xr:uid="{7D64F87E-5C3B-4870-BDF4-F5732E01E323}"/>
    <cellStyle name="Comma 2 5 2 3 2 2 4" xfId="32318" xr:uid="{F0640C8B-5ABD-40BE-A3DD-538DF40FFCBD}"/>
    <cellStyle name="Comma 2 5 2 3 2 2 5" xfId="47202" xr:uid="{6EDBB947-AAAB-43C0-89D0-A0579AEF810C}"/>
    <cellStyle name="Comma 2 5 2 3 2 3" xfId="22050" xr:uid="{E79CBA2B-53E6-4C86-820F-94207E697D3A}"/>
    <cellStyle name="Comma 2 5 2 3 2 3 2" xfId="35742" xr:uid="{AB7DD880-BD0B-46A7-8130-00872BB3CC8B}"/>
    <cellStyle name="Comma 2 5 2 3 2 3 3" xfId="50626" xr:uid="{158A686E-6CF4-4B74-9B9B-1EC3CA85DA63}"/>
    <cellStyle name="Comma 2 5 2 3 2 4" xfId="15206" xr:uid="{95B296E9-CA81-449A-BE54-6B2C77C12EC5}"/>
    <cellStyle name="Comma 2 5 2 3 2 5" xfId="28896" xr:uid="{B5898D33-61F7-4F47-A6A4-B67E9B2E737F}"/>
    <cellStyle name="Comma 2 5 2 3 2 6" xfId="43780" xr:uid="{8E4B8E8C-820B-4F6C-B28A-412924E60473}"/>
    <cellStyle name="Comma 2 5 2 3 3" xfId="10070" xr:uid="{C19EFA8F-9CA5-4CD5-BB6C-E3F43CEE6C91}"/>
    <cellStyle name="Comma 2 5 2 3 3 2" xfId="23760" xr:uid="{6E2623D3-C8CA-4B98-B344-59A2B1CE6BC1}"/>
    <cellStyle name="Comma 2 5 2 3 3 2 2" xfId="37452" xr:uid="{8A9B886F-137A-4512-87C7-4F6464F101D6}"/>
    <cellStyle name="Comma 2 5 2 3 3 2 3" xfId="52336" xr:uid="{C28F1DC8-6A49-4CD9-8FC0-ACDEFD5F78FC}"/>
    <cellStyle name="Comma 2 5 2 3 3 3" xfId="16916" xr:uid="{9A5A2E6D-4075-45D2-BFB9-898CE63AB278}"/>
    <cellStyle name="Comma 2 5 2 3 3 4" xfId="30606" xr:uid="{2B512724-7011-46C4-BD8E-1A356C979920}"/>
    <cellStyle name="Comma 2 5 2 3 3 5" xfId="45490" xr:uid="{752364B1-1571-4CF4-BA50-122192A7E08C}"/>
    <cellStyle name="Comma 2 5 2 3 4" xfId="20338" xr:uid="{A3425606-D8C5-4770-9DDB-139860218646}"/>
    <cellStyle name="Comma 2 5 2 3 4 2" xfId="34030" xr:uid="{7E3782B3-0BAC-4613-BCC9-0BF00098E830}"/>
    <cellStyle name="Comma 2 5 2 3 4 3" xfId="48914" xr:uid="{F977621C-08DA-4DC8-941B-C392D1B6AF3A}"/>
    <cellStyle name="Comma 2 5 2 3 5" xfId="13494" xr:uid="{B7AFAD66-C194-4C9E-B6E3-419B40EAB920}"/>
    <cellStyle name="Comma 2 5 2 3 6" xfId="27184" xr:uid="{CAAC0D21-2140-4C6C-912A-97ED962654C7}"/>
    <cellStyle name="Comma 2 5 2 3 7" xfId="42068" xr:uid="{31EBCCD2-C318-4DA1-B2B4-2C8BC86A7975}"/>
    <cellStyle name="Comma 2 5 2 4" xfId="6647" xr:uid="{D349B6A9-2601-46D4-ACE0-3E0B6C334160}"/>
    <cellStyle name="Comma 2 5 2 4 2" xfId="8361" xr:uid="{00E2E522-B002-4596-A9B2-6723A6DB04C3}"/>
    <cellStyle name="Comma 2 5 2 4 2 2" xfId="11783" xr:uid="{CDC6F0A3-AA99-4B1D-BFA9-93AFD6672D58}"/>
    <cellStyle name="Comma 2 5 2 4 2 2 2" xfId="25473" xr:uid="{68540F7B-363F-4A6A-AC36-9CA17A0CC63E}"/>
    <cellStyle name="Comma 2 5 2 4 2 2 2 2" xfId="39165" xr:uid="{0EA44C9D-93A4-4AFE-9AF4-95C59B48E7FF}"/>
    <cellStyle name="Comma 2 5 2 4 2 2 2 3" xfId="54049" xr:uid="{4DBC7217-60BC-4DE0-BD00-D8781E5CC3EA}"/>
    <cellStyle name="Comma 2 5 2 4 2 2 3" xfId="18629" xr:uid="{5BCCAB3E-A247-45FA-BCF6-C2FED54157E0}"/>
    <cellStyle name="Comma 2 5 2 4 2 2 4" xfId="32319" xr:uid="{9BA008BC-16ED-4E84-AC19-382C4ECDD995}"/>
    <cellStyle name="Comma 2 5 2 4 2 2 5" xfId="47203" xr:uid="{FA85C880-BC5D-4B77-B84C-AE0AD626509B}"/>
    <cellStyle name="Comma 2 5 2 4 2 3" xfId="22051" xr:uid="{723F3BA3-DB6B-4024-BEEF-BB83116C95A1}"/>
    <cellStyle name="Comma 2 5 2 4 2 3 2" xfId="35743" xr:uid="{38BAEFDF-515D-42AC-9361-60308B6FED21}"/>
    <cellStyle name="Comma 2 5 2 4 2 3 3" xfId="50627" xr:uid="{7DCAEBCC-EADE-46A1-B98E-BBA2E4989BF9}"/>
    <cellStyle name="Comma 2 5 2 4 2 4" xfId="15207" xr:uid="{3419F604-FBDB-4643-9474-3F8F1F28CCAA}"/>
    <cellStyle name="Comma 2 5 2 4 2 5" xfId="28897" xr:uid="{E2E32668-6DBE-43BA-A725-66E630E75C46}"/>
    <cellStyle name="Comma 2 5 2 4 2 6" xfId="43781" xr:uid="{729C7F96-D2D7-4AE7-9784-853124A33ED4}"/>
    <cellStyle name="Comma 2 5 2 4 3" xfId="10071" xr:uid="{2098A5F3-DB60-4996-9DB1-75A7EBAE78AB}"/>
    <cellStyle name="Comma 2 5 2 4 3 2" xfId="23761" xr:uid="{1EEA6E25-433A-4F3A-9D7C-615244C0F414}"/>
    <cellStyle name="Comma 2 5 2 4 3 2 2" xfId="37453" xr:uid="{A37546C3-DDED-45BA-9D12-8B7385BF61DD}"/>
    <cellStyle name="Comma 2 5 2 4 3 2 3" xfId="52337" xr:uid="{11A3288D-F828-4092-97CF-2F4E6530C1AA}"/>
    <cellStyle name="Comma 2 5 2 4 3 3" xfId="16917" xr:uid="{02230973-065A-4EF4-B9F2-B070D62A0004}"/>
    <cellStyle name="Comma 2 5 2 4 3 4" xfId="30607" xr:uid="{59FB8A37-3DF5-46DB-8551-7E62E647F5A6}"/>
    <cellStyle name="Comma 2 5 2 4 3 5" xfId="45491" xr:uid="{028CD02A-6C07-4BC6-8727-DC7069CC555F}"/>
    <cellStyle name="Comma 2 5 2 4 4" xfId="20339" xr:uid="{0DB0D511-ABEA-4E0D-85A1-25CB610E712B}"/>
    <cellStyle name="Comma 2 5 2 4 4 2" xfId="34031" xr:uid="{06200553-10EB-4FB8-A24B-4F488BD0DA0A}"/>
    <cellStyle name="Comma 2 5 2 4 4 3" xfId="48915" xr:uid="{0D92B4A6-389B-48C1-A6F0-4ED9D6A661D3}"/>
    <cellStyle name="Comma 2 5 2 4 5" xfId="13495" xr:uid="{42F43084-6680-4F98-B0B4-C056087B2C7C}"/>
    <cellStyle name="Comma 2 5 2 4 6" xfId="27185" xr:uid="{EF064C01-D2DD-443C-89CE-6E15C1B504EC}"/>
    <cellStyle name="Comma 2 5 2 4 7" xfId="42069" xr:uid="{ECBC67CF-C9A6-4C04-AC23-7A1C1728CF2D}"/>
    <cellStyle name="Comma 2 5 2 5" xfId="8357" xr:uid="{A0EA3653-3B53-42B5-AF95-03CDE4D6FC4E}"/>
    <cellStyle name="Comma 2 5 2 5 2" xfId="11779" xr:uid="{CDEB4981-D677-4EF8-B5D9-1F2AEFED3BFE}"/>
    <cellStyle name="Comma 2 5 2 5 2 2" xfId="25469" xr:uid="{95875286-E25D-46EE-900A-47AA65B70D00}"/>
    <cellStyle name="Comma 2 5 2 5 2 2 2" xfId="39161" xr:uid="{99D9A6F2-AE59-4D00-B7A0-650E85EB635C}"/>
    <cellStyle name="Comma 2 5 2 5 2 2 3" xfId="54045" xr:uid="{5E9C8767-FFAD-4E88-96C2-FA7849EE1602}"/>
    <cellStyle name="Comma 2 5 2 5 2 3" xfId="18625" xr:uid="{C4EE1D4E-3DB4-4637-8068-6E30BF757E72}"/>
    <cellStyle name="Comma 2 5 2 5 2 4" xfId="32315" xr:uid="{728A67FF-DA49-40D8-8DB1-935D8386C7F0}"/>
    <cellStyle name="Comma 2 5 2 5 2 5" xfId="47199" xr:uid="{C2F056B2-30AF-4570-8EFC-17E1C379BEC1}"/>
    <cellStyle name="Comma 2 5 2 5 3" xfId="22047" xr:uid="{7F70B61C-1607-43DC-A645-CA736328564E}"/>
    <cellStyle name="Comma 2 5 2 5 3 2" xfId="35739" xr:uid="{AE16E2B9-62A1-4154-8019-452666D60C64}"/>
    <cellStyle name="Comma 2 5 2 5 3 3" xfId="50623" xr:uid="{25941785-9A73-43A5-89E1-A940F4023472}"/>
    <cellStyle name="Comma 2 5 2 5 4" xfId="15203" xr:uid="{BC908037-596B-4C3C-BD6C-22F32C04AFA5}"/>
    <cellStyle name="Comma 2 5 2 5 5" xfId="28893" xr:uid="{E78AF7C7-D190-42D7-B379-5B7D833A27E2}"/>
    <cellStyle name="Comma 2 5 2 5 6" xfId="43777" xr:uid="{26440C4F-7B47-417F-8D10-C0D1BFA25D22}"/>
    <cellStyle name="Comma 2 5 2 6" xfId="10067" xr:uid="{44A2881B-FA07-4C52-B2D1-DD5FBA6F3F50}"/>
    <cellStyle name="Comma 2 5 2 6 2" xfId="23757" xr:uid="{F085DCB5-2076-4B67-8135-62B10D759585}"/>
    <cellStyle name="Comma 2 5 2 6 2 2" xfId="37449" xr:uid="{5F66CDEE-A29E-4B4F-879C-2246DE020A3F}"/>
    <cellStyle name="Comma 2 5 2 6 2 3" xfId="52333" xr:uid="{2951780B-03A4-4AA3-8138-303D4105170C}"/>
    <cellStyle name="Comma 2 5 2 6 3" xfId="16913" xr:uid="{12CFDB34-CC4B-4926-9BA4-63E3BB9A4B9D}"/>
    <cellStyle name="Comma 2 5 2 6 4" xfId="30603" xr:uid="{0789FCF3-35C7-4761-9C71-2744FBD20C3D}"/>
    <cellStyle name="Comma 2 5 2 6 5" xfId="45487" xr:uid="{C9F8DBC7-A42F-4840-A24C-5AD5C0557B65}"/>
    <cellStyle name="Comma 2 5 2 7" xfId="20335" xr:uid="{A6E4F48A-3126-4CD2-AABE-7FDD0F93D9FD}"/>
    <cellStyle name="Comma 2 5 2 7 2" xfId="34027" xr:uid="{F635F049-8915-4523-9E0C-43EDBA3045D1}"/>
    <cellStyle name="Comma 2 5 2 7 3" xfId="48911" xr:uid="{AA4E4B92-A003-4952-B5C0-1B8E0A94E9DC}"/>
    <cellStyle name="Comma 2 5 2 8" xfId="13491" xr:uid="{3344C72A-A8C4-4499-905E-2D796EB073D0}"/>
    <cellStyle name="Comma 2 5 2 9" xfId="27181" xr:uid="{F29DE035-626E-476C-A23A-D0BD1348DA28}"/>
    <cellStyle name="Comma 2 5 3" xfId="6648" xr:uid="{2BD3AA47-A7F0-4AFB-AC16-A4CE58F8DDE9}"/>
    <cellStyle name="Comma 2 5 3 10" xfId="42070" xr:uid="{14F3D466-C0A6-480E-A847-52BC5D5B251B}"/>
    <cellStyle name="Comma 2 5 3 2" xfId="6649" xr:uid="{0766C9FA-A831-426B-967B-32E72017633A}"/>
    <cellStyle name="Comma 2 5 3 2 2" xfId="6650" xr:uid="{1582D68C-140B-4B23-A36C-D4C9BF551B4F}"/>
    <cellStyle name="Comma 2 5 3 2 2 2" xfId="8364" xr:uid="{713A72E4-2C3F-4B61-8918-9A9055060754}"/>
    <cellStyle name="Comma 2 5 3 2 2 2 2" xfId="11786" xr:uid="{408D9891-1058-4F7B-AA79-4EEE1E112FC0}"/>
    <cellStyle name="Comma 2 5 3 2 2 2 2 2" xfId="25476" xr:uid="{83FD6169-8E6A-40F2-8452-AE12E8E1AF52}"/>
    <cellStyle name="Comma 2 5 3 2 2 2 2 2 2" xfId="39168" xr:uid="{6738A0F0-BF90-4C73-B084-C066C20AC6EA}"/>
    <cellStyle name="Comma 2 5 3 2 2 2 2 2 3" xfId="54052" xr:uid="{D14F5C89-C16C-432C-9750-D566324C5B09}"/>
    <cellStyle name="Comma 2 5 3 2 2 2 2 3" xfId="18632" xr:uid="{BBA1DA0A-0F0D-420C-9BA5-C401E61ED588}"/>
    <cellStyle name="Comma 2 5 3 2 2 2 2 4" xfId="32322" xr:uid="{DB63F14A-6514-4633-9841-A1E1198BB4B7}"/>
    <cellStyle name="Comma 2 5 3 2 2 2 2 5" xfId="47206" xr:uid="{67C3A56A-D706-4232-8261-D55AA66C1FE4}"/>
    <cellStyle name="Comma 2 5 3 2 2 2 3" xfId="22054" xr:uid="{E9DFDCC4-B855-4B89-8FFB-821C910820AD}"/>
    <cellStyle name="Comma 2 5 3 2 2 2 3 2" xfId="35746" xr:uid="{4EF8CFEB-CFE5-4860-9E1B-7193914EACB4}"/>
    <cellStyle name="Comma 2 5 3 2 2 2 3 3" xfId="50630" xr:uid="{EA63DE31-6147-4118-BCA8-D06E90E0FBBD}"/>
    <cellStyle name="Comma 2 5 3 2 2 2 4" xfId="15210" xr:uid="{AF55F9AC-8CFD-4783-BDE8-83006596F7BD}"/>
    <cellStyle name="Comma 2 5 3 2 2 2 5" xfId="28900" xr:uid="{C3C5876E-DE2D-415A-8619-323DDDDEE884}"/>
    <cellStyle name="Comma 2 5 3 2 2 2 6" xfId="43784" xr:uid="{6385EA14-5A64-4E86-8E99-12D68AF471DA}"/>
    <cellStyle name="Comma 2 5 3 2 2 3" xfId="10074" xr:uid="{F0CE3BB4-54B8-47D6-B628-E0AB8786EA32}"/>
    <cellStyle name="Comma 2 5 3 2 2 3 2" xfId="23764" xr:uid="{C09E7E39-29BF-48DC-A196-464731F97DBE}"/>
    <cellStyle name="Comma 2 5 3 2 2 3 2 2" xfId="37456" xr:uid="{7200C04F-1ACB-46EE-864A-2A3B173C62D1}"/>
    <cellStyle name="Comma 2 5 3 2 2 3 2 3" xfId="52340" xr:uid="{C7B36238-C3BB-46CB-9767-4BA5ED1DB787}"/>
    <cellStyle name="Comma 2 5 3 2 2 3 3" xfId="16920" xr:uid="{1F58CF35-6BC3-4B7B-8A37-07D1705D6E86}"/>
    <cellStyle name="Comma 2 5 3 2 2 3 4" xfId="30610" xr:uid="{9970992E-7F83-4583-90C8-D43B19DD036C}"/>
    <cellStyle name="Comma 2 5 3 2 2 3 5" xfId="45494" xr:uid="{1C149027-74ED-45B0-B999-91DD2EDE18D8}"/>
    <cellStyle name="Comma 2 5 3 2 2 4" xfId="20342" xr:uid="{2F7032C6-B1C8-4C87-BF86-1220F71B91BB}"/>
    <cellStyle name="Comma 2 5 3 2 2 4 2" xfId="34034" xr:uid="{BD7CFBDE-F236-489B-905B-9FAE9C308F2E}"/>
    <cellStyle name="Comma 2 5 3 2 2 4 3" xfId="48918" xr:uid="{91620735-3758-409C-A5DF-5342350E9245}"/>
    <cellStyle name="Comma 2 5 3 2 2 5" xfId="13498" xr:uid="{867A1DEC-7B45-46AC-A69C-E592E2350B4C}"/>
    <cellStyle name="Comma 2 5 3 2 2 6" xfId="27188" xr:uid="{FC664C0C-3A65-4AE7-88E2-23FC8DA3653B}"/>
    <cellStyle name="Comma 2 5 3 2 2 7" xfId="42072" xr:uid="{C06E68FE-551A-4213-8FAA-C5960B318AB8}"/>
    <cellStyle name="Comma 2 5 3 2 3" xfId="8363" xr:uid="{17CCDDD0-19D1-4963-8B3B-EBA8F1D2709B}"/>
    <cellStyle name="Comma 2 5 3 2 3 2" xfId="11785" xr:uid="{E8C20D0D-F09B-4371-8188-507A453E0826}"/>
    <cellStyle name="Comma 2 5 3 2 3 2 2" xfId="25475" xr:uid="{347F41A2-7227-41AA-8544-86CC45178577}"/>
    <cellStyle name="Comma 2 5 3 2 3 2 2 2" xfId="39167" xr:uid="{EC217DA4-0229-45BE-8CF3-CC11216672CA}"/>
    <cellStyle name="Comma 2 5 3 2 3 2 2 3" xfId="54051" xr:uid="{49292020-2D04-4FA3-833C-C7AA90ABAEE7}"/>
    <cellStyle name="Comma 2 5 3 2 3 2 3" xfId="18631" xr:uid="{4D7E46BF-5ABC-4360-A0AC-F3D5687566D4}"/>
    <cellStyle name="Comma 2 5 3 2 3 2 4" xfId="32321" xr:uid="{EFC47D89-52D2-433A-B120-3E46FCEDBEBC}"/>
    <cellStyle name="Comma 2 5 3 2 3 2 5" xfId="47205" xr:uid="{C90C549F-6A48-474E-8296-D7004A593F7B}"/>
    <cellStyle name="Comma 2 5 3 2 3 3" xfId="22053" xr:uid="{D55EF2AD-CAFA-4E3E-A405-CA179FF5DA86}"/>
    <cellStyle name="Comma 2 5 3 2 3 3 2" xfId="35745" xr:uid="{C7DCE225-5FB6-4B55-8A94-EEBBF785529A}"/>
    <cellStyle name="Comma 2 5 3 2 3 3 3" xfId="50629" xr:uid="{3F58947B-D846-4166-BB10-8C522E3CC6A6}"/>
    <cellStyle name="Comma 2 5 3 2 3 4" xfId="15209" xr:uid="{DE2AAC0F-51BC-4DB7-975C-C4800CE782DB}"/>
    <cellStyle name="Comma 2 5 3 2 3 5" xfId="28899" xr:uid="{74C33DEF-DA76-4D3A-B29F-8ED96C09B53F}"/>
    <cellStyle name="Comma 2 5 3 2 3 6" xfId="43783" xr:uid="{3F2EFE21-2260-4CEE-BAD2-837D6C3DCDA6}"/>
    <cellStyle name="Comma 2 5 3 2 4" xfId="10073" xr:uid="{21717C56-2D5C-429A-9800-D8D32C5D2A8A}"/>
    <cellStyle name="Comma 2 5 3 2 4 2" xfId="23763" xr:uid="{694F8536-042C-4AB1-B1E4-24F3123D9517}"/>
    <cellStyle name="Comma 2 5 3 2 4 2 2" xfId="37455" xr:uid="{9983566E-D6CF-4DD8-BA1A-AB545A2D8BD7}"/>
    <cellStyle name="Comma 2 5 3 2 4 2 3" xfId="52339" xr:uid="{3204D920-754C-4938-90DE-BC585D162A84}"/>
    <cellStyle name="Comma 2 5 3 2 4 3" xfId="16919" xr:uid="{4AA644CB-6ABF-47B0-B6E0-59357B5C438D}"/>
    <cellStyle name="Comma 2 5 3 2 4 4" xfId="30609" xr:uid="{3CEE4F3E-06CA-493E-B41A-4D7995737764}"/>
    <cellStyle name="Comma 2 5 3 2 4 5" xfId="45493" xr:uid="{E4C06F5C-E947-4E82-B4F5-9A9C3855580D}"/>
    <cellStyle name="Comma 2 5 3 2 5" xfId="20341" xr:uid="{A3134B47-9E9B-49F3-9067-3308C9FDE610}"/>
    <cellStyle name="Comma 2 5 3 2 5 2" xfId="34033" xr:uid="{EE464B3B-7128-43D6-BD0F-0CE69D4A7AF5}"/>
    <cellStyle name="Comma 2 5 3 2 5 3" xfId="48917" xr:uid="{553FAFC2-AC76-47C0-A30B-444598AA5E84}"/>
    <cellStyle name="Comma 2 5 3 2 6" xfId="13497" xr:uid="{1D53470E-D5CF-44A0-ABF5-D4CFF1C63898}"/>
    <cellStyle name="Comma 2 5 3 2 7" xfId="27187" xr:uid="{02CF303E-09A9-4344-B663-2C895D9A0055}"/>
    <cellStyle name="Comma 2 5 3 2 8" xfId="42071" xr:uid="{CD78B911-5814-4D6C-9816-0C08F1AF382C}"/>
    <cellStyle name="Comma 2 5 3 3" xfId="6651" xr:uid="{F0AA3822-F34D-4CD4-9B44-8632057FBD72}"/>
    <cellStyle name="Comma 2 5 3 3 2" xfId="8365" xr:uid="{412A54A7-40DA-4815-A8AC-C7B4021FD0A8}"/>
    <cellStyle name="Comma 2 5 3 3 2 2" xfId="11787" xr:uid="{BE6D325C-603B-489C-BB06-9AB0B6FC6CB7}"/>
    <cellStyle name="Comma 2 5 3 3 2 2 2" xfId="25477" xr:uid="{7F996D30-DA83-436F-94DB-964071A191EB}"/>
    <cellStyle name="Comma 2 5 3 3 2 2 2 2" xfId="39169" xr:uid="{E27FEB6D-1055-4492-BCAF-CD0F4C456CC2}"/>
    <cellStyle name="Comma 2 5 3 3 2 2 2 3" xfId="54053" xr:uid="{9DF003DC-86F5-4CAA-8EE3-C02BD53D0A04}"/>
    <cellStyle name="Comma 2 5 3 3 2 2 3" xfId="18633" xr:uid="{AAFEA890-C397-44B0-9302-D94213DC0748}"/>
    <cellStyle name="Comma 2 5 3 3 2 2 4" xfId="32323" xr:uid="{9C68C0C6-E975-4A34-828D-A0B2BAAF39B2}"/>
    <cellStyle name="Comma 2 5 3 3 2 2 5" xfId="47207" xr:uid="{C08DC2BF-E71D-4C5B-9B91-74462CE13B22}"/>
    <cellStyle name="Comma 2 5 3 3 2 3" xfId="22055" xr:uid="{4171B7F8-D0F3-4BBE-AEE8-F0D1287C4B97}"/>
    <cellStyle name="Comma 2 5 3 3 2 3 2" xfId="35747" xr:uid="{263E6E28-26C5-43E8-9437-17B7C7D83D60}"/>
    <cellStyle name="Comma 2 5 3 3 2 3 3" xfId="50631" xr:uid="{7CBDBCDA-BD18-49DA-B683-372E358F65D2}"/>
    <cellStyle name="Comma 2 5 3 3 2 4" xfId="15211" xr:uid="{7E473541-B430-481A-B24A-1E8EB1A704BF}"/>
    <cellStyle name="Comma 2 5 3 3 2 5" xfId="28901" xr:uid="{33A367DC-87DE-49DB-B020-DE67F06462DD}"/>
    <cellStyle name="Comma 2 5 3 3 2 6" xfId="43785" xr:uid="{D491956E-6D40-471A-8403-D1CBAD914ADD}"/>
    <cellStyle name="Comma 2 5 3 3 3" xfId="10075" xr:uid="{9D8DA41D-C516-4783-B859-AA34CA3B50A3}"/>
    <cellStyle name="Comma 2 5 3 3 3 2" xfId="23765" xr:uid="{F9903453-FE99-423C-863C-79B6B12152B9}"/>
    <cellStyle name="Comma 2 5 3 3 3 2 2" xfId="37457" xr:uid="{397F6DB2-BDCE-4099-8093-39B44C7AD23C}"/>
    <cellStyle name="Comma 2 5 3 3 3 2 3" xfId="52341" xr:uid="{292853D9-AE43-4D91-B90F-4499A9152284}"/>
    <cellStyle name="Comma 2 5 3 3 3 3" xfId="16921" xr:uid="{B152695E-DBAD-44C2-8E64-3C4FF6115460}"/>
    <cellStyle name="Comma 2 5 3 3 3 4" xfId="30611" xr:uid="{D128889E-03C6-4F5C-A24A-E66E54A56947}"/>
    <cellStyle name="Comma 2 5 3 3 3 5" xfId="45495" xr:uid="{8133451A-0781-40E0-BAB5-4CCF8C8F6A69}"/>
    <cellStyle name="Comma 2 5 3 3 4" xfId="20343" xr:uid="{6D0D9CF4-B641-402D-9509-338E539D57EA}"/>
    <cellStyle name="Comma 2 5 3 3 4 2" xfId="34035" xr:uid="{777D62D1-7A43-46FE-958C-9A0481E8E7F8}"/>
    <cellStyle name="Comma 2 5 3 3 4 3" xfId="48919" xr:uid="{0C38CF27-BEC8-4CEF-B0CA-2743C4F62ABE}"/>
    <cellStyle name="Comma 2 5 3 3 5" xfId="13499" xr:uid="{31BB86B4-4B84-4762-93DD-94CC2337C033}"/>
    <cellStyle name="Comma 2 5 3 3 6" xfId="27189" xr:uid="{570D4131-27E1-40DA-BFFF-4C032BEC9DF7}"/>
    <cellStyle name="Comma 2 5 3 3 7" xfId="42073" xr:uid="{F1E5D99A-61C2-48CF-A176-C57BA4D939BF}"/>
    <cellStyle name="Comma 2 5 3 4" xfId="6652" xr:uid="{815DED12-20C8-4E8D-80D9-D51381D073A1}"/>
    <cellStyle name="Comma 2 5 3 4 2" xfId="8366" xr:uid="{6194CE03-3683-4867-8978-869862432E22}"/>
    <cellStyle name="Comma 2 5 3 4 2 2" xfId="11788" xr:uid="{5B87E5C5-E1B2-488D-9428-7788A1223820}"/>
    <cellStyle name="Comma 2 5 3 4 2 2 2" xfId="25478" xr:uid="{CF4376B9-DA21-4F3E-860C-6FA519C5D451}"/>
    <cellStyle name="Comma 2 5 3 4 2 2 2 2" xfId="39170" xr:uid="{9D90C41F-2510-4C5D-8C8D-4C0F02BD62CF}"/>
    <cellStyle name="Comma 2 5 3 4 2 2 2 3" xfId="54054" xr:uid="{ACE37B7D-7A7F-4418-ABFE-2AAE5BB12745}"/>
    <cellStyle name="Comma 2 5 3 4 2 2 3" xfId="18634" xr:uid="{4E0B526A-C7DE-496C-B9E0-3936E1A3CA23}"/>
    <cellStyle name="Comma 2 5 3 4 2 2 4" xfId="32324" xr:uid="{07A8C72E-0FD9-4F70-85E0-8B0CE25B7D60}"/>
    <cellStyle name="Comma 2 5 3 4 2 2 5" xfId="47208" xr:uid="{6CD2D8C1-AEEB-40E2-8CDB-1F63135FE4D2}"/>
    <cellStyle name="Comma 2 5 3 4 2 3" xfId="22056" xr:uid="{E1E234D3-3DBE-4871-8B8B-A0E3CC489D2C}"/>
    <cellStyle name="Comma 2 5 3 4 2 3 2" xfId="35748" xr:uid="{08F0E6B4-DD83-457B-A991-0916CA199829}"/>
    <cellStyle name="Comma 2 5 3 4 2 3 3" xfId="50632" xr:uid="{808025BE-1621-4E01-8BDF-0C87809C37A7}"/>
    <cellStyle name="Comma 2 5 3 4 2 4" xfId="15212" xr:uid="{2617D6A8-8D36-41B2-AAFF-BFF36299E323}"/>
    <cellStyle name="Comma 2 5 3 4 2 5" xfId="28902" xr:uid="{AC7FAB3E-2E20-4D48-B49B-B341A9AD5DCE}"/>
    <cellStyle name="Comma 2 5 3 4 2 6" xfId="43786" xr:uid="{1803141C-ABF6-459B-BDDE-E9AE9648505F}"/>
    <cellStyle name="Comma 2 5 3 4 3" xfId="10076" xr:uid="{C582DB96-350A-487D-892A-EA17A9D0E40D}"/>
    <cellStyle name="Comma 2 5 3 4 3 2" xfId="23766" xr:uid="{69C5C068-8F11-4EFB-A7E1-8FE49225C607}"/>
    <cellStyle name="Comma 2 5 3 4 3 2 2" xfId="37458" xr:uid="{8A28F38D-1FA0-4ACA-BC49-58F9BC581C67}"/>
    <cellStyle name="Comma 2 5 3 4 3 2 3" xfId="52342" xr:uid="{58583141-52FD-4399-9D9E-1E7584057F08}"/>
    <cellStyle name="Comma 2 5 3 4 3 3" xfId="16922" xr:uid="{604F5903-3BF1-4056-BB85-60D56BDEB332}"/>
    <cellStyle name="Comma 2 5 3 4 3 4" xfId="30612" xr:uid="{72ED0C95-41A1-4DC4-80E8-A2992604B5B4}"/>
    <cellStyle name="Comma 2 5 3 4 3 5" xfId="45496" xr:uid="{B34F4120-0E6C-4022-BBBB-0F255F9178F6}"/>
    <cellStyle name="Comma 2 5 3 4 4" xfId="20344" xr:uid="{4501B073-CE9A-4FEC-B7C4-2E3503D606AB}"/>
    <cellStyle name="Comma 2 5 3 4 4 2" xfId="34036" xr:uid="{660752D8-DF35-40C3-A53C-C8508859AC30}"/>
    <cellStyle name="Comma 2 5 3 4 4 3" xfId="48920" xr:uid="{36885708-23B3-435E-982E-3BE24B2EB717}"/>
    <cellStyle name="Comma 2 5 3 4 5" xfId="13500" xr:uid="{34DCF8A0-CB07-45A6-BFDB-C03679FB06F6}"/>
    <cellStyle name="Comma 2 5 3 4 6" xfId="27190" xr:uid="{AA661199-D1E5-4558-A616-C2348826157F}"/>
    <cellStyle name="Comma 2 5 3 4 7" xfId="42074" xr:uid="{01CBA6C7-DFB8-45AF-B47C-38BC84626D42}"/>
    <cellStyle name="Comma 2 5 3 5" xfId="8362" xr:uid="{624DA77B-019F-4B3B-9CB0-72C5B2BE7A57}"/>
    <cellStyle name="Comma 2 5 3 5 2" xfId="11784" xr:uid="{851D8FA9-65DD-4E03-BE21-BE9E8295C159}"/>
    <cellStyle name="Comma 2 5 3 5 2 2" xfId="25474" xr:uid="{8211A260-9FCF-496C-AB3B-DEE519D6E12E}"/>
    <cellStyle name="Comma 2 5 3 5 2 2 2" xfId="39166" xr:uid="{55B11A34-1C73-4A28-8694-677ED76E30E5}"/>
    <cellStyle name="Comma 2 5 3 5 2 2 3" xfId="54050" xr:uid="{92B471D7-B0EA-4229-A68F-7F03A39B3357}"/>
    <cellStyle name="Comma 2 5 3 5 2 3" xfId="18630" xr:uid="{6369FAD7-BC14-40F3-B94C-95ED6B907F18}"/>
    <cellStyle name="Comma 2 5 3 5 2 4" xfId="32320" xr:uid="{E2B3F5C1-B1EE-4AD0-8110-4CFC47043C5E}"/>
    <cellStyle name="Comma 2 5 3 5 2 5" xfId="47204" xr:uid="{80B46CF4-E297-4940-91FE-718E3518D736}"/>
    <cellStyle name="Comma 2 5 3 5 3" xfId="22052" xr:uid="{02314786-AA91-4061-899B-8B6D27FF9BCF}"/>
    <cellStyle name="Comma 2 5 3 5 3 2" xfId="35744" xr:uid="{E1DD729A-9B15-40EA-974D-E7802DFB4A49}"/>
    <cellStyle name="Comma 2 5 3 5 3 3" xfId="50628" xr:uid="{035D7D44-4B8E-4BE4-99DA-A07A7F8EC987}"/>
    <cellStyle name="Comma 2 5 3 5 4" xfId="15208" xr:uid="{3D3C3374-AA34-4ED3-8F27-0231732285F5}"/>
    <cellStyle name="Comma 2 5 3 5 5" xfId="28898" xr:uid="{E8EEE294-6C10-4F9F-921F-83A5A8AF0574}"/>
    <cellStyle name="Comma 2 5 3 5 6" xfId="43782" xr:uid="{D7F2A3FE-AEE2-42A8-B744-5D5EEBABF364}"/>
    <cellStyle name="Comma 2 5 3 6" xfId="10072" xr:uid="{5A804EE6-E42B-4845-931F-B59917F1723D}"/>
    <cellStyle name="Comma 2 5 3 6 2" xfId="23762" xr:uid="{2720B879-98AD-4147-A4FA-7B3C6C95DA55}"/>
    <cellStyle name="Comma 2 5 3 6 2 2" xfId="37454" xr:uid="{BBACC83D-1574-4EC1-BF67-AAC3976AEDA5}"/>
    <cellStyle name="Comma 2 5 3 6 2 3" xfId="52338" xr:uid="{8C629D82-2A85-4F1E-97B3-0F1D6D9A0532}"/>
    <cellStyle name="Comma 2 5 3 6 3" xfId="16918" xr:uid="{ABB320BD-9FB8-4406-8085-49F09D265CA2}"/>
    <cellStyle name="Comma 2 5 3 6 4" xfId="30608" xr:uid="{77CF956A-E7B9-44C2-946A-50C62691FE96}"/>
    <cellStyle name="Comma 2 5 3 6 5" xfId="45492" xr:uid="{C3626AC7-F612-4FA7-812C-64975573FF0B}"/>
    <cellStyle name="Comma 2 5 3 7" xfId="20340" xr:uid="{565EDBEB-A8C8-4B21-9093-B95593879081}"/>
    <cellStyle name="Comma 2 5 3 7 2" xfId="34032" xr:uid="{3CFBC0CE-08CA-4C5A-989F-EA3CE845E3B3}"/>
    <cellStyle name="Comma 2 5 3 7 3" xfId="48916" xr:uid="{54D18D74-CA10-4243-84B3-5D3E9B26895D}"/>
    <cellStyle name="Comma 2 5 3 8" xfId="13496" xr:uid="{A15A43EE-85DE-4506-A2AB-D9E8C3FDFFEA}"/>
    <cellStyle name="Comma 2 5 3 9" xfId="27186" xr:uid="{52163E9A-11AB-43CC-B22A-957991FF83ED}"/>
    <cellStyle name="Comma 2 5 4" xfId="6653" xr:uid="{C3747C92-14F8-4BDF-913B-C82C7105C433}"/>
    <cellStyle name="Comma 2 5 4 2" xfId="6654" xr:uid="{00B2B9F1-5A8C-4397-BD8D-5DD1B6FBBC39}"/>
    <cellStyle name="Comma 2 5 4 2 2" xfId="8368" xr:uid="{0429EA14-A5C5-4ADC-8548-7949091AB8BC}"/>
    <cellStyle name="Comma 2 5 4 2 2 2" xfId="11790" xr:uid="{65CC57DE-D248-4CBA-931A-07FDFB2578D0}"/>
    <cellStyle name="Comma 2 5 4 2 2 2 2" xfId="25480" xr:uid="{548B9189-A6C3-4692-9975-A585C26328AB}"/>
    <cellStyle name="Comma 2 5 4 2 2 2 2 2" xfId="39172" xr:uid="{131FF532-88E6-46FA-9554-99011C7FC01A}"/>
    <cellStyle name="Comma 2 5 4 2 2 2 2 3" xfId="54056" xr:uid="{1C9AEC23-1224-4453-BF90-7AB7C3BB1635}"/>
    <cellStyle name="Comma 2 5 4 2 2 2 3" xfId="18636" xr:uid="{252CFD6E-665B-4FEE-B757-7DEDE20C0D29}"/>
    <cellStyle name="Comma 2 5 4 2 2 2 4" xfId="32326" xr:uid="{10001F5D-E7E5-476D-9ACA-8BC7BF79D0E6}"/>
    <cellStyle name="Comma 2 5 4 2 2 2 5" xfId="47210" xr:uid="{C5369302-9891-4F9A-8237-16CB9DC22B30}"/>
    <cellStyle name="Comma 2 5 4 2 2 3" xfId="22058" xr:uid="{05418F65-12D6-45A8-96A2-0DF253C5408D}"/>
    <cellStyle name="Comma 2 5 4 2 2 3 2" xfId="35750" xr:uid="{B29382C9-0B9D-4271-BC74-13CBC3267619}"/>
    <cellStyle name="Comma 2 5 4 2 2 3 3" xfId="50634" xr:uid="{8D56C890-B451-413A-B4AA-85A30060B7C7}"/>
    <cellStyle name="Comma 2 5 4 2 2 4" xfId="15214" xr:uid="{A1816C28-0AD5-4F01-9428-2FCF97BAE628}"/>
    <cellStyle name="Comma 2 5 4 2 2 5" xfId="28904" xr:uid="{A67B2203-2580-4BC4-B23C-E8CFE2DB2ED3}"/>
    <cellStyle name="Comma 2 5 4 2 2 6" xfId="43788" xr:uid="{9931DC03-11B7-4108-9BB9-FEA83C00623E}"/>
    <cellStyle name="Comma 2 5 4 2 3" xfId="10078" xr:uid="{2E8CF01C-757C-4DF2-A6ED-9ACCD026FD54}"/>
    <cellStyle name="Comma 2 5 4 2 3 2" xfId="23768" xr:uid="{5A2976A1-4236-4FB0-BA89-7D8956E2FD30}"/>
    <cellStyle name="Comma 2 5 4 2 3 2 2" xfId="37460" xr:uid="{73A7F89B-69C1-4357-A548-AADE6007F636}"/>
    <cellStyle name="Comma 2 5 4 2 3 2 3" xfId="52344" xr:uid="{234F5D8C-557C-4BEB-ACF2-2F1C99251F7B}"/>
    <cellStyle name="Comma 2 5 4 2 3 3" xfId="16924" xr:uid="{F02FD73A-91F0-478D-BCFF-D418F1DDA701}"/>
    <cellStyle name="Comma 2 5 4 2 3 4" xfId="30614" xr:uid="{32FDB187-DF60-4925-85C0-1E27FB095BFF}"/>
    <cellStyle name="Comma 2 5 4 2 3 5" xfId="45498" xr:uid="{5EEE0F22-2A25-4D0D-9853-5F2421B7B29E}"/>
    <cellStyle name="Comma 2 5 4 2 4" xfId="20346" xr:uid="{62C2920C-76C8-4BC8-8DF3-F27175A9CD16}"/>
    <cellStyle name="Comma 2 5 4 2 4 2" xfId="34038" xr:uid="{65BB0E28-E63C-4F00-8CC3-A27B218B57CD}"/>
    <cellStyle name="Comma 2 5 4 2 4 3" xfId="48922" xr:uid="{73D0739E-CA86-4419-8CAC-551E494A913B}"/>
    <cellStyle name="Comma 2 5 4 2 5" xfId="13502" xr:uid="{DEF30539-5163-41C5-B061-B5B05141D542}"/>
    <cellStyle name="Comma 2 5 4 2 6" xfId="27192" xr:uid="{8DE181F6-DF50-4E5B-800F-4ACC0AB31884}"/>
    <cellStyle name="Comma 2 5 4 2 7" xfId="42076" xr:uid="{E4957839-5A77-415F-86C0-6E4DA612CB47}"/>
    <cellStyle name="Comma 2 5 4 3" xfId="8367" xr:uid="{D11694E5-AB1E-4490-96EC-0D30AA8802E5}"/>
    <cellStyle name="Comma 2 5 4 3 2" xfId="11789" xr:uid="{DE83BCAF-DF93-46C4-9182-0728D1E83C62}"/>
    <cellStyle name="Comma 2 5 4 3 2 2" xfId="25479" xr:uid="{D99A7589-327C-4D53-B9B6-85B8A11C5B8C}"/>
    <cellStyle name="Comma 2 5 4 3 2 2 2" xfId="39171" xr:uid="{3031BD7F-9B01-40A2-ACB8-246C5135E6C2}"/>
    <cellStyle name="Comma 2 5 4 3 2 2 3" xfId="54055" xr:uid="{3D7829D1-A862-4359-AB5F-5091321A7329}"/>
    <cellStyle name="Comma 2 5 4 3 2 3" xfId="18635" xr:uid="{07866AF9-BE32-46F2-9DE5-F3AF683FF3FF}"/>
    <cellStyle name="Comma 2 5 4 3 2 4" xfId="32325" xr:uid="{3FD0532C-993D-4991-9BE6-E4FF99ED6FF9}"/>
    <cellStyle name="Comma 2 5 4 3 2 5" xfId="47209" xr:uid="{DA156CC6-CD5F-4604-9BAB-17F6B641A920}"/>
    <cellStyle name="Comma 2 5 4 3 3" xfId="22057" xr:uid="{BE7E2E2A-871E-4933-B300-1A85326DE91B}"/>
    <cellStyle name="Comma 2 5 4 3 3 2" xfId="35749" xr:uid="{E5ED001B-1D96-4842-B2FE-027E164D5AF7}"/>
    <cellStyle name="Comma 2 5 4 3 3 3" xfId="50633" xr:uid="{E2DF019A-19B3-4870-A54D-7F1F3C3D4160}"/>
    <cellStyle name="Comma 2 5 4 3 4" xfId="15213" xr:uid="{3B152086-3627-485E-92A2-303EC465735A}"/>
    <cellStyle name="Comma 2 5 4 3 5" xfId="28903" xr:uid="{C09A3ACA-F524-4375-AB00-02A73D228C5D}"/>
    <cellStyle name="Comma 2 5 4 3 6" xfId="43787" xr:uid="{3BE5AD4A-1E3E-42CD-A263-036F9377A4A2}"/>
    <cellStyle name="Comma 2 5 4 4" xfId="10077" xr:uid="{CC9E36D5-953C-4B7B-B7DC-D22638C64613}"/>
    <cellStyle name="Comma 2 5 4 4 2" xfId="23767" xr:uid="{AB593E39-7C98-4CBF-BC02-2437D1EFFE47}"/>
    <cellStyle name="Comma 2 5 4 4 2 2" xfId="37459" xr:uid="{D6EDC59B-9A16-4997-B08C-9A0CCA7B8994}"/>
    <cellStyle name="Comma 2 5 4 4 2 3" xfId="52343" xr:uid="{1F16459C-681C-4ADC-A912-BF74479FDC03}"/>
    <cellStyle name="Comma 2 5 4 4 3" xfId="16923" xr:uid="{A8869C0E-452B-4DD5-8900-CA54861CD8F5}"/>
    <cellStyle name="Comma 2 5 4 4 4" xfId="30613" xr:uid="{673E686A-CF55-4A0D-8ED6-B619E063584A}"/>
    <cellStyle name="Comma 2 5 4 4 5" xfId="45497" xr:uid="{E9FF1A17-F074-4182-BFD0-921981397528}"/>
    <cellStyle name="Comma 2 5 4 5" xfId="20345" xr:uid="{F2B9B7C7-DB41-47E7-BB18-05C6A9C19D4D}"/>
    <cellStyle name="Comma 2 5 4 5 2" xfId="34037" xr:uid="{9BB5FDBE-3BB8-4884-A592-405D72CCCD62}"/>
    <cellStyle name="Comma 2 5 4 5 3" xfId="48921" xr:uid="{FC005C0E-22CA-48EC-8439-D59CB95767AC}"/>
    <cellStyle name="Comma 2 5 4 6" xfId="13501" xr:uid="{B82C2001-F7FF-479A-9026-81D7E51FA8EB}"/>
    <cellStyle name="Comma 2 5 4 7" xfId="27191" xr:uid="{3EE9927D-8EDF-4E15-BD95-37A901104C33}"/>
    <cellStyle name="Comma 2 5 4 8" xfId="42075" xr:uid="{C1C0A371-D065-4BE5-89AB-7195D4C7AFF3}"/>
    <cellStyle name="Comma 2 5 5" xfId="6655" xr:uid="{96A42A3C-37DD-45E8-9985-08802FCA0FEB}"/>
    <cellStyle name="Comma 2 5 5 2" xfId="8369" xr:uid="{6E865180-F6EC-4E55-8E56-025330613886}"/>
    <cellStyle name="Comma 2 5 5 2 2" xfId="11791" xr:uid="{C6F3605F-4A05-4D70-A525-94928CDD1BAB}"/>
    <cellStyle name="Comma 2 5 5 2 2 2" xfId="25481" xr:uid="{B6046FF6-F888-4212-8681-B41525C0F373}"/>
    <cellStyle name="Comma 2 5 5 2 2 2 2" xfId="39173" xr:uid="{FAB962FF-1C02-4C44-8BE1-1AC14F6B4F13}"/>
    <cellStyle name="Comma 2 5 5 2 2 2 3" xfId="54057" xr:uid="{B0E97C7C-CA4A-4DF9-8B32-83220819B035}"/>
    <cellStyle name="Comma 2 5 5 2 2 3" xfId="18637" xr:uid="{AD4CF312-618F-4A23-8028-84C6BA9EE36B}"/>
    <cellStyle name="Comma 2 5 5 2 2 4" xfId="32327" xr:uid="{97E5FF9E-7956-4D10-A499-91A40BA6C79E}"/>
    <cellStyle name="Comma 2 5 5 2 2 5" xfId="47211" xr:uid="{ADB24648-1606-438D-B20E-5DB202F01B6B}"/>
    <cellStyle name="Comma 2 5 5 2 3" xfId="22059" xr:uid="{044E698B-4B2E-4CD2-8084-70CBA6EB5C14}"/>
    <cellStyle name="Comma 2 5 5 2 3 2" xfId="35751" xr:uid="{7A6651FD-F9AC-4341-ACB5-5C299BD26C9A}"/>
    <cellStyle name="Comma 2 5 5 2 3 3" xfId="50635" xr:uid="{0D55AFDE-A9C8-4DF4-9267-63FCB3C512EA}"/>
    <cellStyle name="Comma 2 5 5 2 4" xfId="15215" xr:uid="{B43CF891-9F15-49A2-ADFE-C67E47D84859}"/>
    <cellStyle name="Comma 2 5 5 2 5" xfId="28905" xr:uid="{44A6BACA-903E-488D-9A8F-51DBCC654806}"/>
    <cellStyle name="Comma 2 5 5 2 6" xfId="43789" xr:uid="{825F86A2-F7C2-4997-AB3E-C2C9C4104027}"/>
    <cellStyle name="Comma 2 5 5 3" xfId="10079" xr:uid="{9217F474-D04F-4105-917E-C39351A2AAB4}"/>
    <cellStyle name="Comma 2 5 5 3 2" xfId="23769" xr:uid="{8490B26F-561E-4E75-8670-56B6451A663F}"/>
    <cellStyle name="Comma 2 5 5 3 2 2" xfId="37461" xr:uid="{A63FCA4B-55E5-4CB0-94C5-CCD40F83E536}"/>
    <cellStyle name="Comma 2 5 5 3 2 3" xfId="52345" xr:uid="{5FA74FA2-C2A8-419F-BCF1-0ECA1E476C8F}"/>
    <cellStyle name="Comma 2 5 5 3 3" xfId="16925" xr:uid="{FE21AA5B-2B98-4542-9407-0B1F805F952D}"/>
    <cellStyle name="Comma 2 5 5 3 4" xfId="30615" xr:uid="{865CDB79-ABF7-4F1D-A9A4-502112269E92}"/>
    <cellStyle name="Comma 2 5 5 3 5" xfId="45499" xr:uid="{A7BD775F-B389-4474-A006-8A16875A9996}"/>
    <cellStyle name="Comma 2 5 5 4" xfId="20347" xr:uid="{E2770B59-E566-4573-8320-9AE743F9FFA8}"/>
    <cellStyle name="Comma 2 5 5 4 2" xfId="34039" xr:uid="{AB9E8CB2-ED72-4F97-91BE-78FFF01B4BD4}"/>
    <cellStyle name="Comma 2 5 5 4 3" xfId="48923" xr:uid="{44596E18-34E3-4C08-9FB6-1BED818F7121}"/>
    <cellStyle name="Comma 2 5 5 5" xfId="13503" xr:uid="{AA124879-BB3D-461C-915E-ACA68405EA76}"/>
    <cellStyle name="Comma 2 5 5 6" xfId="27193" xr:uid="{CE20C0F6-A315-4B8B-A781-56CC44A556AA}"/>
    <cellStyle name="Comma 2 5 5 7" xfId="42077" xr:uid="{F85DA1E9-A466-4F66-A677-F37D6839111F}"/>
    <cellStyle name="Comma 2 5 6" xfId="6656" xr:uid="{3139B950-14D6-4951-A130-A8C4236CB0D8}"/>
    <cellStyle name="Comma 2 5 6 2" xfId="8370" xr:uid="{D4D1A5AF-B41B-4B8E-9A0F-301126C8E72E}"/>
    <cellStyle name="Comma 2 5 6 2 2" xfId="11792" xr:uid="{41ECB77D-79B2-42B2-BB7B-4605865F7A8A}"/>
    <cellStyle name="Comma 2 5 6 2 2 2" xfId="25482" xr:uid="{62D06040-05DD-4BFD-8258-C962E984CF50}"/>
    <cellStyle name="Comma 2 5 6 2 2 2 2" xfId="39174" xr:uid="{ED915D4F-542D-4581-B835-F157FDF0A8A4}"/>
    <cellStyle name="Comma 2 5 6 2 2 2 3" xfId="54058" xr:uid="{97195B7F-6961-439E-BCDB-4DF403FCF0E6}"/>
    <cellStyle name="Comma 2 5 6 2 2 3" xfId="18638" xr:uid="{55C898B2-1D2C-4C0C-9134-CFFEEF338678}"/>
    <cellStyle name="Comma 2 5 6 2 2 4" xfId="32328" xr:uid="{1898D098-DE18-4D45-B3DB-7FA970A6828D}"/>
    <cellStyle name="Comma 2 5 6 2 2 5" xfId="47212" xr:uid="{4DA05EAE-682B-4395-848B-9B8F87CCC8D9}"/>
    <cellStyle name="Comma 2 5 6 2 3" xfId="22060" xr:uid="{2F3A553A-E0FB-4A13-9018-06CB5EEB143F}"/>
    <cellStyle name="Comma 2 5 6 2 3 2" xfId="35752" xr:uid="{AE320F46-B1B9-481F-BBC8-19D3A2FE828D}"/>
    <cellStyle name="Comma 2 5 6 2 3 3" xfId="50636" xr:uid="{C16CDDEE-AF8A-4D7B-95B4-D9A488806FAA}"/>
    <cellStyle name="Comma 2 5 6 2 4" xfId="15216" xr:uid="{7CAC1E8A-CB2D-473E-9E9B-08E877AAE181}"/>
    <cellStyle name="Comma 2 5 6 2 5" xfId="28906" xr:uid="{F74ED5C5-FB45-49F9-B832-57CAC932AC7C}"/>
    <cellStyle name="Comma 2 5 6 2 6" xfId="43790" xr:uid="{6E03C73C-D549-4724-96D2-D239C6BFEC57}"/>
    <cellStyle name="Comma 2 5 6 3" xfId="10080" xr:uid="{B2E515FA-8482-456F-9F3E-9AEA6845ED9B}"/>
    <cellStyle name="Comma 2 5 6 3 2" xfId="23770" xr:uid="{F8BD841D-606A-409D-9312-287A6AB4E7B9}"/>
    <cellStyle name="Comma 2 5 6 3 2 2" xfId="37462" xr:uid="{A26B5243-326C-46C8-ABF3-0876179E7016}"/>
    <cellStyle name="Comma 2 5 6 3 2 3" xfId="52346" xr:uid="{14C5DB8E-88E7-493F-81D8-74C1DDA0E937}"/>
    <cellStyle name="Comma 2 5 6 3 3" xfId="16926" xr:uid="{E6C4D934-B9E1-4FDE-8B9C-72E387C54605}"/>
    <cellStyle name="Comma 2 5 6 3 4" xfId="30616" xr:uid="{FAE09829-BE32-4CC6-9D7E-573BCA218940}"/>
    <cellStyle name="Comma 2 5 6 3 5" xfId="45500" xr:uid="{2FE2E91E-7C3B-49CC-A69C-BA11DD565E67}"/>
    <cellStyle name="Comma 2 5 6 4" xfId="20348" xr:uid="{2483DE1C-9FF1-41A2-BF0D-84E4DD07B979}"/>
    <cellStyle name="Comma 2 5 6 4 2" xfId="34040" xr:uid="{5FC46FD1-5DA4-4E4D-873B-C4C8AF7F2256}"/>
    <cellStyle name="Comma 2 5 6 4 3" xfId="48924" xr:uid="{35FC4238-20C2-430F-A1B7-990B44A9738D}"/>
    <cellStyle name="Comma 2 5 6 5" xfId="13504" xr:uid="{002CCD34-8F0B-4F14-B63D-96DF20657DA2}"/>
    <cellStyle name="Comma 2 5 6 6" xfId="27194" xr:uid="{054CF49C-08BA-4D6E-ADE7-86FA8678F665}"/>
    <cellStyle name="Comma 2 5 6 7" xfId="42078" xr:uid="{FED040F4-5F5A-4DBC-9DD9-15097847C69A}"/>
    <cellStyle name="Comma 2 5 7" xfId="8356" xr:uid="{0E9A2092-0BF7-47DF-A042-3F494540BFB8}"/>
    <cellStyle name="Comma 2 5 7 2" xfId="11778" xr:uid="{4374151E-A6D9-4460-9D7E-CF6D3E7BC373}"/>
    <cellStyle name="Comma 2 5 7 2 2" xfId="25468" xr:uid="{721ADAF4-4E17-4638-A6D3-1C2948EAFFBB}"/>
    <cellStyle name="Comma 2 5 7 2 2 2" xfId="39160" xr:uid="{A86D7DF6-C1B4-4053-BC1F-CE529FAD4184}"/>
    <cellStyle name="Comma 2 5 7 2 2 3" xfId="54044" xr:uid="{98053083-7C29-43F0-94C4-47D524F3C2D7}"/>
    <cellStyle name="Comma 2 5 7 2 3" xfId="18624" xr:uid="{DA8DABAD-2776-451C-AE5E-53131EA70018}"/>
    <cellStyle name="Comma 2 5 7 2 4" xfId="32314" xr:uid="{FF32025A-5E50-4E15-8848-7CB6BFBA5EFF}"/>
    <cellStyle name="Comma 2 5 7 2 5" xfId="47198" xr:uid="{BC835120-ED9B-432F-934C-9A4AE6A930F3}"/>
    <cellStyle name="Comma 2 5 7 3" xfId="22046" xr:uid="{C85EA712-9E25-48C6-A98A-F5D7F2E0A068}"/>
    <cellStyle name="Comma 2 5 7 3 2" xfId="35738" xr:uid="{FDAC38E0-FAAA-4430-97C8-649C530CD19F}"/>
    <cellStyle name="Comma 2 5 7 3 3" xfId="50622" xr:uid="{3618B668-6C1C-4CB8-950D-A8F0E7AF6E49}"/>
    <cellStyle name="Comma 2 5 7 4" xfId="15202" xr:uid="{810CFAB2-406A-4479-86B6-89382648C437}"/>
    <cellStyle name="Comma 2 5 7 5" xfId="28892" xr:uid="{48CDDFD9-E5EE-4DC6-B21E-0E8D55A8C7A6}"/>
    <cellStyle name="Comma 2 5 7 6" xfId="43776" xr:uid="{52368F28-AC9D-4A9C-957E-576125AFA83D}"/>
    <cellStyle name="Comma 2 5 8" xfId="10066" xr:uid="{CF37130D-AB26-42A7-8068-4CEC3A3964B9}"/>
    <cellStyle name="Comma 2 5 8 2" xfId="23756" xr:uid="{76BFEA3E-047E-4B9B-B4CF-551A335FCE6F}"/>
    <cellStyle name="Comma 2 5 8 2 2" xfId="37448" xr:uid="{1F3E26D3-6915-48F4-ABD4-7C74089A99BE}"/>
    <cellStyle name="Comma 2 5 8 2 3" xfId="52332" xr:uid="{78179416-61A0-485E-9E05-4DD287BDB99C}"/>
    <cellStyle name="Comma 2 5 8 3" xfId="16912" xr:uid="{9B8CCD9C-3570-4C12-BBFB-22FFC0FC1A6A}"/>
    <cellStyle name="Comma 2 5 8 4" xfId="30602" xr:uid="{5563FE0B-094F-45C4-90A1-B6B54DD3BB07}"/>
    <cellStyle name="Comma 2 5 8 5" xfId="45486" xr:uid="{FE3DBB5E-A7AE-4D3F-B2CA-84A23BA54631}"/>
    <cellStyle name="Comma 2 5 9" xfId="20334" xr:uid="{7B506A7F-4B93-4780-BAE3-1744F8F20BF9}"/>
    <cellStyle name="Comma 2 5 9 2" xfId="34026" xr:uid="{D36B924A-113D-4803-A84E-F3B200516025}"/>
    <cellStyle name="Comma 2 5 9 3" xfId="48910" xr:uid="{74E24F47-A6F8-4C7F-958D-BCD2E57424C2}"/>
    <cellStyle name="Comma 2 6" xfId="6657" xr:uid="{F7CBA1DF-394D-41A7-8084-3066A6D31912}"/>
    <cellStyle name="Comma 2 6 10" xfId="42079" xr:uid="{47106F5E-C68A-4C35-8779-EF2E264A1C14}"/>
    <cellStyle name="Comma 2 6 2" xfId="6658" xr:uid="{06C8BE81-ED40-427A-9AD4-A8293C95D1B9}"/>
    <cellStyle name="Comma 2 6 2 2" xfId="6659" xr:uid="{6065D853-51E3-4CC3-A7E4-F62477760502}"/>
    <cellStyle name="Comma 2 6 2 2 2" xfId="8373" xr:uid="{8F66D00B-4481-4F53-95DC-B93AE2F4D10A}"/>
    <cellStyle name="Comma 2 6 2 2 2 2" xfId="11795" xr:uid="{97A54CAC-E867-40E2-BD80-8AAD82BC323A}"/>
    <cellStyle name="Comma 2 6 2 2 2 2 2" xfId="25485" xr:uid="{2A1400AC-E3CA-4746-8464-0C6F705681AB}"/>
    <cellStyle name="Comma 2 6 2 2 2 2 2 2" xfId="39177" xr:uid="{30BA844E-ADB6-4D98-A211-C732524ED29C}"/>
    <cellStyle name="Comma 2 6 2 2 2 2 2 3" xfId="54061" xr:uid="{E21D2B4A-2BDE-4584-8B20-74CF4C47F922}"/>
    <cellStyle name="Comma 2 6 2 2 2 2 3" xfId="18641" xr:uid="{03B7D790-B5EB-4991-A665-697C1F5A9CAE}"/>
    <cellStyle name="Comma 2 6 2 2 2 2 4" xfId="32331" xr:uid="{AC3D2A17-8DE1-42A4-88CE-2A1D4D84BEBD}"/>
    <cellStyle name="Comma 2 6 2 2 2 2 5" xfId="47215" xr:uid="{80996D08-EEA2-44E6-8E40-1FC5CCE3A9AB}"/>
    <cellStyle name="Comma 2 6 2 2 2 3" xfId="22063" xr:uid="{54C71851-B0D9-4152-8ECE-701C50B509AB}"/>
    <cellStyle name="Comma 2 6 2 2 2 3 2" xfId="35755" xr:uid="{1F74D021-2BBA-4D31-B94F-AB92DB63884A}"/>
    <cellStyle name="Comma 2 6 2 2 2 3 3" xfId="50639" xr:uid="{D268F753-B7FB-4CF3-82E3-A88A26FB7D08}"/>
    <cellStyle name="Comma 2 6 2 2 2 4" xfId="15219" xr:uid="{45EF017D-6EBF-4D88-A6FF-859D4B4FE2FD}"/>
    <cellStyle name="Comma 2 6 2 2 2 5" xfId="28909" xr:uid="{6ECC77E0-7B13-4D8B-B399-E92858B396E5}"/>
    <cellStyle name="Comma 2 6 2 2 2 6" xfId="43793" xr:uid="{A40930AC-6004-4049-B1E1-2E315B687C01}"/>
    <cellStyle name="Comma 2 6 2 2 3" xfId="10083" xr:uid="{13710F84-4656-478F-8459-A53BCF3BE81F}"/>
    <cellStyle name="Comma 2 6 2 2 3 2" xfId="23773" xr:uid="{523E72F4-BA58-418B-8031-60FFDB049FB6}"/>
    <cellStyle name="Comma 2 6 2 2 3 2 2" xfId="37465" xr:uid="{A7374362-CC98-438D-BEE5-C76730898A46}"/>
    <cellStyle name="Comma 2 6 2 2 3 2 3" xfId="52349" xr:uid="{48868E5B-5493-449A-83B9-29ED6E6BF665}"/>
    <cellStyle name="Comma 2 6 2 2 3 3" xfId="16929" xr:uid="{60C975CA-C9BA-438C-93C8-CA836319EDAD}"/>
    <cellStyle name="Comma 2 6 2 2 3 4" xfId="30619" xr:uid="{E7371A6D-2674-4251-81A2-56B84CBD1B5C}"/>
    <cellStyle name="Comma 2 6 2 2 3 5" xfId="45503" xr:uid="{7ADDEFCA-B9B9-4CC3-B3A0-763186512302}"/>
    <cellStyle name="Comma 2 6 2 2 4" xfId="20351" xr:uid="{8ED0CC49-B6E0-4F94-BDDC-455291677F4F}"/>
    <cellStyle name="Comma 2 6 2 2 4 2" xfId="34043" xr:uid="{6F3F548C-CE5C-4F2D-914F-8958BA0DC4AE}"/>
    <cellStyle name="Comma 2 6 2 2 4 3" xfId="48927" xr:uid="{44FD2076-FE4C-42D1-A70D-FC3064BD7D82}"/>
    <cellStyle name="Comma 2 6 2 2 5" xfId="13507" xr:uid="{8D09B022-6B63-4DBD-9DD8-71FF985501BF}"/>
    <cellStyle name="Comma 2 6 2 2 6" xfId="27197" xr:uid="{8E0EA84C-0549-4E3B-B3AC-35EB293B2B64}"/>
    <cellStyle name="Comma 2 6 2 2 7" xfId="42081" xr:uid="{8B7B3BF1-7252-439C-AD65-E7C19837CC83}"/>
    <cellStyle name="Comma 2 6 2 3" xfId="8372" xr:uid="{F1497C9E-1AA3-4F0D-8570-2F1DA6193B89}"/>
    <cellStyle name="Comma 2 6 2 3 2" xfId="11794" xr:uid="{51A4EED8-E8A0-4115-A951-2AC9FF1B1C27}"/>
    <cellStyle name="Comma 2 6 2 3 2 2" xfId="25484" xr:uid="{B9BBE8C0-59AF-40F6-B5F0-EB9ABE2F2CD6}"/>
    <cellStyle name="Comma 2 6 2 3 2 2 2" xfId="39176" xr:uid="{BE2D3CC5-D0C6-4E6C-8957-0C14DE40EFBA}"/>
    <cellStyle name="Comma 2 6 2 3 2 2 3" xfId="54060" xr:uid="{6C6BB365-5970-4DBE-AC8D-637365F54F17}"/>
    <cellStyle name="Comma 2 6 2 3 2 3" xfId="18640" xr:uid="{EFFCF088-0B5F-4E28-BF7D-71106478EFCE}"/>
    <cellStyle name="Comma 2 6 2 3 2 4" xfId="32330" xr:uid="{8C8E2D9E-9702-4AB8-AB4E-8A323436A9D4}"/>
    <cellStyle name="Comma 2 6 2 3 2 5" xfId="47214" xr:uid="{9A531199-8545-4A78-972F-72F8109D90CF}"/>
    <cellStyle name="Comma 2 6 2 3 3" xfId="22062" xr:uid="{BAF0EDB8-FCC9-477F-B100-5407FA45CD38}"/>
    <cellStyle name="Comma 2 6 2 3 3 2" xfId="35754" xr:uid="{E4D53F77-A42C-4D83-8BBD-285143032798}"/>
    <cellStyle name="Comma 2 6 2 3 3 3" xfId="50638" xr:uid="{CC54AF59-3D6B-4366-9451-DEE404060D7B}"/>
    <cellStyle name="Comma 2 6 2 3 4" xfId="15218" xr:uid="{DB6C357F-0F45-415C-A1BE-AC583D71C140}"/>
    <cellStyle name="Comma 2 6 2 3 5" xfId="28908" xr:uid="{B32CACD5-9819-47F0-B0B8-E7BB2ED8696D}"/>
    <cellStyle name="Comma 2 6 2 3 6" xfId="43792" xr:uid="{D803CEB3-660E-4295-8366-B8073776B942}"/>
    <cellStyle name="Comma 2 6 2 4" xfId="10082" xr:uid="{0C10839C-C54D-41DB-A250-72331BBA6908}"/>
    <cellStyle name="Comma 2 6 2 4 2" xfId="23772" xr:uid="{00933927-6260-46F5-91A1-DFBF0B0E767F}"/>
    <cellStyle name="Comma 2 6 2 4 2 2" xfId="37464" xr:uid="{4BF830C6-062E-437C-A0B4-D9E47F85DC2C}"/>
    <cellStyle name="Comma 2 6 2 4 2 3" xfId="52348" xr:uid="{2CC47090-C8F8-491B-B1E7-FD1EB1EE9B63}"/>
    <cellStyle name="Comma 2 6 2 4 3" xfId="16928" xr:uid="{077AD95E-8334-46A3-BFB9-E22273473CCE}"/>
    <cellStyle name="Comma 2 6 2 4 4" xfId="30618" xr:uid="{B7E63B38-F15D-4D6F-9297-E7AB590486E0}"/>
    <cellStyle name="Comma 2 6 2 4 5" xfId="45502" xr:uid="{D264DC10-08A1-4BDF-8DB0-0A0C124919E9}"/>
    <cellStyle name="Comma 2 6 2 5" xfId="20350" xr:uid="{FA51C87C-2391-4CBB-8255-719537B6E208}"/>
    <cellStyle name="Comma 2 6 2 5 2" xfId="34042" xr:uid="{57D758B8-1D7F-4B8D-8B70-B41A1A96617A}"/>
    <cellStyle name="Comma 2 6 2 5 3" xfId="48926" xr:uid="{BE721F4D-F453-4655-B508-45E82489A4A5}"/>
    <cellStyle name="Comma 2 6 2 6" xfId="13506" xr:uid="{40691556-0AF0-46D7-B344-7B0CEFD62E06}"/>
    <cellStyle name="Comma 2 6 2 7" xfId="27196" xr:uid="{D682C95D-EAC3-4E8A-ABCD-981DD0F06B01}"/>
    <cellStyle name="Comma 2 6 2 8" xfId="42080" xr:uid="{16870822-611B-40F9-B897-7A0D38714D04}"/>
    <cellStyle name="Comma 2 6 3" xfId="6660" xr:uid="{6F0E3111-C58E-43A6-B83D-D4F60E5DF461}"/>
    <cellStyle name="Comma 2 6 3 2" xfId="8374" xr:uid="{72ABE7F4-CF22-4A4A-A8A5-10D8374D5A2E}"/>
    <cellStyle name="Comma 2 6 3 2 2" xfId="11796" xr:uid="{9212F649-AA6C-466C-BE89-FADA42AE8DE6}"/>
    <cellStyle name="Comma 2 6 3 2 2 2" xfId="25486" xr:uid="{AF244AA6-7482-414C-89FB-824332BC65D3}"/>
    <cellStyle name="Comma 2 6 3 2 2 2 2" xfId="39178" xr:uid="{DAB54AA1-9965-4A30-811D-3DF4E2F98E04}"/>
    <cellStyle name="Comma 2 6 3 2 2 2 3" xfId="54062" xr:uid="{94B1666D-53CB-4762-9C96-65EC4EB9179E}"/>
    <cellStyle name="Comma 2 6 3 2 2 3" xfId="18642" xr:uid="{8F3F0FBC-BF93-4037-A962-B35509F031F6}"/>
    <cellStyle name="Comma 2 6 3 2 2 4" xfId="32332" xr:uid="{050FA5DD-E410-45FA-A81D-46616CD3A2A4}"/>
    <cellStyle name="Comma 2 6 3 2 2 5" xfId="47216" xr:uid="{746FF326-31C6-41FA-BD78-91D911A46E01}"/>
    <cellStyle name="Comma 2 6 3 2 3" xfId="22064" xr:uid="{5C08B050-5BA3-417A-A01C-DC68D6F203BD}"/>
    <cellStyle name="Comma 2 6 3 2 3 2" xfId="35756" xr:uid="{4D384B15-ABC7-4DC1-B065-5942095586DD}"/>
    <cellStyle name="Comma 2 6 3 2 3 3" xfId="50640" xr:uid="{43A5F41A-AF5E-44C7-8FBF-CF1D0AAEDFB2}"/>
    <cellStyle name="Comma 2 6 3 2 4" xfId="15220" xr:uid="{BC1FE7CC-8513-4F4C-B7F0-0A766B569CAF}"/>
    <cellStyle name="Comma 2 6 3 2 5" xfId="28910" xr:uid="{30B4F1F5-06FA-4946-AEA2-F11935031D7E}"/>
    <cellStyle name="Comma 2 6 3 2 6" xfId="43794" xr:uid="{0A8AD314-2807-460B-8D95-E82B7B93B189}"/>
    <cellStyle name="Comma 2 6 3 3" xfId="10084" xr:uid="{936D44CE-F511-42BC-A475-D00CAD833273}"/>
    <cellStyle name="Comma 2 6 3 3 2" xfId="23774" xr:uid="{80D0AB41-4F5C-4193-B5BB-06609E6BC650}"/>
    <cellStyle name="Comma 2 6 3 3 2 2" xfId="37466" xr:uid="{12C54AD1-C622-40C6-830C-E695E3F7FB48}"/>
    <cellStyle name="Comma 2 6 3 3 2 3" xfId="52350" xr:uid="{8F9CF691-427A-4293-8529-795899EFCC87}"/>
    <cellStyle name="Comma 2 6 3 3 3" xfId="16930" xr:uid="{B77E560B-1243-4BF5-8439-21C6911C753F}"/>
    <cellStyle name="Comma 2 6 3 3 4" xfId="30620" xr:uid="{A83D6FCC-62A5-459A-9F20-501E5CEFF4D3}"/>
    <cellStyle name="Comma 2 6 3 3 5" xfId="45504" xr:uid="{01BFBABC-1AF9-4B50-BEEE-5B67FC2886D1}"/>
    <cellStyle name="Comma 2 6 3 4" xfId="20352" xr:uid="{55A58285-4A7E-415A-9535-45F629BA4AB2}"/>
    <cellStyle name="Comma 2 6 3 4 2" xfId="34044" xr:uid="{8B0015E5-2E45-41DC-A2D9-B28E79C5B1F5}"/>
    <cellStyle name="Comma 2 6 3 4 3" xfId="48928" xr:uid="{3E270BAB-B5E9-479D-8C83-9D3DA91D1D89}"/>
    <cellStyle name="Comma 2 6 3 5" xfId="13508" xr:uid="{26F363F2-1943-473D-B9B7-04FD9D408260}"/>
    <cellStyle name="Comma 2 6 3 6" xfId="27198" xr:uid="{46E33556-03F1-469F-9BF6-405483FF8AD4}"/>
    <cellStyle name="Comma 2 6 3 7" xfId="42082" xr:uid="{E44D1D85-6A8D-49B7-B3B9-5DA3AE78D5F5}"/>
    <cellStyle name="Comma 2 6 4" xfId="6661" xr:uid="{8AA48577-4131-405C-AE8E-A5571E7A0FE8}"/>
    <cellStyle name="Comma 2 6 4 2" xfId="8375" xr:uid="{5D97A11C-1F3E-414D-AD81-44141E050A34}"/>
    <cellStyle name="Comma 2 6 4 2 2" xfId="11797" xr:uid="{01F08C1C-A2A9-4B84-96CB-25D538448D4F}"/>
    <cellStyle name="Comma 2 6 4 2 2 2" xfId="25487" xr:uid="{5CC516BD-280C-4645-BB02-170E0A745AA2}"/>
    <cellStyle name="Comma 2 6 4 2 2 2 2" xfId="39179" xr:uid="{ED23B8B0-EFFE-40D2-A671-3333D054D00A}"/>
    <cellStyle name="Comma 2 6 4 2 2 2 3" xfId="54063" xr:uid="{35116504-8996-4198-AF73-B97154DFD2DB}"/>
    <cellStyle name="Comma 2 6 4 2 2 3" xfId="18643" xr:uid="{E2E15207-C661-4D8E-BAD2-DC07C43274DA}"/>
    <cellStyle name="Comma 2 6 4 2 2 4" xfId="32333" xr:uid="{0532E050-C87C-46FD-9D86-0E1FD197015C}"/>
    <cellStyle name="Comma 2 6 4 2 2 5" xfId="47217" xr:uid="{5DFCF04A-B5AE-4356-A11C-CEC05547B1CD}"/>
    <cellStyle name="Comma 2 6 4 2 3" xfId="22065" xr:uid="{B73634DD-B32A-42FC-93F4-56BC6D02FD32}"/>
    <cellStyle name="Comma 2 6 4 2 3 2" xfId="35757" xr:uid="{C3CE9231-18D4-41AD-B893-26AB7EADB69F}"/>
    <cellStyle name="Comma 2 6 4 2 3 3" xfId="50641" xr:uid="{4D2AD5ED-FB86-41ED-A988-73D5E49141DA}"/>
    <cellStyle name="Comma 2 6 4 2 4" xfId="15221" xr:uid="{46B447AE-39A3-4280-BE0D-B17585325066}"/>
    <cellStyle name="Comma 2 6 4 2 5" xfId="28911" xr:uid="{4DF95772-C8A8-4A1F-854F-19C2F661B51E}"/>
    <cellStyle name="Comma 2 6 4 2 6" xfId="43795" xr:uid="{189262E2-16D4-484E-8D49-3B828BA36621}"/>
    <cellStyle name="Comma 2 6 4 3" xfId="10085" xr:uid="{279B7EED-12E1-4933-965A-8D190C92F1B4}"/>
    <cellStyle name="Comma 2 6 4 3 2" xfId="23775" xr:uid="{F8606DF4-EFC3-477B-B476-BE6441F6BBE7}"/>
    <cellStyle name="Comma 2 6 4 3 2 2" xfId="37467" xr:uid="{A51DEEB0-E191-4F93-9BBE-D9AF502BBAEC}"/>
    <cellStyle name="Comma 2 6 4 3 2 3" xfId="52351" xr:uid="{042A4388-2386-4661-B978-222FA5C68642}"/>
    <cellStyle name="Comma 2 6 4 3 3" xfId="16931" xr:uid="{EB588BCE-86F4-42D4-884F-268F93E62702}"/>
    <cellStyle name="Comma 2 6 4 3 4" xfId="30621" xr:uid="{32E31CCF-70F2-4B7E-92DB-9A9293C8B697}"/>
    <cellStyle name="Comma 2 6 4 3 5" xfId="45505" xr:uid="{411ADD68-379C-4B7E-8A5B-18A4A113D2E4}"/>
    <cellStyle name="Comma 2 6 4 4" xfId="20353" xr:uid="{EB8EF693-4DA2-44FD-8407-23C80AB2EABE}"/>
    <cellStyle name="Comma 2 6 4 4 2" xfId="34045" xr:uid="{927D6405-6A8B-4D89-B82A-54393B793FE5}"/>
    <cellStyle name="Comma 2 6 4 4 3" xfId="48929" xr:uid="{A13E9E9E-806E-42C7-9CEA-63935964D02F}"/>
    <cellStyle name="Comma 2 6 4 5" xfId="13509" xr:uid="{D2399B48-F42C-4621-9B0B-41E75CE2A4E0}"/>
    <cellStyle name="Comma 2 6 4 6" xfId="27199" xr:uid="{A1E07101-6509-4028-9927-49C6F7FDB779}"/>
    <cellStyle name="Comma 2 6 4 7" xfId="42083" xr:uid="{4F81E093-37CB-45EE-81E8-2FD8238D65CE}"/>
    <cellStyle name="Comma 2 6 5" xfId="8371" xr:uid="{370C9856-3A2E-4BE1-94F4-533C34A246B6}"/>
    <cellStyle name="Comma 2 6 5 2" xfId="11793" xr:uid="{50D14B65-3F5B-40C1-A216-DFDA4C7BECE0}"/>
    <cellStyle name="Comma 2 6 5 2 2" xfId="25483" xr:uid="{B1D41751-0694-492A-BD79-66AFFFC84278}"/>
    <cellStyle name="Comma 2 6 5 2 2 2" xfId="39175" xr:uid="{6FD7F546-835C-49F0-A892-67410C74EB04}"/>
    <cellStyle name="Comma 2 6 5 2 2 3" xfId="54059" xr:uid="{DB44C601-010B-4620-9074-2EE91277F23F}"/>
    <cellStyle name="Comma 2 6 5 2 3" xfId="18639" xr:uid="{F46245F0-C9B4-427D-A20A-B7FACEA7A648}"/>
    <cellStyle name="Comma 2 6 5 2 4" xfId="32329" xr:uid="{BD6D0643-D813-4329-B5F3-1892ED11E8B1}"/>
    <cellStyle name="Comma 2 6 5 2 5" xfId="47213" xr:uid="{3A079611-6D15-4230-BE2F-2BB2C3B2A576}"/>
    <cellStyle name="Comma 2 6 5 3" xfId="22061" xr:uid="{E504120C-068B-4834-9C24-007068F2E39C}"/>
    <cellStyle name="Comma 2 6 5 3 2" xfId="35753" xr:uid="{301EA912-5754-416E-A9BB-208D1E20E125}"/>
    <cellStyle name="Comma 2 6 5 3 3" xfId="50637" xr:uid="{4E8CC082-1E8D-4C69-A3CD-C5F6E0F46159}"/>
    <cellStyle name="Comma 2 6 5 4" xfId="15217" xr:uid="{9B4B824F-D110-4847-9EDD-4603F77B6DD9}"/>
    <cellStyle name="Comma 2 6 5 5" xfId="28907" xr:uid="{75A112F9-A965-40D9-AAA9-14FEB09EDC86}"/>
    <cellStyle name="Comma 2 6 5 6" xfId="43791" xr:uid="{FB4B07CA-3EDD-4EC5-A3E1-DB59217351E2}"/>
    <cellStyle name="Comma 2 6 6" xfId="10081" xr:uid="{33E194AE-8BFB-4AB5-86BE-47951F355654}"/>
    <cellStyle name="Comma 2 6 6 2" xfId="23771" xr:uid="{2B64CF00-95E4-4405-812B-24196289368D}"/>
    <cellStyle name="Comma 2 6 6 2 2" xfId="37463" xr:uid="{8BEEBCD4-9F9F-4B3A-A2F4-DA7F0993B9F3}"/>
    <cellStyle name="Comma 2 6 6 2 3" xfId="52347" xr:uid="{D3EB3A12-13F7-4CFB-B65F-49753C433E77}"/>
    <cellStyle name="Comma 2 6 6 3" xfId="16927" xr:uid="{7886D38C-1828-4B5C-BA5F-FB16EFE597FF}"/>
    <cellStyle name="Comma 2 6 6 4" xfId="30617" xr:uid="{1B15AF9B-8210-4E32-B0BE-90AE988AD4BB}"/>
    <cellStyle name="Comma 2 6 6 5" xfId="45501" xr:uid="{B7E4F567-B38C-4A86-BFAC-A798BB83C049}"/>
    <cellStyle name="Comma 2 6 7" xfId="20349" xr:uid="{8C6787D5-4477-4310-88FD-F653D45A291E}"/>
    <cellStyle name="Comma 2 6 7 2" xfId="34041" xr:uid="{FA2C60C1-87A3-4263-8897-6E8589318901}"/>
    <cellStyle name="Comma 2 6 7 3" xfId="48925" xr:uid="{2DB1304E-070C-4C22-BC6D-F9CD2CCA2579}"/>
    <cellStyle name="Comma 2 6 8" xfId="13505" xr:uid="{9E8A62BB-A4C7-4DB8-ADA4-8ABBF8EE126F}"/>
    <cellStyle name="Comma 2 6 9" xfId="27195" xr:uid="{FE0C32A0-4D1E-444F-BA21-8904A2C6A32B}"/>
    <cellStyle name="Comma 2 7" xfId="6662" xr:uid="{43724852-8DBA-4DC9-8A90-09E20571F425}"/>
    <cellStyle name="Comma 2 7 10" xfId="42084" xr:uid="{5101F0A8-CA86-467B-9FEA-C7932F6D89E3}"/>
    <cellStyle name="Comma 2 7 2" xfId="6663" xr:uid="{6B7A1DAD-D0A3-44A0-8544-EEF03999F63B}"/>
    <cellStyle name="Comma 2 7 2 2" xfId="6664" xr:uid="{FCC381F3-FF67-453F-8998-8473A04D68F4}"/>
    <cellStyle name="Comma 2 7 2 2 2" xfId="8378" xr:uid="{B2FE3538-63BB-479B-909F-9E87CF178FA5}"/>
    <cellStyle name="Comma 2 7 2 2 2 2" xfId="11800" xr:uid="{8E900288-2372-4CB9-9D29-9713FE52F6AC}"/>
    <cellStyle name="Comma 2 7 2 2 2 2 2" xfId="25490" xr:uid="{F92098FE-DDA3-442E-B6C6-3AC1E961830A}"/>
    <cellStyle name="Comma 2 7 2 2 2 2 2 2" xfId="39182" xr:uid="{ADB2B126-B57F-4F1A-AC21-DB93E19E2C63}"/>
    <cellStyle name="Comma 2 7 2 2 2 2 2 3" xfId="54066" xr:uid="{A699B738-0A11-46A2-80F9-E4601F9804E3}"/>
    <cellStyle name="Comma 2 7 2 2 2 2 3" xfId="18646" xr:uid="{6938316D-61E7-4CB0-8EED-6D445EA531FD}"/>
    <cellStyle name="Comma 2 7 2 2 2 2 4" xfId="32336" xr:uid="{9D3C675A-4A42-4A95-A84E-5662F1A3A3F0}"/>
    <cellStyle name="Comma 2 7 2 2 2 2 5" xfId="47220" xr:uid="{252E668D-8209-4A97-B6FA-0661F021F384}"/>
    <cellStyle name="Comma 2 7 2 2 2 3" xfId="22068" xr:uid="{95CF4D66-C68C-4ED4-B65B-952A8FE1C89D}"/>
    <cellStyle name="Comma 2 7 2 2 2 3 2" xfId="35760" xr:uid="{630FC13F-5CA8-46F3-AB53-EF8DAE43F6A2}"/>
    <cellStyle name="Comma 2 7 2 2 2 3 3" xfId="50644" xr:uid="{087C9463-4283-46EF-835D-22BC534570DA}"/>
    <cellStyle name="Comma 2 7 2 2 2 4" xfId="15224" xr:uid="{0440F271-4172-4A7B-91EA-36F342E3DF31}"/>
    <cellStyle name="Comma 2 7 2 2 2 5" xfId="28914" xr:uid="{D44C502D-56E9-4C16-8708-40B27C878D56}"/>
    <cellStyle name="Comma 2 7 2 2 2 6" xfId="43798" xr:uid="{A2EB3B9A-8CAA-4DD0-8B10-7A73B8F67188}"/>
    <cellStyle name="Comma 2 7 2 2 3" xfId="10088" xr:uid="{4F473127-F695-495A-B345-9AB0DD5C78B1}"/>
    <cellStyle name="Comma 2 7 2 2 3 2" xfId="23778" xr:uid="{9B45E801-B0B0-4759-B8D4-0D55DC826AD7}"/>
    <cellStyle name="Comma 2 7 2 2 3 2 2" xfId="37470" xr:uid="{CDFA8E38-2990-4607-8CEF-D3461B4E37E0}"/>
    <cellStyle name="Comma 2 7 2 2 3 2 3" xfId="52354" xr:uid="{CFEE0EFF-3102-4D88-97D9-B2C8D5D600F2}"/>
    <cellStyle name="Comma 2 7 2 2 3 3" xfId="16934" xr:uid="{DB3E388B-7DF5-4903-8122-641F9E3D13B8}"/>
    <cellStyle name="Comma 2 7 2 2 3 4" xfId="30624" xr:uid="{912DF900-8BDC-427A-BE9B-9AEE836E86D5}"/>
    <cellStyle name="Comma 2 7 2 2 3 5" xfId="45508" xr:uid="{91AAD0E8-7934-4A37-A418-A2788B8EFA80}"/>
    <cellStyle name="Comma 2 7 2 2 4" xfId="20356" xr:uid="{8ED4B4BC-128E-4BEE-982A-A9F789979A3D}"/>
    <cellStyle name="Comma 2 7 2 2 4 2" xfId="34048" xr:uid="{6DB27353-8B20-493C-9481-BD2399802073}"/>
    <cellStyle name="Comma 2 7 2 2 4 3" xfId="48932" xr:uid="{AB231C41-5266-4724-9483-5AD68ECED3DB}"/>
    <cellStyle name="Comma 2 7 2 2 5" xfId="13512" xr:uid="{B9F13573-7216-42B8-A1B9-4144B2D2469D}"/>
    <cellStyle name="Comma 2 7 2 2 6" xfId="27202" xr:uid="{46E71297-7E7A-4740-8CB5-9B513A030E4E}"/>
    <cellStyle name="Comma 2 7 2 2 7" xfId="42086" xr:uid="{21B149C4-ABDD-40F2-B406-7D4494CA209E}"/>
    <cellStyle name="Comma 2 7 2 3" xfId="8377" xr:uid="{19723F53-9045-4551-B432-FFF92533721F}"/>
    <cellStyle name="Comma 2 7 2 3 2" xfId="11799" xr:uid="{053B8FBD-D454-46FA-B185-D7B9CF51173E}"/>
    <cellStyle name="Comma 2 7 2 3 2 2" xfId="25489" xr:uid="{85BB21C2-2D88-4900-86E1-CAD97C1381CE}"/>
    <cellStyle name="Comma 2 7 2 3 2 2 2" xfId="39181" xr:uid="{CA8CF199-E28A-4CA0-B5E4-4F1686643C2C}"/>
    <cellStyle name="Comma 2 7 2 3 2 2 3" xfId="54065" xr:uid="{82F989D2-BCA1-47F0-8A4D-A360AD92B278}"/>
    <cellStyle name="Comma 2 7 2 3 2 3" xfId="18645" xr:uid="{ECF90762-27C6-4E17-9F63-26B4D9D2B361}"/>
    <cellStyle name="Comma 2 7 2 3 2 4" xfId="32335" xr:uid="{58603782-4F8C-4A27-8801-137E352B65DC}"/>
    <cellStyle name="Comma 2 7 2 3 2 5" xfId="47219" xr:uid="{4C216FAF-994E-4348-82BE-77F1866FCD26}"/>
    <cellStyle name="Comma 2 7 2 3 3" xfId="22067" xr:uid="{680B7E92-477A-4BC0-BB0B-B86F88B2702D}"/>
    <cellStyle name="Comma 2 7 2 3 3 2" xfId="35759" xr:uid="{862D1E0A-D1D0-4BDE-9BD4-C428A535F2AC}"/>
    <cellStyle name="Comma 2 7 2 3 3 3" xfId="50643" xr:uid="{2C5A4F6B-0872-410A-996D-E7131336E12F}"/>
    <cellStyle name="Comma 2 7 2 3 4" xfId="15223" xr:uid="{BE1F2B94-9BDB-4B27-B51F-ED35C5575E0F}"/>
    <cellStyle name="Comma 2 7 2 3 5" xfId="28913" xr:uid="{F6F53B8A-2EC3-48FC-ABAE-7EF4A4391401}"/>
    <cellStyle name="Comma 2 7 2 3 6" xfId="43797" xr:uid="{6605CF09-1932-4D0C-822F-BD33C9D7D180}"/>
    <cellStyle name="Comma 2 7 2 4" xfId="10087" xr:uid="{4719E93A-87B4-481E-A2CB-19B5B58BC24E}"/>
    <cellStyle name="Comma 2 7 2 4 2" xfId="23777" xr:uid="{D4BA73B2-6137-4E76-BF14-65B993FF0211}"/>
    <cellStyle name="Comma 2 7 2 4 2 2" xfId="37469" xr:uid="{A56BAD6D-35DA-4748-BD4A-F3EF1B955281}"/>
    <cellStyle name="Comma 2 7 2 4 2 3" xfId="52353" xr:uid="{64B5E22F-7BF9-4F44-BA93-E8C067600005}"/>
    <cellStyle name="Comma 2 7 2 4 3" xfId="16933" xr:uid="{BA5678EF-EA8A-4113-BE7D-8BF129B24B2D}"/>
    <cellStyle name="Comma 2 7 2 4 4" xfId="30623" xr:uid="{3D93820B-7E63-4258-8CB6-2B9F6A3D5FE6}"/>
    <cellStyle name="Comma 2 7 2 4 5" xfId="45507" xr:uid="{FB18228B-1D22-4644-A3D1-FB8EE7A203D9}"/>
    <cellStyle name="Comma 2 7 2 5" xfId="20355" xr:uid="{BABC3DA7-5F24-4BEC-B5BB-B556074CB93B}"/>
    <cellStyle name="Comma 2 7 2 5 2" xfId="34047" xr:uid="{E4390D53-6FFB-4FAB-A855-5CD091E898CB}"/>
    <cellStyle name="Comma 2 7 2 5 3" xfId="48931" xr:uid="{A7A97D28-BFF9-4416-A36B-1684896E67E0}"/>
    <cellStyle name="Comma 2 7 2 6" xfId="13511" xr:uid="{60E353EF-BF24-4F5D-BDEB-8BDCCAE35406}"/>
    <cellStyle name="Comma 2 7 2 7" xfId="27201" xr:uid="{9AB256B1-2AC7-4A7B-87A1-E219B38FE55B}"/>
    <cellStyle name="Comma 2 7 2 8" xfId="42085" xr:uid="{91F0B026-18B7-4023-8979-68ABE33FE145}"/>
    <cellStyle name="Comma 2 7 3" xfId="6665" xr:uid="{5FB1B407-3111-465E-AD4A-9623319F371A}"/>
    <cellStyle name="Comma 2 7 3 2" xfId="8379" xr:uid="{43CA74FA-11C2-4576-8CE9-49D3CA5CE72A}"/>
    <cellStyle name="Comma 2 7 3 2 2" xfId="11801" xr:uid="{023E0AB6-5B11-4403-89C5-1F9C29423362}"/>
    <cellStyle name="Comma 2 7 3 2 2 2" xfId="25491" xr:uid="{612AA8B9-48FC-41F4-9A80-EE8EDB64C384}"/>
    <cellStyle name="Comma 2 7 3 2 2 2 2" xfId="39183" xr:uid="{ED189938-140A-48BB-9B4F-2521BBEF9B46}"/>
    <cellStyle name="Comma 2 7 3 2 2 2 3" xfId="54067" xr:uid="{28EAAEC6-9943-4B5A-B526-1307458D3C4C}"/>
    <cellStyle name="Comma 2 7 3 2 2 3" xfId="18647" xr:uid="{9255F354-FA86-480A-8CCC-AFA8937AC5C5}"/>
    <cellStyle name="Comma 2 7 3 2 2 4" xfId="32337" xr:uid="{B64F0857-54B3-4E4F-9F16-9731B77EF3D2}"/>
    <cellStyle name="Comma 2 7 3 2 2 5" xfId="47221" xr:uid="{56F4BB00-7514-414A-9882-1764F396E5BB}"/>
    <cellStyle name="Comma 2 7 3 2 3" xfId="22069" xr:uid="{08E670E2-F534-4B82-B4C4-84D18ED72631}"/>
    <cellStyle name="Comma 2 7 3 2 3 2" xfId="35761" xr:uid="{A60A0DE1-460A-4ED7-9534-FD5BB269BBC2}"/>
    <cellStyle name="Comma 2 7 3 2 3 3" xfId="50645" xr:uid="{A59B6808-1DB0-4358-A4C8-243D758848CC}"/>
    <cellStyle name="Comma 2 7 3 2 4" xfId="15225" xr:uid="{7AEB2095-BFDB-48C9-911D-B147C0B917FF}"/>
    <cellStyle name="Comma 2 7 3 2 5" xfId="28915" xr:uid="{C363FE3E-46C2-4A62-AA0B-32BB24927B00}"/>
    <cellStyle name="Comma 2 7 3 2 6" xfId="43799" xr:uid="{99C84863-2148-4ED8-9202-FA462540FB07}"/>
    <cellStyle name="Comma 2 7 3 3" xfId="10089" xr:uid="{CBF0F574-19B7-404B-9995-3C43A699AACB}"/>
    <cellStyle name="Comma 2 7 3 3 2" xfId="23779" xr:uid="{6C1FF15D-1D03-434F-9B2B-EECAD90A62EB}"/>
    <cellStyle name="Comma 2 7 3 3 2 2" xfId="37471" xr:uid="{238E5186-93CE-46A6-B805-5EE9B4499F46}"/>
    <cellStyle name="Comma 2 7 3 3 2 3" xfId="52355" xr:uid="{B29070E6-49A0-4754-8A4F-EBB73084AD13}"/>
    <cellStyle name="Comma 2 7 3 3 3" xfId="16935" xr:uid="{DAA2205F-F043-4FDD-80FF-5EDCBF649315}"/>
    <cellStyle name="Comma 2 7 3 3 4" xfId="30625" xr:uid="{8E64D676-ED1F-4541-87E4-DB5E2947F5E5}"/>
    <cellStyle name="Comma 2 7 3 3 5" xfId="45509" xr:uid="{4CB70FF8-4148-4257-958F-DBD3D97427F9}"/>
    <cellStyle name="Comma 2 7 3 4" xfId="20357" xr:uid="{92F24B22-2E46-4F93-B621-A0A177BC23EE}"/>
    <cellStyle name="Comma 2 7 3 4 2" xfId="34049" xr:uid="{64629CDC-D212-4895-A96B-DFB248609CB6}"/>
    <cellStyle name="Comma 2 7 3 4 3" xfId="48933" xr:uid="{F37AB054-89B4-4895-A29F-C3C606105C7B}"/>
    <cellStyle name="Comma 2 7 3 5" xfId="13513" xr:uid="{78D4F3B1-AE11-4443-B3A7-9B4752116D83}"/>
    <cellStyle name="Comma 2 7 3 6" xfId="27203" xr:uid="{DF754FBD-C05C-4D6C-9CAD-303B5A6BE70D}"/>
    <cellStyle name="Comma 2 7 3 7" xfId="42087" xr:uid="{FE4CC4D0-223F-423A-97C2-581492F27FBD}"/>
    <cellStyle name="Comma 2 7 4" xfId="6666" xr:uid="{EEBB7BD2-22F1-4196-AC57-5E66DC6BCDCD}"/>
    <cellStyle name="Comma 2 7 4 2" xfId="8380" xr:uid="{9DE11B1B-EDAB-47CE-864B-BF2DF68840DB}"/>
    <cellStyle name="Comma 2 7 4 2 2" xfId="11802" xr:uid="{390E01E1-5EBE-4102-B27D-C623E300E164}"/>
    <cellStyle name="Comma 2 7 4 2 2 2" xfId="25492" xr:uid="{596664EC-7237-4483-96E1-09086223664B}"/>
    <cellStyle name="Comma 2 7 4 2 2 2 2" xfId="39184" xr:uid="{9F0BAF08-49F9-486E-ABE7-CC6A2C0C08CC}"/>
    <cellStyle name="Comma 2 7 4 2 2 2 3" xfId="54068" xr:uid="{B1030076-3E1F-41D9-86F7-4DCADA428289}"/>
    <cellStyle name="Comma 2 7 4 2 2 3" xfId="18648" xr:uid="{93C5B1CF-0545-47D3-86DB-E4D221BE2A15}"/>
    <cellStyle name="Comma 2 7 4 2 2 4" xfId="32338" xr:uid="{013AC66A-431D-43F5-A2E0-5B8A2C08FE70}"/>
    <cellStyle name="Comma 2 7 4 2 2 5" xfId="47222" xr:uid="{DB1C1DD8-B46A-4AB5-A48E-1759CE5873C9}"/>
    <cellStyle name="Comma 2 7 4 2 3" xfId="22070" xr:uid="{84509C2E-C571-4829-9AC5-4557E1BEF317}"/>
    <cellStyle name="Comma 2 7 4 2 3 2" xfId="35762" xr:uid="{43E1EF47-147D-4CF2-9601-005BE6D67865}"/>
    <cellStyle name="Comma 2 7 4 2 3 3" xfId="50646" xr:uid="{74007D36-FC29-4BE0-AEC7-0966E86E0359}"/>
    <cellStyle name="Comma 2 7 4 2 4" xfId="15226" xr:uid="{1023D0EE-A162-48D0-9452-4A9FBDAEA0DF}"/>
    <cellStyle name="Comma 2 7 4 2 5" xfId="28916" xr:uid="{0AF294D4-8B76-45EC-91C5-0B54848D6E28}"/>
    <cellStyle name="Comma 2 7 4 2 6" xfId="43800" xr:uid="{B3B5BEF7-323C-4CE4-92E1-B21DFC0A075C}"/>
    <cellStyle name="Comma 2 7 4 3" xfId="10090" xr:uid="{83E47711-1B38-4CC3-BC88-F190EFD7F0F6}"/>
    <cellStyle name="Comma 2 7 4 3 2" xfId="23780" xr:uid="{9B4E4E81-3CED-4081-B67D-0D7874727F24}"/>
    <cellStyle name="Comma 2 7 4 3 2 2" xfId="37472" xr:uid="{F16430E2-0610-40D0-8453-A0F375DC0F92}"/>
    <cellStyle name="Comma 2 7 4 3 2 3" xfId="52356" xr:uid="{3C9A7649-9613-4587-ACB8-4D3B56DDCB97}"/>
    <cellStyle name="Comma 2 7 4 3 3" xfId="16936" xr:uid="{956612D0-D15A-4383-BFC1-592FDEBB6312}"/>
    <cellStyle name="Comma 2 7 4 3 4" xfId="30626" xr:uid="{237A0846-98E8-41E8-B9FD-46BBCD78DE61}"/>
    <cellStyle name="Comma 2 7 4 3 5" xfId="45510" xr:uid="{595C857D-9256-46EE-B6BC-FB9AEE931C86}"/>
    <cellStyle name="Comma 2 7 4 4" xfId="20358" xr:uid="{36775050-0C14-47A4-8EBC-417A95BA679E}"/>
    <cellStyle name="Comma 2 7 4 4 2" xfId="34050" xr:uid="{1A44463D-DEDF-46C3-B3C4-D1FCC7E20D32}"/>
    <cellStyle name="Comma 2 7 4 4 3" xfId="48934" xr:uid="{77EE5BC2-F20B-49A0-922F-4D3B358BAFCB}"/>
    <cellStyle name="Comma 2 7 4 5" xfId="13514" xr:uid="{83A7C148-E674-49CC-8597-02F14BF9E1F1}"/>
    <cellStyle name="Comma 2 7 4 6" xfId="27204" xr:uid="{036440C4-AB31-4740-909B-3EEC174C72BA}"/>
    <cellStyle name="Comma 2 7 4 7" xfId="42088" xr:uid="{913C7639-A091-4FC6-AD45-BB74FF00E1B0}"/>
    <cellStyle name="Comma 2 7 5" xfId="8376" xr:uid="{B4DC032B-EEE6-4E2C-86A0-7A24CCECE6FB}"/>
    <cellStyle name="Comma 2 7 5 2" xfId="11798" xr:uid="{FAA1AC1D-10B4-4D39-ACC3-0F82C1CDC16C}"/>
    <cellStyle name="Comma 2 7 5 2 2" xfId="25488" xr:uid="{9D21A696-3E20-43D8-AC1E-412163BE8E1F}"/>
    <cellStyle name="Comma 2 7 5 2 2 2" xfId="39180" xr:uid="{2C6E085D-0E5E-45B7-B80E-6A10C6C79BEA}"/>
    <cellStyle name="Comma 2 7 5 2 2 3" xfId="54064" xr:uid="{A246A24D-6B23-47DB-B9C5-5963831FC6A2}"/>
    <cellStyle name="Comma 2 7 5 2 3" xfId="18644" xr:uid="{E183C666-E56C-4EB2-9F48-E42E9D5EEB03}"/>
    <cellStyle name="Comma 2 7 5 2 4" xfId="32334" xr:uid="{DCD8F4B6-5476-4160-B8AC-9AF36A6148F5}"/>
    <cellStyle name="Comma 2 7 5 2 5" xfId="47218" xr:uid="{739CA6EA-5FAE-452F-B570-D31A548CA9C0}"/>
    <cellStyle name="Comma 2 7 5 3" xfId="22066" xr:uid="{DBECCE17-5796-4CBF-B440-D3A9DFCF4078}"/>
    <cellStyle name="Comma 2 7 5 3 2" xfId="35758" xr:uid="{24B37D10-5DE7-4DB7-B7D6-CD311F82EFBF}"/>
    <cellStyle name="Comma 2 7 5 3 3" xfId="50642" xr:uid="{0ECBB109-2C45-4349-866E-7800CB36C1FA}"/>
    <cellStyle name="Comma 2 7 5 4" xfId="15222" xr:uid="{3FEDB391-0356-424D-B3AD-DC54E1FBA306}"/>
    <cellStyle name="Comma 2 7 5 5" xfId="28912" xr:uid="{E00615AA-4C64-458F-A87C-F59EF4BEFB8C}"/>
    <cellStyle name="Comma 2 7 5 6" xfId="43796" xr:uid="{D559C953-29D8-4FE0-8BEA-D9EE9156E287}"/>
    <cellStyle name="Comma 2 7 6" xfId="10086" xr:uid="{22852195-1891-4623-B9DB-E511C00FC2B4}"/>
    <cellStyle name="Comma 2 7 6 2" xfId="23776" xr:uid="{0E51A6CF-53E2-4094-90B1-7581D9FE7D41}"/>
    <cellStyle name="Comma 2 7 6 2 2" xfId="37468" xr:uid="{CBF001E7-FFEB-441B-97CC-8FD0C884BB83}"/>
    <cellStyle name="Comma 2 7 6 2 3" xfId="52352" xr:uid="{E75CCBE9-57A0-47FF-BB57-556436EC8F85}"/>
    <cellStyle name="Comma 2 7 6 3" xfId="16932" xr:uid="{D9BBB217-159B-414C-92B4-305EF7F74ED1}"/>
    <cellStyle name="Comma 2 7 6 4" xfId="30622" xr:uid="{3AB6631D-A7A8-456E-8FA6-17C349958173}"/>
    <cellStyle name="Comma 2 7 6 5" xfId="45506" xr:uid="{14E38484-EF79-4DD0-A3F0-933370A63954}"/>
    <cellStyle name="Comma 2 7 7" xfId="20354" xr:uid="{D33CFC04-898E-4810-B894-CE3124950545}"/>
    <cellStyle name="Comma 2 7 7 2" xfId="34046" xr:uid="{50F46E6E-EB7A-434A-B7EE-D8DF4447C9EC}"/>
    <cellStyle name="Comma 2 7 7 3" xfId="48930" xr:uid="{993FA264-EC5A-4DCF-862F-36732962AEAF}"/>
    <cellStyle name="Comma 2 7 8" xfId="13510" xr:uid="{3F35AF59-5DDD-4456-B146-3145EA5CAD92}"/>
    <cellStyle name="Comma 2 7 9" xfId="27200" xr:uid="{15094555-1E54-4504-B5CE-0CDF1F4150F3}"/>
    <cellStyle name="Comma 2 8" xfId="6667" xr:uid="{4B7C11D1-7D5D-4D62-8D4A-4275645219A1}"/>
    <cellStyle name="Comma 2 8 2" xfId="6668" xr:uid="{B07C5A6B-FB95-4BD5-BBF2-BFA9DF10675D}"/>
    <cellStyle name="Comma 2 8 2 2" xfId="8382" xr:uid="{338EB8D0-8BF0-4C93-A9ED-801A3FE7B4BE}"/>
    <cellStyle name="Comma 2 8 2 2 2" xfId="11804" xr:uid="{29577B7D-68BC-4566-9F7C-A943B6997AF9}"/>
    <cellStyle name="Comma 2 8 2 2 2 2" xfId="25494" xr:uid="{80CB9297-7E3E-4E95-9AA6-58FC60565A03}"/>
    <cellStyle name="Comma 2 8 2 2 2 2 2" xfId="39186" xr:uid="{56019D14-3AAD-4FD7-836C-112CF79FCB56}"/>
    <cellStyle name="Comma 2 8 2 2 2 2 3" xfId="54070" xr:uid="{509CC45B-44F1-486E-A13B-C9DF968CD1BB}"/>
    <cellStyle name="Comma 2 8 2 2 2 3" xfId="18650" xr:uid="{18DDEDE1-07E2-4355-966C-D2DD13DA2D72}"/>
    <cellStyle name="Comma 2 8 2 2 2 4" xfId="32340" xr:uid="{03B83A7D-CBFF-4A24-A5BC-CA411547EE9A}"/>
    <cellStyle name="Comma 2 8 2 2 2 5" xfId="47224" xr:uid="{A1F94C35-514E-4570-AEC3-CD20F58F23C7}"/>
    <cellStyle name="Comma 2 8 2 2 3" xfId="22072" xr:uid="{F07109C1-2EE9-438D-AEA3-ABDC58DAB5B0}"/>
    <cellStyle name="Comma 2 8 2 2 3 2" xfId="35764" xr:uid="{89E1E4E4-CDA1-440D-A2F6-E0C94D69F075}"/>
    <cellStyle name="Comma 2 8 2 2 3 3" xfId="50648" xr:uid="{546FF8CB-1B97-43CB-825C-2E6989D78674}"/>
    <cellStyle name="Comma 2 8 2 2 4" xfId="15228" xr:uid="{7FA79544-9546-4EAC-83B3-F54FF8C08E2C}"/>
    <cellStyle name="Comma 2 8 2 2 5" xfId="28918" xr:uid="{82556CC7-8F69-4B26-92D3-2FCEC71FA88F}"/>
    <cellStyle name="Comma 2 8 2 2 6" xfId="43802" xr:uid="{FC87F77B-0D14-45C3-8713-5242BC0CBDC7}"/>
    <cellStyle name="Comma 2 8 2 3" xfId="10092" xr:uid="{D414D21F-E77C-4BBB-A79F-63660E8CF879}"/>
    <cellStyle name="Comma 2 8 2 3 2" xfId="23782" xr:uid="{6A9E767B-7133-4585-8505-8FE7956C12C8}"/>
    <cellStyle name="Comma 2 8 2 3 2 2" xfId="37474" xr:uid="{0D807534-CE13-423D-BBC3-41090C8797DA}"/>
    <cellStyle name="Comma 2 8 2 3 2 3" xfId="52358" xr:uid="{D8C044EC-A202-43CE-AA6D-9008CC623B42}"/>
    <cellStyle name="Comma 2 8 2 3 3" xfId="16938" xr:uid="{0F919609-3A7E-4051-83D4-A6F8DD3B4960}"/>
    <cellStyle name="Comma 2 8 2 3 4" xfId="30628" xr:uid="{69783C91-8E34-462C-A814-260C79416BD3}"/>
    <cellStyle name="Comma 2 8 2 3 5" xfId="45512" xr:uid="{A6AFFA34-1D0D-4649-92BB-418AB4C81C6D}"/>
    <cellStyle name="Comma 2 8 2 4" xfId="20360" xr:uid="{DC1EDD58-8162-42AB-916E-9461868325FB}"/>
    <cellStyle name="Comma 2 8 2 4 2" xfId="34052" xr:uid="{17D3DF47-F40F-4987-B5F9-153453468597}"/>
    <cellStyle name="Comma 2 8 2 4 3" xfId="48936" xr:uid="{CD2B807F-938E-431B-AF12-3F7572BB7652}"/>
    <cellStyle name="Comma 2 8 2 5" xfId="13516" xr:uid="{5642133E-74A8-47B7-BB68-50AEAC3D3B14}"/>
    <cellStyle name="Comma 2 8 2 6" xfId="27206" xr:uid="{AD8149C0-1ECE-4AD9-9CC4-C1E5D1FE1D44}"/>
    <cellStyle name="Comma 2 8 2 7" xfId="42090" xr:uid="{F74148C3-3F50-46AE-B004-EA16B363C385}"/>
    <cellStyle name="Comma 2 8 3" xfId="8381" xr:uid="{79ECF4A4-ACF9-4B31-A93C-50B0395BC065}"/>
    <cellStyle name="Comma 2 8 3 2" xfId="11803" xr:uid="{163E02A9-D751-4299-8E74-E32C87907E9F}"/>
    <cellStyle name="Comma 2 8 3 2 2" xfId="25493" xr:uid="{16266034-0A13-4F7E-A0F3-B3CB055F8950}"/>
    <cellStyle name="Comma 2 8 3 2 2 2" xfId="39185" xr:uid="{E6EBF85B-3FDA-463B-9759-8EA1A6E8E3C2}"/>
    <cellStyle name="Comma 2 8 3 2 2 3" xfId="54069" xr:uid="{B73878DB-C50C-4B7D-BF49-BA1E42BB31F8}"/>
    <cellStyle name="Comma 2 8 3 2 3" xfId="18649" xr:uid="{0AB79B62-CA99-4300-A3D3-EC3DC766A196}"/>
    <cellStyle name="Comma 2 8 3 2 4" xfId="32339" xr:uid="{A0115587-BAFA-49C9-9F4D-F2C464A7263F}"/>
    <cellStyle name="Comma 2 8 3 2 5" xfId="47223" xr:uid="{3F10383F-DC5E-4E5B-B4DA-1E17FF49538F}"/>
    <cellStyle name="Comma 2 8 3 3" xfId="22071" xr:uid="{16FAF2A6-28ED-44E0-9C4D-4091F43C16EF}"/>
    <cellStyle name="Comma 2 8 3 3 2" xfId="35763" xr:uid="{9D529C8F-498D-4239-9448-1D6BECCDF495}"/>
    <cellStyle name="Comma 2 8 3 3 3" xfId="50647" xr:uid="{CA2C2F46-1EF7-4D3A-A89D-84772D7A0CE5}"/>
    <cellStyle name="Comma 2 8 3 4" xfId="15227" xr:uid="{97956D67-0BE3-49A4-8A03-E30C14C5EBC8}"/>
    <cellStyle name="Comma 2 8 3 5" xfId="28917" xr:uid="{46D621F4-69C5-4E95-9A35-C2C0ACEB46CE}"/>
    <cellStyle name="Comma 2 8 3 6" xfId="43801" xr:uid="{4644C810-297B-4DE2-A9B2-844559F841F4}"/>
    <cellStyle name="Comma 2 8 4" xfId="10091" xr:uid="{0F684FCB-AD9A-48CF-890E-F5E869DBF06C}"/>
    <cellStyle name="Comma 2 8 4 2" xfId="23781" xr:uid="{9A4CB753-495F-468C-8BC0-652AFC291852}"/>
    <cellStyle name="Comma 2 8 4 2 2" xfId="37473" xr:uid="{532D718D-6EC0-470A-8182-D58C9CBAF7A8}"/>
    <cellStyle name="Comma 2 8 4 2 3" xfId="52357" xr:uid="{248C4C5B-D3FF-425B-9D5C-63A2485E3780}"/>
    <cellStyle name="Comma 2 8 4 3" xfId="16937" xr:uid="{9BF83410-A304-4590-8E69-71B7AF1895A0}"/>
    <cellStyle name="Comma 2 8 4 4" xfId="30627" xr:uid="{5AD3E364-9C3F-4B41-AB50-AF3A5EB01F1A}"/>
    <cellStyle name="Comma 2 8 4 5" xfId="45511" xr:uid="{5610CD92-69B9-4377-BD9D-3D0DEBBC7156}"/>
    <cellStyle name="Comma 2 8 5" xfId="20359" xr:uid="{8FA8666B-261D-41AC-BE65-00102E59BE74}"/>
    <cellStyle name="Comma 2 8 5 2" xfId="34051" xr:uid="{584F6FEB-DE0E-412C-B296-61E64CAEF9DD}"/>
    <cellStyle name="Comma 2 8 5 3" xfId="48935" xr:uid="{019620AD-70A4-487B-A381-8C04ADAEBB2F}"/>
    <cellStyle name="Comma 2 8 6" xfId="13515" xr:uid="{08156A3E-44AB-4926-83D3-664F38CD36A8}"/>
    <cellStyle name="Comma 2 8 7" xfId="27205" xr:uid="{5C6D6D4F-0143-4A21-9BCF-90AE097C732B}"/>
    <cellStyle name="Comma 2 8 8" xfId="42089" xr:uid="{47427B11-F340-48B7-BEC7-6E7A95609F63}"/>
    <cellStyle name="Comma 2 9" xfId="6669" xr:uid="{F5C867A7-F8A9-433F-8498-C68047ACC34E}"/>
    <cellStyle name="Comma 2 9 2" xfId="8383" xr:uid="{CCE0AA41-3862-4C24-AA93-6024B631AC4A}"/>
    <cellStyle name="Comma 2 9 2 2" xfId="11805" xr:uid="{70550BE3-15BC-4CE5-829F-91BB2B979C57}"/>
    <cellStyle name="Comma 2 9 2 2 2" xfId="25495" xr:uid="{CCBE0BBF-F7B4-41DC-8E1A-00A303391D70}"/>
    <cellStyle name="Comma 2 9 2 2 2 2" xfId="39187" xr:uid="{A2CC3DCA-C1A8-4F8E-A55B-74732CEE47DD}"/>
    <cellStyle name="Comma 2 9 2 2 2 3" xfId="54071" xr:uid="{083ED91F-6ABB-4B0E-8037-0370D8A7D72D}"/>
    <cellStyle name="Comma 2 9 2 2 3" xfId="18651" xr:uid="{AD9FFF09-001B-468B-A5A2-62BFFEFDFC72}"/>
    <cellStyle name="Comma 2 9 2 2 4" xfId="32341" xr:uid="{3747E4B9-EFE5-434E-8BCD-F269F80FA4BB}"/>
    <cellStyle name="Comma 2 9 2 2 5" xfId="47225" xr:uid="{BFC225F8-FA2B-497A-BAED-3E82D3461B53}"/>
    <cellStyle name="Comma 2 9 2 3" xfId="22073" xr:uid="{A891AB21-A58E-4F5F-AAF5-FA7120A6EC88}"/>
    <cellStyle name="Comma 2 9 2 3 2" xfId="35765" xr:uid="{36AF26D0-5300-4E0B-8955-8776DD49FF96}"/>
    <cellStyle name="Comma 2 9 2 3 3" xfId="50649" xr:uid="{A245306F-96E0-42A8-A348-0CDF65E74BB1}"/>
    <cellStyle name="Comma 2 9 2 4" xfId="15229" xr:uid="{B08159AC-421D-4F2E-990D-CD7B2CAC99EC}"/>
    <cellStyle name="Comma 2 9 2 5" xfId="28919" xr:uid="{EAE3333D-5871-4878-8B29-B288F8016B62}"/>
    <cellStyle name="Comma 2 9 2 6" xfId="43803" xr:uid="{2B6E6527-58CA-40CC-AFE7-8B97BF67E194}"/>
    <cellStyle name="Comma 2 9 3" xfId="10093" xr:uid="{054E7177-893C-4C63-AAE0-C5CAF4CE1209}"/>
    <cellStyle name="Comma 2 9 3 2" xfId="23783" xr:uid="{8BC017EC-E6FD-4555-AC4D-7439A7949CBE}"/>
    <cellStyle name="Comma 2 9 3 2 2" xfId="37475" xr:uid="{6954EB32-E342-4EE3-984B-04DE372CB741}"/>
    <cellStyle name="Comma 2 9 3 2 3" xfId="52359" xr:uid="{78985AC8-009E-4593-8BD4-2618435B9ACD}"/>
    <cellStyle name="Comma 2 9 3 3" xfId="16939" xr:uid="{ECCD8B90-4E97-4BDA-8D4D-092FDDC9475D}"/>
    <cellStyle name="Comma 2 9 3 4" xfId="30629" xr:uid="{16135B15-59AA-462E-8F83-BB7304EAA041}"/>
    <cellStyle name="Comma 2 9 3 5" xfId="45513" xr:uid="{2CDF2633-F932-4FF7-99AE-85A0F46137F0}"/>
    <cellStyle name="Comma 2 9 4" xfId="20361" xr:uid="{AFE3F0A1-E9B2-43CA-AF2E-104BCFB3428B}"/>
    <cellStyle name="Comma 2 9 4 2" xfId="34053" xr:uid="{CE814593-95BC-42C4-ACE1-B8B26E2B578F}"/>
    <cellStyle name="Comma 2 9 4 3" xfId="48937" xr:uid="{7119F1C4-C56A-4BE5-83AF-09E1443D4BB5}"/>
    <cellStyle name="Comma 2 9 5" xfId="13517" xr:uid="{E68539BB-FABD-4083-BECC-B3E46F7A0391}"/>
    <cellStyle name="Comma 2 9 6" xfId="27207" xr:uid="{005092F0-42C3-4DC8-B688-BA514E7F9B6E}"/>
    <cellStyle name="Comma 2 9 7" xfId="42091" xr:uid="{9890E7BB-DC77-4D94-B91D-086050576668}"/>
    <cellStyle name="Comma 3" xfId="4320" xr:uid="{637DE3A6-C3A3-4FFC-81F3-407EE5BFE37E}"/>
    <cellStyle name="Comma 3 2" xfId="4434" xr:uid="{E621831E-DFDD-482A-A729-03DF470AA3FA}"/>
    <cellStyle name="Comma 3 2 2" xfId="4758" xr:uid="{14136073-BD74-470B-8BB4-420630AA162E}"/>
    <cellStyle name="Comma 3 2 2 2" xfId="5329" xr:uid="{FCFBD116-C2EB-49C5-A66E-2CB08465B67E}"/>
    <cellStyle name="Comma 3 2 2 2 2" xfId="41935" xr:uid="{C1ED203E-8ED6-42D0-A1EC-E8FD81766407}"/>
    <cellStyle name="Comma 3 2 2 2 3" xfId="6518" xr:uid="{94975289-9D6B-4B03-8871-0F93CA053B55}"/>
    <cellStyle name="Comma 3 2 2 2 4" xfId="5926" xr:uid="{A0E09A84-9D12-4788-BFBC-E46F0B062908}"/>
    <cellStyle name="Comma 3 2 3" xfId="5327" xr:uid="{3E5CA964-D117-4D14-994A-A6DFB76F1727}"/>
    <cellStyle name="Comma 3 2 4" xfId="41342" xr:uid="{8CBE2599-960A-489B-B5B0-BDEBBE3C84DF}"/>
    <cellStyle name="Comma 3 2 5" xfId="5959" xr:uid="{00399910-9C02-40C5-9E57-B9E73BAB5AB8}"/>
    <cellStyle name="Comma 3 2 6" xfId="5367" xr:uid="{39702F15-8092-44C9-9ED3-12A24BDEEBD6}"/>
    <cellStyle name="Comma 3 3" xfId="41321" xr:uid="{C8F99226-AA17-4A66-8BE8-77F978EB88F0}"/>
    <cellStyle name="Comma 3 4" xfId="5945" xr:uid="{50CF3772-9DEC-45C7-93B8-036CD2CBC3EC}"/>
    <cellStyle name="Comma 3 5" xfId="5353" xr:uid="{2984867E-133A-4EE7-91AB-1E05C9D73663}"/>
    <cellStyle name="Currency 10" xfId="10" xr:uid="{ACE61906-2A82-446F-88E1-66EF687A2B22}"/>
    <cellStyle name="Currency 10 2" xfId="11" xr:uid="{D22BCFDE-46D5-4B96-9260-EBBCA7314502}"/>
    <cellStyle name="Currency 10 2 2" xfId="205" xr:uid="{3642F79B-D6DC-47F2-9B5D-4CD2DC37D3F8}"/>
    <cellStyle name="Currency 10 2 2 2" xfId="4618" xr:uid="{593DE635-6452-4D58-B46B-FCD175CC9D12}"/>
    <cellStyle name="Currency 10 2 3" xfId="4513" xr:uid="{657B7182-6693-488C-ABCC-C7DEC46CE5BC}"/>
    <cellStyle name="Currency 10 3" xfId="12" xr:uid="{EEF21D22-2B85-4ECA-9BA2-090B694556A2}"/>
    <cellStyle name="Currency 10 3 2" xfId="206" xr:uid="{0CD4E2A2-2EBB-4767-98EF-CADE26C147B7}"/>
    <cellStyle name="Currency 10 3 2 2" xfId="4619" xr:uid="{55208DB7-D4F6-4065-964E-354978CC3FDF}"/>
    <cellStyle name="Currency 10 3 3" xfId="4514" xr:uid="{7A11FCDB-0BD8-4EE9-B79A-72E41301A6EC}"/>
    <cellStyle name="Currency 10 4" xfId="207" xr:uid="{EC376260-2BD1-4FAF-8E83-70CD87784925}"/>
    <cellStyle name="Currency 10 4 2" xfId="4620" xr:uid="{911C52DB-0A0E-453D-9EFD-235EF4895922}"/>
    <cellStyle name="Currency 10 5" xfId="4439" xr:uid="{E3E8B852-C37A-467A-9470-7DC0A055F6F5}"/>
    <cellStyle name="Currency 10 6" xfId="4512" xr:uid="{F39C9392-DA21-4D4E-B394-C459956498FA}"/>
    <cellStyle name="Currency 11" xfId="13" xr:uid="{66D6834D-3895-4CCB-B1A1-FEDED96DCCAA}"/>
    <cellStyle name="Currency 11 2" xfId="14" xr:uid="{602D405F-C7B5-49AB-95B3-BD246014D4E4}"/>
    <cellStyle name="Currency 11 2 2" xfId="208" xr:uid="{45099897-9A45-4EFA-96DF-4E4BE248799D}"/>
    <cellStyle name="Currency 11 2 2 2" xfId="4621" xr:uid="{60141790-7CBF-4FEA-99D6-83944E3BD4ED}"/>
    <cellStyle name="Currency 11 2 3" xfId="4516" xr:uid="{85500599-B898-4406-95A6-5383DF0D4B83}"/>
    <cellStyle name="Currency 11 3" xfId="15" xr:uid="{F1021512-5C55-4351-B614-3C0F1F080DFB}"/>
    <cellStyle name="Currency 11 3 2" xfId="209" xr:uid="{5903C7C4-8690-491D-9AA4-2E3F0186B875}"/>
    <cellStyle name="Currency 11 3 2 2" xfId="4622" xr:uid="{3814E991-787D-4A98-8915-5A28869D755F}"/>
    <cellStyle name="Currency 11 3 3" xfId="4517" xr:uid="{1AF84773-7735-45D0-8B28-3872A5F76DD2}"/>
    <cellStyle name="Currency 11 4" xfId="210" xr:uid="{A4B46BF7-7992-4FDB-A139-58DA1B12BB67}"/>
    <cellStyle name="Currency 11 4 2" xfId="4623" xr:uid="{D08506BF-3927-4EE7-B040-FCC15B175BB1}"/>
    <cellStyle name="Currency 11 5" xfId="4321" xr:uid="{2A27F56C-9A60-45B7-88E6-57906DEA75F6}"/>
    <cellStyle name="Currency 11 5 2" xfId="4440" xr:uid="{39B7D8FA-5105-42D5-8660-AD9827DB8ECF}"/>
    <cellStyle name="Currency 11 5 3" xfId="4722" xr:uid="{A4E6DFDE-2701-4730-8A9B-915ED6F5A591}"/>
    <cellStyle name="Currency 11 5 3 2" xfId="5317" xr:uid="{D8EF53D0-B6BB-4F89-A42C-53220F88AA97}"/>
    <cellStyle name="Currency 11 5 3 2 2" xfId="41931" xr:uid="{9970562D-9ACA-4701-BD70-1978DC51C34B}"/>
    <cellStyle name="Currency 11 5 3 2 3" xfId="6514" xr:uid="{CFEB159E-E975-4C43-9459-CEFFE95DA5BD}"/>
    <cellStyle name="Currency 11 5 3 2 4" xfId="5922" xr:uid="{EE9855C8-CA05-47FB-8B40-7D7DC3F6CF9C}"/>
    <cellStyle name="Currency 11 5 3 3" xfId="4759" xr:uid="{E9D4387E-E8B6-4FFC-881F-3D78AD4D22AA}"/>
    <cellStyle name="Currency 11 5 3 4" xfId="41379" xr:uid="{2EA1D5E4-D3BA-4402-AF09-367FC5C82C97}"/>
    <cellStyle name="Currency 11 5 3 5" xfId="5970" xr:uid="{7E839CD0-613D-4BD0-9FD4-8EC9D2D50052}"/>
    <cellStyle name="Currency 11 5 3 6" xfId="5378" xr:uid="{CC45343D-2217-45D3-AC7B-B1DA003F789F}"/>
    <cellStyle name="Currency 11 5 4" xfId="4699" xr:uid="{6EE8BB55-2AF8-488F-9327-1DFF8A1388C2}"/>
    <cellStyle name="Currency 11 5 5" xfId="41322" xr:uid="{0817CA55-6458-4BCA-9172-96C0609AB7B6}"/>
    <cellStyle name="Currency 11 5 6" xfId="5946" xr:uid="{6285D9E5-1E48-4A13-A5F7-D13076888213}"/>
    <cellStyle name="Currency 11 5 7" xfId="5354" xr:uid="{5AFCE7C8-19CE-405E-89F2-6DA651E3123E}"/>
    <cellStyle name="Currency 11 6" xfId="4515" xr:uid="{A6F98F9A-5754-4B59-8CF8-9D0634F12E79}"/>
    <cellStyle name="Currency 12" xfId="16" xr:uid="{34FF2C9E-28B2-4ED0-B639-360EB06A4E97}"/>
    <cellStyle name="Currency 12 2" xfId="17" xr:uid="{8FF64811-2977-4A41-A837-90FF3DBD7E6A}"/>
    <cellStyle name="Currency 12 2 2" xfId="211" xr:uid="{58A5A29F-C7D6-46F5-8446-D17081FD8E00}"/>
    <cellStyle name="Currency 12 2 2 2" xfId="4624" xr:uid="{2EBF2E1D-8255-4B0D-8FE6-C52973BC5DB3}"/>
    <cellStyle name="Currency 12 2 3" xfId="4519" xr:uid="{81154E25-A9D0-4C44-A5DA-DF5F673EEB75}"/>
    <cellStyle name="Currency 12 3" xfId="212" xr:uid="{82FA9D13-A4AB-4970-9165-1429F856FDA5}"/>
    <cellStyle name="Currency 12 3 2" xfId="4625" xr:uid="{88F50DB0-1E99-4F37-805A-921C17BF86FB}"/>
    <cellStyle name="Currency 12 4" xfId="4518" xr:uid="{EB4A5AB4-8B4B-4E48-97B1-2037A424D023}"/>
    <cellStyle name="Currency 13" xfId="18" xr:uid="{82867BCB-01D3-4C63-AB4E-8987A90B10E3}"/>
    <cellStyle name="Currency 13 10" xfId="6671" xr:uid="{B0B7CB9C-0371-4581-8CC6-843D6999EECB}"/>
    <cellStyle name="Currency 13 10 2" xfId="8385" xr:uid="{8761FBBD-E4A8-4756-B7F4-2BE3F287C180}"/>
    <cellStyle name="Currency 13 10 2 2" xfId="11807" xr:uid="{ACE27503-4D66-4570-BFB8-AA510A56B02B}"/>
    <cellStyle name="Currency 13 10 2 2 2" xfId="25497" xr:uid="{27784389-3E8A-4B6E-9537-750C9DAFF27C}"/>
    <cellStyle name="Currency 13 10 2 2 2 2" xfId="39189" xr:uid="{D8E672F8-F626-4CD8-B250-139442F935B0}"/>
    <cellStyle name="Currency 13 10 2 2 2 3" xfId="54073" xr:uid="{3F88294C-9D2D-4C2E-8636-D600F68D91CF}"/>
    <cellStyle name="Currency 13 10 2 2 3" xfId="18653" xr:uid="{6589BB6F-F231-47BD-9C40-407E446F2B6D}"/>
    <cellStyle name="Currency 13 10 2 2 4" xfId="32343" xr:uid="{436D3230-493F-4489-B3BD-4CD9479C07B6}"/>
    <cellStyle name="Currency 13 10 2 2 5" xfId="47227" xr:uid="{A9655C76-C572-40BC-8359-ED861E397C4A}"/>
    <cellStyle name="Currency 13 10 2 3" xfId="22075" xr:uid="{9BC9F12A-DC99-43C5-BAC7-D9CC9FB5FB16}"/>
    <cellStyle name="Currency 13 10 2 3 2" xfId="35767" xr:uid="{162E3FB1-1584-4022-BC90-FF8F8F9875F6}"/>
    <cellStyle name="Currency 13 10 2 3 3" xfId="50651" xr:uid="{FBD93C7C-7B52-4823-B6A3-A1AC2ED61898}"/>
    <cellStyle name="Currency 13 10 2 4" xfId="15231" xr:uid="{15E2AD88-9686-421B-86BC-A02069924B60}"/>
    <cellStyle name="Currency 13 10 2 5" xfId="28921" xr:uid="{7AD56AC8-6942-45AE-B752-937573BFC024}"/>
    <cellStyle name="Currency 13 10 2 6" xfId="43805" xr:uid="{AC3404C7-9529-489C-85B3-B68812927906}"/>
    <cellStyle name="Currency 13 10 3" xfId="10095" xr:uid="{DC1AD489-6C99-4F81-A6B4-91A1DE472541}"/>
    <cellStyle name="Currency 13 10 3 2" xfId="23785" xr:uid="{28BECF7A-B6D6-48C0-8155-BB62010438DB}"/>
    <cellStyle name="Currency 13 10 3 2 2" xfId="37477" xr:uid="{96AF6223-A48B-45ED-842C-69E502FDF548}"/>
    <cellStyle name="Currency 13 10 3 2 3" xfId="52361" xr:uid="{1B1E6A89-D891-4402-97A3-0DC1E0E6E9A5}"/>
    <cellStyle name="Currency 13 10 3 3" xfId="16941" xr:uid="{D7D952FF-B8DE-4641-B0F4-64703E6B3645}"/>
    <cellStyle name="Currency 13 10 3 4" xfId="30631" xr:uid="{157A4207-3AB4-40FE-BE70-2BC8AE1206D8}"/>
    <cellStyle name="Currency 13 10 3 5" xfId="45515" xr:uid="{23AAC88B-E481-4BB8-A053-7B6F437BF19A}"/>
    <cellStyle name="Currency 13 10 4" xfId="20363" xr:uid="{F5A1D180-8744-4E80-A0F5-4A4D66FFE27B}"/>
    <cellStyle name="Currency 13 10 4 2" xfId="34055" xr:uid="{97CBB8B2-9BFC-428B-A831-2421C465A4C7}"/>
    <cellStyle name="Currency 13 10 4 3" xfId="48939" xr:uid="{1EA45915-824D-4858-9922-5C2D858B834A}"/>
    <cellStyle name="Currency 13 10 5" xfId="13519" xr:uid="{8F6121E6-700B-495F-8174-0C7AFDD7FBCC}"/>
    <cellStyle name="Currency 13 10 6" xfId="27209" xr:uid="{AED41AA3-D27E-4947-8C40-05482C15EAC7}"/>
    <cellStyle name="Currency 13 10 7" xfId="42093" xr:uid="{BEE0A4D3-6A61-44FB-BE39-B11C8ABC2FE8}"/>
    <cellStyle name="Currency 13 11" xfId="8384" xr:uid="{E287D67E-C519-4DA9-A8E0-D5BEC3981240}"/>
    <cellStyle name="Currency 13 11 2" xfId="11806" xr:uid="{48DE4F32-F711-4524-B322-864F68FD510F}"/>
    <cellStyle name="Currency 13 11 2 2" xfId="25496" xr:uid="{947FEAAC-26FF-4853-AAC1-96934C876644}"/>
    <cellStyle name="Currency 13 11 2 2 2" xfId="39188" xr:uid="{C4D71AFE-C3C7-4701-862B-3D2275861FD8}"/>
    <cellStyle name="Currency 13 11 2 2 3" xfId="54072" xr:uid="{8DF41955-1C24-4B11-8DEA-B480BCB278B0}"/>
    <cellStyle name="Currency 13 11 2 3" xfId="18652" xr:uid="{29DA858D-540B-4CF5-A349-3F02A3FC808F}"/>
    <cellStyle name="Currency 13 11 2 4" xfId="32342" xr:uid="{5AEB2B65-251B-471A-84B8-7DD5EDD0FFC7}"/>
    <cellStyle name="Currency 13 11 2 5" xfId="47226" xr:uid="{C1971596-8E96-4FCB-BFB5-58B7405E4390}"/>
    <cellStyle name="Currency 13 11 3" xfId="22074" xr:uid="{9C839443-D6E2-43CB-B0A2-E3A50F8FAE98}"/>
    <cellStyle name="Currency 13 11 3 2" xfId="35766" xr:uid="{9AF3A4C5-2493-4AAC-B830-C9931591E733}"/>
    <cellStyle name="Currency 13 11 3 3" xfId="50650" xr:uid="{812BF3C4-AF64-4EE4-B616-05273E2CFF6C}"/>
    <cellStyle name="Currency 13 11 4" xfId="15230" xr:uid="{5CF9BBA3-01A1-47B6-A212-923A24A9C2B5}"/>
    <cellStyle name="Currency 13 11 5" xfId="28920" xr:uid="{77287AB3-B39A-4C64-80B4-934A2B437538}"/>
    <cellStyle name="Currency 13 11 6" xfId="43804" xr:uid="{F219579A-0D30-45D7-9415-C70E31A0FD42}"/>
    <cellStyle name="Currency 13 12" xfId="10094" xr:uid="{9BBF4AAF-A42E-4C24-BF9A-E35E3CFA43E8}"/>
    <cellStyle name="Currency 13 12 2" xfId="23784" xr:uid="{018C6C08-3445-4F56-A025-CA57052E868E}"/>
    <cellStyle name="Currency 13 12 2 2" xfId="37476" xr:uid="{BE7EE8F9-14FE-4463-B3C1-D1BA74CC9AE7}"/>
    <cellStyle name="Currency 13 12 2 3" xfId="52360" xr:uid="{70B1D55D-FD0F-4E1A-84BF-0223AC987794}"/>
    <cellStyle name="Currency 13 12 3" xfId="16940" xr:uid="{22A73868-37AF-441B-9135-738E5025FCC9}"/>
    <cellStyle name="Currency 13 12 4" xfId="30630" xr:uid="{C692AE22-6800-4085-B16A-B151DF9183B6}"/>
    <cellStyle name="Currency 13 12 5" xfId="45514" xr:uid="{7B8FC5CB-B6D9-42C5-9240-E4A494467F4B}"/>
    <cellStyle name="Currency 13 13" xfId="20362" xr:uid="{3EDFA74B-97E0-47A1-89AF-9161AC386A1E}"/>
    <cellStyle name="Currency 13 13 2" xfId="34054" xr:uid="{5E60D127-E7A1-4C18-BD7D-BBBB84B54BD2}"/>
    <cellStyle name="Currency 13 13 3" xfId="48938" xr:uid="{16533494-180A-45A1-A725-69CA34BA7177}"/>
    <cellStyle name="Currency 13 14" xfId="13518" xr:uid="{79752A7D-98C2-4C55-902C-312CF5CBE579}"/>
    <cellStyle name="Currency 13 14 2" xfId="40753" xr:uid="{80E3CF77-779E-4D65-B784-254A6A6236E9}"/>
    <cellStyle name="Currency 13 15" xfId="27208" xr:uid="{388CB4AB-012C-4555-B52E-2623F1CCA685}"/>
    <cellStyle name="Currency 13 16" xfId="42092" xr:uid="{5B02F93C-AF70-4BD1-BD85-219C9DB716DF}"/>
    <cellStyle name="Currency 13 17" xfId="6670" xr:uid="{F9B4B144-4589-4B84-B72A-1868FC308EE8}"/>
    <cellStyle name="Currency 13 18" xfId="5931" xr:uid="{E27AFA40-E099-4338-A3D4-FEFABF337956}"/>
    <cellStyle name="Currency 13 19" xfId="5339" xr:uid="{D41097B5-00B4-4545-8192-2283CEE88E24}"/>
    <cellStyle name="Currency 13 2" xfId="4323" xr:uid="{2AEBEF6C-371F-4F67-81CA-C6DDC0CDE8B1}"/>
    <cellStyle name="Currency 13 2 10" xfId="8386" xr:uid="{CCAE7DB7-F128-4FA3-A5DE-505B7A98397E}"/>
    <cellStyle name="Currency 13 2 10 2" xfId="11808" xr:uid="{3A6F81A8-F6EB-45B2-BC85-4087CF906E2B}"/>
    <cellStyle name="Currency 13 2 10 2 2" xfId="25498" xr:uid="{A090E0AC-2AA7-4361-8B63-5D277E52CBDA}"/>
    <cellStyle name="Currency 13 2 10 2 2 2" xfId="39190" xr:uid="{DD9384F1-F474-4C7B-A8EA-0BC51AA3FF83}"/>
    <cellStyle name="Currency 13 2 10 2 2 3" xfId="54074" xr:uid="{21E37F5F-D169-4497-A3F5-D569D6017097}"/>
    <cellStyle name="Currency 13 2 10 2 3" xfId="18654" xr:uid="{D7ABEF02-81FA-481C-86F5-A0F5B050BA8E}"/>
    <cellStyle name="Currency 13 2 10 2 4" xfId="32344" xr:uid="{4F1C0723-1E80-452D-B336-C3207E271DA7}"/>
    <cellStyle name="Currency 13 2 10 2 5" xfId="47228" xr:uid="{9DAE88C0-102A-48C7-964A-3191F362D429}"/>
    <cellStyle name="Currency 13 2 10 3" xfId="22076" xr:uid="{68E33AFF-B833-4E56-B757-97870151C943}"/>
    <cellStyle name="Currency 13 2 10 3 2" xfId="35768" xr:uid="{65766D9F-A045-4CBC-96B0-875F75DCD4FE}"/>
    <cellStyle name="Currency 13 2 10 3 3" xfId="50652" xr:uid="{32FBB4C2-37C2-4DFD-8060-E53374AD9AB7}"/>
    <cellStyle name="Currency 13 2 10 4" xfId="15232" xr:uid="{452C069F-818F-49BF-96FE-6F6F4BE3D2F2}"/>
    <cellStyle name="Currency 13 2 10 5" xfId="28922" xr:uid="{4FF651E9-7F35-4A10-8867-78EA76B55479}"/>
    <cellStyle name="Currency 13 2 10 6" xfId="43806" xr:uid="{1B66AD16-865F-417E-A129-367E78685E21}"/>
    <cellStyle name="Currency 13 2 11" xfId="10096" xr:uid="{73CB54A2-F307-4854-A6CC-B62E9196B845}"/>
    <cellStyle name="Currency 13 2 11 2" xfId="23786" xr:uid="{0CA3B579-6C09-41C7-9200-75ACA875954F}"/>
    <cellStyle name="Currency 13 2 11 2 2" xfId="37478" xr:uid="{FD2D7A9B-72FA-40E0-9C8E-9A25C06810D5}"/>
    <cellStyle name="Currency 13 2 11 2 3" xfId="52362" xr:uid="{F41AA500-ECD2-4EB6-A0AD-454011D008BC}"/>
    <cellStyle name="Currency 13 2 11 3" xfId="16942" xr:uid="{FC80036D-CA33-4ECD-8A5E-683FC22E47C7}"/>
    <cellStyle name="Currency 13 2 11 4" xfId="30632" xr:uid="{82690BAF-9038-46FF-B46E-273FD920BE73}"/>
    <cellStyle name="Currency 13 2 11 5" xfId="45516" xr:uid="{B1583B2C-B76C-4BD0-8738-4064429B4A2E}"/>
    <cellStyle name="Currency 13 2 12" xfId="20364" xr:uid="{477A23B1-5596-4D53-8C59-5E266A0010DB}"/>
    <cellStyle name="Currency 13 2 12 2" xfId="34056" xr:uid="{5733F902-B7A1-404A-A28F-34C79BD68638}"/>
    <cellStyle name="Currency 13 2 12 3" xfId="48940" xr:uid="{7C7B5252-85D8-436D-AB2F-1310E0D35FA0}"/>
    <cellStyle name="Currency 13 2 13" xfId="13520" xr:uid="{BCBF0C53-5F61-486B-A522-63BF939A0BA1}"/>
    <cellStyle name="Currency 13 2 13 2" xfId="41324" xr:uid="{58D0ABD0-091E-4F34-AD54-4B5F8315E5AA}"/>
    <cellStyle name="Currency 13 2 14" xfId="27210" xr:uid="{BE4AB9BC-FC1A-44B3-923C-1F28D67C9793}"/>
    <cellStyle name="Currency 13 2 15" xfId="42094" xr:uid="{C4403EDD-BF97-45B2-B55D-5A7A142F7624}"/>
    <cellStyle name="Currency 13 2 16" xfId="6672" xr:uid="{42B53ABA-BFD1-4D11-AF87-44F4D3FA6D00}"/>
    <cellStyle name="Currency 13 2 2" xfId="6673" xr:uid="{37CEFB73-71E2-43BC-ACA8-BB835A7A1F01}"/>
    <cellStyle name="Currency 13 2 2 10" xfId="20365" xr:uid="{F66BF4EF-CC04-45CD-A73B-9B99913DD4D7}"/>
    <cellStyle name="Currency 13 2 2 10 2" xfId="34057" xr:uid="{C42C3F8C-7DE0-4ADD-B82B-4BCB8F6DF4BB}"/>
    <cellStyle name="Currency 13 2 2 10 3" xfId="48941" xr:uid="{948FD1F1-A4DB-492A-B6CC-320FB5E967A8}"/>
    <cellStyle name="Currency 13 2 2 11" xfId="13521" xr:uid="{09D25AD7-0CFA-4977-B1B4-104F479A97A8}"/>
    <cellStyle name="Currency 13 2 2 12" xfId="27211" xr:uid="{DFB9C929-FC1D-49BD-8AC5-1F1895D5B0D5}"/>
    <cellStyle name="Currency 13 2 2 13" xfId="42095" xr:uid="{48358179-9BDD-4D52-B602-D1771ED43862}"/>
    <cellStyle name="Currency 13 2 2 2" xfId="6674" xr:uid="{A7F87CA2-FE07-4427-97A4-5B5598A777FE}"/>
    <cellStyle name="Currency 13 2 2 2 10" xfId="13522" xr:uid="{B00843BD-9149-4493-B79B-905248FA8F02}"/>
    <cellStyle name="Currency 13 2 2 2 11" xfId="27212" xr:uid="{0303557F-B137-4511-8F5F-C58CE1672083}"/>
    <cellStyle name="Currency 13 2 2 2 12" xfId="42096" xr:uid="{14A59C0C-5437-409C-A94B-6A393BDBED93}"/>
    <cellStyle name="Currency 13 2 2 2 2" xfId="6675" xr:uid="{6DF3C6C8-A693-411E-9090-6DBBD4065B88}"/>
    <cellStyle name="Currency 13 2 2 2 2 10" xfId="42097" xr:uid="{DB129461-591C-4C63-BC9E-9E3D73537CF8}"/>
    <cellStyle name="Currency 13 2 2 2 2 2" xfId="6676" xr:uid="{9DA6BBA2-CA5D-4216-92C4-62E8B9BFD41B}"/>
    <cellStyle name="Currency 13 2 2 2 2 2 2" xfId="6677" xr:uid="{C01B6277-2A8C-4FD0-9BC9-7EA9FD8FC98B}"/>
    <cellStyle name="Currency 13 2 2 2 2 2 2 2" xfId="8391" xr:uid="{72F07B9D-C113-4C92-9C63-7F2717E78254}"/>
    <cellStyle name="Currency 13 2 2 2 2 2 2 2 2" xfId="11813" xr:uid="{1F320231-51D4-484F-A333-234F5F0A77B7}"/>
    <cellStyle name="Currency 13 2 2 2 2 2 2 2 2 2" xfId="25503" xr:uid="{17EDE06C-1D83-4E2F-847A-7451CBBF08A4}"/>
    <cellStyle name="Currency 13 2 2 2 2 2 2 2 2 2 2" xfId="39195" xr:uid="{CCDCBEE0-2F38-4785-B3C5-6E11E8A6E7AF}"/>
    <cellStyle name="Currency 13 2 2 2 2 2 2 2 2 2 3" xfId="54079" xr:uid="{8BE0C327-84C5-4114-97FB-2C209BD5DE24}"/>
    <cellStyle name="Currency 13 2 2 2 2 2 2 2 2 3" xfId="18659" xr:uid="{51621643-8AA0-4B28-AAA7-B8E25D124E1E}"/>
    <cellStyle name="Currency 13 2 2 2 2 2 2 2 2 4" xfId="32349" xr:uid="{811EC8AB-6813-49EE-8B12-1F896C2E200A}"/>
    <cellStyle name="Currency 13 2 2 2 2 2 2 2 2 5" xfId="47233" xr:uid="{2D2115DF-7A57-43B5-854D-700022886999}"/>
    <cellStyle name="Currency 13 2 2 2 2 2 2 2 3" xfId="22081" xr:uid="{E82BC5CD-C063-423B-88FF-93C5AC91AB0E}"/>
    <cellStyle name="Currency 13 2 2 2 2 2 2 2 3 2" xfId="35773" xr:uid="{84735E79-3AC0-4B7F-BAA5-45B936B537FE}"/>
    <cellStyle name="Currency 13 2 2 2 2 2 2 2 3 3" xfId="50657" xr:uid="{8BA47E79-B271-465B-89DC-4E6017E4C80D}"/>
    <cellStyle name="Currency 13 2 2 2 2 2 2 2 4" xfId="15237" xr:uid="{BA9D2B28-B59A-471B-BC45-A683E0E7C35C}"/>
    <cellStyle name="Currency 13 2 2 2 2 2 2 2 5" xfId="28927" xr:uid="{BA4AFE9D-CB19-4E77-B766-468EF96EE5D4}"/>
    <cellStyle name="Currency 13 2 2 2 2 2 2 2 6" xfId="43811" xr:uid="{D1934D7F-9405-4B6D-B019-A59DC909F1D1}"/>
    <cellStyle name="Currency 13 2 2 2 2 2 2 3" xfId="10101" xr:uid="{A51843D4-3D43-4F95-8107-E8F3E4F2D168}"/>
    <cellStyle name="Currency 13 2 2 2 2 2 2 3 2" xfId="23791" xr:uid="{5266B50C-4DA6-46D1-82BB-75C5BEDF1F85}"/>
    <cellStyle name="Currency 13 2 2 2 2 2 2 3 2 2" xfId="37483" xr:uid="{3FB176CD-A4F2-4048-BFA2-CFBD4D81E14C}"/>
    <cellStyle name="Currency 13 2 2 2 2 2 2 3 2 3" xfId="52367" xr:uid="{B2F0CF84-2B47-4D44-92C1-B64A8543630A}"/>
    <cellStyle name="Currency 13 2 2 2 2 2 2 3 3" xfId="16947" xr:uid="{3041550E-EE88-4ED6-9534-8DDB52502FCF}"/>
    <cellStyle name="Currency 13 2 2 2 2 2 2 3 4" xfId="30637" xr:uid="{A35DDDB6-967A-4446-AC89-4EDB0D824866}"/>
    <cellStyle name="Currency 13 2 2 2 2 2 2 3 5" xfId="45521" xr:uid="{39B847A8-B398-4F1A-9E0C-EFE3C7B0BB92}"/>
    <cellStyle name="Currency 13 2 2 2 2 2 2 4" xfId="20369" xr:uid="{BD598B67-7048-4451-B814-83ABF70FE4A5}"/>
    <cellStyle name="Currency 13 2 2 2 2 2 2 4 2" xfId="34061" xr:uid="{856BC62C-A1D1-4683-AB9A-D92C700E5516}"/>
    <cellStyle name="Currency 13 2 2 2 2 2 2 4 3" xfId="48945" xr:uid="{FC7B1031-8906-467F-AA93-043E439E3584}"/>
    <cellStyle name="Currency 13 2 2 2 2 2 2 5" xfId="13525" xr:uid="{A0B7DD86-892E-4607-9AB3-F2DDE86752BA}"/>
    <cellStyle name="Currency 13 2 2 2 2 2 2 6" xfId="27215" xr:uid="{4FB360A7-E4ED-43CF-ABDE-9C4FBC4930DC}"/>
    <cellStyle name="Currency 13 2 2 2 2 2 2 7" xfId="42099" xr:uid="{9D6A9A01-0E71-42FA-B574-202FDFBD7DC5}"/>
    <cellStyle name="Currency 13 2 2 2 2 2 3" xfId="8390" xr:uid="{65D448B1-481A-4F40-9855-58EC9704016E}"/>
    <cellStyle name="Currency 13 2 2 2 2 2 3 2" xfId="11812" xr:uid="{347FFD0B-6989-4E3A-9968-F92F33C1725E}"/>
    <cellStyle name="Currency 13 2 2 2 2 2 3 2 2" xfId="25502" xr:uid="{9294614F-26B6-4238-8850-0399F749291F}"/>
    <cellStyle name="Currency 13 2 2 2 2 2 3 2 2 2" xfId="39194" xr:uid="{D727FFD2-FAE3-4C9D-B11A-FD53B61BFAD0}"/>
    <cellStyle name="Currency 13 2 2 2 2 2 3 2 2 3" xfId="54078" xr:uid="{1BC3820E-509F-47A6-A1AF-17EB279E953D}"/>
    <cellStyle name="Currency 13 2 2 2 2 2 3 2 3" xfId="18658" xr:uid="{EF521F0B-745C-4635-B81E-81B5ABF3FCA0}"/>
    <cellStyle name="Currency 13 2 2 2 2 2 3 2 4" xfId="32348" xr:uid="{D423667A-47A6-4446-A247-A33C59983D26}"/>
    <cellStyle name="Currency 13 2 2 2 2 2 3 2 5" xfId="47232" xr:uid="{4428A711-A722-45B9-9F64-B80F7E0318A3}"/>
    <cellStyle name="Currency 13 2 2 2 2 2 3 3" xfId="22080" xr:uid="{1593CC4C-752C-497C-B5E1-D9D708CD4A8E}"/>
    <cellStyle name="Currency 13 2 2 2 2 2 3 3 2" xfId="35772" xr:uid="{F94FB0A6-F038-4EFE-84FE-A47D97306243}"/>
    <cellStyle name="Currency 13 2 2 2 2 2 3 3 3" xfId="50656" xr:uid="{C7F16B7C-246B-48C9-8853-09E791DD8F78}"/>
    <cellStyle name="Currency 13 2 2 2 2 2 3 4" xfId="15236" xr:uid="{828A93CB-6CC1-4002-A709-DDD3EDB4127A}"/>
    <cellStyle name="Currency 13 2 2 2 2 2 3 5" xfId="28926" xr:uid="{C7C8672B-AC85-48E5-97FB-368C384E0707}"/>
    <cellStyle name="Currency 13 2 2 2 2 2 3 6" xfId="43810" xr:uid="{D89503DC-E8E7-46C4-B90D-9FDA50C83CDD}"/>
    <cellStyle name="Currency 13 2 2 2 2 2 4" xfId="10100" xr:uid="{759092B7-1821-4CF3-8345-ECD16B48D59B}"/>
    <cellStyle name="Currency 13 2 2 2 2 2 4 2" xfId="23790" xr:uid="{E45A0C4A-6340-40EA-B440-9FB3FAF5320C}"/>
    <cellStyle name="Currency 13 2 2 2 2 2 4 2 2" xfId="37482" xr:uid="{3474E014-3F0D-424B-B680-07A8DEA5EF87}"/>
    <cellStyle name="Currency 13 2 2 2 2 2 4 2 3" xfId="52366" xr:uid="{4897C716-4DBD-4606-9309-0589DF09A7B3}"/>
    <cellStyle name="Currency 13 2 2 2 2 2 4 3" xfId="16946" xr:uid="{EE26F4F5-063E-44A1-87FF-047ED8F98696}"/>
    <cellStyle name="Currency 13 2 2 2 2 2 4 4" xfId="30636" xr:uid="{C497AF3B-F297-4A03-B08F-41E4A8FA933A}"/>
    <cellStyle name="Currency 13 2 2 2 2 2 4 5" xfId="45520" xr:uid="{E8C93997-0844-4420-8832-4669ED959198}"/>
    <cellStyle name="Currency 13 2 2 2 2 2 5" xfId="20368" xr:uid="{383820AC-C6AE-4A95-99B9-D07CB1A7808C}"/>
    <cellStyle name="Currency 13 2 2 2 2 2 5 2" xfId="34060" xr:uid="{7B2C33FB-586B-4DD1-8178-001A0E7C39FF}"/>
    <cellStyle name="Currency 13 2 2 2 2 2 5 3" xfId="48944" xr:uid="{A21251D3-FE29-4E59-8CD4-F8DA6F9BDE37}"/>
    <cellStyle name="Currency 13 2 2 2 2 2 6" xfId="13524" xr:uid="{9E802A19-DB13-47C6-B48B-8600D91B993D}"/>
    <cellStyle name="Currency 13 2 2 2 2 2 7" xfId="27214" xr:uid="{5624A0C8-08B3-4BCE-ABB1-BC4977FCB929}"/>
    <cellStyle name="Currency 13 2 2 2 2 2 8" xfId="42098" xr:uid="{A47AAD7A-B433-434F-820E-19D64DA4B6E5}"/>
    <cellStyle name="Currency 13 2 2 2 2 3" xfId="6678" xr:uid="{2EC35610-DC6D-41BD-8E2E-95C92A981029}"/>
    <cellStyle name="Currency 13 2 2 2 2 3 2" xfId="8392" xr:uid="{10B2A1B6-6124-4622-9BBB-B227BA846A1E}"/>
    <cellStyle name="Currency 13 2 2 2 2 3 2 2" xfId="11814" xr:uid="{56B8253F-7B95-4464-986F-B620AB008705}"/>
    <cellStyle name="Currency 13 2 2 2 2 3 2 2 2" xfId="25504" xr:uid="{CCFDA0C9-96BD-4C8F-B9C9-F9C0B55FD5D4}"/>
    <cellStyle name="Currency 13 2 2 2 2 3 2 2 2 2" xfId="39196" xr:uid="{39A229D6-BA42-4756-AB89-EC0415380B7F}"/>
    <cellStyle name="Currency 13 2 2 2 2 3 2 2 2 3" xfId="54080" xr:uid="{485CA152-F4E5-4B12-A108-38797807D160}"/>
    <cellStyle name="Currency 13 2 2 2 2 3 2 2 3" xfId="18660" xr:uid="{33B2CE7B-B963-4FA1-966F-29483437EF07}"/>
    <cellStyle name="Currency 13 2 2 2 2 3 2 2 4" xfId="32350" xr:uid="{BCB33B23-7181-4527-91A3-7EDB9B122E6F}"/>
    <cellStyle name="Currency 13 2 2 2 2 3 2 2 5" xfId="47234" xr:uid="{8BFC86D7-9D7D-4619-B1FA-06338E69B78B}"/>
    <cellStyle name="Currency 13 2 2 2 2 3 2 3" xfId="22082" xr:uid="{24ABFEB8-1852-4B15-A3E4-347D74B2CFE3}"/>
    <cellStyle name="Currency 13 2 2 2 2 3 2 3 2" xfId="35774" xr:uid="{4F8C8207-6820-4208-96AC-BF66CDC55047}"/>
    <cellStyle name="Currency 13 2 2 2 2 3 2 3 3" xfId="50658" xr:uid="{3566BE9B-E655-4E3E-910D-FADDB331DC81}"/>
    <cellStyle name="Currency 13 2 2 2 2 3 2 4" xfId="15238" xr:uid="{A1CC6CBE-ABE5-4A87-BD58-133EE50C2BAD}"/>
    <cellStyle name="Currency 13 2 2 2 2 3 2 5" xfId="28928" xr:uid="{20232795-ABFA-44A7-8531-48EEF589D6C4}"/>
    <cellStyle name="Currency 13 2 2 2 2 3 2 6" xfId="43812" xr:uid="{7BF120D8-F8E3-434C-A524-E2A24BC90F2C}"/>
    <cellStyle name="Currency 13 2 2 2 2 3 3" xfId="10102" xr:uid="{041A23AB-1D0F-4DF5-84F0-35A08EEBC6FA}"/>
    <cellStyle name="Currency 13 2 2 2 2 3 3 2" xfId="23792" xr:uid="{B1E1AA78-D3E0-4AF2-93D0-65F368AE0A23}"/>
    <cellStyle name="Currency 13 2 2 2 2 3 3 2 2" xfId="37484" xr:uid="{C23F5DE6-6DC0-4D07-BAFA-088665F62C4A}"/>
    <cellStyle name="Currency 13 2 2 2 2 3 3 2 3" xfId="52368" xr:uid="{49AAD614-899C-4541-9D49-6950919D42D7}"/>
    <cellStyle name="Currency 13 2 2 2 2 3 3 3" xfId="16948" xr:uid="{95DF01C7-445E-468B-AD75-77F4E39B6FBB}"/>
    <cellStyle name="Currency 13 2 2 2 2 3 3 4" xfId="30638" xr:uid="{A3368C43-3F5A-4D50-88D2-5A2A9DC8F4CE}"/>
    <cellStyle name="Currency 13 2 2 2 2 3 3 5" xfId="45522" xr:uid="{6B8F0D36-AC69-4263-A8F9-B79C010F4368}"/>
    <cellStyle name="Currency 13 2 2 2 2 3 4" xfId="20370" xr:uid="{CCE5486B-99FA-42B8-8524-B9F8BC61D2B7}"/>
    <cellStyle name="Currency 13 2 2 2 2 3 4 2" xfId="34062" xr:uid="{0B88020D-59D2-46DB-87E6-6F41E1A2A72A}"/>
    <cellStyle name="Currency 13 2 2 2 2 3 4 3" xfId="48946" xr:uid="{1DB208F2-58EA-4301-8325-ED35B82FBE40}"/>
    <cellStyle name="Currency 13 2 2 2 2 3 5" xfId="13526" xr:uid="{E659A227-EC6A-4F18-8583-B940B432D6C1}"/>
    <cellStyle name="Currency 13 2 2 2 2 3 6" xfId="27216" xr:uid="{923433A9-B2C3-476E-B0E8-4217480DE84C}"/>
    <cellStyle name="Currency 13 2 2 2 2 3 7" xfId="42100" xr:uid="{8E3E806C-D718-49DF-AE55-EF35E7CC56E4}"/>
    <cellStyle name="Currency 13 2 2 2 2 4" xfId="6679" xr:uid="{57EF527D-B72F-40F1-A196-24FB50663F00}"/>
    <cellStyle name="Currency 13 2 2 2 2 4 2" xfId="8393" xr:uid="{AC5EB99C-6834-4902-BC1D-1E359E24A02C}"/>
    <cellStyle name="Currency 13 2 2 2 2 4 2 2" xfId="11815" xr:uid="{321FAA75-B18E-4F60-9101-BA9F1E94A9AF}"/>
    <cellStyle name="Currency 13 2 2 2 2 4 2 2 2" xfId="25505" xr:uid="{3CC41ACE-F8C8-431F-9C69-9D7BB8796759}"/>
    <cellStyle name="Currency 13 2 2 2 2 4 2 2 2 2" xfId="39197" xr:uid="{E5B096FB-DD28-4BBA-B372-EE62A9F0C3BE}"/>
    <cellStyle name="Currency 13 2 2 2 2 4 2 2 2 3" xfId="54081" xr:uid="{305F3ECE-41FE-4E7A-9430-C02566311246}"/>
    <cellStyle name="Currency 13 2 2 2 2 4 2 2 3" xfId="18661" xr:uid="{6C448144-9368-407B-87B3-1D996E66D965}"/>
    <cellStyle name="Currency 13 2 2 2 2 4 2 2 4" xfId="32351" xr:uid="{25F22C47-77F2-499C-8641-66806E9A3A6A}"/>
    <cellStyle name="Currency 13 2 2 2 2 4 2 2 5" xfId="47235" xr:uid="{2A6D59DE-C302-4005-AD24-19F96D2B321A}"/>
    <cellStyle name="Currency 13 2 2 2 2 4 2 3" xfId="22083" xr:uid="{03EA20D5-576E-49F2-9D98-214EB45C3D3D}"/>
    <cellStyle name="Currency 13 2 2 2 2 4 2 3 2" xfId="35775" xr:uid="{31F15890-C214-4D09-9CC3-271E95CCD070}"/>
    <cellStyle name="Currency 13 2 2 2 2 4 2 3 3" xfId="50659" xr:uid="{CA1F4D7B-866C-4809-A9E7-6DC730F6470D}"/>
    <cellStyle name="Currency 13 2 2 2 2 4 2 4" xfId="15239" xr:uid="{A61EBFB7-A9D3-4A23-AFCA-2BA8D42C25DB}"/>
    <cellStyle name="Currency 13 2 2 2 2 4 2 5" xfId="28929" xr:uid="{178C3D92-3806-4E88-BABF-7C5341DF7C17}"/>
    <cellStyle name="Currency 13 2 2 2 2 4 2 6" xfId="43813" xr:uid="{FE7D3105-0AB7-467A-817B-41E926097032}"/>
    <cellStyle name="Currency 13 2 2 2 2 4 3" xfId="10103" xr:uid="{5FB8428B-5270-4D45-BC06-A82481C3861D}"/>
    <cellStyle name="Currency 13 2 2 2 2 4 3 2" xfId="23793" xr:uid="{293CBBCF-447D-4F41-92EC-52249842038F}"/>
    <cellStyle name="Currency 13 2 2 2 2 4 3 2 2" xfId="37485" xr:uid="{71EDC42B-2451-4F5E-9909-EB66BA942A70}"/>
    <cellStyle name="Currency 13 2 2 2 2 4 3 2 3" xfId="52369" xr:uid="{1D230070-F3DD-41CD-844B-F605865F00DB}"/>
    <cellStyle name="Currency 13 2 2 2 2 4 3 3" xfId="16949" xr:uid="{79492989-5F3D-404F-AA13-65C96E30A51B}"/>
    <cellStyle name="Currency 13 2 2 2 2 4 3 4" xfId="30639" xr:uid="{26FCFE0A-77B1-4F4B-BB48-0BEA42B7EA7B}"/>
    <cellStyle name="Currency 13 2 2 2 2 4 3 5" xfId="45523" xr:uid="{0E743921-3997-4438-A70D-47419FAA49CF}"/>
    <cellStyle name="Currency 13 2 2 2 2 4 4" xfId="20371" xr:uid="{2ECA4B9F-64E5-46FB-9097-BBE883462527}"/>
    <cellStyle name="Currency 13 2 2 2 2 4 4 2" xfId="34063" xr:uid="{3E68F9EA-E938-4654-86FA-61DE50CB8093}"/>
    <cellStyle name="Currency 13 2 2 2 2 4 4 3" xfId="48947" xr:uid="{5E5B34E8-2074-412A-9428-8E2A97F234DA}"/>
    <cellStyle name="Currency 13 2 2 2 2 4 5" xfId="13527" xr:uid="{AC9059F5-A2F2-46A9-A290-0D9F4A746203}"/>
    <cellStyle name="Currency 13 2 2 2 2 4 6" xfId="27217" xr:uid="{668482AC-DE50-4F79-B7A8-ECBBE13D9979}"/>
    <cellStyle name="Currency 13 2 2 2 2 4 7" xfId="42101" xr:uid="{158447A9-75E3-4D95-B073-9EFA19BCC10C}"/>
    <cellStyle name="Currency 13 2 2 2 2 5" xfId="8389" xr:uid="{189D3C96-0E8B-4E6F-8A31-3FFFFCECF9E9}"/>
    <cellStyle name="Currency 13 2 2 2 2 5 2" xfId="11811" xr:uid="{496AF44E-818C-4D78-955A-B23F6023851A}"/>
    <cellStyle name="Currency 13 2 2 2 2 5 2 2" xfId="25501" xr:uid="{296C57A8-FE1A-44C6-91EE-577969993245}"/>
    <cellStyle name="Currency 13 2 2 2 2 5 2 2 2" xfId="39193" xr:uid="{9A885291-5C4D-47FA-97A2-FCACD0F6E8C1}"/>
    <cellStyle name="Currency 13 2 2 2 2 5 2 2 3" xfId="54077" xr:uid="{0E46A025-30D9-47CE-92C6-DE515D172136}"/>
    <cellStyle name="Currency 13 2 2 2 2 5 2 3" xfId="18657" xr:uid="{EF64B2B2-79AA-4EB5-9399-F8CFE8C10AE0}"/>
    <cellStyle name="Currency 13 2 2 2 2 5 2 4" xfId="32347" xr:uid="{BEFB2622-5F64-4DBD-A5D4-356056EEDE2D}"/>
    <cellStyle name="Currency 13 2 2 2 2 5 2 5" xfId="47231" xr:uid="{0D9E5F39-B8F4-4463-A953-33C20A9CB35F}"/>
    <cellStyle name="Currency 13 2 2 2 2 5 3" xfId="22079" xr:uid="{D7386F68-0377-4E1C-AD84-E66EA2AEDCEC}"/>
    <cellStyle name="Currency 13 2 2 2 2 5 3 2" xfId="35771" xr:uid="{1EE963A8-2062-4800-9329-DFF321B974ED}"/>
    <cellStyle name="Currency 13 2 2 2 2 5 3 3" xfId="50655" xr:uid="{2F46A95B-1F44-4C11-9F2E-124AB9060B3E}"/>
    <cellStyle name="Currency 13 2 2 2 2 5 4" xfId="15235" xr:uid="{3E88EB98-DE5D-4E97-B9D9-99C9D0B879C6}"/>
    <cellStyle name="Currency 13 2 2 2 2 5 5" xfId="28925" xr:uid="{0136A353-6C94-454B-B6FC-1E57E5C3A0F2}"/>
    <cellStyle name="Currency 13 2 2 2 2 5 6" xfId="43809" xr:uid="{F63D2209-F257-474D-AD73-959CBEBEA941}"/>
    <cellStyle name="Currency 13 2 2 2 2 6" xfId="10099" xr:uid="{59C71AC7-2E8D-46D2-9CEE-E175FA103DB1}"/>
    <cellStyle name="Currency 13 2 2 2 2 6 2" xfId="23789" xr:uid="{224FDCE5-B709-416F-88E0-0DC0447515D1}"/>
    <cellStyle name="Currency 13 2 2 2 2 6 2 2" xfId="37481" xr:uid="{7031C2B0-080E-4005-B3B3-B0F58F918F8F}"/>
    <cellStyle name="Currency 13 2 2 2 2 6 2 3" xfId="52365" xr:uid="{5FFE0EDD-AD21-4D40-BD43-734C326DA063}"/>
    <cellStyle name="Currency 13 2 2 2 2 6 3" xfId="16945" xr:uid="{B13FD2AC-E851-4F56-ABE3-78DC74AD090D}"/>
    <cellStyle name="Currency 13 2 2 2 2 6 4" xfId="30635" xr:uid="{6C8BA9D4-A45F-4EB4-8541-139133052002}"/>
    <cellStyle name="Currency 13 2 2 2 2 6 5" xfId="45519" xr:uid="{48DD317E-E449-48EB-B212-2E0B84C1B57A}"/>
    <cellStyle name="Currency 13 2 2 2 2 7" xfId="20367" xr:uid="{B26E7A16-4399-4A9C-B3C7-A87263190C72}"/>
    <cellStyle name="Currency 13 2 2 2 2 7 2" xfId="34059" xr:uid="{DDBC2E0A-0A39-418F-9BC1-EF7BF7AC835D}"/>
    <cellStyle name="Currency 13 2 2 2 2 7 3" xfId="48943" xr:uid="{D3FCDC0D-5537-4D19-BEDE-82014F6181F0}"/>
    <cellStyle name="Currency 13 2 2 2 2 8" xfId="13523" xr:uid="{C6540DF9-0F65-46E1-AA75-805493DC8E8D}"/>
    <cellStyle name="Currency 13 2 2 2 2 9" xfId="27213" xr:uid="{91E5394F-82F4-4BD8-9549-43A838FAB087}"/>
    <cellStyle name="Currency 13 2 2 2 3" xfId="6680" xr:uid="{A644BA19-BF4A-4269-8A45-0074D202103E}"/>
    <cellStyle name="Currency 13 2 2 2 3 10" xfId="42102" xr:uid="{A96EFE95-8ADD-4A03-B41E-583FFEAB82B8}"/>
    <cellStyle name="Currency 13 2 2 2 3 2" xfId="6681" xr:uid="{4C995722-DC0C-42B8-9ABC-520A63E46EAC}"/>
    <cellStyle name="Currency 13 2 2 2 3 2 2" xfId="6682" xr:uid="{9CC271AD-238E-4D05-9604-555B20F40F34}"/>
    <cellStyle name="Currency 13 2 2 2 3 2 2 2" xfId="8396" xr:uid="{98B71821-73F4-4475-BB84-4C8DBD3DD94D}"/>
    <cellStyle name="Currency 13 2 2 2 3 2 2 2 2" xfId="11818" xr:uid="{FFA2664A-4BD3-4D09-B06A-F821E4620C2A}"/>
    <cellStyle name="Currency 13 2 2 2 3 2 2 2 2 2" xfId="25508" xr:uid="{678061E7-4F96-4791-A90C-A526FD1D2C30}"/>
    <cellStyle name="Currency 13 2 2 2 3 2 2 2 2 2 2" xfId="39200" xr:uid="{B3DEBAE3-26CC-4589-A9CA-1F4FE0B62638}"/>
    <cellStyle name="Currency 13 2 2 2 3 2 2 2 2 2 3" xfId="54084" xr:uid="{E96DF94F-3ADC-46A6-A93F-A6A7F37BC05C}"/>
    <cellStyle name="Currency 13 2 2 2 3 2 2 2 2 3" xfId="18664" xr:uid="{5DABA891-2BD8-42F9-B941-7288E3D8505A}"/>
    <cellStyle name="Currency 13 2 2 2 3 2 2 2 2 4" xfId="32354" xr:uid="{ED8B43E9-669B-4A15-8ADE-CF0D42344068}"/>
    <cellStyle name="Currency 13 2 2 2 3 2 2 2 2 5" xfId="47238" xr:uid="{02BBDC24-7094-4CC3-9C5A-9CB13FAE28F0}"/>
    <cellStyle name="Currency 13 2 2 2 3 2 2 2 3" xfId="22086" xr:uid="{F535CA36-E31A-4DD5-82DD-A5F0D5FFCB91}"/>
    <cellStyle name="Currency 13 2 2 2 3 2 2 2 3 2" xfId="35778" xr:uid="{A4EDF5BF-0F0B-4AB2-8BC8-F4892EF8E119}"/>
    <cellStyle name="Currency 13 2 2 2 3 2 2 2 3 3" xfId="50662" xr:uid="{76B0DF06-200A-47D7-BEE4-2B7DE7AB99B9}"/>
    <cellStyle name="Currency 13 2 2 2 3 2 2 2 4" xfId="15242" xr:uid="{38297A62-7960-4C47-BD7C-F9AE8013B5F7}"/>
    <cellStyle name="Currency 13 2 2 2 3 2 2 2 5" xfId="28932" xr:uid="{8FEE7C14-676E-495C-B534-92B2A9CE01CE}"/>
    <cellStyle name="Currency 13 2 2 2 3 2 2 2 6" xfId="43816" xr:uid="{89572475-A6C5-4C68-BAAC-E00EF1E599F2}"/>
    <cellStyle name="Currency 13 2 2 2 3 2 2 3" xfId="10106" xr:uid="{2A81D3C3-A4D7-48BC-A081-86E9632C550F}"/>
    <cellStyle name="Currency 13 2 2 2 3 2 2 3 2" xfId="23796" xr:uid="{A4935A28-CCC1-4493-8028-960C6591C080}"/>
    <cellStyle name="Currency 13 2 2 2 3 2 2 3 2 2" xfId="37488" xr:uid="{E86610B3-1CB5-460A-9A4A-30B4CC7EE103}"/>
    <cellStyle name="Currency 13 2 2 2 3 2 2 3 2 3" xfId="52372" xr:uid="{DD694DDE-BBA8-415E-A5B2-C67E5E471118}"/>
    <cellStyle name="Currency 13 2 2 2 3 2 2 3 3" xfId="16952" xr:uid="{FB035613-6E9E-41BC-AF43-21EC4B4BF9AA}"/>
    <cellStyle name="Currency 13 2 2 2 3 2 2 3 4" xfId="30642" xr:uid="{667D2D1D-3A32-49CD-A0B5-9C0C92C50673}"/>
    <cellStyle name="Currency 13 2 2 2 3 2 2 3 5" xfId="45526" xr:uid="{335B0D73-F81A-4AA2-BEAC-ABEB1B89C5AD}"/>
    <cellStyle name="Currency 13 2 2 2 3 2 2 4" xfId="20374" xr:uid="{1D972563-DF63-48B8-A01A-D209320869FA}"/>
    <cellStyle name="Currency 13 2 2 2 3 2 2 4 2" xfId="34066" xr:uid="{92C090D7-62B6-4A69-A669-0D13E0A32968}"/>
    <cellStyle name="Currency 13 2 2 2 3 2 2 4 3" xfId="48950" xr:uid="{F0FFB55F-152A-419B-8554-0AA4887D1EAA}"/>
    <cellStyle name="Currency 13 2 2 2 3 2 2 5" xfId="13530" xr:uid="{804128F8-08EA-4064-8A25-EBB07640BE4D}"/>
    <cellStyle name="Currency 13 2 2 2 3 2 2 6" xfId="27220" xr:uid="{38488AD1-A9C1-422C-85ED-14B4DE8E156A}"/>
    <cellStyle name="Currency 13 2 2 2 3 2 2 7" xfId="42104" xr:uid="{75D531E4-4201-4AD6-AD5C-3F8EF3A689C6}"/>
    <cellStyle name="Currency 13 2 2 2 3 2 3" xfId="8395" xr:uid="{21C41DC5-2FB9-48F6-BE14-449F04651234}"/>
    <cellStyle name="Currency 13 2 2 2 3 2 3 2" xfId="11817" xr:uid="{BF98B313-0043-4716-8986-ED39C38DC811}"/>
    <cellStyle name="Currency 13 2 2 2 3 2 3 2 2" xfId="25507" xr:uid="{B940827C-0143-401F-A845-E9D4C08B9FF8}"/>
    <cellStyle name="Currency 13 2 2 2 3 2 3 2 2 2" xfId="39199" xr:uid="{2EBD9084-ED5C-43F8-867E-36ACD3EC7F5B}"/>
    <cellStyle name="Currency 13 2 2 2 3 2 3 2 2 3" xfId="54083" xr:uid="{33E02EB4-D804-4309-B7EF-01C54C73F78A}"/>
    <cellStyle name="Currency 13 2 2 2 3 2 3 2 3" xfId="18663" xr:uid="{51FE3AE9-0FED-41ED-B267-39F79CE37796}"/>
    <cellStyle name="Currency 13 2 2 2 3 2 3 2 4" xfId="32353" xr:uid="{A6B01C19-AD69-4218-B777-8FA64695AF35}"/>
    <cellStyle name="Currency 13 2 2 2 3 2 3 2 5" xfId="47237" xr:uid="{55E67DB1-9225-41B3-8DCC-89F8CBE52E62}"/>
    <cellStyle name="Currency 13 2 2 2 3 2 3 3" xfId="22085" xr:uid="{7609A627-CDD3-4B96-A94B-8B9A4BE76434}"/>
    <cellStyle name="Currency 13 2 2 2 3 2 3 3 2" xfId="35777" xr:uid="{26FFBA51-22D2-41DC-A495-6212A8291BA1}"/>
    <cellStyle name="Currency 13 2 2 2 3 2 3 3 3" xfId="50661" xr:uid="{594BFB8F-5F70-4A18-A339-68AD922B1BAC}"/>
    <cellStyle name="Currency 13 2 2 2 3 2 3 4" xfId="15241" xr:uid="{5B3D6B09-46EB-4E08-AF5A-02111AA97AC6}"/>
    <cellStyle name="Currency 13 2 2 2 3 2 3 5" xfId="28931" xr:uid="{3970DB0C-CB3D-4872-9D94-42AABC5CF3B1}"/>
    <cellStyle name="Currency 13 2 2 2 3 2 3 6" xfId="43815" xr:uid="{4057A209-EB49-46F8-BC09-07B4A2A013E3}"/>
    <cellStyle name="Currency 13 2 2 2 3 2 4" xfId="10105" xr:uid="{934D9369-3C40-4EF7-9363-C4282882DF29}"/>
    <cellStyle name="Currency 13 2 2 2 3 2 4 2" xfId="23795" xr:uid="{CDBE8AE5-540B-4B0E-A21C-83B3DA0E68A4}"/>
    <cellStyle name="Currency 13 2 2 2 3 2 4 2 2" xfId="37487" xr:uid="{E8342B56-022C-4991-94DF-550B32FB5643}"/>
    <cellStyle name="Currency 13 2 2 2 3 2 4 2 3" xfId="52371" xr:uid="{A95DAC0A-36B6-4C4B-8ECA-F38CFEBFA308}"/>
    <cellStyle name="Currency 13 2 2 2 3 2 4 3" xfId="16951" xr:uid="{42C6BB2A-9BED-4015-824C-BA32801EF0AF}"/>
    <cellStyle name="Currency 13 2 2 2 3 2 4 4" xfId="30641" xr:uid="{203B8D99-E5D5-4A50-B1C3-3EC221190749}"/>
    <cellStyle name="Currency 13 2 2 2 3 2 4 5" xfId="45525" xr:uid="{DB622514-034B-40CC-9D0F-D8F5AC80B466}"/>
    <cellStyle name="Currency 13 2 2 2 3 2 5" xfId="20373" xr:uid="{FB828DA7-966A-4198-8C3B-CD12C961EE09}"/>
    <cellStyle name="Currency 13 2 2 2 3 2 5 2" xfId="34065" xr:uid="{B2310C82-74EC-4DAC-AD25-26282551FCD3}"/>
    <cellStyle name="Currency 13 2 2 2 3 2 5 3" xfId="48949" xr:uid="{406166BA-6A75-468E-B394-62071B63AEB4}"/>
    <cellStyle name="Currency 13 2 2 2 3 2 6" xfId="13529" xr:uid="{F0C57F72-CEFF-4936-81D8-CA371C51C8B8}"/>
    <cellStyle name="Currency 13 2 2 2 3 2 7" xfId="27219" xr:uid="{66B348CC-F375-487A-B2BC-68D6EB9AE819}"/>
    <cellStyle name="Currency 13 2 2 2 3 2 8" xfId="42103" xr:uid="{B6042C53-47C7-40DA-A689-82C197A3AD8E}"/>
    <cellStyle name="Currency 13 2 2 2 3 3" xfId="6683" xr:uid="{A4304962-5ACC-4825-A554-D5945574A991}"/>
    <cellStyle name="Currency 13 2 2 2 3 3 2" xfId="8397" xr:uid="{7A947546-DD32-492A-BBE9-B048A25C29EA}"/>
    <cellStyle name="Currency 13 2 2 2 3 3 2 2" xfId="11819" xr:uid="{668EBF86-BBD6-4E85-B5EC-C0BD9B3527FD}"/>
    <cellStyle name="Currency 13 2 2 2 3 3 2 2 2" xfId="25509" xr:uid="{8665371C-F631-492E-9A6E-1B758A590697}"/>
    <cellStyle name="Currency 13 2 2 2 3 3 2 2 2 2" xfId="39201" xr:uid="{8AB53509-849F-44A9-B13B-0D535735D9F0}"/>
    <cellStyle name="Currency 13 2 2 2 3 3 2 2 2 3" xfId="54085" xr:uid="{1D73A2BE-0F68-4EB4-86CE-6D76FB5CA5BE}"/>
    <cellStyle name="Currency 13 2 2 2 3 3 2 2 3" xfId="18665" xr:uid="{D155B887-B4B8-4A7B-9BAF-DAD46937EC89}"/>
    <cellStyle name="Currency 13 2 2 2 3 3 2 2 4" xfId="32355" xr:uid="{E32FA217-F242-4C3E-884B-2D03F8A5BB2F}"/>
    <cellStyle name="Currency 13 2 2 2 3 3 2 2 5" xfId="47239" xr:uid="{B79D99AB-7B6F-457B-B41E-523B6791E5FB}"/>
    <cellStyle name="Currency 13 2 2 2 3 3 2 3" xfId="22087" xr:uid="{2B9D8E6B-5893-45BF-968D-3A3D56369232}"/>
    <cellStyle name="Currency 13 2 2 2 3 3 2 3 2" xfId="35779" xr:uid="{2C29832F-7305-437F-ACC3-743EA3D48BE7}"/>
    <cellStyle name="Currency 13 2 2 2 3 3 2 3 3" xfId="50663" xr:uid="{379C8991-2BCB-4E6B-BAEC-7F980F16B6F3}"/>
    <cellStyle name="Currency 13 2 2 2 3 3 2 4" xfId="15243" xr:uid="{22309EDB-CA6A-4046-A47A-22D0D288C965}"/>
    <cellStyle name="Currency 13 2 2 2 3 3 2 5" xfId="28933" xr:uid="{5A998E18-614F-4EEA-A6D0-7EC55536D2FD}"/>
    <cellStyle name="Currency 13 2 2 2 3 3 2 6" xfId="43817" xr:uid="{20FB16FA-7E8E-4519-BF2A-5C912E7C9B4B}"/>
    <cellStyle name="Currency 13 2 2 2 3 3 3" xfId="10107" xr:uid="{4F0E5313-973C-439A-95DF-63DDA94D1406}"/>
    <cellStyle name="Currency 13 2 2 2 3 3 3 2" xfId="23797" xr:uid="{7F5AF922-118D-4932-A8C0-E4C1DF3FD397}"/>
    <cellStyle name="Currency 13 2 2 2 3 3 3 2 2" xfId="37489" xr:uid="{951DBC6E-C22E-4C05-A10B-1457AB950013}"/>
    <cellStyle name="Currency 13 2 2 2 3 3 3 2 3" xfId="52373" xr:uid="{C87E3F46-12F7-4F7B-B01E-F974C2618D5E}"/>
    <cellStyle name="Currency 13 2 2 2 3 3 3 3" xfId="16953" xr:uid="{5795E5E5-3AC8-4438-AA0B-47F31C7B2C45}"/>
    <cellStyle name="Currency 13 2 2 2 3 3 3 4" xfId="30643" xr:uid="{637F78B8-AE03-4E45-8632-C59457C6B440}"/>
    <cellStyle name="Currency 13 2 2 2 3 3 3 5" xfId="45527" xr:uid="{DC300F09-BC6D-4834-AE29-07B75393947B}"/>
    <cellStyle name="Currency 13 2 2 2 3 3 4" xfId="20375" xr:uid="{5B4820E9-1552-42C7-8B22-219F5F022302}"/>
    <cellStyle name="Currency 13 2 2 2 3 3 4 2" xfId="34067" xr:uid="{40F83564-4D5C-4A21-A8B4-003F6DA75DC4}"/>
    <cellStyle name="Currency 13 2 2 2 3 3 4 3" xfId="48951" xr:uid="{B68B8F16-308D-4B04-A35B-7789266535A0}"/>
    <cellStyle name="Currency 13 2 2 2 3 3 5" xfId="13531" xr:uid="{23ED8467-0698-4F03-BACF-826252AF30AC}"/>
    <cellStyle name="Currency 13 2 2 2 3 3 6" xfId="27221" xr:uid="{A8A4AE89-7DC6-49A4-B7EE-75E4196DCC98}"/>
    <cellStyle name="Currency 13 2 2 2 3 3 7" xfId="42105" xr:uid="{6B0CE867-2AB7-4830-82B9-EAD66F921FBB}"/>
    <cellStyle name="Currency 13 2 2 2 3 4" xfId="6684" xr:uid="{C1E693F5-DF47-4E5E-A9DF-E02524785BC5}"/>
    <cellStyle name="Currency 13 2 2 2 3 4 2" xfId="8398" xr:uid="{A031F53F-9D71-4C09-86CA-53F3CDE2F232}"/>
    <cellStyle name="Currency 13 2 2 2 3 4 2 2" xfId="11820" xr:uid="{8F4BF205-4E20-40BD-B330-578151B3874A}"/>
    <cellStyle name="Currency 13 2 2 2 3 4 2 2 2" xfId="25510" xr:uid="{E32D6D67-957A-4EFE-AF9A-6F698F1380F6}"/>
    <cellStyle name="Currency 13 2 2 2 3 4 2 2 2 2" xfId="39202" xr:uid="{B7CB0322-FB12-4029-BC82-322B31A9A312}"/>
    <cellStyle name="Currency 13 2 2 2 3 4 2 2 2 3" xfId="54086" xr:uid="{73C20401-C899-4291-BCE1-8743242B6B32}"/>
    <cellStyle name="Currency 13 2 2 2 3 4 2 2 3" xfId="18666" xr:uid="{0F9F966E-ACD1-4BFE-BA37-EB2C4B954B67}"/>
    <cellStyle name="Currency 13 2 2 2 3 4 2 2 4" xfId="32356" xr:uid="{93A75372-817C-4C90-A94E-340DDC138BEF}"/>
    <cellStyle name="Currency 13 2 2 2 3 4 2 2 5" xfId="47240" xr:uid="{79E0D9E3-02A4-4290-ACE5-4AE23550322B}"/>
    <cellStyle name="Currency 13 2 2 2 3 4 2 3" xfId="22088" xr:uid="{F264031A-FA60-4AC1-89C3-93334CD6C8DA}"/>
    <cellStyle name="Currency 13 2 2 2 3 4 2 3 2" xfId="35780" xr:uid="{CE5D6103-33D3-4F11-8150-75ECF88B71DA}"/>
    <cellStyle name="Currency 13 2 2 2 3 4 2 3 3" xfId="50664" xr:uid="{19F9C060-A929-49DE-AAD3-98E7EBDE2C63}"/>
    <cellStyle name="Currency 13 2 2 2 3 4 2 4" xfId="15244" xr:uid="{E0C88C78-8A27-4DE6-A3E0-43FEFAC34B39}"/>
    <cellStyle name="Currency 13 2 2 2 3 4 2 5" xfId="28934" xr:uid="{4DE6FD1F-1073-4205-983B-A8300961761C}"/>
    <cellStyle name="Currency 13 2 2 2 3 4 2 6" xfId="43818" xr:uid="{4EAC812F-D3BE-4CB3-AAF1-ED553B78482E}"/>
    <cellStyle name="Currency 13 2 2 2 3 4 3" xfId="10108" xr:uid="{41E51CBF-F9C0-4A8B-B444-348B1602777F}"/>
    <cellStyle name="Currency 13 2 2 2 3 4 3 2" xfId="23798" xr:uid="{1C978DF4-1405-4E3C-A27A-443D5BEF4341}"/>
    <cellStyle name="Currency 13 2 2 2 3 4 3 2 2" xfId="37490" xr:uid="{57414F45-7CC9-48C1-9FD5-0C0BCDA1427F}"/>
    <cellStyle name="Currency 13 2 2 2 3 4 3 2 3" xfId="52374" xr:uid="{F95CF334-BE4E-4FD5-A1F8-87205F5AD46F}"/>
    <cellStyle name="Currency 13 2 2 2 3 4 3 3" xfId="16954" xr:uid="{883974CA-8091-493D-B70B-D6801B54D850}"/>
    <cellStyle name="Currency 13 2 2 2 3 4 3 4" xfId="30644" xr:uid="{B433DB21-D366-48CE-8E5F-4E9B62F9A70C}"/>
    <cellStyle name="Currency 13 2 2 2 3 4 3 5" xfId="45528" xr:uid="{FD3A6C2E-0F55-4652-B538-C559DB1AC561}"/>
    <cellStyle name="Currency 13 2 2 2 3 4 4" xfId="20376" xr:uid="{B7BA1997-9787-4E53-A803-4C74EB374412}"/>
    <cellStyle name="Currency 13 2 2 2 3 4 4 2" xfId="34068" xr:uid="{B9224DCA-CE71-41F2-AFEA-88C84307CB61}"/>
    <cellStyle name="Currency 13 2 2 2 3 4 4 3" xfId="48952" xr:uid="{A2373776-B48B-40DB-9F16-FA23CE5AE379}"/>
    <cellStyle name="Currency 13 2 2 2 3 4 5" xfId="13532" xr:uid="{34AFDAD0-2ADD-4798-94E6-19AC75AEED35}"/>
    <cellStyle name="Currency 13 2 2 2 3 4 6" xfId="27222" xr:uid="{73692783-18E7-4A88-8326-758C5BEBAD8C}"/>
    <cellStyle name="Currency 13 2 2 2 3 4 7" xfId="42106" xr:uid="{A8F86658-B8F6-4509-9A6E-DC7817CB1F69}"/>
    <cellStyle name="Currency 13 2 2 2 3 5" xfId="8394" xr:uid="{A63E0B5D-DC23-4360-8206-D1B565D1B20E}"/>
    <cellStyle name="Currency 13 2 2 2 3 5 2" xfId="11816" xr:uid="{D3357222-830B-4C0D-B610-387BD7382C61}"/>
    <cellStyle name="Currency 13 2 2 2 3 5 2 2" xfId="25506" xr:uid="{7BEB4EA1-7919-498F-97F7-6A034DCA57FE}"/>
    <cellStyle name="Currency 13 2 2 2 3 5 2 2 2" xfId="39198" xr:uid="{BF089549-0F1C-4824-BF4C-3BF7422C4A35}"/>
    <cellStyle name="Currency 13 2 2 2 3 5 2 2 3" xfId="54082" xr:uid="{B5034FB5-F2F1-4423-9998-78C1179BF96C}"/>
    <cellStyle name="Currency 13 2 2 2 3 5 2 3" xfId="18662" xr:uid="{EEF4CB62-5FF6-4B7F-A284-EEF774F870EA}"/>
    <cellStyle name="Currency 13 2 2 2 3 5 2 4" xfId="32352" xr:uid="{E9153CE8-3FCA-4C3C-AB0A-C41D7653335C}"/>
    <cellStyle name="Currency 13 2 2 2 3 5 2 5" xfId="47236" xr:uid="{F3D7BE88-F3A9-4932-9F05-B2BEE545B2E6}"/>
    <cellStyle name="Currency 13 2 2 2 3 5 3" xfId="22084" xr:uid="{C461CC1C-8A1F-4544-88A7-76EFEB3638CF}"/>
    <cellStyle name="Currency 13 2 2 2 3 5 3 2" xfId="35776" xr:uid="{A5A4439E-8FFD-462E-B3BA-AD8745571BAF}"/>
    <cellStyle name="Currency 13 2 2 2 3 5 3 3" xfId="50660" xr:uid="{AB331F60-6419-45FE-A9B9-614BC27E07A0}"/>
    <cellStyle name="Currency 13 2 2 2 3 5 4" xfId="15240" xr:uid="{FBE7D1C6-4F4C-45FB-9C9A-C45E71B1FA2E}"/>
    <cellStyle name="Currency 13 2 2 2 3 5 5" xfId="28930" xr:uid="{1827894A-B587-4F5D-9536-6AD610592B19}"/>
    <cellStyle name="Currency 13 2 2 2 3 5 6" xfId="43814" xr:uid="{19E0FB99-AF89-4DA9-B1F0-013B21B700DE}"/>
    <cellStyle name="Currency 13 2 2 2 3 6" xfId="10104" xr:uid="{C07D352F-D1C2-46B7-8F03-4E18FB645E06}"/>
    <cellStyle name="Currency 13 2 2 2 3 6 2" xfId="23794" xr:uid="{FB139D67-F0DC-46CB-9609-2A4E9F067AA1}"/>
    <cellStyle name="Currency 13 2 2 2 3 6 2 2" xfId="37486" xr:uid="{A3096BE5-CD01-4998-9997-88F62486550F}"/>
    <cellStyle name="Currency 13 2 2 2 3 6 2 3" xfId="52370" xr:uid="{C43AD6BE-A7B4-458D-AF74-4FEB5B54F52C}"/>
    <cellStyle name="Currency 13 2 2 2 3 6 3" xfId="16950" xr:uid="{B154A96A-73C7-4D78-9ED4-343827BC6DD7}"/>
    <cellStyle name="Currency 13 2 2 2 3 6 4" xfId="30640" xr:uid="{82081AC3-FA3C-4AE9-AC51-493F06B9857E}"/>
    <cellStyle name="Currency 13 2 2 2 3 6 5" xfId="45524" xr:uid="{00C2BFE2-D105-4CDD-9D68-8AA29D99C605}"/>
    <cellStyle name="Currency 13 2 2 2 3 7" xfId="20372" xr:uid="{7893587E-0145-4D70-8F61-3D3CDA7FAF54}"/>
    <cellStyle name="Currency 13 2 2 2 3 7 2" xfId="34064" xr:uid="{57F84439-8D3C-4AE7-80D9-BFB3E83BEF56}"/>
    <cellStyle name="Currency 13 2 2 2 3 7 3" xfId="48948" xr:uid="{63CDF5A9-267C-4B9D-BEDE-9B8F976CE3A9}"/>
    <cellStyle name="Currency 13 2 2 2 3 8" xfId="13528" xr:uid="{56F163EC-E8A4-4291-A673-0BDA428B6BB3}"/>
    <cellStyle name="Currency 13 2 2 2 3 9" xfId="27218" xr:uid="{A01862D0-0AB7-40E1-A273-AAB91654D555}"/>
    <cellStyle name="Currency 13 2 2 2 4" xfId="6685" xr:uid="{D5F4CE1D-FB15-4DBD-A947-DD1CB283F12E}"/>
    <cellStyle name="Currency 13 2 2 2 4 2" xfId="6686" xr:uid="{1FB01832-CD5A-4E2C-806D-52C2A8977A77}"/>
    <cellStyle name="Currency 13 2 2 2 4 2 2" xfId="8400" xr:uid="{69ADE75B-704B-42F3-9A60-077A9C8228FC}"/>
    <cellStyle name="Currency 13 2 2 2 4 2 2 2" xfId="11822" xr:uid="{97291431-6435-4305-8A94-102901D806ED}"/>
    <cellStyle name="Currency 13 2 2 2 4 2 2 2 2" xfId="25512" xr:uid="{3D8DC24F-4FB0-4447-8625-B8E064422C53}"/>
    <cellStyle name="Currency 13 2 2 2 4 2 2 2 2 2" xfId="39204" xr:uid="{CF222BE3-47E6-4961-8A1C-346C9C5A9700}"/>
    <cellStyle name="Currency 13 2 2 2 4 2 2 2 2 3" xfId="54088" xr:uid="{2BB0312C-73DA-41D8-92D1-D1F893BD3057}"/>
    <cellStyle name="Currency 13 2 2 2 4 2 2 2 3" xfId="18668" xr:uid="{187EFF20-ACF8-4FFF-8CD7-AB38D953E3C0}"/>
    <cellStyle name="Currency 13 2 2 2 4 2 2 2 4" xfId="32358" xr:uid="{C13676D0-9B4A-4862-9C19-6864BF82F276}"/>
    <cellStyle name="Currency 13 2 2 2 4 2 2 2 5" xfId="47242" xr:uid="{8C148F68-0A59-42E6-A198-8C8878D3A1C6}"/>
    <cellStyle name="Currency 13 2 2 2 4 2 2 3" xfId="22090" xr:uid="{0F5132C8-2BC4-4E54-AC9A-AEB561E38E84}"/>
    <cellStyle name="Currency 13 2 2 2 4 2 2 3 2" xfId="35782" xr:uid="{6561D547-82CD-4D14-8707-95FA569CBC90}"/>
    <cellStyle name="Currency 13 2 2 2 4 2 2 3 3" xfId="50666" xr:uid="{E5B66C7D-8062-4ED5-BB97-536542A7CA60}"/>
    <cellStyle name="Currency 13 2 2 2 4 2 2 4" xfId="15246" xr:uid="{EB91E41E-29C6-47FF-AC80-B2EF6D3A4543}"/>
    <cellStyle name="Currency 13 2 2 2 4 2 2 5" xfId="28936" xr:uid="{24EDEF98-A609-4383-AE00-4E831D7CBFAC}"/>
    <cellStyle name="Currency 13 2 2 2 4 2 2 6" xfId="43820" xr:uid="{957F9D1D-1266-470E-806D-04B687E94174}"/>
    <cellStyle name="Currency 13 2 2 2 4 2 3" xfId="10110" xr:uid="{FD895043-79D9-4720-AEFA-815052A0D1EA}"/>
    <cellStyle name="Currency 13 2 2 2 4 2 3 2" xfId="23800" xr:uid="{99944DC4-95F8-48BC-95A7-DBB368B8341A}"/>
    <cellStyle name="Currency 13 2 2 2 4 2 3 2 2" xfId="37492" xr:uid="{16473980-3776-4DD6-AF4C-098C8D5F8004}"/>
    <cellStyle name="Currency 13 2 2 2 4 2 3 2 3" xfId="52376" xr:uid="{014A31CF-287F-4930-83DD-57EBB68927E1}"/>
    <cellStyle name="Currency 13 2 2 2 4 2 3 3" xfId="16956" xr:uid="{3B099DF5-CCA3-4107-9EFE-40724B0F9F5E}"/>
    <cellStyle name="Currency 13 2 2 2 4 2 3 4" xfId="30646" xr:uid="{422451A4-B4BF-4A2C-995F-DE24F5AC026A}"/>
    <cellStyle name="Currency 13 2 2 2 4 2 3 5" xfId="45530" xr:uid="{31071221-C5BC-4491-BA93-303F25D7F7E9}"/>
    <cellStyle name="Currency 13 2 2 2 4 2 4" xfId="20378" xr:uid="{140F4EB2-81CB-4DFB-9818-A34C68136795}"/>
    <cellStyle name="Currency 13 2 2 2 4 2 4 2" xfId="34070" xr:uid="{36B009F3-6A29-4C03-83F4-F4171A068EEF}"/>
    <cellStyle name="Currency 13 2 2 2 4 2 4 3" xfId="48954" xr:uid="{C6F3CDDE-2A21-4FEE-8977-CF7534EF937A}"/>
    <cellStyle name="Currency 13 2 2 2 4 2 5" xfId="13534" xr:uid="{EB530B14-AAE8-4F9F-A37C-43F6552AAF0E}"/>
    <cellStyle name="Currency 13 2 2 2 4 2 6" xfId="27224" xr:uid="{EC50FA2F-4207-42D9-B39F-DDBE5C2F34EC}"/>
    <cellStyle name="Currency 13 2 2 2 4 2 7" xfId="42108" xr:uid="{3E9F6FAA-DDC0-4351-8D18-25B91AF2FD92}"/>
    <cellStyle name="Currency 13 2 2 2 4 3" xfId="8399" xr:uid="{9C570B9E-88FF-43D0-A5AC-E20D8EAF0F2E}"/>
    <cellStyle name="Currency 13 2 2 2 4 3 2" xfId="11821" xr:uid="{A7DABBCE-F18A-4174-82FC-513307820A88}"/>
    <cellStyle name="Currency 13 2 2 2 4 3 2 2" xfId="25511" xr:uid="{BA902697-FA5B-4D08-8712-6D951DD063CD}"/>
    <cellStyle name="Currency 13 2 2 2 4 3 2 2 2" xfId="39203" xr:uid="{22703A15-3074-4E42-87BB-8168EAA437B1}"/>
    <cellStyle name="Currency 13 2 2 2 4 3 2 2 3" xfId="54087" xr:uid="{6F68D682-0E3A-4A3B-B9D5-D0350C4DE501}"/>
    <cellStyle name="Currency 13 2 2 2 4 3 2 3" xfId="18667" xr:uid="{D52EACFD-5991-43AF-A9D8-299C5DCDFD10}"/>
    <cellStyle name="Currency 13 2 2 2 4 3 2 4" xfId="32357" xr:uid="{33004BE4-9BB6-4ADA-BB53-DB25E39672BE}"/>
    <cellStyle name="Currency 13 2 2 2 4 3 2 5" xfId="47241" xr:uid="{5809B6AF-A115-4901-96EF-4C82FB54131A}"/>
    <cellStyle name="Currency 13 2 2 2 4 3 3" xfId="22089" xr:uid="{B9083E8B-6786-42CF-A4A9-8E07E2CB6BCE}"/>
    <cellStyle name="Currency 13 2 2 2 4 3 3 2" xfId="35781" xr:uid="{340AF1FE-E32E-442D-BA7E-992B77455465}"/>
    <cellStyle name="Currency 13 2 2 2 4 3 3 3" xfId="50665" xr:uid="{8CC084BC-9D14-474E-AC38-4F4E55152596}"/>
    <cellStyle name="Currency 13 2 2 2 4 3 4" xfId="15245" xr:uid="{582DA952-A9FA-497A-935E-11CEFA4F6A91}"/>
    <cellStyle name="Currency 13 2 2 2 4 3 5" xfId="28935" xr:uid="{D5304B2C-9689-4C26-9308-D252031133D5}"/>
    <cellStyle name="Currency 13 2 2 2 4 3 6" xfId="43819" xr:uid="{FC169862-0F03-4BF2-A3EA-2D89C437D9D9}"/>
    <cellStyle name="Currency 13 2 2 2 4 4" xfId="10109" xr:uid="{23091CC7-065E-4623-BD71-4B6778209FC6}"/>
    <cellStyle name="Currency 13 2 2 2 4 4 2" xfId="23799" xr:uid="{6DFA4ED2-C997-43B8-ACB5-9AB3D325DAF8}"/>
    <cellStyle name="Currency 13 2 2 2 4 4 2 2" xfId="37491" xr:uid="{08B57D91-0127-4E86-A6EB-A836554BB870}"/>
    <cellStyle name="Currency 13 2 2 2 4 4 2 3" xfId="52375" xr:uid="{5E851C00-3D7A-41D9-9223-BE2A679DC09E}"/>
    <cellStyle name="Currency 13 2 2 2 4 4 3" xfId="16955" xr:uid="{DEEAD52D-7C50-4DC0-BCF4-3FDBB48D0247}"/>
    <cellStyle name="Currency 13 2 2 2 4 4 4" xfId="30645" xr:uid="{00F8CB05-8E39-4E1B-B04F-FC98FB166C04}"/>
    <cellStyle name="Currency 13 2 2 2 4 4 5" xfId="45529" xr:uid="{EBC7EAD8-00A4-4783-BF1B-BD5402845057}"/>
    <cellStyle name="Currency 13 2 2 2 4 5" xfId="20377" xr:uid="{D0656B3D-983F-45A4-BFBB-B4CC49197791}"/>
    <cellStyle name="Currency 13 2 2 2 4 5 2" xfId="34069" xr:uid="{02750205-4CF0-461E-9243-1C86BFC5547A}"/>
    <cellStyle name="Currency 13 2 2 2 4 5 3" xfId="48953" xr:uid="{D4B39A15-C61A-453B-A0B6-7EDB5F48DDF0}"/>
    <cellStyle name="Currency 13 2 2 2 4 6" xfId="13533" xr:uid="{3AC8B519-4F68-45B5-AE82-FBAA38F47C6A}"/>
    <cellStyle name="Currency 13 2 2 2 4 7" xfId="27223" xr:uid="{B522B4C1-3FBA-4001-88C0-F36F7C8CD30B}"/>
    <cellStyle name="Currency 13 2 2 2 4 8" xfId="42107" xr:uid="{18952C69-CAB5-4114-98A5-43F107C2892B}"/>
    <cellStyle name="Currency 13 2 2 2 5" xfId="6687" xr:uid="{4FC193D9-5047-41F0-BAD3-D0580591C1EA}"/>
    <cellStyle name="Currency 13 2 2 2 5 2" xfId="8401" xr:uid="{43A41D67-44C3-4537-9AC4-5B55A4FF39BA}"/>
    <cellStyle name="Currency 13 2 2 2 5 2 2" xfId="11823" xr:uid="{8FC6939F-F42C-47B5-BB0D-9F6581B4B6BD}"/>
    <cellStyle name="Currency 13 2 2 2 5 2 2 2" xfId="25513" xr:uid="{DA46CDAD-DAB2-4270-913A-CE45D3CCA72E}"/>
    <cellStyle name="Currency 13 2 2 2 5 2 2 2 2" xfId="39205" xr:uid="{97945FED-C878-461D-B8E8-D9E6255C6695}"/>
    <cellStyle name="Currency 13 2 2 2 5 2 2 2 3" xfId="54089" xr:uid="{016E0B9A-C560-4F07-8E84-67B091C6DD2D}"/>
    <cellStyle name="Currency 13 2 2 2 5 2 2 3" xfId="18669" xr:uid="{C5C0EBE5-2085-4902-9A5F-B75068A5CEEB}"/>
    <cellStyle name="Currency 13 2 2 2 5 2 2 4" xfId="32359" xr:uid="{C2B42B41-1A84-4F68-9579-EB9B5C12431F}"/>
    <cellStyle name="Currency 13 2 2 2 5 2 2 5" xfId="47243" xr:uid="{64428B4B-3F06-4988-A7EC-48A2A1B0BC07}"/>
    <cellStyle name="Currency 13 2 2 2 5 2 3" xfId="22091" xr:uid="{B5BE1794-6E3B-41B5-9CE2-5B9151A24860}"/>
    <cellStyle name="Currency 13 2 2 2 5 2 3 2" xfId="35783" xr:uid="{1016F113-A079-44ED-BF9E-2591C0A34DE5}"/>
    <cellStyle name="Currency 13 2 2 2 5 2 3 3" xfId="50667" xr:uid="{8D6AF3B7-CEC3-442A-9770-732F7257E808}"/>
    <cellStyle name="Currency 13 2 2 2 5 2 4" xfId="15247" xr:uid="{2EF47B15-A01B-4E79-ABDB-3203EF810181}"/>
    <cellStyle name="Currency 13 2 2 2 5 2 5" xfId="28937" xr:uid="{5BDEDF0B-0F95-45A6-BD48-821D18E8D87A}"/>
    <cellStyle name="Currency 13 2 2 2 5 2 6" xfId="43821" xr:uid="{10FA1CD3-EBCA-4419-BD45-2B2E052FEBC0}"/>
    <cellStyle name="Currency 13 2 2 2 5 3" xfId="10111" xr:uid="{59A8C762-C1EE-4035-B1ED-C02B3E18EEFB}"/>
    <cellStyle name="Currency 13 2 2 2 5 3 2" xfId="23801" xr:uid="{B47F44A0-4955-40F2-8D69-B217A69A4609}"/>
    <cellStyle name="Currency 13 2 2 2 5 3 2 2" xfId="37493" xr:uid="{14D53677-1567-4DAD-B886-DC309C442926}"/>
    <cellStyle name="Currency 13 2 2 2 5 3 2 3" xfId="52377" xr:uid="{781A4074-8D98-4C33-944C-4439FB6B4B17}"/>
    <cellStyle name="Currency 13 2 2 2 5 3 3" xfId="16957" xr:uid="{68911A2D-5E6F-4857-932A-C35456FF8B47}"/>
    <cellStyle name="Currency 13 2 2 2 5 3 4" xfId="30647" xr:uid="{971110E0-3415-4CC0-8253-740346D7B5B2}"/>
    <cellStyle name="Currency 13 2 2 2 5 3 5" xfId="45531" xr:uid="{BC9DBA1A-90F5-4236-A824-94F74A82089B}"/>
    <cellStyle name="Currency 13 2 2 2 5 4" xfId="20379" xr:uid="{025E649F-8B02-4A26-8F82-B03EA4C24292}"/>
    <cellStyle name="Currency 13 2 2 2 5 4 2" xfId="34071" xr:uid="{8F7F820B-3C96-4E60-B0B5-88520ADA8F6E}"/>
    <cellStyle name="Currency 13 2 2 2 5 4 3" xfId="48955" xr:uid="{BC6FBDF4-A79A-403D-B5DE-933A4820F60F}"/>
    <cellStyle name="Currency 13 2 2 2 5 5" xfId="13535" xr:uid="{D314A1F5-EF1D-49D6-8A1E-A850208649ED}"/>
    <cellStyle name="Currency 13 2 2 2 5 6" xfId="27225" xr:uid="{DDE8A52F-2835-4D00-A6A8-7642D8617D14}"/>
    <cellStyle name="Currency 13 2 2 2 5 7" xfId="42109" xr:uid="{2F00BE99-7A67-498F-89B5-61EF10A88B53}"/>
    <cellStyle name="Currency 13 2 2 2 6" xfId="6688" xr:uid="{1903BAA4-7C7B-42EE-8AF2-B28862B90F80}"/>
    <cellStyle name="Currency 13 2 2 2 6 2" xfId="8402" xr:uid="{38716C0A-4811-451A-BFBB-9FBB73B283B6}"/>
    <cellStyle name="Currency 13 2 2 2 6 2 2" xfId="11824" xr:uid="{A2E8B569-BEB6-4436-AEE6-909C804255D6}"/>
    <cellStyle name="Currency 13 2 2 2 6 2 2 2" xfId="25514" xr:uid="{77DADD59-BBA5-4F9F-88D8-7FCC52E786BC}"/>
    <cellStyle name="Currency 13 2 2 2 6 2 2 2 2" xfId="39206" xr:uid="{C7B0B902-7D76-4995-B3A3-F8DC878FFED3}"/>
    <cellStyle name="Currency 13 2 2 2 6 2 2 2 3" xfId="54090" xr:uid="{8309138E-CDC3-4F26-9AB1-A24C7248602F}"/>
    <cellStyle name="Currency 13 2 2 2 6 2 2 3" xfId="18670" xr:uid="{EA02B8BC-6D31-4293-B315-661A04A02EFE}"/>
    <cellStyle name="Currency 13 2 2 2 6 2 2 4" xfId="32360" xr:uid="{6B7E6D94-527B-4869-8B22-4E39784255F0}"/>
    <cellStyle name="Currency 13 2 2 2 6 2 2 5" xfId="47244" xr:uid="{9D5ACAC9-F6BA-4DE7-A971-38133B7CDEBE}"/>
    <cellStyle name="Currency 13 2 2 2 6 2 3" xfId="22092" xr:uid="{BF3BAABF-338C-4284-AD01-D941A13FCF76}"/>
    <cellStyle name="Currency 13 2 2 2 6 2 3 2" xfId="35784" xr:uid="{96A57731-B811-49E3-86DE-7A20D7ED3F0E}"/>
    <cellStyle name="Currency 13 2 2 2 6 2 3 3" xfId="50668" xr:uid="{82056FC5-5915-493E-8D84-D6D8FB12AEB0}"/>
    <cellStyle name="Currency 13 2 2 2 6 2 4" xfId="15248" xr:uid="{8D4F8591-D7DC-42AF-B257-B9114589F423}"/>
    <cellStyle name="Currency 13 2 2 2 6 2 5" xfId="28938" xr:uid="{5CBF171B-DE1D-4C0F-ACE9-3B7EF36FFC1E}"/>
    <cellStyle name="Currency 13 2 2 2 6 2 6" xfId="43822" xr:uid="{49C90C07-ED77-45D3-9D87-2FDCC7FF8D03}"/>
    <cellStyle name="Currency 13 2 2 2 6 3" xfId="10112" xr:uid="{90792498-FDD2-44C0-A593-FD4CE2B4D46D}"/>
    <cellStyle name="Currency 13 2 2 2 6 3 2" xfId="23802" xr:uid="{71682AE7-4E27-474B-AF4E-7EEE17AD1171}"/>
    <cellStyle name="Currency 13 2 2 2 6 3 2 2" xfId="37494" xr:uid="{A03CCE43-DC17-467E-8E7D-27E9ECA10018}"/>
    <cellStyle name="Currency 13 2 2 2 6 3 2 3" xfId="52378" xr:uid="{98AE86C5-6701-4AAA-9768-77F1C3AA3C10}"/>
    <cellStyle name="Currency 13 2 2 2 6 3 3" xfId="16958" xr:uid="{CBBF8B3B-412C-48B2-8761-148DFF1540B0}"/>
    <cellStyle name="Currency 13 2 2 2 6 3 4" xfId="30648" xr:uid="{F20CC8A9-2A46-4B7C-92C5-29A883303B4F}"/>
    <cellStyle name="Currency 13 2 2 2 6 3 5" xfId="45532" xr:uid="{7C9D0F1F-F7B8-4389-BD9C-797AAEF959A0}"/>
    <cellStyle name="Currency 13 2 2 2 6 4" xfId="20380" xr:uid="{A0A710E5-8737-4B86-B6CB-52D479F6F385}"/>
    <cellStyle name="Currency 13 2 2 2 6 4 2" xfId="34072" xr:uid="{AAAF0D7C-5EE1-4869-8BE1-C69807408EDD}"/>
    <cellStyle name="Currency 13 2 2 2 6 4 3" xfId="48956" xr:uid="{69655D4A-3244-4130-8849-92A3F2BA6AF2}"/>
    <cellStyle name="Currency 13 2 2 2 6 5" xfId="13536" xr:uid="{57EDEFE2-A91D-4C19-8832-8D157ADD8262}"/>
    <cellStyle name="Currency 13 2 2 2 6 6" xfId="27226" xr:uid="{6DE8E200-6CF8-4051-9330-75BBA44FC654}"/>
    <cellStyle name="Currency 13 2 2 2 6 7" xfId="42110" xr:uid="{D99CB01C-89BB-40BC-A511-90870B5B0103}"/>
    <cellStyle name="Currency 13 2 2 2 7" xfId="8388" xr:uid="{9518427E-B0BD-405F-825E-0D750A9464D8}"/>
    <cellStyle name="Currency 13 2 2 2 7 2" xfId="11810" xr:uid="{FD9AACD4-94D6-43C8-8D74-00A539DE66EA}"/>
    <cellStyle name="Currency 13 2 2 2 7 2 2" xfId="25500" xr:uid="{604BD727-A0FA-45D2-B9FA-8412AF4CADF0}"/>
    <cellStyle name="Currency 13 2 2 2 7 2 2 2" xfId="39192" xr:uid="{6B8202B1-FC71-495A-AF5D-B17A74D210E7}"/>
    <cellStyle name="Currency 13 2 2 2 7 2 2 3" xfId="54076" xr:uid="{A94BA796-6FB2-4673-A6D5-A836F478855F}"/>
    <cellStyle name="Currency 13 2 2 2 7 2 3" xfId="18656" xr:uid="{FF9AE2DD-0BC4-47BE-BB77-8960A3B8C35C}"/>
    <cellStyle name="Currency 13 2 2 2 7 2 4" xfId="32346" xr:uid="{80D21710-DBB4-41C9-B67B-3392091061CC}"/>
    <cellStyle name="Currency 13 2 2 2 7 2 5" xfId="47230" xr:uid="{FD09C035-2686-49C6-BC38-36E1DE72CD06}"/>
    <cellStyle name="Currency 13 2 2 2 7 3" xfId="22078" xr:uid="{BBF5DF2F-FA2E-4C8D-9C83-B2927F6D6B67}"/>
    <cellStyle name="Currency 13 2 2 2 7 3 2" xfId="35770" xr:uid="{5A39A471-E12D-4C59-9A40-1AEC3B83161E}"/>
    <cellStyle name="Currency 13 2 2 2 7 3 3" xfId="50654" xr:uid="{5FFD211A-AFF3-4772-93F2-9B84E7C63D75}"/>
    <cellStyle name="Currency 13 2 2 2 7 4" xfId="15234" xr:uid="{7F667D21-50F9-4177-AEC1-7F5D9F79ACFE}"/>
    <cellStyle name="Currency 13 2 2 2 7 5" xfId="28924" xr:uid="{FBD75C89-E02E-41D9-B66F-1BFED15D5054}"/>
    <cellStyle name="Currency 13 2 2 2 7 6" xfId="43808" xr:uid="{1136F54A-8366-4786-9550-10B67EB538C0}"/>
    <cellStyle name="Currency 13 2 2 2 8" xfId="10098" xr:uid="{7C4DD704-B953-4C16-A46C-48DD7DBF7E4A}"/>
    <cellStyle name="Currency 13 2 2 2 8 2" xfId="23788" xr:uid="{38C93E1D-E0BA-4F38-80ED-A7E5A29F3087}"/>
    <cellStyle name="Currency 13 2 2 2 8 2 2" xfId="37480" xr:uid="{AF4EFED9-DAF6-4A51-847D-8019419B1F53}"/>
    <cellStyle name="Currency 13 2 2 2 8 2 3" xfId="52364" xr:uid="{DF451BB0-94A4-43C8-86C7-2A8246D26E6F}"/>
    <cellStyle name="Currency 13 2 2 2 8 3" xfId="16944" xr:uid="{BAD1112E-D7F1-44EF-9E15-1AFD71ABD556}"/>
    <cellStyle name="Currency 13 2 2 2 8 4" xfId="30634" xr:uid="{FB91D52C-8C1A-4914-AAC0-AA166420F495}"/>
    <cellStyle name="Currency 13 2 2 2 8 5" xfId="45518" xr:uid="{CA1D5493-91E3-4553-8338-AA032F5B14B2}"/>
    <cellStyle name="Currency 13 2 2 2 9" xfId="20366" xr:uid="{42190FC0-B370-4EFC-A886-B5856EBBE3FF}"/>
    <cellStyle name="Currency 13 2 2 2 9 2" xfId="34058" xr:uid="{98EDC2C4-9FF8-46AF-B245-A21C107CDA71}"/>
    <cellStyle name="Currency 13 2 2 2 9 3" xfId="48942" xr:uid="{A0204322-A08C-43E6-8081-63034826AEC5}"/>
    <cellStyle name="Currency 13 2 2 3" xfId="6689" xr:uid="{893B6F69-DB57-4C1B-ABFE-6CD40333F7E0}"/>
    <cellStyle name="Currency 13 2 2 3 10" xfId="42111" xr:uid="{ECCAAE69-6639-40F5-907F-8E323EBD576B}"/>
    <cellStyle name="Currency 13 2 2 3 2" xfId="6690" xr:uid="{37704AC4-7E49-418E-B42E-7F8B93D15F23}"/>
    <cellStyle name="Currency 13 2 2 3 2 2" xfId="6691" xr:uid="{4AE19786-EEBC-416B-9C14-E9BCA0862627}"/>
    <cellStyle name="Currency 13 2 2 3 2 2 2" xfId="8405" xr:uid="{89D6C5AB-3D97-4F57-8589-BB08590F32D9}"/>
    <cellStyle name="Currency 13 2 2 3 2 2 2 2" xfId="11827" xr:uid="{3EC44F43-8B3E-42F2-A521-E52E9418193B}"/>
    <cellStyle name="Currency 13 2 2 3 2 2 2 2 2" xfId="25517" xr:uid="{A3173024-9C95-4FCA-B892-71E236F73CBA}"/>
    <cellStyle name="Currency 13 2 2 3 2 2 2 2 2 2" xfId="39209" xr:uid="{58899EB9-4542-41D9-850B-1DAC38928F53}"/>
    <cellStyle name="Currency 13 2 2 3 2 2 2 2 2 3" xfId="54093" xr:uid="{9757C367-3311-4CDC-B7E9-4BF26D73FBFA}"/>
    <cellStyle name="Currency 13 2 2 3 2 2 2 2 3" xfId="18673" xr:uid="{A2C4DD34-2E03-4F21-95DA-F46F7F3AC9D9}"/>
    <cellStyle name="Currency 13 2 2 3 2 2 2 2 4" xfId="32363" xr:uid="{24C6F5B5-BC9C-447E-9730-65AFC57FE9DD}"/>
    <cellStyle name="Currency 13 2 2 3 2 2 2 2 5" xfId="47247" xr:uid="{7D3C4B72-8B06-4740-9096-71379302BD2A}"/>
    <cellStyle name="Currency 13 2 2 3 2 2 2 3" xfId="22095" xr:uid="{D19B1325-CE59-42A0-9F5C-86EFD15D5CE7}"/>
    <cellStyle name="Currency 13 2 2 3 2 2 2 3 2" xfId="35787" xr:uid="{E7EB8FCC-A5D6-47B9-A27E-FFFEC92EDBC5}"/>
    <cellStyle name="Currency 13 2 2 3 2 2 2 3 3" xfId="50671" xr:uid="{3DD4F666-ABF9-481E-B995-5F75B320DBC6}"/>
    <cellStyle name="Currency 13 2 2 3 2 2 2 4" xfId="15251" xr:uid="{C7483C02-52BC-4DF4-8454-1D10D89B993E}"/>
    <cellStyle name="Currency 13 2 2 3 2 2 2 5" xfId="28941" xr:uid="{8AE7E523-227E-49F4-B0AA-491083660E53}"/>
    <cellStyle name="Currency 13 2 2 3 2 2 2 6" xfId="43825" xr:uid="{D3604542-61E4-4D63-BE60-140E74282D52}"/>
    <cellStyle name="Currency 13 2 2 3 2 2 3" xfId="10115" xr:uid="{1677B59D-C1D4-429B-96E9-2E381FEFDDB8}"/>
    <cellStyle name="Currency 13 2 2 3 2 2 3 2" xfId="23805" xr:uid="{A9C26F6C-2B2F-4406-950D-CB4F649C6953}"/>
    <cellStyle name="Currency 13 2 2 3 2 2 3 2 2" xfId="37497" xr:uid="{95509645-FB02-4DFB-BF9B-82B4C1488D0C}"/>
    <cellStyle name="Currency 13 2 2 3 2 2 3 2 3" xfId="52381" xr:uid="{01DCD092-330C-4962-985F-F3139386E8E7}"/>
    <cellStyle name="Currency 13 2 2 3 2 2 3 3" xfId="16961" xr:uid="{A10943C4-1A54-4738-80B1-9E1DFE563F2E}"/>
    <cellStyle name="Currency 13 2 2 3 2 2 3 4" xfId="30651" xr:uid="{17EA44CE-3AFC-480A-B06F-32CC5E450870}"/>
    <cellStyle name="Currency 13 2 2 3 2 2 3 5" xfId="45535" xr:uid="{D78F365C-0B28-4A97-A8C6-74FC46F26170}"/>
    <cellStyle name="Currency 13 2 2 3 2 2 4" xfId="20383" xr:uid="{DFB7A95A-15D8-43EF-B3B8-FF8CA0459201}"/>
    <cellStyle name="Currency 13 2 2 3 2 2 4 2" xfId="34075" xr:uid="{6D6E978B-151F-46C2-A4BC-D06DF74E47C6}"/>
    <cellStyle name="Currency 13 2 2 3 2 2 4 3" xfId="48959" xr:uid="{2DCA5EFB-2E45-41E7-91AA-546A58D6AFCE}"/>
    <cellStyle name="Currency 13 2 2 3 2 2 5" xfId="13539" xr:uid="{7DBE831B-813D-4A20-AEBB-B5CA97F78904}"/>
    <cellStyle name="Currency 13 2 2 3 2 2 6" xfId="27229" xr:uid="{4DDB3734-0D94-4FE3-BE21-98AB8B1ACF0C}"/>
    <cellStyle name="Currency 13 2 2 3 2 2 7" xfId="42113" xr:uid="{72160FA8-C563-407F-9167-1E28B593DF68}"/>
    <cellStyle name="Currency 13 2 2 3 2 3" xfId="8404" xr:uid="{F2DFF34B-7A36-4C0D-BB27-1304E5B7D2CF}"/>
    <cellStyle name="Currency 13 2 2 3 2 3 2" xfId="11826" xr:uid="{8E30EB63-B029-4EF6-BBBE-63AC72963B9D}"/>
    <cellStyle name="Currency 13 2 2 3 2 3 2 2" xfId="25516" xr:uid="{7B58CA5E-7205-4948-A4E7-3A61E0EBC4D3}"/>
    <cellStyle name="Currency 13 2 2 3 2 3 2 2 2" xfId="39208" xr:uid="{1E6D159A-44D3-4889-A648-15D100BB6C3C}"/>
    <cellStyle name="Currency 13 2 2 3 2 3 2 2 3" xfId="54092" xr:uid="{855299D1-7229-43AE-96CE-527F37856B3E}"/>
    <cellStyle name="Currency 13 2 2 3 2 3 2 3" xfId="18672" xr:uid="{B848D8F5-66E5-4781-9D6E-05AA949B4477}"/>
    <cellStyle name="Currency 13 2 2 3 2 3 2 4" xfId="32362" xr:uid="{AC357033-4E63-444C-92B9-C02A4A21591C}"/>
    <cellStyle name="Currency 13 2 2 3 2 3 2 5" xfId="47246" xr:uid="{05BC918B-F6C7-4CFF-903F-6520F219A8D7}"/>
    <cellStyle name="Currency 13 2 2 3 2 3 3" xfId="22094" xr:uid="{03588C66-E0DD-4C36-9FBA-D72F9E018D98}"/>
    <cellStyle name="Currency 13 2 2 3 2 3 3 2" xfId="35786" xr:uid="{9897C83E-3363-4C60-B0F0-FB25E9D84323}"/>
    <cellStyle name="Currency 13 2 2 3 2 3 3 3" xfId="50670" xr:uid="{5FC9D9A3-E142-4366-9158-8A431FF9C511}"/>
    <cellStyle name="Currency 13 2 2 3 2 3 4" xfId="15250" xr:uid="{E62F02BD-5389-4A1C-9356-C04A02B8A2E1}"/>
    <cellStyle name="Currency 13 2 2 3 2 3 5" xfId="28940" xr:uid="{C6C8284B-02EE-43C3-BE6B-7A56C530EB92}"/>
    <cellStyle name="Currency 13 2 2 3 2 3 6" xfId="43824" xr:uid="{96F20432-30B9-49E2-943F-C9DFE841FC3E}"/>
    <cellStyle name="Currency 13 2 2 3 2 4" xfId="10114" xr:uid="{9153F57D-4746-4AC9-AA49-4861B2EC90B8}"/>
    <cellStyle name="Currency 13 2 2 3 2 4 2" xfId="23804" xr:uid="{1215AC6F-B672-47DE-8490-5242F643F081}"/>
    <cellStyle name="Currency 13 2 2 3 2 4 2 2" xfId="37496" xr:uid="{06013E4C-85B1-4086-B34E-E603916772EB}"/>
    <cellStyle name="Currency 13 2 2 3 2 4 2 3" xfId="52380" xr:uid="{7D2C3617-0B5F-45B1-A1C7-2C2292E348E0}"/>
    <cellStyle name="Currency 13 2 2 3 2 4 3" xfId="16960" xr:uid="{3A93F005-117D-4F79-8B54-7EF14FD4B861}"/>
    <cellStyle name="Currency 13 2 2 3 2 4 4" xfId="30650" xr:uid="{E65F3D3B-2FB6-4E5D-A1AF-8EEA79F20240}"/>
    <cellStyle name="Currency 13 2 2 3 2 4 5" xfId="45534" xr:uid="{EBB7026D-6431-4C8A-8156-4164AD5CBB28}"/>
    <cellStyle name="Currency 13 2 2 3 2 5" xfId="20382" xr:uid="{A8D620B5-DF4D-4DC8-A61C-835F49DEDB09}"/>
    <cellStyle name="Currency 13 2 2 3 2 5 2" xfId="34074" xr:uid="{9076D67A-2E1F-45D0-8E25-7A3A997846B0}"/>
    <cellStyle name="Currency 13 2 2 3 2 5 3" xfId="48958" xr:uid="{9649BE28-D4BB-4B76-9FE7-C7F87D10BDE4}"/>
    <cellStyle name="Currency 13 2 2 3 2 6" xfId="13538" xr:uid="{52D9CE62-AA6A-49EB-9228-4C3FADF9B02C}"/>
    <cellStyle name="Currency 13 2 2 3 2 7" xfId="27228" xr:uid="{6F11AC34-84BE-4B86-9923-74DDBE04C959}"/>
    <cellStyle name="Currency 13 2 2 3 2 8" xfId="42112" xr:uid="{436EAF55-30F4-4088-9EE5-154E38AEE310}"/>
    <cellStyle name="Currency 13 2 2 3 3" xfId="6692" xr:uid="{8DE3CCD9-3BC7-4ADF-A8B2-D37F9B10C6D1}"/>
    <cellStyle name="Currency 13 2 2 3 3 2" xfId="8406" xr:uid="{01B417F6-C05A-4BE8-A0BA-CF776304845E}"/>
    <cellStyle name="Currency 13 2 2 3 3 2 2" xfId="11828" xr:uid="{C684CD48-035A-4EB8-81AB-3D81B2E00FFF}"/>
    <cellStyle name="Currency 13 2 2 3 3 2 2 2" xfId="25518" xr:uid="{8880C299-90D1-485D-85DC-CE9C71589F18}"/>
    <cellStyle name="Currency 13 2 2 3 3 2 2 2 2" xfId="39210" xr:uid="{756CCDFE-EE96-4088-A9BD-605C530D956B}"/>
    <cellStyle name="Currency 13 2 2 3 3 2 2 2 3" xfId="54094" xr:uid="{A977F862-30ED-4088-8E1A-D191637035E3}"/>
    <cellStyle name="Currency 13 2 2 3 3 2 2 3" xfId="18674" xr:uid="{47C767A8-A7FE-4715-9938-8D900C2B3768}"/>
    <cellStyle name="Currency 13 2 2 3 3 2 2 4" xfId="32364" xr:uid="{8EE69EEB-96C0-4D76-9F85-C3536A119728}"/>
    <cellStyle name="Currency 13 2 2 3 3 2 2 5" xfId="47248" xr:uid="{0F2C58DC-E807-4C3F-B321-13CF3696605C}"/>
    <cellStyle name="Currency 13 2 2 3 3 2 3" xfId="22096" xr:uid="{94E32240-9743-4422-8646-66552DACEA55}"/>
    <cellStyle name="Currency 13 2 2 3 3 2 3 2" xfId="35788" xr:uid="{6BA13E77-C152-483A-99AF-6EAA63AB0BAD}"/>
    <cellStyle name="Currency 13 2 2 3 3 2 3 3" xfId="50672" xr:uid="{9CB6DD48-F41D-4D2D-A40C-EC9F9ED0814C}"/>
    <cellStyle name="Currency 13 2 2 3 3 2 4" xfId="15252" xr:uid="{7F867986-AFD6-48B6-841B-7803AA58A4F5}"/>
    <cellStyle name="Currency 13 2 2 3 3 2 5" xfId="28942" xr:uid="{CFFD31C8-EB03-417E-A2C3-B612462F24D2}"/>
    <cellStyle name="Currency 13 2 2 3 3 2 6" xfId="43826" xr:uid="{D3A68B01-E5DC-4F2E-BD37-B74828680BD2}"/>
    <cellStyle name="Currency 13 2 2 3 3 3" xfId="10116" xr:uid="{07D8AC8C-F662-48F6-8F72-6E5C4F4DCAE9}"/>
    <cellStyle name="Currency 13 2 2 3 3 3 2" xfId="23806" xr:uid="{38744F2C-6BE1-4C0D-A55C-4781935334F0}"/>
    <cellStyle name="Currency 13 2 2 3 3 3 2 2" xfId="37498" xr:uid="{44BABC98-AE1E-478D-A586-25B8B7D6B58A}"/>
    <cellStyle name="Currency 13 2 2 3 3 3 2 3" xfId="52382" xr:uid="{322AB157-A0D7-42FF-B659-6D22F668C537}"/>
    <cellStyle name="Currency 13 2 2 3 3 3 3" xfId="16962" xr:uid="{44D70F7C-D70A-41F2-8D68-A42C922DA77F}"/>
    <cellStyle name="Currency 13 2 2 3 3 3 4" xfId="30652" xr:uid="{7E8431A8-52D6-4C6F-8FEA-EFD8E871C147}"/>
    <cellStyle name="Currency 13 2 2 3 3 3 5" xfId="45536" xr:uid="{4C5F72FB-5A07-4C2E-A107-56A90C329297}"/>
    <cellStyle name="Currency 13 2 2 3 3 4" xfId="20384" xr:uid="{51A7353F-3A19-403B-8DAC-D1C0DE9502BE}"/>
    <cellStyle name="Currency 13 2 2 3 3 4 2" xfId="34076" xr:uid="{B2018D45-E27B-4470-A1DC-F40C3DF07302}"/>
    <cellStyle name="Currency 13 2 2 3 3 4 3" xfId="48960" xr:uid="{68444E51-85F5-4308-B85E-9304AEBD58B5}"/>
    <cellStyle name="Currency 13 2 2 3 3 5" xfId="13540" xr:uid="{7B16F3B6-9FFE-4890-8121-4BB5994FFD24}"/>
    <cellStyle name="Currency 13 2 2 3 3 6" xfId="27230" xr:uid="{66954BAA-199A-49D6-B1C0-FE2FD5E7E470}"/>
    <cellStyle name="Currency 13 2 2 3 3 7" xfId="42114" xr:uid="{DE86BEFE-E3E7-47ED-B9A6-FE4C1F216BE2}"/>
    <cellStyle name="Currency 13 2 2 3 4" xfId="6693" xr:uid="{0E3856FA-4A2C-4A00-A5E3-90AFE7A244AA}"/>
    <cellStyle name="Currency 13 2 2 3 4 2" xfId="8407" xr:uid="{C7BD502B-3FCC-445C-A420-04725FAD2AC7}"/>
    <cellStyle name="Currency 13 2 2 3 4 2 2" xfId="11829" xr:uid="{A19DE9B4-8E0E-4CCF-AA1F-BC0929418BCA}"/>
    <cellStyle name="Currency 13 2 2 3 4 2 2 2" xfId="25519" xr:uid="{AE3051A6-A197-4C9F-98A7-56F71438AA48}"/>
    <cellStyle name="Currency 13 2 2 3 4 2 2 2 2" xfId="39211" xr:uid="{C6EA6855-EDF2-4647-89E7-93C6AB8CEDF1}"/>
    <cellStyle name="Currency 13 2 2 3 4 2 2 2 3" xfId="54095" xr:uid="{4B48FF9F-051E-4DF0-9CAA-BC76CB6B0273}"/>
    <cellStyle name="Currency 13 2 2 3 4 2 2 3" xfId="18675" xr:uid="{93B6A482-1667-4ED4-89F4-286CB2837012}"/>
    <cellStyle name="Currency 13 2 2 3 4 2 2 4" xfId="32365" xr:uid="{B800CD54-48BC-439A-A82D-A42F0248B5F5}"/>
    <cellStyle name="Currency 13 2 2 3 4 2 2 5" xfId="47249" xr:uid="{E669961E-0462-4C17-98BB-88219958796E}"/>
    <cellStyle name="Currency 13 2 2 3 4 2 3" xfId="22097" xr:uid="{336708F8-51B9-4F13-8B7E-8E04A2488E2C}"/>
    <cellStyle name="Currency 13 2 2 3 4 2 3 2" xfId="35789" xr:uid="{34235A3F-FCAC-4049-BBE2-3B98E1C436AA}"/>
    <cellStyle name="Currency 13 2 2 3 4 2 3 3" xfId="50673" xr:uid="{1C5F83B9-1C37-4C2A-A67B-9896CEB8CB92}"/>
    <cellStyle name="Currency 13 2 2 3 4 2 4" xfId="15253" xr:uid="{4FA85A3C-4F3F-4BE5-A1E3-9136B43B0687}"/>
    <cellStyle name="Currency 13 2 2 3 4 2 5" xfId="28943" xr:uid="{12E16A20-4A98-4DA4-8310-CBEBA1C0DC78}"/>
    <cellStyle name="Currency 13 2 2 3 4 2 6" xfId="43827" xr:uid="{3BF64DC7-12C0-433C-89CD-DA7468C82E2A}"/>
    <cellStyle name="Currency 13 2 2 3 4 3" xfId="10117" xr:uid="{BFFA5630-18AC-4D8B-BCF5-3B2D4E45EB48}"/>
    <cellStyle name="Currency 13 2 2 3 4 3 2" xfId="23807" xr:uid="{398CDBDB-F6F9-4B05-AE21-B0981D29A516}"/>
    <cellStyle name="Currency 13 2 2 3 4 3 2 2" xfId="37499" xr:uid="{5150D426-2862-4A90-9C86-AACE278B0C7F}"/>
    <cellStyle name="Currency 13 2 2 3 4 3 2 3" xfId="52383" xr:uid="{1EBF37EA-24C1-4FEF-A55B-FA3B21274B59}"/>
    <cellStyle name="Currency 13 2 2 3 4 3 3" xfId="16963" xr:uid="{020023A5-9A77-4059-B7BB-8638C8469A9D}"/>
    <cellStyle name="Currency 13 2 2 3 4 3 4" xfId="30653" xr:uid="{D3FB97F0-2528-4131-BAA5-E1CD8AAB2A50}"/>
    <cellStyle name="Currency 13 2 2 3 4 3 5" xfId="45537" xr:uid="{D2126EBB-77AC-4FA7-87CD-EC2B62AF3E86}"/>
    <cellStyle name="Currency 13 2 2 3 4 4" xfId="20385" xr:uid="{CAE4CE48-1058-44EF-BC44-524ED2ECF620}"/>
    <cellStyle name="Currency 13 2 2 3 4 4 2" xfId="34077" xr:uid="{17373FE6-69CB-49D1-8551-2F352B047934}"/>
    <cellStyle name="Currency 13 2 2 3 4 4 3" xfId="48961" xr:uid="{BE03E3A3-409B-4F43-849D-689C67E9A178}"/>
    <cellStyle name="Currency 13 2 2 3 4 5" xfId="13541" xr:uid="{83FC0032-1319-4DD6-9FEA-707CBB5D8E26}"/>
    <cellStyle name="Currency 13 2 2 3 4 6" xfId="27231" xr:uid="{A67860BE-4F82-4CCB-BAF1-27B917283990}"/>
    <cellStyle name="Currency 13 2 2 3 4 7" xfId="42115" xr:uid="{B703E406-2141-4126-BACC-EEEDE93D29FA}"/>
    <cellStyle name="Currency 13 2 2 3 5" xfId="8403" xr:uid="{C7ECFBE0-4469-4675-9503-8E303A74F4B4}"/>
    <cellStyle name="Currency 13 2 2 3 5 2" xfId="11825" xr:uid="{00615EE7-A954-4171-8F44-061CC81708BA}"/>
    <cellStyle name="Currency 13 2 2 3 5 2 2" xfId="25515" xr:uid="{48A72A70-D0DB-49DF-A4FA-E5CC399103B7}"/>
    <cellStyle name="Currency 13 2 2 3 5 2 2 2" xfId="39207" xr:uid="{57991265-6B47-4781-A280-0370DEDCC619}"/>
    <cellStyle name="Currency 13 2 2 3 5 2 2 3" xfId="54091" xr:uid="{19828B93-E1E2-434D-A798-C8704A7D8254}"/>
    <cellStyle name="Currency 13 2 2 3 5 2 3" xfId="18671" xr:uid="{1461FFB9-C536-430F-9300-8989A870AA91}"/>
    <cellStyle name="Currency 13 2 2 3 5 2 4" xfId="32361" xr:uid="{FF06DA2F-C424-4B06-A34A-BB073608D313}"/>
    <cellStyle name="Currency 13 2 2 3 5 2 5" xfId="47245" xr:uid="{D2A446FE-D421-4242-BF40-97D1AE41D274}"/>
    <cellStyle name="Currency 13 2 2 3 5 3" xfId="22093" xr:uid="{48B29955-3AF1-4E4C-9348-6B4C7759400E}"/>
    <cellStyle name="Currency 13 2 2 3 5 3 2" xfId="35785" xr:uid="{203CF29E-F13B-4A1F-979C-F0C669B94096}"/>
    <cellStyle name="Currency 13 2 2 3 5 3 3" xfId="50669" xr:uid="{B8D38C1C-6E2D-41A9-99E9-70AF789E9270}"/>
    <cellStyle name="Currency 13 2 2 3 5 4" xfId="15249" xr:uid="{2C40D505-3C54-4E33-AC5D-F2FDC2C79D34}"/>
    <cellStyle name="Currency 13 2 2 3 5 5" xfId="28939" xr:uid="{D66F9BBA-30B1-4891-A3B4-56C9A5AD5522}"/>
    <cellStyle name="Currency 13 2 2 3 5 6" xfId="43823" xr:uid="{594BA1FB-A9C8-463A-BD11-B680A46A5129}"/>
    <cellStyle name="Currency 13 2 2 3 6" xfId="10113" xr:uid="{EA15F1B8-DA66-4194-93B8-0900807B8A37}"/>
    <cellStyle name="Currency 13 2 2 3 6 2" xfId="23803" xr:uid="{3F09B014-915E-4ADE-BE18-A90BAF0CDDFA}"/>
    <cellStyle name="Currency 13 2 2 3 6 2 2" xfId="37495" xr:uid="{CFA2E579-E6A4-48CD-B84F-5A8AF3B41609}"/>
    <cellStyle name="Currency 13 2 2 3 6 2 3" xfId="52379" xr:uid="{92D70E0E-E435-40A1-B7B1-D1B26DA32326}"/>
    <cellStyle name="Currency 13 2 2 3 6 3" xfId="16959" xr:uid="{A37FFD0C-D5EC-4164-8794-0919AD51C3A3}"/>
    <cellStyle name="Currency 13 2 2 3 6 4" xfId="30649" xr:uid="{FC9A9CFF-E45B-4569-9DC1-CCF41C90ACA2}"/>
    <cellStyle name="Currency 13 2 2 3 6 5" xfId="45533" xr:uid="{BA81FE1F-6F29-4C52-9350-6D36E5C22FE6}"/>
    <cellStyle name="Currency 13 2 2 3 7" xfId="20381" xr:uid="{FF72B5E1-EF7B-43E0-A4C3-532253C8BC81}"/>
    <cellStyle name="Currency 13 2 2 3 7 2" xfId="34073" xr:uid="{79EEB09B-9E67-4012-A24E-EB286F47B427}"/>
    <cellStyle name="Currency 13 2 2 3 7 3" xfId="48957" xr:uid="{97410A53-D119-4B33-8D81-A05FB6D0E463}"/>
    <cellStyle name="Currency 13 2 2 3 8" xfId="13537" xr:uid="{6C8C40BE-9DC4-4040-9AAB-1E306AF01002}"/>
    <cellStyle name="Currency 13 2 2 3 9" xfId="27227" xr:uid="{B223AD62-7BFE-4D4B-9DDD-043E16EE4962}"/>
    <cellStyle name="Currency 13 2 2 4" xfId="6694" xr:uid="{F20077CC-E6C3-4529-BA9F-777D812353DB}"/>
    <cellStyle name="Currency 13 2 2 4 10" xfId="42116" xr:uid="{69FDD1AD-4EB5-4E31-ABE4-F0A97AE656F0}"/>
    <cellStyle name="Currency 13 2 2 4 2" xfId="6695" xr:uid="{FAC3DE26-5163-4B42-AE37-E0C85D507962}"/>
    <cellStyle name="Currency 13 2 2 4 2 2" xfId="6696" xr:uid="{68329473-07B1-418D-99C7-65256E3FEC5D}"/>
    <cellStyle name="Currency 13 2 2 4 2 2 2" xfId="8410" xr:uid="{34746773-2730-44B2-8E66-7A387875BB7E}"/>
    <cellStyle name="Currency 13 2 2 4 2 2 2 2" xfId="11832" xr:uid="{B18D5542-022E-4BC3-884D-61A94C0C09CF}"/>
    <cellStyle name="Currency 13 2 2 4 2 2 2 2 2" xfId="25522" xr:uid="{7E9C39FA-FF7E-4B47-A035-E534417DD0F7}"/>
    <cellStyle name="Currency 13 2 2 4 2 2 2 2 2 2" xfId="39214" xr:uid="{E7774132-AD50-478A-A741-330FBBC82F15}"/>
    <cellStyle name="Currency 13 2 2 4 2 2 2 2 2 3" xfId="54098" xr:uid="{3A8796FE-1D61-49F2-86E1-D922A5AC0313}"/>
    <cellStyle name="Currency 13 2 2 4 2 2 2 2 3" xfId="18678" xr:uid="{23422F1A-0EEF-4B98-A361-CB97B6152543}"/>
    <cellStyle name="Currency 13 2 2 4 2 2 2 2 4" xfId="32368" xr:uid="{076B2E78-8233-4AC0-996C-74398BFB994F}"/>
    <cellStyle name="Currency 13 2 2 4 2 2 2 2 5" xfId="47252" xr:uid="{251309F9-2932-4040-981A-7F095BEBEC1F}"/>
    <cellStyle name="Currency 13 2 2 4 2 2 2 3" xfId="22100" xr:uid="{C35817C9-6C6C-4A2D-86F5-BDDB8CF0F30B}"/>
    <cellStyle name="Currency 13 2 2 4 2 2 2 3 2" xfId="35792" xr:uid="{9DC013E2-0A49-41AE-8B99-B6253671AD19}"/>
    <cellStyle name="Currency 13 2 2 4 2 2 2 3 3" xfId="50676" xr:uid="{9C3B0B8D-120F-4846-A534-614C8DB511B4}"/>
    <cellStyle name="Currency 13 2 2 4 2 2 2 4" xfId="15256" xr:uid="{588467EC-5E60-4F69-AFC0-DE14DD1099B6}"/>
    <cellStyle name="Currency 13 2 2 4 2 2 2 5" xfId="28946" xr:uid="{753DD8E3-BA74-4781-BF4B-3827A06CC659}"/>
    <cellStyle name="Currency 13 2 2 4 2 2 2 6" xfId="43830" xr:uid="{73948115-F954-4A9A-802B-6F8C8BD78522}"/>
    <cellStyle name="Currency 13 2 2 4 2 2 3" xfId="10120" xr:uid="{F407EABD-94C4-4B2A-83D6-DA181311215D}"/>
    <cellStyle name="Currency 13 2 2 4 2 2 3 2" xfId="23810" xr:uid="{B366B41F-3DE1-49E9-9745-1F3C97D12350}"/>
    <cellStyle name="Currency 13 2 2 4 2 2 3 2 2" xfId="37502" xr:uid="{7E67433F-1DCF-47B8-BB54-83CA3A249145}"/>
    <cellStyle name="Currency 13 2 2 4 2 2 3 2 3" xfId="52386" xr:uid="{D49971B3-2941-419D-8B0D-507304F19C07}"/>
    <cellStyle name="Currency 13 2 2 4 2 2 3 3" xfId="16966" xr:uid="{5C43B3FE-BEF6-40CF-A2CA-A14B154B9D2D}"/>
    <cellStyle name="Currency 13 2 2 4 2 2 3 4" xfId="30656" xr:uid="{BB920F5E-12C2-4802-B0F3-1C68A0A20E89}"/>
    <cellStyle name="Currency 13 2 2 4 2 2 3 5" xfId="45540" xr:uid="{023AE38E-EDE8-4F89-9F63-88DBAEF4DC4F}"/>
    <cellStyle name="Currency 13 2 2 4 2 2 4" xfId="20388" xr:uid="{FA105501-8D7F-465E-AFEF-32B7A7E42743}"/>
    <cellStyle name="Currency 13 2 2 4 2 2 4 2" xfId="34080" xr:uid="{74DC63A3-7810-412D-9E62-4D4FE8BAE25C}"/>
    <cellStyle name="Currency 13 2 2 4 2 2 4 3" xfId="48964" xr:uid="{B0FFE147-0DBC-4F04-AAE5-B7EFD8CF43C1}"/>
    <cellStyle name="Currency 13 2 2 4 2 2 5" xfId="13544" xr:uid="{8918F166-3AFA-4500-A627-57E50C59AF97}"/>
    <cellStyle name="Currency 13 2 2 4 2 2 6" xfId="27234" xr:uid="{6AA5B125-1F7D-4972-A314-582616026E00}"/>
    <cellStyle name="Currency 13 2 2 4 2 2 7" xfId="42118" xr:uid="{1550E8D3-6E92-4B02-B2A3-46712D39F4D4}"/>
    <cellStyle name="Currency 13 2 2 4 2 3" xfId="8409" xr:uid="{18F5823F-E0FE-41C6-8C9F-0B1E7F969200}"/>
    <cellStyle name="Currency 13 2 2 4 2 3 2" xfId="11831" xr:uid="{6ACAF5A6-757D-44CD-AA33-FCEFF7860814}"/>
    <cellStyle name="Currency 13 2 2 4 2 3 2 2" xfId="25521" xr:uid="{77DD2C3F-5F7D-47F8-B250-550ECD59E0E5}"/>
    <cellStyle name="Currency 13 2 2 4 2 3 2 2 2" xfId="39213" xr:uid="{F8F2F7C3-ACB2-4EAF-96F8-5220D0A1E78A}"/>
    <cellStyle name="Currency 13 2 2 4 2 3 2 2 3" xfId="54097" xr:uid="{C58DC046-18D6-469E-A206-9A43954EE366}"/>
    <cellStyle name="Currency 13 2 2 4 2 3 2 3" xfId="18677" xr:uid="{109DA94E-E3B4-4836-9C3D-3E7B51DF0678}"/>
    <cellStyle name="Currency 13 2 2 4 2 3 2 4" xfId="32367" xr:uid="{7A1ABEBA-5119-4970-9E66-A902BDB27070}"/>
    <cellStyle name="Currency 13 2 2 4 2 3 2 5" xfId="47251" xr:uid="{25955F08-BB19-478A-BAC8-7D83EB5FA119}"/>
    <cellStyle name="Currency 13 2 2 4 2 3 3" xfId="22099" xr:uid="{3CD2AC4A-A210-4F46-99C3-4C93051890F0}"/>
    <cellStyle name="Currency 13 2 2 4 2 3 3 2" xfId="35791" xr:uid="{C117EEC0-146F-4CDB-8B06-06FE7620089E}"/>
    <cellStyle name="Currency 13 2 2 4 2 3 3 3" xfId="50675" xr:uid="{9A421AA9-A7A6-4837-BFDA-93157210A7DD}"/>
    <cellStyle name="Currency 13 2 2 4 2 3 4" xfId="15255" xr:uid="{304BBD17-87B9-44D0-AA57-2CF3F695197E}"/>
    <cellStyle name="Currency 13 2 2 4 2 3 5" xfId="28945" xr:uid="{6ED91250-B2E4-44C5-A08E-2CA8711AEEEC}"/>
    <cellStyle name="Currency 13 2 2 4 2 3 6" xfId="43829" xr:uid="{F6ECDB88-0A91-48F8-8A43-18C363F47917}"/>
    <cellStyle name="Currency 13 2 2 4 2 4" xfId="10119" xr:uid="{F27F5CB0-0BB7-4404-B70C-41DCA9F07B4B}"/>
    <cellStyle name="Currency 13 2 2 4 2 4 2" xfId="23809" xr:uid="{CDF6C954-BA6B-4353-B891-5C0F851BA740}"/>
    <cellStyle name="Currency 13 2 2 4 2 4 2 2" xfId="37501" xr:uid="{9FD9A71C-5A16-4400-A676-B20BBF7EF1DC}"/>
    <cellStyle name="Currency 13 2 2 4 2 4 2 3" xfId="52385" xr:uid="{93CF06E0-8668-4F5A-87B0-829ADC4C5F79}"/>
    <cellStyle name="Currency 13 2 2 4 2 4 3" xfId="16965" xr:uid="{3C293DEA-9E9F-4BF4-8278-B857BAA9A389}"/>
    <cellStyle name="Currency 13 2 2 4 2 4 4" xfId="30655" xr:uid="{209A2EAF-1C57-4394-AD1C-9655014B0F12}"/>
    <cellStyle name="Currency 13 2 2 4 2 4 5" xfId="45539" xr:uid="{A12A1627-B163-4F66-B08C-FC5EDD91FD3A}"/>
    <cellStyle name="Currency 13 2 2 4 2 5" xfId="20387" xr:uid="{AB785828-3D3B-478A-AB87-31D8F6DE1E59}"/>
    <cellStyle name="Currency 13 2 2 4 2 5 2" xfId="34079" xr:uid="{B5D01382-18A4-44BE-BFF0-6063FC0F8C17}"/>
    <cellStyle name="Currency 13 2 2 4 2 5 3" xfId="48963" xr:uid="{C279725C-0C41-4734-83DC-525BADBEF508}"/>
    <cellStyle name="Currency 13 2 2 4 2 6" xfId="13543" xr:uid="{22F537CF-CAE4-438E-A6F3-43C10936B4A6}"/>
    <cellStyle name="Currency 13 2 2 4 2 7" xfId="27233" xr:uid="{FA5A7AFC-DE08-4DAC-A0EB-99A0E039CEE9}"/>
    <cellStyle name="Currency 13 2 2 4 2 8" xfId="42117" xr:uid="{13DE182F-83B0-4E39-AA66-11F1D44D8D2B}"/>
    <cellStyle name="Currency 13 2 2 4 3" xfId="6697" xr:uid="{F84529CA-FBC6-4F48-829E-C77692896330}"/>
    <cellStyle name="Currency 13 2 2 4 3 2" xfId="8411" xr:uid="{6410BF0C-99D9-4382-B413-E31ADC0BF52B}"/>
    <cellStyle name="Currency 13 2 2 4 3 2 2" xfId="11833" xr:uid="{521E7EFD-7D2B-4829-9D53-441321D3BC66}"/>
    <cellStyle name="Currency 13 2 2 4 3 2 2 2" xfId="25523" xr:uid="{CEC71D2C-C660-4DED-B254-300595956D36}"/>
    <cellStyle name="Currency 13 2 2 4 3 2 2 2 2" xfId="39215" xr:uid="{51F5086C-95DB-468C-8CD1-636AECC16411}"/>
    <cellStyle name="Currency 13 2 2 4 3 2 2 2 3" xfId="54099" xr:uid="{FF3E326F-680C-4091-8E46-38A9F97FE89D}"/>
    <cellStyle name="Currency 13 2 2 4 3 2 2 3" xfId="18679" xr:uid="{3D3F2AC9-2780-4B6B-9C07-9FA40482066E}"/>
    <cellStyle name="Currency 13 2 2 4 3 2 2 4" xfId="32369" xr:uid="{E985684B-6EF4-48E3-950B-24E0E95F326D}"/>
    <cellStyle name="Currency 13 2 2 4 3 2 2 5" xfId="47253" xr:uid="{8E382D98-C70B-47A9-B218-E37E9845C188}"/>
    <cellStyle name="Currency 13 2 2 4 3 2 3" xfId="22101" xr:uid="{3EE8156E-0C28-4D41-92FB-26D66A1DAC7A}"/>
    <cellStyle name="Currency 13 2 2 4 3 2 3 2" xfId="35793" xr:uid="{2A74862B-8B12-45C7-A710-E3E9084131D1}"/>
    <cellStyle name="Currency 13 2 2 4 3 2 3 3" xfId="50677" xr:uid="{44067488-E08A-4DA8-8602-8AE80F7F09EF}"/>
    <cellStyle name="Currency 13 2 2 4 3 2 4" xfId="15257" xr:uid="{8BEB4AEE-183E-4CAC-8EA6-E49C5B299242}"/>
    <cellStyle name="Currency 13 2 2 4 3 2 5" xfId="28947" xr:uid="{840F9EDD-C801-4C8A-A403-89C1D57B3753}"/>
    <cellStyle name="Currency 13 2 2 4 3 2 6" xfId="43831" xr:uid="{B6E77B21-A50C-41C7-914E-F242727DC25B}"/>
    <cellStyle name="Currency 13 2 2 4 3 3" xfId="10121" xr:uid="{F9B3D2E5-8AD4-4D5F-B6E8-17AD351C3A3D}"/>
    <cellStyle name="Currency 13 2 2 4 3 3 2" xfId="23811" xr:uid="{0CDAE8A8-B541-4BB3-9832-2D72803EB6EF}"/>
    <cellStyle name="Currency 13 2 2 4 3 3 2 2" xfId="37503" xr:uid="{0B70890F-3259-425D-9DE3-CC14C5DFA859}"/>
    <cellStyle name="Currency 13 2 2 4 3 3 2 3" xfId="52387" xr:uid="{0B009D42-FFA2-4586-96DC-A3AD3E468073}"/>
    <cellStyle name="Currency 13 2 2 4 3 3 3" xfId="16967" xr:uid="{0E6AEB32-B2CA-49C1-9558-901645E4481A}"/>
    <cellStyle name="Currency 13 2 2 4 3 3 4" xfId="30657" xr:uid="{0A48CDDC-399C-4C8A-A7F5-392AF5D3C711}"/>
    <cellStyle name="Currency 13 2 2 4 3 3 5" xfId="45541" xr:uid="{104D64E5-34FB-4E05-8529-C2F92EE84487}"/>
    <cellStyle name="Currency 13 2 2 4 3 4" xfId="20389" xr:uid="{E1CA4BD2-65A3-49DC-8D0F-3380DC8BE34C}"/>
    <cellStyle name="Currency 13 2 2 4 3 4 2" xfId="34081" xr:uid="{441A383E-AB74-42B7-A234-27F49C5C67FA}"/>
    <cellStyle name="Currency 13 2 2 4 3 4 3" xfId="48965" xr:uid="{134AA212-641D-4A51-96BF-D654E7C2CA27}"/>
    <cellStyle name="Currency 13 2 2 4 3 5" xfId="13545" xr:uid="{CC1AB6DC-A91E-4CA5-AF56-80805A294153}"/>
    <cellStyle name="Currency 13 2 2 4 3 6" xfId="27235" xr:uid="{EA9C0421-229A-47E9-B8C5-BF6B4DFE12EB}"/>
    <cellStyle name="Currency 13 2 2 4 3 7" xfId="42119" xr:uid="{3468A09E-8232-4E13-8FAE-2905015B91BC}"/>
    <cellStyle name="Currency 13 2 2 4 4" xfId="6698" xr:uid="{351C527E-79AB-4356-9A08-710C20D6D674}"/>
    <cellStyle name="Currency 13 2 2 4 4 2" xfId="8412" xr:uid="{F6FEE83C-AE40-43F3-A2E1-1CFE82E39EBB}"/>
    <cellStyle name="Currency 13 2 2 4 4 2 2" xfId="11834" xr:uid="{54FAC135-D504-4FD2-A9ED-2C6C75478C59}"/>
    <cellStyle name="Currency 13 2 2 4 4 2 2 2" xfId="25524" xr:uid="{FF63F7F8-47A5-49C9-874D-7C89171AD66C}"/>
    <cellStyle name="Currency 13 2 2 4 4 2 2 2 2" xfId="39216" xr:uid="{351C57AB-C092-4C0D-86AB-AA2482F69D87}"/>
    <cellStyle name="Currency 13 2 2 4 4 2 2 2 3" xfId="54100" xr:uid="{F9A7F448-0E46-4CCE-88EB-DED05ACB6830}"/>
    <cellStyle name="Currency 13 2 2 4 4 2 2 3" xfId="18680" xr:uid="{014E7F7A-4C31-4E93-A8CD-28846C853C57}"/>
    <cellStyle name="Currency 13 2 2 4 4 2 2 4" xfId="32370" xr:uid="{6D2184FB-70BC-4CC1-A413-44E01473CE9C}"/>
    <cellStyle name="Currency 13 2 2 4 4 2 2 5" xfId="47254" xr:uid="{C64F75C2-5936-476F-85B3-227F741718ED}"/>
    <cellStyle name="Currency 13 2 2 4 4 2 3" xfId="22102" xr:uid="{0AD92EB6-9481-4021-B86C-89F01E7285AF}"/>
    <cellStyle name="Currency 13 2 2 4 4 2 3 2" xfId="35794" xr:uid="{9C1AECDA-0BD4-47DE-9702-3849849EF70C}"/>
    <cellStyle name="Currency 13 2 2 4 4 2 3 3" xfId="50678" xr:uid="{E6CE217E-3F52-4106-A498-CEF10C89B875}"/>
    <cellStyle name="Currency 13 2 2 4 4 2 4" xfId="15258" xr:uid="{933EC53E-2AF4-4561-BFBE-7AC5F956700A}"/>
    <cellStyle name="Currency 13 2 2 4 4 2 5" xfId="28948" xr:uid="{CE85650D-A7E4-4F21-8503-0C5AB05BE0F6}"/>
    <cellStyle name="Currency 13 2 2 4 4 2 6" xfId="43832" xr:uid="{12B4B7A2-F60B-4A54-9C3F-09C659547B67}"/>
    <cellStyle name="Currency 13 2 2 4 4 3" xfId="10122" xr:uid="{D734413F-83E8-4FE5-A766-C89CF05EEF8A}"/>
    <cellStyle name="Currency 13 2 2 4 4 3 2" xfId="23812" xr:uid="{E000E8B8-1980-49ED-A24F-56B9E01C523D}"/>
    <cellStyle name="Currency 13 2 2 4 4 3 2 2" xfId="37504" xr:uid="{433C090E-2697-4EDC-BACA-67BC112FE012}"/>
    <cellStyle name="Currency 13 2 2 4 4 3 2 3" xfId="52388" xr:uid="{4E201C07-BCD6-433C-B39F-E22F3C306FC6}"/>
    <cellStyle name="Currency 13 2 2 4 4 3 3" xfId="16968" xr:uid="{1CC7BC36-CC05-433A-867E-E434E65F8DC5}"/>
    <cellStyle name="Currency 13 2 2 4 4 3 4" xfId="30658" xr:uid="{6749D631-BCDA-461A-A4B8-C274F4E2370D}"/>
    <cellStyle name="Currency 13 2 2 4 4 3 5" xfId="45542" xr:uid="{19ACAFD9-F837-4B06-B647-3B72558DAC87}"/>
    <cellStyle name="Currency 13 2 2 4 4 4" xfId="20390" xr:uid="{35612750-C8CC-42DF-A476-CD75F88AB6BA}"/>
    <cellStyle name="Currency 13 2 2 4 4 4 2" xfId="34082" xr:uid="{B306B3C5-8CD8-4389-A017-DCFF74B9FE46}"/>
    <cellStyle name="Currency 13 2 2 4 4 4 3" xfId="48966" xr:uid="{DEF94181-4482-4976-8FD1-3DD8883EAEF6}"/>
    <cellStyle name="Currency 13 2 2 4 4 5" xfId="13546" xr:uid="{4BD55692-2323-4271-9D22-162F48C38811}"/>
    <cellStyle name="Currency 13 2 2 4 4 6" xfId="27236" xr:uid="{2D282340-497E-4B6A-934F-B59365339DC5}"/>
    <cellStyle name="Currency 13 2 2 4 4 7" xfId="42120" xr:uid="{40E7CB36-6015-4DF4-AA0B-A1737F8FDE08}"/>
    <cellStyle name="Currency 13 2 2 4 5" xfId="8408" xr:uid="{AFD63F3E-8601-40C0-91C4-FF2CC55E27AF}"/>
    <cellStyle name="Currency 13 2 2 4 5 2" xfId="11830" xr:uid="{39D78A46-2A1A-4CDA-BFA8-7E8C42E0B8DA}"/>
    <cellStyle name="Currency 13 2 2 4 5 2 2" xfId="25520" xr:uid="{6010BA9D-D2C1-4745-868D-037C5A147F49}"/>
    <cellStyle name="Currency 13 2 2 4 5 2 2 2" xfId="39212" xr:uid="{3829BFE1-579C-46AD-B2DC-838E7B5D0D90}"/>
    <cellStyle name="Currency 13 2 2 4 5 2 2 3" xfId="54096" xr:uid="{CA63BA71-5961-484D-85AD-EF19256032CC}"/>
    <cellStyle name="Currency 13 2 2 4 5 2 3" xfId="18676" xr:uid="{CACF8383-EB13-4095-B377-F8341A9CD3BD}"/>
    <cellStyle name="Currency 13 2 2 4 5 2 4" xfId="32366" xr:uid="{96BCDE63-F358-467B-9D6B-26A9E1781295}"/>
    <cellStyle name="Currency 13 2 2 4 5 2 5" xfId="47250" xr:uid="{D196A824-FE85-4C23-925D-EB074CBEAF66}"/>
    <cellStyle name="Currency 13 2 2 4 5 3" xfId="22098" xr:uid="{6F1F4A8A-7FE0-4A68-AAFA-67BAEAADEF42}"/>
    <cellStyle name="Currency 13 2 2 4 5 3 2" xfId="35790" xr:uid="{96DFAEA5-4B48-4AF8-8B25-82A9F8B828FC}"/>
    <cellStyle name="Currency 13 2 2 4 5 3 3" xfId="50674" xr:uid="{632C56DC-8FF7-4677-B365-866F9D0FB5B3}"/>
    <cellStyle name="Currency 13 2 2 4 5 4" xfId="15254" xr:uid="{AA3702AC-595F-4CE2-BD26-DE2FFAC1FCBD}"/>
    <cellStyle name="Currency 13 2 2 4 5 5" xfId="28944" xr:uid="{10E59078-A9C4-4733-9B04-F5DEA249B783}"/>
    <cellStyle name="Currency 13 2 2 4 5 6" xfId="43828" xr:uid="{8FBFABF7-B38E-4E67-9FA0-A89EF73A6A1E}"/>
    <cellStyle name="Currency 13 2 2 4 6" xfId="10118" xr:uid="{ADBEE29B-BCAF-4A78-96E8-5DF8C3B25A04}"/>
    <cellStyle name="Currency 13 2 2 4 6 2" xfId="23808" xr:uid="{BC8B9F1C-5DD6-4BA3-B27F-8CE7105E23FF}"/>
    <cellStyle name="Currency 13 2 2 4 6 2 2" xfId="37500" xr:uid="{5919BAE1-BB81-48FB-89F4-634B27CB8605}"/>
    <cellStyle name="Currency 13 2 2 4 6 2 3" xfId="52384" xr:uid="{2F22CDDB-B944-42C5-876F-6AD8AB93F99C}"/>
    <cellStyle name="Currency 13 2 2 4 6 3" xfId="16964" xr:uid="{1DE3501E-9B4C-4CFE-808D-CC6DA12435A8}"/>
    <cellStyle name="Currency 13 2 2 4 6 4" xfId="30654" xr:uid="{2243C757-C50B-40B7-829F-0ADA52992C33}"/>
    <cellStyle name="Currency 13 2 2 4 6 5" xfId="45538" xr:uid="{66604452-16F8-47DF-9EBF-46FCE5BB78C8}"/>
    <cellStyle name="Currency 13 2 2 4 7" xfId="20386" xr:uid="{8DD3A31C-600E-4215-9385-F39F68E84E4C}"/>
    <cellStyle name="Currency 13 2 2 4 7 2" xfId="34078" xr:uid="{A30775C3-3DFE-4279-9C0F-78C47713E4C4}"/>
    <cellStyle name="Currency 13 2 2 4 7 3" xfId="48962" xr:uid="{7732F98F-AFF1-48E5-83C0-29C45BE31ABF}"/>
    <cellStyle name="Currency 13 2 2 4 8" xfId="13542" xr:uid="{7B203BB9-5D28-489D-9D9D-5352ACF769E8}"/>
    <cellStyle name="Currency 13 2 2 4 9" xfId="27232" xr:uid="{A30DB486-B20F-411F-BB80-84CA0FEA7C9E}"/>
    <cellStyle name="Currency 13 2 2 5" xfId="6699" xr:uid="{12CCF7F4-E8F6-4B2F-A208-FCBD25832CE3}"/>
    <cellStyle name="Currency 13 2 2 5 2" xfId="6700" xr:uid="{E2321B93-1A4F-4B9F-B964-708E4173FADB}"/>
    <cellStyle name="Currency 13 2 2 5 2 2" xfId="8414" xr:uid="{7C8B43E6-A445-41C7-8C26-4C936434B15E}"/>
    <cellStyle name="Currency 13 2 2 5 2 2 2" xfId="11836" xr:uid="{5B296C94-38B5-4765-ACEC-49742B0F1B73}"/>
    <cellStyle name="Currency 13 2 2 5 2 2 2 2" xfId="25526" xr:uid="{08CB7EB6-5CAD-43C6-BA03-3C8A77E089D7}"/>
    <cellStyle name="Currency 13 2 2 5 2 2 2 2 2" xfId="39218" xr:uid="{EBB3E157-37D1-4D70-81EB-AE8858D28890}"/>
    <cellStyle name="Currency 13 2 2 5 2 2 2 2 3" xfId="54102" xr:uid="{E7370B8C-46A7-4D83-B4F7-80B39C916570}"/>
    <cellStyle name="Currency 13 2 2 5 2 2 2 3" xfId="18682" xr:uid="{3617214B-FEEA-4D99-BE04-84C8720406EF}"/>
    <cellStyle name="Currency 13 2 2 5 2 2 2 4" xfId="32372" xr:uid="{2568F57D-080E-472B-A1C7-85F6568B4AE7}"/>
    <cellStyle name="Currency 13 2 2 5 2 2 2 5" xfId="47256" xr:uid="{B3D2BF26-AAA7-443B-BC71-A1C87F9B751A}"/>
    <cellStyle name="Currency 13 2 2 5 2 2 3" xfId="22104" xr:uid="{B62DE722-F0D4-4B10-81CE-77FC56E61B22}"/>
    <cellStyle name="Currency 13 2 2 5 2 2 3 2" xfId="35796" xr:uid="{BD40F339-AB1E-4DDC-A6A4-58D31B38A76B}"/>
    <cellStyle name="Currency 13 2 2 5 2 2 3 3" xfId="50680" xr:uid="{9CA43E39-45BF-423F-BA85-E07478C33388}"/>
    <cellStyle name="Currency 13 2 2 5 2 2 4" xfId="15260" xr:uid="{0E17DEB6-7590-4E6E-B298-5BFCF70F5E4A}"/>
    <cellStyle name="Currency 13 2 2 5 2 2 5" xfId="28950" xr:uid="{6E596BC5-C6E3-48C0-B8EE-6E208C766E2C}"/>
    <cellStyle name="Currency 13 2 2 5 2 2 6" xfId="43834" xr:uid="{B166C6DE-011F-490C-AB5D-E041BA7F35A4}"/>
    <cellStyle name="Currency 13 2 2 5 2 3" xfId="10124" xr:uid="{65FCB445-416B-424A-8B2F-2244B91FA018}"/>
    <cellStyle name="Currency 13 2 2 5 2 3 2" xfId="23814" xr:uid="{4AD095C2-9E97-4A7B-9CA4-C8878ECD71AE}"/>
    <cellStyle name="Currency 13 2 2 5 2 3 2 2" xfId="37506" xr:uid="{EBCAE812-E39B-4130-8DA8-6D1F43C8839A}"/>
    <cellStyle name="Currency 13 2 2 5 2 3 2 3" xfId="52390" xr:uid="{DB1B607C-FB0C-4394-8D92-DB8DFC22623D}"/>
    <cellStyle name="Currency 13 2 2 5 2 3 3" xfId="16970" xr:uid="{9DECF2C0-9E6A-4320-9F4C-E56BABBF75C5}"/>
    <cellStyle name="Currency 13 2 2 5 2 3 4" xfId="30660" xr:uid="{7F2FBAD1-49A4-4E07-BB93-7DCF7899664F}"/>
    <cellStyle name="Currency 13 2 2 5 2 3 5" xfId="45544" xr:uid="{E3C7B846-0FCD-4666-A4F4-043BFF275BFE}"/>
    <cellStyle name="Currency 13 2 2 5 2 4" xfId="20392" xr:uid="{389DA138-21F7-4FE3-AC22-F56AEEABB7A5}"/>
    <cellStyle name="Currency 13 2 2 5 2 4 2" xfId="34084" xr:uid="{AAB2C66B-AEEA-49A4-B637-3BF4998047BD}"/>
    <cellStyle name="Currency 13 2 2 5 2 4 3" xfId="48968" xr:uid="{E0648C88-CC1A-4521-9DA4-FBD64BF68EC4}"/>
    <cellStyle name="Currency 13 2 2 5 2 5" xfId="13548" xr:uid="{096C9EFF-B3DB-45A1-8A4A-C94F9FF5BA79}"/>
    <cellStyle name="Currency 13 2 2 5 2 6" xfId="27238" xr:uid="{534C653C-C0F4-41E0-837C-46A6681AB9B9}"/>
    <cellStyle name="Currency 13 2 2 5 2 7" xfId="42122" xr:uid="{A1724ABD-B212-4151-83A1-D3418F94E264}"/>
    <cellStyle name="Currency 13 2 2 5 3" xfId="8413" xr:uid="{99F874C0-2B2E-4275-875C-C2F9ED9B341F}"/>
    <cellStyle name="Currency 13 2 2 5 3 2" xfId="11835" xr:uid="{8C604CA2-A635-4E7C-AB26-A05E0B30DC94}"/>
    <cellStyle name="Currency 13 2 2 5 3 2 2" xfId="25525" xr:uid="{FEDA6CA3-8629-4956-A7A3-0245BB170B67}"/>
    <cellStyle name="Currency 13 2 2 5 3 2 2 2" xfId="39217" xr:uid="{333E2C5E-69B5-4CBD-860D-A3221D0FE7E3}"/>
    <cellStyle name="Currency 13 2 2 5 3 2 2 3" xfId="54101" xr:uid="{DB1DF108-3076-4DA7-8B40-EA28B7A8715F}"/>
    <cellStyle name="Currency 13 2 2 5 3 2 3" xfId="18681" xr:uid="{F0E4A030-C3C8-4A70-8F34-D07C633D1636}"/>
    <cellStyle name="Currency 13 2 2 5 3 2 4" xfId="32371" xr:uid="{265FE576-6E8F-4B16-B2E2-84AF6E64F572}"/>
    <cellStyle name="Currency 13 2 2 5 3 2 5" xfId="47255" xr:uid="{67199D07-F6B7-4F4F-AF89-46E29E8F33F6}"/>
    <cellStyle name="Currency 13 2 2 5 3 3" xfId="22103" xr:uid="{52B396BD-8498-4A9E-BE3B-5474DF105CCE}"/>
    <cellStyle name="Currency 13 2 2 5 3 3 2" xfId="35795" xr:uid="{CCEE5018-9CBC-435F-938F-85C5F51A199D}"/>
    <cellStyle name="Currency 13 2 2 5 3 3 3" xfId="50679" xr:uid="{AC417EB8-B95E-4E05-AD96-7045AD807664}"/>
    <cellStyle name="Currency 13 2 2 5 3 4" xfId="15259" xr:uid="{7B8719A7-2146-4ACE-BCAC-2F148DC23346}"/>
    <cellStyle name="Currency 13 2 2 5 3 5" xfId="28949" xr:uid="{F7E6F43F-6E22-48D5-963A-04BCB83C142D}"/>
    <cellStyle name="Currency 13 2 2 5 3 6" xfId="43833" xr:uid="{670AD2C0-8DB1-4E34-A14A-DF7407DE3E33}"/>
    <cellStyle name="Currency 13 2 2 5 4" xfId="10123" xr:uid="{D5A58FD3-C63E-47FA-ABB2-BE1259D6E18E}"/>
    <cellStyle name="Currency 13 2 2 5 4 2" xfId="23813" xr:uid="{F569C976-206A-48D1-B610-A0A5A64A39B6}"/>
    <cellStyle name="Currency 13 2 2 5 4 2 2" xfId="37505" xr:uid="{C8DBD910-F4DF-4CF7-8A51-458CE0409062}"/>
    <cellStyle name="Currency 13 2 2 5 4 2 3" xfId="52389" xr:uid="{B755B3AC-CB01-4E4B-9D3C-CCC73EF040F4}"/>
    <cellStyle name="Currency 13 2 2 5 4 3" xfId="16969" xr:uid="{102493DA-9B3A-414C-8B18-9B873DD609F6}"/>
    <cellStyle name="Currency 13 2 2 5 4 4" xfId="30659" xr:uid="{7C0A8DD2-7E33-4338-AFB7-523E47AA2081}"/>
    <cellStyle name="Currency 13 2 2 5 4 5" xfId="45543" xr:uid="{43060667-BACC-4133-B337-AEBF556C47AB}"/>
    <cellStyle name="Currency 13 2 2 5 5" xfId="20391" xr:uid="{EEE56150-332D-4617-B094-7A75CA437C60}"/>
    <cellStyle name="Currency 13 2 2 5 5 2" xfId="34083" xr:uid="{149DD108-8D6A-46B5-BE11-C13ED4ECFD95}"/>
    <cellStyle name="Currency 13 2 2 5 5 3" xfId="48967" xr:uid="{C8C10D8F-7C03-4378-B734-5D3021252E50}"/>
    <cellStyle name="Currency 13 2 2 5 6" xfId="13547" xr:uid="{6B699128-9E36-43BA-9FF1-0DB1AD50496B}"/>
    <cellStyle name="Currency 13 2 2 5 7" xfId="27237" xr:uid="{10B93C94-F56C-4933-B093-4434D9EADD63}"/>
    <cellStyle name="Currency 13 2 2 5 8" xfId="42121" xr:uid="{EF8A8001-2DCB-40C5-8374-BC5D3C057C59}"/>
    <cellStyle name="Currency 13 2 2 6" xfId="6701" xr:uid="{B8C9319C-C99E-4CEC-84A1-F4382E81D871}"/>
    <cellStyle name="Currency 13 2 2 6 2" xfId="8415" xr:uid="{3B490DB7-6A37-4718-9932-27BFEFD25827}"/>
    <cellStyle name="Currency 13 2 2 6 2 2" xfId="11837" xr:uid="{1B32254B-D126-4E1A-B8BA-AD7901C3C8B1}"/>
    <cellStyle name="Currency 13 2 2 6 2 2 2" xfId="25527" xr:uid="{A589AB77-62F6-4B0B-A387-111C125BACCE}"/>
    <cellStyle name="Currency 13 2 2 6 2 2 2 2" xfId="39219" xr:uid="{69DFD1C8-8E06-4E54-908E-1E2D1FF860A5}"/>
    <cellStyle name="Currency 13 2 2 6 2 2 2 3" xfId="54103" xr:uid="{E5CAD33D-5E04-4028-AF76-F39981A1E348}"/>
    <cellStyle name="Currency 13 2 2 6 2 2 3" xfId="18683" xr:uid="{1691EF86-7D67-4CD5-945D-811A63D1D835}"/>
    <cellStyle name="Currency 13 2 2 6 2 2 4" xfId="32373" xr:uid="{4A8F337E-F080-40F9-90B4-41A906758BD0}"/>
    <cellStyle name="Currency 13 2 2 6 2 2 5" xfId="47257" xr:uid="{6B6E5877-19FB-420E-9984-16962A88BE25}"/>
    <cellStyle name="Currency 13 2 2 6 2 3" xfId="22105" xr:uid="{192C038C-C0D1-4415-BB5C-66A560F2E6B0}"/>
    <cellStyle name="Currency 13 2 2 6 2 3 2" xfId="35797" xr:uid="{034EC46F-AFB1-4F23-AC6B-DD6141EA86C5}"/>
    <cellStyle name="Currency 13 2 2 6 2 3 3" xfId="50681" xr:uid="{8B9F176C-5CF5-440E-B530-DB9A1D25983F}"/>
    <cellStyle name="Currency 13 2 2 6 2 4" xfId="15261" xr:uid="{55308D43-4326-4FA2-996B-6F66BD6CEBCA}"/>
    <cellStyle name="Currency 13 2 2 6 2 5" xfId="28951" xr:uid="{186864D9-849F-4907-830C-8C1F49519CA1}"/>
    <cellStyle name="Currency 13 2 2 6 2 6" xfId="43835" xr:uid="{20938A55-966A-443D-868B-CD2C0CA28796}"/>
    <cellStyle name="Currency 13 2 2 6 3" xfId="10125" xr:uid="{5C9D8796-1DF1-4978-A498-F290AE640A55}"/>
    <cellStyle name="Currency 13 2 2 6 3 2" xfId="23815" xr:uid="{EADD921D-F190-4A20-A61D-26C1D020466A}"/>
    <cellStyle name="Currency 13 2 2 6 3 2 2" xfId="37507" xr:uid="{2C50034E-750A-4DDF-8BC9-B63FCEECB255}"/>
    <cellStyle name="Currency 13 2 2 6 3 2 3" xfId="52391" xr:uid="{4E35B9FF-FA50-42D2-B29B-FDE7F303685B}"/>
    <cellStyle name="Currency 13 2 2 6 3 3" xfId="16971" xr:uid="{A77228F2-1867-4183-B87E-2E160D2F790A}"/>
    <cellStyle name="Currency 13 2 2 6 3 4" xfId="30661" xr:uid="{9AA327C3-8030-4CFF-A073-F32DAD858F6F}"/>
    <cellStyle name="Currency 13 2 2 6 3 5" xfId="45545" xr:uid="{30244F5D-AC83-4DA5-9144-501AC203DB0C}"/>
    <cellStyle name="Currency 13 2 2 6 4" xfId="20393" xr:uid="{172706DF-D5B8-4F57-A2AB-BBBA4E7544D8}"/>
    <cellStyle name="Currency 13 2 2 6 4 2" xfId="34085" xr:uid="{6B0F96D7-EFB7-4B5B-8B95-89D96E9D07D9}"/>
    <cellStyle name="Currency 13 2 2 6 4 3" xfId="48969" xr:uid="{D739D234-F783-43EF-ADCC-DB81EF272F41}"/>
    <cellStyle name="Currency 13 2 2 6 5" xfId="13549" xr:uid="{8206E790-9E10-4D34-8823-3D462129B563}"/>
    <cellStyle name="Currency 13 2 2 6 6" xfId="27239" xr:uid="{E77BD6DD-2DF1-4F70-B531-7C45A72BAE90}"/>
    <cellStyle name="Currency 13 2 2 6 7" xfId="42123" xr:uid="{F4718D59-05A3-4E37-BA58-CF45B46EF3AB}"/>
    <cellStyle name="Currency 13 2 2 7" xfId="6702" xr:uid="{8350CFE0-9A09-4613-A383-BBC1FE9F58CC}"/>
    <cellStyle name="Currency 13 2 2 7 2" xfId="8416" xr:uid="{D177CA96-6B1C-4526-BA7F-1B29DFE9BFBD}"/>
    <cellStyle name="Currency 13 2 2 7 2 2" xfId="11838" xr:uid="{66BC96E2-B10C-4BEF-9EBD-C8144374B4AE}"/>
    <cellStyle name="Currency 13 2 2 7 2 2 2" xfId="25528" xr:uid="{353B2B74-1418-40D3-AB29-82CD6C7EE98A}"/>
    <cellStyle name="Currency 13 2 2 7 2 2 2 2" xfId="39220" xr:uid="{8743A709-5067-4A35-80BD-27AF953AFA73}"/>
    <cellStyle name="Currency 13 2 2 7 2 2 2 3" xfId="54104" xr:uid="{7490FAA8-BC61-4F49-BAE4-A81518D48F34}"/>
    <cellStyle name="Currency 13 2 2 7 2 2 3" xfId="18684" xr:uid="{D4AEDB05-7186-41B1-B093-123B7B861A3E}"/>
    <cellStyle name="Currency 13 2 2 7 2 2 4" xfId="32374" xr:uid="{9F30DCA4-F273-4B97-9FA5-B872D17AC86F}"/>
    <cellStyle name="Currency 13 2 2 7 2 2 5" xfId="47258" xr:uid="{29CD8E78-800E-446B-8B01-DE833A5A1C4A}"/>
    <cellStyle name="Currency 13 2 2 7 2 3" xfId="22106" xr:uid="{8D03DA77-164C-4B61-A113-B51949B83D9B}"/>
    <cellStyle name="Currency 13 2 2 7 2 3 2" xfId="35798" xr:uid="{21A7B8C0-750E-454C-B1CD-8226A17C385E}"/>
    <cellStyle name="Currency 13 2 2 7 2 3 3" xfId="50682" xr:uid="{1E6210BE-61EF-4397-B9E9-7FBA7D0284B4}"/>
    <cellStyle name="Currency 13 2 2 7 2 4" xfId="15262" xr:uid="{7D7B30E6-7A9E-4222-99B5-E3E912D796C7}"/>
    <cellStyle name="Currency 13 2 2 7 2 5" xfId="28952" xr:uid="{023E7901-A7C8-4F32-AB8A-962B0F18A21A}"/>
    <cellStyle name="Currency 13 2 2 7 2 6" xfId="43836" xr:uid="{9CE8A019-7EE7-4FF1-B095-E0A0D7EDF2AA}"/>
    <cellStyle name="Currency 13 2 2 7 3" xfId="10126" xr:uid="{729D2B6E-7971-490F-856B-2B651C6BFC3F}"/>
    <cellStyle name="Currency 13 2 2 7 3 2" xfId="23816" xr:uid="{7B6865F1-E943-4FA7-B4F6-8C2AAA623CF5}"/>
    <cellStyle name="Currency 13 2 2 7 3 2 2" xfId="37508" xr:uid="{460E0A2C-F2A2-451D-8E60-C62DC8B34C12}"/>
    <cellStyle name="Currency 13 2 2 7 3 2 3" xfId="52392" xr:uid="{EE76797E-5CB3-47D0-A2BB-3666C63A81F8}"/>
    <cellStyle name="Currency 13 2 2 7 3 3" xfId="16972" xr:uid="{0378D10D-6246-4AEE-9B04-604F92E9ABDE}"/>
    <cellStyle name="Currency 13 2 2 7 3 4" xfId="30662" xr:uid="{070CA6C8-6E00-4C01-BB10-D5358B7F0B47}"/>
    <cellStyle name="Currency 13 2 2 7 3 5" xfId="45546" xr:uid="{9EBD6D9B-8E93-4897-8152-CD2EBF0DB7A3}"/>
    <cellStyle name="Currency 13 2 2 7 4" xfId="20394" xr:uid="{6759A4DA-17B3-4A5B-9EEB-DB39C3A315B7}"/>
    <cellStyle name="Currency 13 2 2 7 4 2" xfId="34086" xr:uid="{C84E887C-0D4A-4D95-B6A0-8E29CF461CA8}"/>
    <cellStyle name="Currency 13 2 2 7 4 3" xfId="48970" xr:uid="{BF6EA019-EF43-4434-9EA6-ACC8FFE48793}"/>
    <cellStyle name="Currency 13 2 2 7 5" xfId="13550" xr:uid="{145F4631-E477-4817-9F9C-D4B151F7ED7A}"/>
    <cellStyle name="Currency 13 2 2 7 6" xfId="27240" xr:uid="{4E574F4E-7333-49BD-8128-3A5DE118F91F}"/>
    <cellStyle name="Currency 13 2 2 7 7" xfId="42124" xr:uid="{0C522509-A69B-4934-B9E4-7D4E9CB48478}"/>
    <cellStyle name="Currency 13 2 2 8" xfId="8387" xr:uid="{1115DBD6-67A6-49D3-A85D-B436253F59C9}"/>
    <cellStyle name="Currency 13 2 2 8 2" xfId="11809" xr:uid="{AE276BD5-3120-4280-9691-D1336CDC3E35}"/>
    <cellStyle name="Currency 13 2 2 8 2 2" xfId="25499" xr:uid="{4128B234-43E0-4EE6-876F-48DB7FA6B36D}"/>
    <cellStyle name="Currency 13 2 2 8 2 2 2" xfId="39191" xr:uid="{1CD332B9-5717-4EBE-ABA9-6DC741084613}"/>
    <cellStyle name="Currency 13 2 2 8 2 2 3" xfId="54075" xr:uid="{C926532A-79EE-4A57-91F1-109AC9D6E8AF}"/>
    <cellStyle name="Currency 13 2 2 8 2 3" xfId="18655" xr:uid="{D2BE015C-C7FF-4EC8-8489-C730FC0C1779}"/>
    <cellStyle name="Currency 13 2 2 8 2 4" xfId="32345" xr:uid="{4C633B16-F9F4-40F1-BE1B-F97AB1218A73}"/>
    <cellStyle name="Currency 13 2 2 8 2 5" xfId="47229" xr:uid="{697BD61A-08E7-4945-9912-8102C5AFD8F1}"/>
    <cellStyle name="Currency 13 2 2 8 3" xfId="22077" xr:uid="{D4CAFE72-C238-4A8B-BF1B-2050370B97E6}"/>
    <cellStyle name="Currency 13 2 2 8 3 2" xfId="35769" xr:uid="{9C090435-E802-4FD4-8731-19AA65996535}"/>
    <cellStyle name="Currency 13 2 2 8 3 3" xfId="50653" xr:uid="{8472DCC0-CEBE-42D4-8449-FC04C814D68D}"/>
    <cellStyle name="Currency 13 2 2 8 4" xfId="15233" xr:uid="{8989AB6A-F6E9-420C-A4D6-166124D0F923}"/>
    <cellStyle name="Currency 13 2 2 8 5" xfId="28923" xr:uid="{40AB9EEF-9FD9-412B-91F3-95B61704CD66}"/>
    <cellStyle name="Currency 13 2 2 8 6" xfId="43807" xr:uid="{315DF5DA-B277-4CA1-912A-48BD877A588E}"/>
    <cellStyle name="Currency 13 2 2 9" xfId="10097" xr:uid="{C449D8D2-7D4F-4CF6-96AD-063F29C6B005}"/>
    <cellStyle name="Currency 13 2 2 9 2" xfId="23787" xr:uid="{4408CD94-87B7-4EF9-AED5-5BA89CAC64FB}"/>
    <cellStyle name="Currency 13 2 2 9 2 2" xfId="37479" xr:uid="{8A0FBBDE-7AB1-4155-A5FC-F824B8A2AC56}"/>
    <cellStyle name="Currency 13 2 2 9 2 3" xfId="52363" xr:uid="{F0B66C6E-43BC-41F1-8768-E79C54AB0D6E}"/>
    <cellStyle name="Currency 13 2 2 9 3" xfId="16943" xr:uid="{BF230A63-AFF8-4E48-BD81-87D97053B745}"/>
    <cellStyle name="Currency 13 2 2 9 4" xfId="30633" xr:uid="{F40D3FE0-319E-4830-AA5C-3008493028E7}"/>
    <cellStyle name="Currency 13 2 2 9 5" xfId="45517" xr:uid="{F1B38CA1-23DF-44ED-A2E7-C6A12DE27BE3}"/>
    <cellStyle name="Currency 13 2 3" xfId="6703" xr:uid="{3A499200-8EEF-4A28-AD8C-1D2FB9B7BEF5}"/>
    <cellStyle name="Currency 13 2 3 10" xfId="13551" xr:uid="{2D3EEF9D-FE10-4498-B419-D8B867A6D3CE}"/>
    <cellStyle name="Currency 13 2 3 11" xfId="27241" xr:uid="{1C7C37BD-BA9A-42C9-ABD0-72D9A03BBFFE}"/>
    <cellStyle name="Currency 13 2 3 12" xfId="42125" xr:uid="{F3C6B16D-F041-4040-A15B-1235BF785E76}"/>
    <cellStyle name="Currency 13 2 3 2" xfId="6704" xr:uid="{E3BC14B1-F377-4E40-AC21-C7A912ADC2AD}"/>
    <cellStyle name="Currency 13 2 3 2 10" xfId="42126" xr:uid="{A3686AF9-1FA6-4232-8D8A-E6176E0A1276}"/>
    <cellStyle name="Currency 13 2 3 2 2" xfId="6705" xr:uid="{E15A772F-9C68-42F3-81A5-82ECD6669527}"/>
    <cellStyle name="Currency 13 2 3 2 2 2" xfId="6706" xr:uid="{E4689F77-823B-4645-8A78-47611AC6C349}"/>
    <cellStyle name="Currency 13 2 3 2 2 2 2" xfId="8420" xr:uid="{6203C387-E67F-45E4-8DD0-CBA7A52F6265}"/>
    <cellStyle name="Currency 13 2 3 2 2 2 2 2" xfId="11842" xr:uid="{A6E9ABB3-5939-40A3-9039-A6D9CC9E99F5}"/>
    <cellStyle name="Currency 13 2 3 2 2 2 2 2 2" xfId="25532" xr:uid="{E5850115-4646-4F65-886F-2BCE73CCF05A}"/>
    <cellStyle name="Currency 13 2 3 2 2 2 2 2 2 2" xfId="39224" xr:uid="{BD13E906-7B27-4596-A52A-8CFB500094DA}"/>
    <cellStyle name="Currency 13 2 3 2 2 2 2 2 2 3" xfId="54108" xr:uid="{F310718B-B2E2-4F49-98CE-A69F2E72376D}"/>
    <cellStyle name="Currency 13 2 3 2 2 2 2 2 3" xfId="18688" xr:uid="{8BAD4968-E2E5-44DB-9F59-51BCCD6D390C}"/>
    <cellStyle name="Currency 13 2 3 2 2 2 2 2 4" xfId="32378" xr:uid="{EE992B28-DE46-45BA-9954-5EE3C9E6602B}"/>
    <cellStyle name="Currency 13 2 3 2 2 2 2 2 5" xfId="47262" xr:uid="{D26A5A51-FAA6-4704-8EC9-4DC662DB1667}"/>
    <cellStyle name="Currency 13 2 3 2 2 2 2 3" xfId="22110" xr:uid="{4DFBA04B-8F3D-4ADC-9DF0-8C1C865DD6C0}"/>
    <cellStyle name="Currency 13 2 3 2 2 2 2 3 2" xfId="35802" xr:uid="{723124A3-B400-479F-A8E9-112F3F5736D8}"/>
    <cellStyle name="Currency 13 2 3 2 2 2 2 3 3" xfId="50686" xr:uid="{2CF5DE60-B47C-4CEF-8CF7-2A0778C298ED}"/>
    <cellStyle name="Currency 13 2 3 2 2 2 2 4" xfId="15266" xr:uid="{B98E147D-AE45-4DD8-A543-0A3A70418C21}"/>
    <cellStyle name="Currency 13 2 3 2 2 2 2 5" xfId="28956" xr:uid="{D0233F41-F031-4D95-88B2-ABEA64C77194}"/>
    <cellStyle name="Currency 13 2 3 2 2 2 2 6" xfId="43840" xr:uid="{099C7D45-0BDE-4839-B958-47DF9D7B61F4}"/>
    <cellStyle name="Currency 13 2 3 2 2 2 3" xfId="10130" xr:uid="{A6EE4ED8-C4DB-4A5C-899B-1A829479C408}"/>
    <cellStyle name="Currency 13 2 3 2 2 2 3 2" xfId="23820" xr:uid="{9058A019-5FFA-46B2-94B9-FE719D560D16}"/>
    <cellStyle name="Currency 13 2 3 2 2 2 3 2 2" xfId="37512" xr:uid="{25726B27-D4A7-436B-B4EE-8C02F8B86A9C}"/>
    <cellStyle name="Currency 13 2 3 2 2 2 3 2 3" xfId="52396" xr:uid="{E8B643D1-2405-4EAD-8BC7-307BD87C75DC}"/>
    <cellStyle name="Currency 13 2 3 2 2 2 3 3" xfId="16976" xr:uid="{6AF4269E-378E-4BBE-8212-3A4C3FB8AE1B}"/>
    <cellStyle name="Currency 13 2 3 2 2 2 3 4" xfId="30666" xr:uid="{A854D1A9-648B-465F-84E5-3BC4B6ED6E7D}"/>
    <cellStyle name="Currency 13 2 3 2 2 2 3 5" xfId="45550" xr:uid="{D76424FB-9160-44E0-B52F-55FA0B04423D}"/>
    <cellStyle name="Currency 13 2 3 2 2 2 4" xfId="20398" xr:uid="{311AC127-8CAD-4512-81E9-C77FA9A0585F}"/>
    <cellStyle name="Currency 13 2 3 2 2 2 4 2" xfId="34090" xr:uid="{5F9D2784-26AE-418C-B799-E83AFE1AFE7A}"/>
    <cellStyle name="Currency 13 2 3 2 2 2 4 3" xfId="48974" xr:uid="{427FBA03-C10A-429F-9B21-7B88CDD559E7}"/>
    <cellStyle name="Currency 13 2 3 2 2 2 5" xfId="13554" xr:uid="{DF1433CB-EDE9-4CC1-8E9A-2FC5A3BAE951}"/>
    <cellStyle name="Currency 13 2 3 2 2 2 6" xfId="27244" xr:uid="{623AACF1-A252-49AE-AA66-78DD5C99B0D1}"/>
    <cellStyle name="Currency 13 2 3 2 2 2 7" xfId="42128" xr:uid="{0298A3FE-358B-46F7-989B-F45B8438AF85}"/>
    <cellStyle name="Currency 13 2 3 2 2 3" xfId="8419" xr:uid="{717FB51C-E80B-4749-9FE1-BF0880EC67BF}"/>
    <cellStyle name="Currency 13 2 3 2 2 3 2" xfId="11841" xr:uid="{2B26206C-B474-4671-83B2-739E08BD18D0}"/>
    <cellStyle name="Currency 13 2 3 2 2 3 2 2" xfId="25531" xr:uid="{032B1CCB-D91F-434D-830F-E39C140A6583}"/>
    <cellStyle name="Currency 13 2 3 2 2 3 2 2 2" xfId="39223" xr:uid="{66A09A9E-593D-4FE1-9AE0-F20849EA795E}"/>
    <cellStyle name="Currency 13 2 3 2 2 3 2 2 3" xfId="54107" xr:uid="{4059FC87-CFDD-41A1-9947-18DF4A61CC44}"/>
    <cellStyle name="Currency 13 2 3 2 2 3 2 3" xfId="18687" xr:uid="{546B376D-E4F6-4D66-BA15-85C79D7DD072}"/>
    <cellStyle name="Currency 13 2 3 2 2 3 2 4" xfId="32377" xr:uid="{5EF778CA-7993-4791-9BD4-F794F5416AB2}"/>
    <cellStyle name="Currency 13 2 3 2 2 3 2 5" xfId="47261" xr:uid="{573EC1DC-E514-4405-A85D-B3C3F08AAB04}"/>
    <cellStyle name="Currency 13 2 3 2 2 3 3" xfId="22109" xr:uid="{B1FCD836-D9D1-4B92-98C5-7A6042E29D14}"/>
    <cellStyle name="Currency 13 2 3 2 2 3 3 2" xfId="35801" xr:uid="{673086A1-601E-4B68-9F85-6F3EE566A55F}"/>
    <cellStyle name="Currency 13 2 3 2 2 3 3 3" xfId="50685" xr:uid="{A029B898-7A2B-497B-9AB1-152E2BFDB9E2}"/>
    <cellStyle name="Currency 13 2 3 2 2 3 4" xfId="15265" xr:uid="{436B6835-6313-42CC-BE94-045B0BF534EA}"/>
    <cellStyle name="Currency 13 2 3 2 2 3 5" xfId="28955" xr:uid="{87A2DD63-7505-45D3-9D3C-58C0AB189125}"/>
    <cellStyle name="Currency 13 2 3 2 2 3 6" xfId="43839" xr:uid="{F9282C44-EE69-43E8-97B9-0921F0F23D93}"/>
    <cellStyle name="Currency 13 2 3 2 2 4" xfId="10129" xr:uid="{23838DC5-75E3-4D2E-9ACA-9E5A803BA049}"/>
    <cellStyle name="Currency 13 2 3 2 2 4 2" xfId="23819" xr:uid="{4794BA47-AC94-4F35-BB21-A97DDB88ED30}"/>
    <cellStyle name="Currency 13 2 3 2 2 4 2 2" xfId="37511" xr:uid="{BCEC1302-1E61-446D-B5BF-18B7500E0F65}"/>
    <cellStyle name="Currency 13 2 3 2 2 4 2 3" xfId="52395" xr:uid="{BD81A53E-5AAD-471C-AD6F-8451BDE4990C}"/>
    <cellStyle name="Currency 13 2 3 2 2 4 3" xfId="16975" xr:uid="{0998550D-9A07-4483-882A-412BCBD55A92}"/>
    <cellStyle name="Currency 13 2 3 2 2 4 4" xfId="30665" xr:uid="{7ACBC898-3FD0-409E-8BC2-6DD051F6EE91}"/>
    <cellStyle name="Currency 13 2 3 2 2 4 5" xfId="45549" xr:uid="{D2A83391-F8F9-4A00-8BBA-B4B847F27BC1}"/>
    <cellStyle name="Currency 13 2 3 2 2 5" xfId="20397" xr:uid="{F638AF57-74EE-4925-A5F4-632E3E97BED1}"/>
    <cellStyle name="Currency 13 2 3 2 2 5 2" xfId="34089" xr:uid="{865BF9F1-D326-4571-B39E-E4B1A110B3CE}"/>
    <cellStyle name="Currency 13 2 3 2 2 5 3" xfId="48973" xr:uid="{E15926DA-BF9D-4574-A70E-94837111642E}"/>
    <cellStyle name="Currency 13 2 3 2 2 6" xfId="13553" xr:uid="{6E5C9923-F54F-4C69-9146-D7C3FED69A5E}"/>
    <cellStyle name="Currency 13 2 3 2 2 7" xfId="27243" xr:uid="{6E268526-5D53-4A5A-BE34-C80883417917}"/>
    <cellStyle name="Currency 13 2 3 2 2 8" xfId="42127" xr:uid="{645E0258-C2C3-4A55-8071-6F7BC73B4BDA}"/>
    <cellStyle name="Currency 13 2 3 2 3" xfId="6707" xr:uid="{02D63AD2-FF58-4185-9D13-2B0EF4BCD9D2}"/>
    <cellStyle name="Currency 13 2 3 2 3 2" xfId="8421" xr:uid="{AF8C80FB-9E44-434B-BDF8-2FEA79F66C1E}"/>
    <cellStyle name="Currency 13 2 3 2 3 2 2" xfId="11843" xr:uid="{C9082D0F-F9ED-44C4-9120-FB31446B84D0}"/>
    <cellStyle name="Currency 13 2 3 2 3 2 2 2" xfId="25533" xr:uid="{80C4A507-B669-485D-9EDD-83B8F318FE20}"/>
    <cellStyle name="Currency 13 2 3 2 3 2 2 2 2" xfId="39225" xr:uid="{B54B3756-0D9B-4145-8B91-EADB31E85FBB}"/>
    <cellStyle name="Currency 13 2 3 2 3 2 2 2 3" xfId="54109" xr:uid="{C86624A0-E4A6-4ACA-8F4C-BC921C86A667}"/>
    <cellStyle name="Currency 13 2 3 2 3 2 2 3" xfId="18689" xr:uid="{2427354A-4BF7-4B2E-8CD9-DBEFA0F4672B}"/>
    <cellStyle name="Currency 13 2 3 2 3 2 2 4" xfId="32379" xr:uid="{917D5CFB-1C49-4EC7-A4B2-CE3417887622}"/>
    <cellStyle name="Currency 13 2 3 2 3 2 2 5" xfId="47263" xr:uid="{4FD8F7B3-1F95-45AF-8973-E031343603A7}"/>
    <cellStyle name="Currency 13 2 3 2 3 2 3" xfId="22111" xr:uid="{80139C82-C60C-4EED-B805-851DEFE68057}"/>
    <cellStyle name="Currency 13 2 3 2 3 2 3 2" xfId="35803" xr:uid="{92C7BF29-8F43-4521-9876-6CE4A8C8CF3D}"/>
    <cellStyle name="Currency 13 2 3 2 3 2 3 3" xfId="50687" xr:uid="{92B487E1-46C2-4189-80C8-06AE022D121D}"/>
    <cellStyle name="Currency 13 2 3 2 3 2 4" xfId="15267" xr:uid="{2A071304-96A7-4E61-9498-08B20C5F4A85}"/>
    <cellStyle name="Currency 13 2 3 2 3 2 5" xfId="28957" xr:uid="{3F75CE6F-EAE0-4618-9240-4B9976DC69DF}"/>
    <cellStyle name="Currency 13 2 3 2 3 2 6" xfId="43841" xr:uid="{B7C33C70-5FA8-45AC-A285-E28108AB692A}"/>
    <cellStyle name="Currency 13 2 3 2 3 3" xfId="10131" xr:uid="{962C48C7-A48A-4D34-A1F5-48D70EF791E7}"/>
    <cellStyle name="Currency 13 2 3 2 3 3 2" xfId="23821" xr:uid="{10ACF7A7-9878-40F8-B970-08BF64BE4333}"/>
    <cellStyle name="Currency 13 2 3 2 3 3 2 2" xfId="37513" xr:uid="{C00ACF2C-7BF1-4608-9EC9-456EF12BD6A6}"/>
    <cellStyle name="Currency 13 2 3 2 3 3 2 3" xfId="52397" xr:uid="{4CC10AFB-C15D-42EC-A2FC-30CC191F9BCF}"/>
    <cellStyle name="Currency 13 2 3 2 3 3 3" xfId="16977" xr:uid="{5DA1343D-1DBF-44B4-A27D-C00954F5D6F6}"/>
    <cellStyle name="Currency 13 2 3 2 3 3 4" xfId="30667" xr:uid="{13136A23-393B-467F-98A6-E61E31F94520}"/>
    <cellStyle name="Currency 13 2 3 2 3 3 5" xfId="45551" xr:uid="{19D20FB2-8C5F-4BAD-A4B4-EA45A60677A3}"/>
    <cellStyle name="Currency 13 2 3 2 3 4" xfId="20399" xr:uid="{3EE28B26-9886-4A5D-AE5F-669835D4343D}"/>
    <cellStyle name="Currency 13 2 3 2 3 4 2" xfId="34091" xr:uid="{AAA0751A-50A6-47E4-83F8-16A770A97AB0}"/>
    <cellStyle name="Currency 13 2 3 2 3 4 3" xfId="48975" xr:uid="{2C8A9050-12C6-4DE0-9FEE-CBCB8F5E1457}"/>
    <cellStyle name="Currency 13 2 3 2 3 5" xfId="13555" xr:uid="{28ADAD1F-13B4-45B7-A3BC-7A40BA899E34}"/>
    <cellStyle name="Currency 13 2 3 2 3 6" xfId="27245" xr:uid="{609FA6EE-280A-4C79-8B53-69B577081FE2}"/>
    <cellStyle name="Currency 13 2 3 2 3 7" xfId="42129" xr:uid="{B510F9EF-7EA5-4A6D-95F0-D3B421F8FDD8}"/>
    <cellStyle name="Currency 13 2 3 2 4" xfId="6708" xr:uid="{D1D83EEC-B723-4C4C-A8C1-A886584F6F51}"/>
    <cellStyle name="Currency 13 2 3 2 4 2" xfId="8422" xr:uid="{BC14DC27-37A4-4A8F-BB8E-432DD08E1716}"/>
    <cellStyle name="Currency 13 2 3 2 4 2 2" xfId="11844" xr:uid="{68AB8788-1AB9-4931-9281-1F7DB4223917}"/>
    <cellStyle name="Currency 13 2 3 2 4 2 2 2" xfId="25534" xr:uid="{253B36FA-6CBD-4148-909D-17D43A5C27A3}"/>
    <cellStyle name="Currency 13 2 3 2 4 2 2 2 2" xfId="39226" xr:uid="{E9C0A8CA-2B91-4690-9F8D-C14FCC523C78}"/>
    <cellStyle name="Currency 13 2 3 2 4 2 2 2 3" xfId="54110" xr:uid="{4FC3C402-669F-43E6-8849-B4811CBC0E78}"/>
    <cellStyle name="Currency 13 2 3 2 4 2 2 3" xfId="18690" xr:uid="{72AF8A7F-9E31-491B-AA15-B5F64AD8DF0E}"/>
    <cellStyle name="Currency 13 2 3 2 4 2 2 4" xfId="32380" xr:uid="{F51BD839-8E4A-4988-AEBE-4C567B8F6722}"/>
    <cellStyle name="Currency 13 2 3 2 4 2 2 5" xfId="47264" xr:uid="{E616C3F1-3196-4B56-8D09-10458DEEB0F9}"/>
    <cellStyle name="Currency 13 2 3 2 4 2 3" xfId="22112" xr:uid="{3573C801-C91A-45B6-9F43-EF76036320D6}"/>
    <cellStyle name="Currency 13 2 3 2 4 2 3 2" xfId="35804" xr:uid="{21CF47D5-EEBE-43A5-916C-1ED1E240B002}"/>
    <cellStyle name="Currency 13 2 3 2 4 2 3 3" xfId="50688" xr:uid="{6135BDDC-891C-443D-B714-2C5AF7DC9B63}"/>
    <cellStyle name="Currency 13 2 3 2 4 2 4" xfId="15268" xr:uid="{03F6EEA4-A961-45EF-9C3D-FE0C6DBBEC20}"/>
    <cellStyle name="Currency 13 2 3 2 4 2 5" xfId="28958" xr:uid="{59BF54A1-C47D-4D50-B555-AD1112D929FB}"/>
    <cellStyle name="Currency 13 2 3 2 4 2 6" xfId="43842" xr:uid="{EC8DE64C-9B32-42A7-9E19-A3E23FBE8E13}"/>
    <cellStyle name="Currency 13 2 3 2 4 3" xfId="10132" xr:uid="{0D38B82B-8478-4B14-8E5C-65CCA4E0A372}"/>
    <cellStyle name="Currency 13 2 3 2 4 3 2" xfId="23822" xr:uid="{5277E4EF-1B0F-4800-B261-54EA5667AE09}"/>
    <cellStyle name="Currency 13 2 3 2 4 3 2 2" xfId="37514" xr:uid="{73F6694A-B3CC-44AE-9C87-466D137BD791}"/>
    <cellStyle name="Currency 13 2 3 2 4 3 2 3" xfId="52398" xr:uid="{2500BA24-242C-40CF-89F6-4F0BBAF5C381}"/>
    <cellStyle name="Currency 13 2 3 2 4 3 3" xfId="16978" xr:uid="{C1325F47-7531-46E3-85B1-6CB4DE2E3157}"/>
    <cellStyle name="Currency 13 2 3 2 4 3 4" xfId="30668" xr:uid="{49BE9E3B-646D-458E-B44C-168672485079}"/>
    <cellStyle name="Currency 13 2 3 2 4 3 5" xfId="45552" xr:uid="{4AD7FC0A-BC1D-48C8-A710-395287936B1A}"/>
    <cellStyle name="Currency 13 2 3 2 4 4" xfId="20400" xr:uid="{F8219C77-488E-4559-BE36-8AF955AFF622}"/>
    <cellStyle name="Currency 13 2 3 2 4 4 2" xfId="34092" xr:uid="{89F33A17-95CD-49DA-8112-69208C1BF056}"/>
    <cellStyle name="Currency 13 2 3 2 4 4 3" xfId="48976" xr:uid="{A3FD1893-8D1E-4461-9BC2-0781EB57F933}"/>
    <cellStyle name="Currency 13 2 3 2 4 5" xfId="13556" xr:uid="{02647EF2-E960-4C47-B6FF-4B82F9B813E7}"/>
    <cellStyle name="Currency 13 2 3 2 4 6" xfId="27246" xr:uid="{2AF2CC50-3CE6-43EC-A7E1-A5A1720D49A1}"/>
    <cellStyle name="Currency 13 2 3 2 4 7" xfId="42130" xr:uid="{B76140A1-77A1-4C4B-B936-58BDBEC3BC9C}"/>
    <cellStyle name="Currency 13 2 3 2 5" xfId="8418" xr:uid="{98B81FBC-570E-4169-9A99-33AA6C52865C}"/>
    <cellStyle name="Currency 13 2 3 2 5 2" xfId="11840" xr:uid="{2F293AB5-AAC4-43C2-860F-5FB23BED0CAD}"/>
    <cellStyle name="Currency 13 2 3 2 5 2 2" xfId="25530" xr:uid="{C788E481-5451-477D-A042-7285DA94B231}"/>
    <cellStyle name="Currency 13 2 3 2 5 2 2 2" xfId="39222" xr:uid="{E49E477C-8DD5-4FE5-BD71-AD19AB4D3C31}"/>
    <cellStyle name="Currency 13 2 3 2 5 2 2 3" xfId="54106" xr:uid="{4BDFC11E-280E-4CD5-9B3C-D85374B84444}"/>
    <cellStyle name="Currency 13 2 3 2 5 2 3" xfId="18686" xr:uid="{FE7F91B1-233D-4377-8267-B4A5D0AC7214}"/>
    <cellStyle name="Currency 13 2 3 2 5 2 4" xfId="32376" xr:uid="{280FAF7F-C8EB-416F-98B5-6C1C849101E6}"/>
    <cellStyle name="Currency 13 2 3 2 5 2 5" xfId="47260" xr:uid="{894FB77A-0D76-4534-A900-9C3CB95022C6}"/>
    <cellStyle name="Currency 13 2 3 2 5 3" xfId="22108" xr:uid="{02FE9525-458B-4F5A-851C-4C72C11C30E0}"/>
    <cellStyle name="Currency 13 2 3 2 5 3 2" xfId="35800" xr:uid="{28F6F3F3-0B9D-4356-8BB2-CCD2AFC8E2D5}"/>
    <cellStyle name="Currency 13 2 3 2 5 3 3" xfId="50684" xr:uid="{640FEAE7-263E-42B5-B584-1A81E758165B}"/>
    <cellStyle name="Currency 13 2 3 2 5 4" xfId="15264" xr:uid="{2E4938FA-D515-486B-9548-F46C30912B1E}"/>
    <cellStyle name="Currency 13 2 3 2 5 5" xfId="28954" xr:uid="{E49F3CE5-36AB-49F9-BDD8-C27B3932E3DB}"/>
    <cellStyle name="Currency 13 2 3 2 5 6" xfId="43838" xr:uid="{E9E71488-19D3-42B6-BD33-8851CA9B8454}"/>
    <cellStyle name="Currency 13 2 3 2 6" xfId="10128" xr:uid="{ABAAAA24-388F-4C05-82B7-67A389FCBDA4}"/>
    <cellStyle name="Currency 13 2 3 2 6 2" xfId="23818" xr:uid="{2C1DC93A-1E12-417B-9AF8-5C53E968F896}"/>
    <cellStyle name="Currency 13 2 3 2 6 2 2" xfId="37510" xr:uid="{F1EB29A1-86CC-4B6D-A243-5B43FE6BED31}"/>
    <cellStyle name="Currency 13 2 3 2 6 2 3" xfId="52394" xr:uid="{4854B61F-E82E-4A9D-A8BE-EB259EDD309A}"/>
    <cellStyle name="Currency 13 2 3 2 6 3" xfId="16974" xr:uid="{EC6B337F-18A8-449C-9CB7-CA51C5D178A7}"/>
    <cellStyle name="Currency 13 2 3 2 6 4" xfId="30664" xr:uid="{ACE6CEA4-1629-41D0-8521-88D068827808}"/>
    <cellStyle name="Currency 13 2 3 2 6 5" xfId="45548" xr:uid="{8C7731C7-6832-4EED-9A37-A10C78E334E0}"/>
    <cellStyle name="Currency 13 2 3 2 7" xfId="20396" xr:uid="{58D5AF67-72B5-443E-9B31-14784ACC88B9}"/>
    <cellStyle name="Currency 13 2 3 2 7 2" xfId="34088" xr:uid="{871952D5-4B39-4B29-86E9-8D1952710B00}"/>
    <cellStyle name="Currency 13 2 3 2 7 3" xfId="48972" xr:uid="{40F5D8C6-ECAB-46DB-8A85-A9855D7B8172}"/>
    <cellStyle name="Currency 13 2 3 2 8" xfId="13552" xr:uid="{D89BB6EC-412A-4C9C-A95A-BE5A042878C8}"/>
    <cellStyle name="Currency 13 2 3 2 9" xfId="27242" xr:uid="{4D0F502B-3395-426B-9DB2-5829CF6DC31E}"/>
    <cellStyle name="Currency 13 2 3 3" xfId="6709" xr:uid="{81D055EB-7096-4850-AD75-BED309C26CCC}"/>
    <cellStyle name="Currency 13 2 3 3 10" xfId="42131" xr:uid="{32413971-B5A7-4EB1-AF90-51AD21786248}"/>
    <cellStyle name="Currency 13 2 3 3 2" xfId="6710" xr:uid="{3BD6C525-EB41-44E8-B032-D5D9B742597D}"/>
    <cellStyle name="Currency 13 2 3 3 2 2" xfId="6711" xr:uid="{6AA6A0A6-B253-4F3B-9F99-B95330C2D527}"/>
    <cellStyle name="Currency 13 2 3 3 2 2 2" xfId="8425" xr:uid="{7B1C9662-7AB8-499E-9C11-CF7707CF77FB}"/>
    <cellStyle name="Currency 13 2 3 3 2 2 2 2" xfId="11847" xr:uid="{1E6F6169-89C5-4715-A0D7-174F741060F3}"/>
    <cellStyle name="Currency 13 2 3 3 2 2 2 2 2" xfId="25537" xr:uid="{B37BD9C6-6ED7-4DC9-95AC-65F5D59DF39E}"/>
    <cellStyle name="Currency 13 2 3 3 2 2 2 2 2 2" xfId="39229" xr:uid="{6D271A98-942A-4222-A7B6-930839464EE6}"/>
    <cellStyle name="Currency 13 2 3 3 2 2 2 2 2 3" xfId="54113" xr:uid="{3FA23CD8-7299-486D-831F-FAE1E9F0E77C}"/>
    <cellStyle name="Currency 13 2 3 3 2 2 2 2 3" xfId="18693" xr:uid="{2AF06E80-798E-4483-B8B1-A67D640D1A95}"/>
    <cellStyle name="Currency 13 2 3 3 2 2 2 2 4" xfId="32383" xr:uid="{5AEAAF0D-CCB8-4AB7-93D2-CEBD5895B215}"/>
    <cellStyle name="Currency 13 2 3 3 2 2 2 2 5" xfId="47267" xr:uid="{D2E3B2AB-6EF2-4BB3-93F7-750062145D84}"/>
    <cellStyle name="Currency 13 2 3 3 2 2 2 3" xfId="22115" xr:uid="{736BDAA6-11F3-4787-9492-048099474EC0}"/>
    <cellStyle name="Currency 13 2 3 3 2 2 2 3 2" xfId="35807" xr:uid="{116E6451-6E5C-42C1-A6AE-779F8D7EEF94}"/>
    <cellStyle name="Currency 13 2 3 3 2 2 2 3 3" xfId="50691" xr:uid="{F5C24B90-A0E6-4826-9476-8321009B7239}"/>
    <cellStyle name="Currency 13 2 3 3 2 2 2 4" xfId="15271" xr:uid="{D6CFAF7C-85A4-4A51-9F38-26F1A5DE338C}"/>
    <cellStyle name="Currency 13 2 3 3 2 2 2 5" xfId="28961" xr:uid="{8DD65138-DB44-4C51-A9AD-F694C73E89F6}"/>
    <cellStyle name="Currency 13 2 3 3 2 2 2 6" xfId="43845" xr:uid="{F0A54E31-4846-4D0D-AC5B-CCC2E013EF62}"/>
    <cellStyle name="Currency 13 2 3 3 2 2 3" xfId="10135" xr:uid="{F9820EB0-183C-44BC-80FE-76B89FF4A874}"/>
    <cellStyle name="Currency 13 2 3 3 2 2 3 2" xfId="23825" xr:uid="{673D327D-3A9F-4FFF-93F3-1BC506BBFC30}"/>
    <cellStyle name="Currency 13 2 3 3 2 2 3 2 2" xfId="37517" xr:uid="{B0850CA2-4F41-40FF-9F4A-C1DFD312A463}"/>
    <cellStyle name="Currency 13 2 3 3 2 2 3 2 3" xfId="52401" xr:uid="{6FC4EEFB-CE24-4C2A-A305-B1125B91D891}"/>
    <cellStyle name="Currency 13 2 3 3 2 2 3 3" xfId="16981" xr:uid="{E3AF864B-F142-43C0-B79F-7C353D2EDAB7}"/>
    <cellStyle name="Currency 13 2 3 3 2 2 3 4" xfId="30671" xr:uid="{7D221A95-ADF3-4472-86BC-C911DB38F211}"/>
    <cellStyle name="Currency 13 2 3 3 2 2 3 5" xfId="45555" xr:uid="{903D74DA-102C-4695-8C77-406A2AAA50B1}"/>
    <cellStyle name="Currency 13 2 3 3 2 2 4" xfId="20403" xr:uid="{6CE15E78-7132-46A8-88FB-AC177F935799}"/>
    <cellStyle name="Currency 13 2 3 3 2 2 4 2" xfId="34095" xr:uid="{16B94464-17D2-4EF0-AD71-46C5B17D25DD}"/>
    <cellStyle name="Currency 13 2 3 3 2 2 4 3" xfId="48979" xr:uid="{639A5A72-385B-4B10-A102-074B42ABC0D6}"/>
    <cellStyle name="Currency 13 2 3 3 2 2 5" xfId="13559" xr:uid="{22CE07D7-2B63-4041-9EB5-CC58BED505AB}"/>
    <cellStyle name="Currency 13 2 3 3 2 2 6" xfId="27249" xr:uid="{7764770A-5F5B-4B83-93ED-3C8677B85CD1}"/>
    <cellStyle name="Currency 13 2 3 3 2 2 7" xfId="42133" xr:uid="{528BFEBD-07CF-4A7F-B7C7-63D5099EB2B3}"/>
    <cellStyle name="Currency 13 2 3 3 2 3" xfId="8424" xr:uid="{D1B06331-C2E3-4575-BD80-95DBB8441919}"/>
    <cellStyle name="Currency 13 2 3 3 2 3 2" xfId="11846" xr:uid="{A4D36AEE-925B-4C0E-B695-7F510BCE3D06}"/>
    <cellStyle name="Currency 13 2 3 3 2 3 2 2" xfId="25536" xr:uid="{738BAD75-32D2-4F4D-9A27-1EA9EF87ABD3}"/>
    <cellStyle name="Currency 13 2 3 3 2 3 2 2 2" xfId="39228" xr:uid="{061224AA-4AAD-4C32-861E-C40FABEC0083}"/>
    <cellStyle name="Currency 13 2 3 3 2 3 2 2 3" xfId="54112" xr:uid="{88B8A597-80A9-4225-9767-5CF5802A55A6}"/>
    <cellStyle name="Currency 13 2 3 3 2 3 2 3" xfId="18692" xr:uid="{75F336B6-0569-4AC6-A0BB-2E4AFEE6A710}"/>
    <cellStyle name="Currency 13 2 3 3 2 3 2 4" xfId="32382" xr:uid="{4D3784A0-A3D1-421A-82FA-46145D3AD14B}"/>
    <cellStyle name="Currency 13 2 3 3 2 3 2 5" xfId="47266" xr:uid="{9A461C2D-6526-4EB2-B756-6A203B4F4390}"/>
    <cellStyle name="Currency 13 2 3 3 2 3 3" xfId="22114" xr:uid="{0941CD02-00DB-4F84-BF79-2185ABC6A650}"/>
    <cellStyle name="Currency 13 2 3 3 2 3 3 2" xfId="35806" xr:uid="{F5371546-6A0A-4794-AC14-D361D20E79B4}"/>
    <cellStyle name="Currency 13 2 3 3 2 3 3 3" xfId="50690" xr:uid="{02DA9399-0864-40A9-9B22-1B19A5A452B0}"/>
    <cellStyle name="Currency 13 2 3 3 2 3 4" xfId="15270" xr:uid="{90CC8163-C1CA-4028-B80C-BE4F43409D58}"/>
    <cellStyle name="Currency 13 2 3 3 2 3 5" xfId="28960" xr:uid="{1D41171B-A2A1-4B87-8B90-B4A3809637AC}"/>
    <cellStyle name="Currency 13 2 3 3 2 3 6" xfId="43844" xr:uid="{B69C3052-0807-475B-A9A8-721212D2B451}"/>
    <cellStyle name="Currency 13 2 3 3 2 4" xfId="10134" xr:uid="{3DE58106-26EC-48D6-A004-EFB2DB09F593}"/>
    <cellStyle name="Currency 13 2 3 3 2 4 2" xfId="23824" xr:uid="{F20BB143-38EF-4F46-B28D-430655888304}"/>
    <cellStyle name="Currency 13 2 3 3 2 4 2 2" xfId="37516" xr:uid="{0EB22402-E1D6-4B02-8480-CF91EEDAC9C7}"/>
    <cellStyle name="Currency 13 2 3 3 2 4 2 3" xfId="52400" xr:uid="{EABAAC8F-C9B5-4653-AE46-AF7BAE8E15C1}"/>
    <cellStyle name="Currency 13 2 3 3 2 4 3" xfId="16980" xr:uid="{6297EF8A-045F-4BC7-B8A0-F76ED32A32B3}"/>
    <cellStyle name="Currency 13 2 3 3 2 4 4" xfId="30670" xr:uid="{3F80C028-6BD8-4F8B-8A57-6372C7BCB030}"/>
    <cellStyle name="Currency 13 2 3 3 2 4 5" xfId="45554" xr:uid="{3FD3B2DD-3173-4E82-9401-EEFE1A0D4130}"/>
    <cellStyle name="Currency 13 2 3 3 2 5" xfId="20402" xr:uid="{60860827-9DB4-42F0-9E14-56D7AF72AE81}"/>
    <cellStyle name="Currency 13 2 3 3 2 5 2" xfId="34094" xr:uid="{55AEF523-859B-4D80-BD44-8897D24F57C7}"/>
    <cellStyle name="Currency 13 2 3 3 2 5 3" xfId="48978" xr:uid="{664A1453-B187-4B58-AD6C-CE04D0F8AEB0}"/>
    <cellStyle name="Currency 13 2 3 3 2 6" xfId="13558" xr:uid="{85BEC889-E3C1-4ED6-8EA5-B87FEF10668C}"/>
    <cellStyle name="Currency 13 2 3 3 2 7" xfId="27248" xr:uid="{C832D06B-5EB2-4EAD-85B0-70DE9AE3FB13}"/>
    <cellStyle name="Currency 13 2 3 3 2 8" xfId="42132" xr:uid="{C778EA10-056F-4D32-B65F-3947DA1C31A6}"/>
    <cellStyle name="Currency 13 2 3 3 3" xfId="6712" xr:uid="{D45F9C69-F248-462F-A892-30559EEF7A93}"/>
    <cellStyle name="Currency 13 2 3 3 3 2" xfId="8426" xr:uid="{A5DC2DCE-9ED7-424E-9949-D05F416AD6AE}"/>
    <cellStyle name="Currency 13 2 3 3 3 2 2" xfId="11848" xr:uid="{521A5A22-EB06-4871-BF3C-71A33AADD94F}"/>
    <cellStyle name="Currency 13 2 3 3 3 2 2 2" xfId="25538" xr:uid="{F26F0F2D-5051-4D55-8BF8-2D7D3EEA730A}"/>
    <cellStyle name="Currency 13 2 3 3 3 2 2 2 2" xfId="39230" xr:uid="{F28A4769-ED2A-4E09-A041-2046C782DF9C}"/>
    <cellStyle name="Currency 13 2 3 3 3 2 2 2 3" xfId="54114" xr:uid="{7495DABE-0C3B-4505-868A-B11007931F63}"/>
    <cellStyle name="Currency 13 2 3 3 3 2 2 3" xfId="18694" xr:uid="{97CB3FCC-F28E-4F25-BF73-20D005571415}"/>
    <cellStyle name="Currency 13 2 3 3 3 2 2 4" xfId="32384" xr:uid="{1E65EA97-3D03-464A-A047-A6AAAA679067}"/>
    <cellStyle name="Currency 13 2 3 3 3 2 2 5" xfId="47268" xr:uid="{E05C9F0F-80B6-4CC3-B4A3-E27426E341D6}"/>
    <cellStyle name="Currency 13 2 3 3 3 2 3" xfId="22116" xr:uid="{27CA875D-6605-415D-A4B0-41E5E1ABF87C}"/>
    <cellStyle name="Currency 13 2 3 3 3 2 3 2" xfId="35808" xr:uid="{B07BCC2A-F5D5-4545-B618-4F87724BA7EA}"/>
    <cellStyle name="Currency 13 2 3 3 3 2 3 3" xfId="50692" xr:uid="{4F7A6293-186B-4BB8-869C-B89CE8396E84}"/>
    <cellStyle name="Currency 13 2 3 3 3 2 4" xfId="15272" xr:uid="{D3CCE2AC-111B-4D8A-BEFB-4AA7CE27C9FF}"/>
    <cellStyle name="Currency 13 2 3 3 3 2 5" xfId="28962" xr:uid="{BEBDCA0C-E633-4D3C-A28F-BC997FD003D7}"/>
    <cellStyle name="Currency 13 2 3 3 3 2 6" xfId="43846" xr:uid="{E194A52C-0DF9-411E-AD8C-FD504FA3B5B6}"/>
    <cellStyle name="Currency 13 2 3 3 3 3" xfId="10136" xr:uid="{58C4B80E-59E0-4620-818E-64BF31F26571}"/>
    <cellStyle name="Currency 13 2 3 3 3 3 2" xfId="23826" xr:uid="{DAA758E6-F8D7-4B12-B8DA-FF1AA61D14CC}"/>
    <cellStyle name="Currency 13 2 3 3 3 3 2 2" xfId="37518" xr:uid="{E91D22E3-E22F-4B16-AF8C-F15FDC610100}"/>
    <cellStyle name="Currency 13 2 3 3 3 3 2 3" xfId="52402" xr:uid="{79DC8D13-204D-4A12-B796-7BC514CDDA1D}"/>
    <cellStyle name="Currency 13 2 3 3 3 3 3" xfId="16982" xr:uid="{10815B52-AE13-4249-B95F-DE43A91F0ED2}"/>
    <cellStyle name="Currency 13 2 3 3 3 3 4" xfId="30672" xr:uid="{82E33662-129D-4687-A5AF-6A25892E9902}"/>
    <cellStyle name="Currency 13 2 3 3 3 3 5" xfId="45556" xr:uid="{DAC7D3A4-D2F5-4E5F-BC86-9EB71CD8FA4F}"/>
    <cellStyle name="Currency 13 2 3 3 3 4" xfId="20404" xr:uid="{22F4566D-7A68-4FCC-9699-038CF0A1803A}"/>
    <cellStyle name="Currency 13 2 3 3 3 4 2" xfId="34096" xr:uid="{711DDDF3-0E8D-4CFD-A452-12F588D00706}"/>
    <cellStyle name="Currency 13 2 3 3 3 4 3" xfId="48980" xr:uid="{218F275B-E620-401F-9E85-1B18DA144BEA}"/>
    <cellStyle name="Currency 13 2 3 3 3 5" xfId="13560" xr:uid="{A0B17DD8-3289-4852-90B2-11950AD16270}"/>
    <cellStyle name="Currency 13 2 3 3 3 6" xfId="27250" xr:uid="{B2969ABE-B75C-4614-B9E7-7F3DB97313F4}"/>
    <cellStyle name="Currency 13 2 3 3 3 7" xfId="42134" xr:uid="{8287F065-A7D1-4D08-BD97-2E1121A68AE2}"/>
    <cellStyle name="Currency 13 2 3 3 4" xfId="6713" xr:uid="{AF04ADCB-F510-45A2-8DF5-BE06482D2B86}"/>
    <cellStyle name="Currency 13 2 3 3 4 2" xfId="8427" xr:uid="{A8CFDA9F-C528-4B90-9339-77B946884F78}"/>
    <cellStyle name="Currency 13 2 3 3 4 2 2" xfId="11849" xr:uid="{110572D0-8636-4A67-AE77-63EF7DBA5DA6}"/>
    <cellStyle name="Currency 13 2 3 3 4 2 2 2" xfId="25539" xr:uid="{4988856F-5F91-44CD-94D5-BFF8A3D5E95E}"/>
    <cellStyle name="Currency 13 2 3 3 4 2 2 2 2" xfId="39231" xr:uid="{A71E380C-ADC5-4DA9-B22A-283B0BAA2E44}"/>
    <cellStyle name="Currency 13 2 3 3 4 2 2 2 3" xfId="54115" xr:uid="{7202D12F-73A3-4353-B43F-345CDACA4752}"/>
    <cellStyle name="Currency 13 2 3 3 4 2 2 3" xfId="18695" xr:uid="{21DE60FF-856C-4F43-A50B-28AAE2FF9395}"/>
    <cellStyle name="Currency 13 2 3 3 4 2 2 4" xfId="32385" xr:uid="{C6104207-0736-4BB9-8759-E09992CBF6A0}"/>
    <cellStyle name="Currency 13 2 3 3 4 2 2 5" xfId="47269" xr:uid="{1A7258C0-A9A6-4B88-9AAB-B548F720C3A1}"/>
    <cellStyle name="Currency 13 2 3 3 4 2 3" xfId="22117" xr:uid="{A3E6B06F-03CC-4E37-92BF-BEBB8FC97C4D}"/>
    <cellStyle name="Currency 13 2 3 3 4 2 3 2" xfId="35809" xr:uid="{B9F9595C-80A6-4834-9D08-948ACDCB43DF}"/>
    <cellStyle name="Currency 13 2 3 3 4 2 3 3" xfId="50693" xr:uid="{4668BA38-2B05-4017-8A36-B9D87AA5E1AB}"/>
    <cellStyle name="Currency 13 2 3 3 4 2 4" xfId="15273" xr:uid="{0AA01554-7951-4E77-B7E0-FC10F4DC0BF9}"/>
    <cellStyle name="Currency 13 2 3 3 4 2 5" xfId="28963" xr:uid="{C9A855F9-F4EA-47B9-A9A2-080C9C923B63}"/>
    <cellStyle name="Currency 13 2 3 3 4 2 6" xfId="43847" xr:uid="{2F88B65B-2C11-48F5-B161-74106CB15A0F}"/>
    <cellStyle name="Currency 13 2 3 3 4 3" xfId="10137" xr:uid="{8EC6186E-FC44-485F-AED4-96663786E16E}"/>
    <cellStyle name="Currency 13 2 3 3 4 3 2" xfId="23827" xr:uid="{4C823E5B-3E79-4EEE-A3C3-F49FB583BB74}"/>
    <cellStyle name="Currency 13 2 3 3 4 3 2 2" xfId="37519" xr:uid="{784EA320-005F-4F37-B814-9DA0AF17BC31}"/>
    <cellStyle name="Currency 13 2 3 3 4 3 2 3" xfId="52403" xr:uid="{DBEFE621-9949-4A78-9E28-D3FB61E96EA9}"/>
    <cellStyle name="Currency 13 2 3 3 4 3 3" xfId="16983" xr:uid="{7DE3C30E-17C4-4766-BBD2-B9E11C25B536}"/>
    <cellStyle name="Currency 13 2 3 3 4 3 4" xfId="30673" xr:uid="{A41AFCEC-29DC-46F7-BF04-7AF967D49BD9}"/>
    <cellStyle name="Currency 13 2 3 3 4 3 5" xfId="45557" xr:uid="{0559B302-C604-4AB3-A428-7B6EA3F99C84}"/>
    <cellStyle name="Currency 13 2 3 3 4 4" xfId="20405" xr:uid="{845C7D3E-9469-4821-86CF-FEB3F1376328}"/>
    <cellStyle name="Currency 13 2 3 3 4 4 2" xfId="34097" xr:uid="{5C7B7C84-B18A-4519-AC4A-ACE6DF169E7E}"/>
    <cellStyle name="Currency 13 2 3 3 4 4 3" xfId="48981" xr:uid="{E84EDC55-87CB-4364-B48B-6AC86EF52DA5}"/>
    <cellStyle name="Currency 13 2 3 3 4 5" xfId="13561" xr:uid="{5FDE9F9B-4462-423E-AFAD-0FA559CA4775}"/>
    <cellStyle name="Currency 13 2 3 3 4 6" xfId="27251" xr:uid="{9DE6B8E0-2881-4DCA-A285-5DAEE3E9BB8D}"/>
    <cellStyle name="Currency 13 2 3 3 4 7" xfId="42135" xr:uid="{1C1A087B-2D5F-447C-94D2-5807EC816B62}"/>
    <cellStyle name="Currency 13 2 3 3 5" xfId="8423" xr:uid="{65D1CC1A-21E8-4B04-AA73-5BF2A6ED6598}"/>
    <cellStyle name="Currency 13 2 3 3 5 2" xfId="11845" xr:uid="{5FBE9BBD-3563-45C2-AA02-D58043918330}"/>
    <cellStyle name="Currency 13 2 3 3 5 2 2" xfId="25535" xr:uid="{659CFBF4-89A0-4111-88F9-6873C1B2BA85}"/>
    <cellStyle name="Currency 13 2 3 3 5 2 2 2" xfId="39227" xr:uid="{A2D4B766-223B-4217-8535-A9078FC8C737}"/>
    <cellStyle name="Currency 13 2 3 3 5 2 2 3" xfId="54111" xr:uid="{B2CE60B0-4DA2-4702-ABDB-23792C2FA661}"/>
    <cellStyle name="Currency 13 2 3 3 5 2 3" xfId="18691" xr:uid="{741CAE10-DE23-4729-AD0B-148B171B1348}"/>
    <cellStyle name="Currency 13 2 3 3 5 2 4" xfId="32381" xr:uid="{05CF5028-5E21-45A6-89DE-30515F97172F}"/>
    <cellStyle name="Currency 13 2 3 3 5 2 5" xfId="47265" xr:uid="{75217ABF-422F-48F1-917B-413F2EF12FDC}"/>
    <cellStyle name="Currency 13 2 3 3 5 3" xfId="22113" xr:uid="{AC01A288-69CC-49B9-BE19-1A7C70AC81C6}"/>
    <cellStyle name="Currency 13 2 3 3 5 3 2" xfId="35805" xr:uid="{5B8FEA2E-3784-4FF6-9A77-9E83A304FD67}"/>
    <cellStyle name="Currency 13 2 3 3 5 3 3" xfId="50689" xr:uid="{DC882563-BD23-45CC-97FC-8AF9DDB4B092}"/>
    <cellStyle name="Currency 13 2 3 3 5 4" xfId="15269" xr:uid="{432B554E-C1BB-4FA5-90BF-D8065A360CF3}"/>
    <cellStyle name="Currency 13 2 3 3 5 5" xfId="28959" xr:uid="{8D7FE2E5-1292-40E2-91CB-2A0BA6FB7865}"/>
    <cellStyle name="Currency 13 2 3 3 5 6" xfId="43843" xr:uid="{01490452-B4C1-4F96-88AE-94CA5A711C10}"/>
    <cellStyle name="Currency 13 2 3 3 6" xfId="10133" xr:uid="{4C285B52-B326-4E63-BF93-81434CC8C1E3}"/>
    <cellStyle name="Currency 13 2 3 3 6 2" xfId="23823" xr:uid="{036D11B5-5042-4A02-AF01-156EE8DEF750}"/>
    <cellStyle name="Currency 13 2 3 3 6 2 2" xfId="37515" xr:uid="{9CE91991-8AAF-4A1C-949F-0AE6899DC217}"/>
    <cellStyle name="Currency 13 2 3 3 6 2 3" xfId="52399" xr:uid="{05AB1F78-7AEB-4807-A6AB-D2BC486EE96D}"/>
    <cellStyle name="Currency 13 2 3 3 6 3" xfId="16979" xr:uid="{C44E9F6B-9393-4A61-B044-DDD4D6774D09}"/>
    <cellStyle name="Currency 13 2 3 3 6 4" xfId="30669" xr:uid="{B9923856-BDFB-4835-9C6F-CECF88B4C7EB}"/>
    <cellStyle name="Currency 13 2 3 3 6 5" xfId="45553" xr:uid="{DF1DC49B-C0F9-41AF-A877-0D381323E570}"/>
    <cellStyle name="Currency 13 2 3 3 7" xfId="20401" xr:uid="{011252C0-A460-4BD1-8E28-B9A303B0304B}"/>
    <cellStyle name="Currency 13 2 3 3 7 2" xfId="34093" xr:uid="{666C8018-CAAC-4C1E-B9A0-6ED4459BF2C9}"/>
    <cellStyle name="Currency 13 2 3 3 7 3" xfId="48977" xr:uid="{A52CFF5B-EE1A-45B3-B845-574EB1CB38E4}"/>
    <cellStyle name="Currency 13 2 3 3 8" xfId="13557" xr:uid="{FC21B19E-C391-4808-B860-A764E0CEBA35}"/>
    <cellStyle name="Currency 13 2 3 3 9" xfId="27247" xr:uid="{742B9B40-648F-4119-92EA-FB27DD3100FB}"/>
    <cellStyle name="Currency 13 2 3 4" xfId="6714" xr:uid="{7D904E7A-4F02-477E-B85E-9778E796D7D7}"/>
    <cellStyle name="Currency 13 2 3 4 2" xfId="6715" xr:uid="{6BBF9397-E70D-4A19-93B4-3D626B2323DC}"/>
    <cellStyle name="Currency 13 2 3 4 2 2" xfId="8429" xr:uid="{DADF94DE-FECC-4B5B-A2B2-91307C5B86E3}"/>
    <cellStyle name="Currency 13 2 3 4 2 2 2" xfId="11851" xr:uid="{4E8F13DD-06EB-4063-B0B0-19D734606809}"/>
    <cellStyle name="Currency 13 2 3 4 2 2 2 2" xfId="25541" xr:uid="{96C4EF6B-9D24-4BDC-AC48-E922BFC33255}"/>
    <cellStyle name="Currency 13 2 3 4 2 2 2 2 2" xfId="39233" xr:uid="{0C3275CB-6AB5-422E-A659-5912E99B8387}"/>
    <cellStyle name="Currency 13 2 3 4 2 2 2 2 3" xfId="54117" xr:uid="{D11A68CC-B08E-47C6-B443-C5701409CD81}"/>
    <cellStyle name="Currency 13 2 3 4 2 2 2 3" xfId="18697" xr:uid="{60186C94-4F6C-4B89-A255-CD2C56399154}"/>
    <cellStyle name="Currency 13 2 3 4 2 2 2 4" xfId="32387" xr:uid="{5BC4E1FD-2ADB-405E-A9D0-90B9252D538C}"/>
    <cellStyle name="Currency 13 2 3 4 2 2 2 5" xfId="47271" xr:uid="{0239CCC0-755B-455B-A482-D3788B126CCF}"/>
    <cellStyle name="Currency 13 2 3 4 2 2 3" xfId="22119" xr:uid="{1FF3BCAD-FA11-4E4E-A08A-151BA12CDB8C}"/>
    <cellStyle name="Currency 13 2 3 4 2 2 3 2" xfId="35811" xr:uid="{340B8B24-046B-478B-BB59-72CFBF950115}"/>
    <cellStyle name="Currency 13 2 3 4 2 2 3 3" xfId="50695" xr:uid="{66AA9987-7893-4F27-B1A4-CF644EC3EE25}"/>
    <cellStyle name="Currency 13 2 3 4 2 2 4" xfId="15275" xr:uid="{418B615B-ED97-4CFA-91B2-C9625CB0F7D9}"/>
    <cellStyle name="Currency 13 2 3 4 2 2 5" xfId="28965" xr:uid="{827266FB-633C-4D12-953F-E3DA28D6A334}"/>
    <cellStyle name="Currency 13 2 3 4 2 2 6" xfId="43849" xr:uid="{42A160E7-EF15-4761-A10B-238F5B2C5470}"/>
    <cellStyle name="Currency 13 2 3 4 2 3" xfId="10139" xr:uid="{D3859856-A180-4C0B-B1FC-4AA8EF1279C7}"/>
    <cellStyle name="Currency 13 2 3 4 2 3 2" xfId="23829" xr:uid="{67320B10-18DD-4CFD-8F87-ACF562DBEA72}"/>
    <cellStyle name="Currency 13 2 3 4 2 3 2 2" xfId="37521" xr:uid="{AFC47477-0CF3-4187-8DCE-2B630582E615}"/>
    <cellStyle name="Currency 13 2 3 4 2 3 2 3" xfId="52405" xr:uid="{1B9B4A57-DED0-44FD-964B-A499BD5F867F}"/>
    <cellStyle name="Currency 13 2 3 4 2 3 3" xfId="16985" xr:uid="{5284DD85-1459-4425-AB9D-A93AF75A08ED}"/>
    <cellStyle name="Currency 13 2 3 4 2 3 4" xfId="30675" xr:uid="{AE7EC460-3EE5-4132-9E92-D3E2B8422F48}"/>
    <cellStyle name="Currency 13 2 3 4 2 3 5" xfId="45559" xr:uid="{1E95414F-ED80-4089-99DF-1594AEF044AA}"/>
    <cellStyle name="Currency 13 2 3 4 2 4" xfId="20407" xr:uid="{F07F5A23-AA64-483D-B8E0-79F93D126F74}"/>
    <cellStyle name="Currency 13 2 3 4 2 4 2" xfId="34099" xr:uid="{C76356F5-7877-421E-9BDA-6E8467BC9F5C}"/>
    <cellStyle name="Currency 13 2 3 4 2 4 3" xfId="48983" xr:uid="{2BF7DA64-0C2F-4CC0-A122-8CC50F580323}"/>
    <cellStyle name="Currency 13 2 3 4 2 5" xfId="13563" xr:uid="{8E5B10E2-2852-4106-BA0A-CD2D671AF605}"/>
    <cellStyle name="Currency 13 2 3 4 2 6" xfId="27253" xr:uid="{0C0C46CB-A072-4A58-BEBB-54A7CEBBCEC5}"/>
    <cellStyle name="Currency 13 2 3 4 2 7" xfId="42137" xr:uid="{EB28E69A-A5C7-4B60-8515-7AFA9F76EF06}"/>
    <cellStyle name="Currency 13 2 3 4 3" xfId="8428" xr:uid="{2FC45709-89EF-44AE-96CC-6307DBF8AD93}"/>
    <cellStyle name="Currency 13 2 3 4 3 2" xfId="11850" xr:uid="{14CD9EE1-90EC-47E6-AC37-917A0F5D5512}"/>
    <cellStyle name="Currency 13 2 3 4 3 2 2" xfId="25540" xr:uid="{14257491-50CE-4B9F-A76F-8FDC9EF1D917}"/>
    <cellStyle name="Currency 13 2 3 4 3 2 2 2" xfId="39232" xr:uid="{9D25376C-403B-44F0-90EC-54CBFDF08C8E}"/>
    <cellStyle name="Currency 13 2 3 4 3 2 2 3" xfId="54116" xr:uid="{6775BC2D-5D02-491C-BFE8-9DA6D08D41D3}"/>
    <cellStyle name="Currency 13 2 3 4 3 2 3" xfId="18696" xr:uid="{ABDF4DBF-4B90-4651-B2D0-4E229A6BC84C}"/>
    <cellStyle name="Currency 13 2 3 4 3 2 4" xfId="32386" xr:uid="{CE75B239-3A9F-47A2-B9E8-390A0DCA0133}"/>
    <cellStyle name="Currency 13 2 3 4 3 2 5" xfId="47270" xr:uid="{FB6A969C-5577-4D5A-B6B1-01DD2015AAB6}"/>
    <cellStyle name="Currency 13 2 3 4 3 3" xfId="22118" xr:uid="{C10DDC59-411C-4BDF-B15E-C8DBBEC0714F}"/>
    <cellStyle name="Currency 13 2 3 4 3 3 2" xfId="35810" xr:uid="{1D75CC1E-888C-40F8-A74E-421B3500DA9C}"/>
    <cellStyle name="Currency 13 2 3 4 3 3 3" xfId="50694" xr:uid="{0ACB515E-405D-419B-AA6F-1C2D307B5A33}"/>
    <cellStyle name="Currency 13 2 3 4 3 4" xfId="15274" xr:uid="{D3AA1AC6-2563-4B48-8A9E-19080ACA4421}"/>
    <cellStyle name="Currency 13 2 3 4 3 5" xfId="28964" xr:uid="{03555B9B-DD67-4E27-851B-1C64F11F0998}"/>
    <cellStyle name="Currency 13 2 3 4 3 6" xfId="43848" xr:uid="{576C4932-4650-4E56-AE87-70699A3BD06F}"/>
    <cellStyle name="Currency 13 2 3 4 4" xfId="10138" xr:uid="{3A64ED2D-4601-4D81-B865-054A16C4A046}"/>
    <cellStyle name="Currency 13 2 3 4 4 2" xfId="23828" xr:uid="{4AF8426E-29C8-4A2B-B26D-0473DA83C350}"/>
    <cellStyle name="Currency 13 2 3 4 4 2 2" xfId="37520" xr:uid="{D8536561-B246-4684-85E6-AF45863EEE14}"/>
    <cellStyle name="Currency 13 2 3 4 4 2 3" xfId="52404" xr:uid="{10072852-5742-49B5-8174-FEAAB5E266D1}"/>
    <cellStyle name="Currency 13 2 3 4 4 3" xfId="16984" xr:uid="{BB26D6B2-69A4-4091-956A-192403178A33}"/>
    <cellStyle name="Currency 13 2 3 4 4 4" xfId="30674" xr:uid="{E58EC2E5-1089-4F9A-9112-0904CAD7BD20}"/>
    <cellStyle name="Currency 13 2 3 4 4 5" xfId="45558" xr:uid="{B4A87A3E-5CC1-4076-8518-A99471159D8A}"/>
    <cellStyle name="Currency 13 2 3 4 5" xfId="20406" xr:uid="{44F9DADB-0010-4678-BFEC-71CA8BC3EB81}"/>
    <cellStyle name="Currency 13 2 3 4 5 2" xfId="34098" xr:uid="{F37C2203-2B3C-4075-A0E1-76E0B0DA14B3}"/>
    <cellStyle name="Currency 13 2 3 4 5 3" xfId="48982" xr:uid="{1A72DA0C-90F9-45A3-B345-1F7A63FBBE2A}"/>
    <cellStyle name="Currency 13 2 3 4 6" xfId="13562" xr:uid="{B3B13F5D-6FCE-4367-B7FA-C10A81B329C5}"/>
    <cellStyle name="Currency 13 2 3 4 7" xfId="27252" xr:uid="{FA377A37-E860-4843-A261-7A94D56F1ED6}"/>
    <cellStyle name="Currency 13 2 3 4 8" xfId="42136" xr:uid="{D19FE896-DA52-442F-8C26-01C66EDBDFA0}"/>
    <cellStyle name="Currency 13 2 3 5" xfId="6716" xr:uid="{32C02135-EB24-42E4-89AD-D53B3B877D62}"/>
    <cellStyle name="Currency 13 2 3 5 2" xfId="8430" xr:uid="{7010E2B3-A60A-4B18-BF73-D0D01344C11C}"/>
    <cellStyle name="Currency 13 2 3 5 2 2" xfId="11852" xr:uid="{DCC6FC08-684B-454D-95CB-9E9898E91439}"/>
    <cellStyle name="Currency 13 2 3 5 2 2 2" xfId="25542" xr:uid="{BB6BBB41-6D65-4B35-AE7E-B7F7BB1022DF}"/>
    <cellStyle name="Currency 13 2 3 5 2 2 2 2" xfId="39234" xr:uid="{7DD7C6ED-7F7E-4CBF-BC26-E06FD78896E0}"/>
    <cellStyle name="Currency 13 2 3 5 2 2 2 3" xfId="54118" xr:uid="{54FB61AE-7ABD-41D3-B4C0-580089F44F50}"/>
    <cellStyle name="Currency 13 2 3 5 2 2 3" xfId="18698" xr:uid="{FD7B2B8C-61D4-42A6-9905-0CB58301206B}"/>
    <cellStyle name="Currency 13 2 3 5 2 2 4" xfId="32388" xr:uid="{2B94779B-6DD7-4DC9-A699-B85B7E655F4F}"/>
    <cellStyle name="Currency 13 2 3 5 2 2 5" xfId="47272" xr:uid="{2525D8ED-C9D6-4019-8268-FCCB6A00FDCB}"/>
    <cellStyle name="Currency 13 2 3 5 2 3" xfId="22120" xr:uid="{FB12334E-5DC0-4F4E-96AF-AAF4815539EC}"/>
    <cellStyle name="Currency 13 2 3 5 2 3 2" xfId="35812" xr:uid="{D3B6C8C7-B588-4178-A66F-EC1543EDE4E2}"/>
    <cellStyle name="Currency 13 2 3 5 2 3 3" xfId="50696" xr:uid="{1C2B0A41-0CB1-462E-9A1C-7A8DDB9AB62E}"/>
    <cellStyle name="Currency 13 2 3 5 2 4" xfId="15276" xr:uid="{CA24DC57-0C82-44D4-8207-04B65AC1AB58}"/>
    <cellStyle name="Currency 13 2 3 5 2 5" xfId="28966" xr:uid="{A17B3E10-14B5-4384-95BB-FEFF4BA2FECB}"/>
    <cellStyle name="Currency 13 2 3 5 2 6" xfId="43850" xr:uid="{2F4F39F8-0D3D-4DBF-902A-25A757D2915D}"/>
    <cellStyle name="Currency 13 2 3 5 3" xfId="10140" xr:uid="{118AB36E-C3D6-438F-99C0-5B5D31E3D3E3}"/>
    <cellStyle name="Currency 13 2 3 5 3 2" xfId="23830" xr:uid="{E5D506DE-9E8A-453B-85F9-5B982EEFBF86}"/>
    <cellStyle name="Currency 13 2 3 5 3 2 2" xfId="37522" xr:uid="{72725C3B-BDF0-4F7B-B130-D79EAA16B2A8}"/>
    <cellStyle name="Currency 13 2 3 5 3 2 3" xfId="52406" xr:uid="{BF59C9B0-B01C-4351-86E9-CB8A60934470}"/>
    <cellStyle name="Currency 13 2 3 5 3 3" xfId="16986" xr:uid="{B6D8B5F3-8363-47AE-B576-D6AB282E7206}"/>
    <cellStyle name="Currency 13 2 3 5 3 4" xfId="30676" xr:uid="{AA8C60B4-F611-499B-8CF2-A693F7F0CB05}"/>
    <cellStyle name="Currency 13 2 3 5 3 5" xfId="45560" xr:uid="{0E0D614C-24AC-4158-B45E-49132CEC3C8B}"/>
    <cellStyle name="Currency 13 2 3 5 4" xfId="20408" xr:uid="{D1C272AE-B5C1-4A32-AE71-B19963808AF5}"/>
    <cellStyle name="Currency 13 2 3 5 4 2" xfId="34100" xr:uid="{C58801FD-82C7-444D-9ABA-438B8369E96D}"/>
    <cellStyle name="Currency 13 2 3 5 4 3" xfId="48984" xr:uid="{A1C349A9-BE7E-4179-A8CE-544733FD32ED}"/>
    <cellStyle name="Currency 13 2 3 5 5" xfId="13564" xr:uid="{AED12462-2638-4C20-B8C6-B8F63CA968CF}"/>
    <cellStyle name="Currency 13 2 3 5 6" xfId="27254" xr:uid="{1829040C-D64B-4F9B-BE87-B17BF2433E0C}"/>
    <cellStyle name="Currency 13 2 3 5 7" xfId="42138" xr:uid="{85ADB07F-8595-45F7-9BB9-6F05FB581A54}"/>
    <cellStyle name="Currency 13 2 3 6" xfId="6717" xr:uid="{E8A3685A-9363-4119-B71F-D9DDF4D3AFDC}"/>
    <cellStyle name="Currency 13 2 3 6 2" xfId="8431" xr:uid="{C241BDF0-690A-42C3-BD39-6E0D0D9B84B6}"/>
    <cellStyle name="Currency 13 2 3 6 2 2" xfId="11853" xr:uid="{3EFFA7AA-0CF0-4F6D-B15A-27B6E5FA434A}"/>
    <cellStyle name="Currency 13 2 3 6 2 2 2" xfId="25543" xr:uid="{EDFA5557-02CF-40C5-8CE2-CA8ADBCABAC0}"/>
    <cellStyle name="Currency 13 2 3 6 2 2 2 2" xfId="39235" xr:uid="{7FCB587A-43FA-48F5-8820-80BFA95D58EF}"/>
    <cellStyle name="Currency 13 2 3 6 2 2 2 3" xfId="54119" xr:uid="{001026E5-C2A6-40B8-9E5E-8C9ED3471F51}"/>
    <cellStyle name="Currency 13 2 3 6 2 2 3" xfId="18699" xr:uid="{0A3E37D7-0F94-4664-AE68-338A2FE8F4AA}"/>
    <cellStyle name="Currency 13 2 3 6 2 2 4" xfId="32389" xr:uid="{2DEF3307-21EE-4E9D-8D3F-4FE0EBE2BAEC}"/>
    <cellStyle name="Currency 13 2 3 6 2 2 5" xfId="47273" xr:uid="{B39893DD-624D-4AFF-9327-44D835B003F2}"/>
    <cellStyle name="Currency 13 2 3 6 2 3" xfId="22121" xr:uid="{E4516EA9-270E-4D16-AC02-23707826D986}"/>
    <cellStyle name="Currency 13 2 3 6 2 3 2" xfId="35813" xr:uid="{0BDF2865-F330-452B-AFB0-B98B6E6D9B5A}"/>
    <cellStyle name="Currency 13 2 3 6 2 3 3" xfId="50697" xr:uid="{08EB59E4-80F6-4510-B267-B11C1E8A9D79}"/>
    <cellStyle name="Currency 13 2 3 6 2 4" xfId="15277" xr:uid="{8562C6FF-86BA-4D01-B8D3-DB759A03EC53}"/>
    <cellStyle name="Currency 13 2 3 6 2 5" xfId="28967" xr:uid="{9DF73581-6EB4-4F29-9B2F-E906AE7BA8A1}"/>
    <cellStyle name="Currency 13 2 3 6 2 6" xfId="43851" xr:uid="{81F9EAD8-2EE3-45C6-8996-0612B7D957B0}"/>
    <cellStyle name="Currency 13 2 3 6 3" xfId="10141" xr:uid="{86AF3D49-1F7E-45D9-9EC9-130E7E7A7526}"/>
    <cellStyle name="Currency 13 2 3 6 3 2" xfId="23831" xr:uid="{C304C0A9-41D0-4D45-9990-297305A481E0}"/>
    <cellStyle name="Currency 13 2 3 6 3 2 2" xfId="37523" xr:uid="{D7F3B363-B86C-4D92-8933-63C9E81A34C1}"/>
    <cellStyle name="Currency 13 2 3 6 3 2 3" xfId="52407" xr:uid="{835B9D57-3DED-4DB9-B6B9-321651DC7815}"/>
    <cellStyle name="Currency 13 2 3 6 3 3" xfId="16987" xr:uid="{F2EEEFA0-1FE6-4306-B327-D9BB716784BC}"/>
    <cellStyle name="Currency 13 2 3 6 3 4" xfId="30677" xr:uid="{498713FE-7365-4162-9FC7-B48E8A6FF71D}"/>
    <cellStyle name="Currency 13 2 3 6 3 5" xfId="45561" xr:uid="{D6E13613-CB8A-4366-8DF2-8EC1E61780E6}"/>
    <cellStyle name="Currency 13 2 3 6 4" xfId="20409" xr:uid="{DDE855B5-3906-4B52-A277-05ED3621BA11}"/>
    <cellStyle name="Currency 13 2 3 6 4 2" xfId="34101" xr:uid="{74E0169F-9C25-4733-98A3-4913C2FDA332}"/>
    <cellStyle name="Currency 13 2 3 6 4 3" xfId="48985" xr:uid="{951050DE-8BD6-45BE-A531-EEF859DA99B6}"/>
    <cellStyle name="Currency 13 2 3 6 5" xfId="13565" xr:uid="{474DA5B3-8805-4D06-960D-05C07248AB9C}"/>
    <cellStyle name="Currency 13 2 3 6 6" xfId="27255" xr:uid="{7C7B04D1-5F0C-4E08-90D8-2E63F330973D}"/>
    <cellStyle name="Currency 13 2 3 6 7" xfId="42139" xr:uid="{D65C25A4-7069-4AAF-BBEF-E150C9AEAB2D}"/>
    <cellStyle name="Currency 13 2 3 7" xfId="8417" xr:uid="{3025A14D-0383-4A0A-89CC-04E61889C137}"/>
    <cellStyle name="Currency 13 2 3 7 2" xfId="11839" xr:uid="{4EA0FA6C-6F1F-4F02-B239-D90967A071E2}"/>
    <cellStyle name="Currency 13 2 3 7 2 2" xfId="25529" xr:uid="{742ACD16-543D-4855-A27B-32D1D66DDD8A}"/>
    <cellStyle name="Currency 13 2 3 7 2 2 2" xfId="39221" xr:uid="{56E44C53-9FE9-46F7-A6AE-23535D31B505}"/>
    <cellStyle name="Currency 13 2 3 7 2 2 3" xfId="54105" xr:uid="{5A1E049C-EC93-4903-AF25-D8141E681E56}"/>
    <cellStyle name="Currency 13 2 3 7 2 3" xfId="18685" xr:uid="{F9A49574-420A-44B8-B6BC-E734C6705EEF}"/>
    <cellStyle name="Currency 13 2 3 7 2 4" xfId="32375" xr:uid="{B893E606-A8AA-4D12-AD73-BABCC14A2DD5}"/>
    <cellStyle name="Currency 13 2 3 7 2 5" xfId="47259" xr:uid="{9F0C2663-F57A-414D-95FE-252995B52162}"/>
    <cellStyle name="Currency 13 2 3 7 3" xfId="22107" xr:uid="{4BBEBF50-9098-4119-BB6F-41F6499C900D}"/>
    <cellStyle name="Currency 13 2 3 7 3 2" xfId="35799" xr:uid="{95865D6D-584D-4295-AACC-279773A6A3A5}"/>
    <cellStyle name="Currency 13 2 3 7 3 3" xfId="50683" xr:uid="{D901F9B7-0FAF-4CAD-9F0E-2DA2F6E6B9DD}"/>
    <cellStyle name="Currency 13 2 3 7 4" xfId="15263" xr:uid="{79AF4122-48B3-48C9-9B4F-8020DE1AAEFB}"/>
    <cellStyle name="Currency 13 2 3 7 5" xfId="28953" xr:uid="{C214BD29-C192-4058-A94F-740C3650BEB8}"/>
    <cellStyle name="Currency 13 2 3 7 6" xfId="43837" xr:uid="{FAE9F3AE-60FE-4494-84BA-6AA245B10D4F}"/>
    <cellStyle name="Currency 13 2 3 8" xfId="10127" xr:uid="{C16153CD-9D0B-4366-8C3E-DDC405587A99}"/>
    <cellStyle name="Currency 13 2 3 8 2" xfId="23817" xr:uid="{0A005EC9-B88D-4318-B6AE-61C4450665D8}"/>
    <cellStyle name="Currency 13 2 3 8 2 2" xfId="37509" xr:uid="{0F9BF3B8-947B-48C5-92C6-06721A716E6D}"/>
    <cellStyle name="Currency 13 2 3 8 2 3" xfId="52393" xr:uid="{7B52010F-D11C-47DD-8EEF-5FD6E52FE84D}"/>
    <cellStyle name="Currency 13 2 3 8 3" xfId="16973" xr:uid="{2DEC50AA-2C21-491B-BD2D-4DA5B28DD7CD}"/>
    <cellStyle name="Currency 13 2 3 8 4" xfId="30663" xr:uid="{53015083-C7EC-4517-B75B-1A5D9FD71E55}"/>
    <cellStyle name="Currency 13 2 3 8 5" xfId="45547" xr:uid="{5A467A20-7D45-46D6-ADF5-810E9EF685E6}"/>
    <cellStyle name="Currency 13 2 3 9" xfId="20395" xr:uid="{7B1F8686-1395-4FB4-9DD1-56C2C44A812D}"/>
    <cellStyle name="Currency 13 2 3 9 2" xfId="34087" xr:uid="{A4EC5B02-E9F6-4674-A57F-9E4C319D2930}"/>
    <cellStyle name="Currency 13 2 3 9 3" xfId="48971" xr:uid="{B0FE9F7E-898A-430D-B676-B621F63B99C7}"/>
    <cellStyle name="Currency 13 2 4" xfId="6718" xr:uid="{97FBB1C9-4723-4EDD-A996-703509F05AB9}"/>
    <cellStyle name="Currency 13 2 4 10" xfId="13566" xr:uid="{1C2208D0-DE2A-4A62-8D0B-34E57F2834E1}"/>
    <cellStyle name="Currency 13 2 4 11" xfId="27256" xr:uid="{6D3B8D6D-7A17-43D3-86AF-2DE3574CA23F}"/>
    <cellStyle name="Currency 13 2 4 12" xfId="42140" xr:uid="{FF329A92-F0EA-4ACA-B6C5-5F3C1BA14500}"/>
    <cellStyle name="Currency 13 2 4 2" xfId="6719" xr:uid="{BA486248-03E1-4FF8-80E5-BA73B94FC391}"/>
    <cellStyle name="Currency 13 2 4 2 10" xfId="42141" xr:uid="{193A6916-E619-4CEA-881F-A83850567168}"/>
    <cellStyle name="Currency 13 2 4 2 2" xfId="6720" xr:uid="{A65DD75D-C940-46AC-8618-1E4E82083ED0}"/>
    <cellStyle name="Currency 13 2 4 2 2 2" xfId="6721" xr:uid="{32AD0CF8-0280-4811-ABCC-C0846A78729A}"/>
    <cellStyle name="Currency 13 2 4 2 2 2 2" xfId="8435" xr:uid="{E2304746-D5AF-42C1-A901-9520DA718C4B}"/>
    <cellStyle name="Currency 13 2 4 2 2 2 2 2" xfId="11857" xr:uid="{65C962AD-5DB2-4632-B634-3B16BF099F84}"/>
    <cellStyle name="Currency 13 2 4 2 2 2 2 2 2" xfId="25547" xr:uid="{2AA4C8FD-B077-4E12-8E10-4EAECC28DAA1}"/>
    <cellStyle name="Currency 13 2 4 2 2 2 2 2 2 2" xfId="39239" xr:uid="{0A934666-EDB1-4F15-8809-B0597A0263DD}"/>
    <cellStyle name="Currency 13 2 4 2 2 2 2 2 2 3" xfId="54123" xr:uid="{68CB0B6D-E8C7-49A8-8F03-436C4E275E99}"/>
    <cellStyle name="Currency 13 2 4 2 2 2 2 2 3" xfId="18703" xr:uid="{B5F91412-745C-4A22-864C-93121478CDF5}"/>
    <cellStyle name="Currency 13 2 4 2 2 2 2 2 4" xfId="32393" xr:uid="{54261221-67A7-4020-8A9F-5DC4EF2F7716}"/>
    <cellStyle name="Currency 13 2 4 2 2 2 2 2 5" xfId="47277" xr:uid="{59C88D55-53FC-40E0-BCEB-C3FD0D1BF500}"/>
    <cellStyle name="Currency 13 2 4 2 2 2 2 3" xfId="22125" xr:uid="{6466F8A9-FAC1-4F5D-BD06-296F0E173405}"/>
    <cellStyle name="Currency 13 2 4 2 2 2 2 3 2" xfId="35817" xr:uid="{DC0EE0DD-A1AD-49FA-9A56-840DAFFCEC28}"/>
    <cellStyle name="Currency 13 2 4 2 2 2 2 3 3" xfId="50701" xr:uid="{EEBAC403-CDDA-405C-B79F-6D5CFE548C7E}"/>
    <cellStyle name="Currency 13 2 4 2 2 2 2 4" xfId="15281" xr:uid="{18A29DD5-1F66-4841-B687-79C3F6A3B01E}"/>
    <cellStyle name="Currency 13 2 4 2 2 2 2 5" xfId="28971" xr:uid="{178E2D65-CF2F-42E0-A9E7-515E536830AC}"/>
    <cellStyle name="Currency 13 2 4 2 2 2 2 6" xfId="43855" xr:uid="{D35CA1D5-5D07-4D80-A25B-8A82AB0CA408}"/>
    <cellStyle name="Currency 13 2 4 2 2 2 3" xfId="10145" xr:uid="{AB2BD350-9EA3-4D8C-BCDC-033A38E5A84A}"/>
    <cellStyle name="Currency 13 2 4 2 2 2 3 2" xfId="23835" xr:uid="{B13A5030-D8DF-4974-8B6E-5D74D5F4A3C3}"/>
    <cellStyle name="Currency 13 2 4 2 2 2 3 2 2" xfId="37527" xr:uid="{89A87423-09DB-4D9F-B854-CB629923ACF6}"/>
    <cellStyle name="Currency 13 2 4 2 2 2 3 2 3" xfId="52411" xr:uid="{B4B18402-C86D-498D-8845-1F07A89B3E39}"/>
    <cellStyle name="Currency 13 2 4 2 2 2 3 3" xfId="16991" xr:uid="{9F09DCD8-4ED7-447E-8993-4D7A65BA4EE1}"/>
    <cellStyle name="Currency 13 2 4 2 2 2 3 4" xfId="30681" xr:uid="{50988241-C5F4-45FC-86EF-3DB8EB5B87AF}"/>
    <cellStyle name="Currency 13 2 4 2 2 2 3 5" xfId="45565" xr:uid="{326DB0FE-1C38-432B-AE65-D629A628D375}"/>
    <cellStyle name="Currency 13 2 4 2 2 2 4" xfId="20413" xr:uid="{0955022E-8B5A-4D7C-86FC-25C3D982E516}"/>
    <cellStyle name="Currency 13 2 4 2 2 2 4 2" xfId="34105" xr:uid="{33DB7DE6-E6FA-4D0E-8A38-1941EF8F0B75}"/>
    <cellStyle name="Currency 13 2 4 2 2 2 4 3" xfId="48989" xr:uid="{7092FA9E-5917-4B95-BE54-112A8AD45A8B}"/>
    <cellStyle name="Currency 13 2 4 2 2 2 5" xfId="13569" xr:uid="{3CFE51F5-CAFA-4D4F-9E9B-75E5414FDBC8}"/>
    <cellStyle name="Currency 13 2 4 2 2 2 6" xfId="27259" xr:uid="{EEB01440-71CF-4DFD-AC3D-D5F4C723A144}"/>
    <cellStyle name="Currency 13 2 4 2 2 2 7" xfId="42143" xr:uid="{3A57A26E-47C7-4F7F-ABAD-F535A37CE004}"/>
    <cellStyle name="Currency 13 2 4 2 2 3" xfId="8434" xr:uid="{2A071442-C2C3-45C8-BC92-2F86F78D695E}"/>
    <cellStyle name="Currency 13 2 4 2 2 3 2" xfId="11856" xr:uid="{C560992F-C59C-44E2-A334-466015BB6F8C}"/>
    <cellStyle name="Currency 13 2 4 2 2 3 2 2" xfId="25546" xr:uid="{3BBC1432-B5C9-4FB4-8263-038337ECA40A}"/>
    <cellStyle name="Currency 13 2 4 2 2 3 2 2 2" xfId="39238" xr:uid="{04F5B40C-BE39-40A1-B9C5-E58C10932453}"/>
    <cellStyle name="Currency 13 2 4 2 2 3 2 2 3" xfId="54122" xr:uid="{48E444CE-F0E6-499D-9F12-469F5F04A920}"/>
    <cellStyle name="Currency 13 2 4 2 2 3 2 3" xfId="18702" xr:uid="{5CFA0AE0-9014-4C20-88D1-7DA07A3EB4B6}"/>
    <cellStyle name="Currency 13 2 4 2 2 3 2 4" xfId="32392" xr:uid="{2E606739-6AF7-440D-B50B-C72E9264CD71}"/>
    <cellStyle name="Currency 13 2 4 2 2 3 2 5" xfId="47276" xr:uid="{89A1DA61-1975-4D21-B304-888F9CE83B8A}"/>
    <cellStyle name="Currency 13 2 4 2 2 3 3" xfId="22124" xr:uid="{F5F94864-0227-4F03-82FA-5AEF895AF0C3}"/>
    <cellStyle name="Currency 13 2 4 2 2 3 3 2" xfId="35816" xr:uid="{4BA9315F-E186-40AF-830C-1E0BE70D7168}"/>
    <cellStyle name="Currency 13 2 4 2 2 3 3 3" xfId="50700" xr:uid="{D0828158-666E-4D8A-8F3B-A94398939544}"/>
    <cellStyle name="Currency 13 2 4 2 2 3 4" xfId="15280" xr:uid="{CF558722-AA88-4AEA-8E9E-68E25D43780A}"/>
    <cellStyle name="Currency 13 2 4 2 2 3 5" xfId="28970" xr:uid="{AF110880-D7CA-44C8-AB9B-5492547FA844}"/>
    <cellStyle name="Currency 13 2 4 2 2 3 6" xfId="43854" xr:uid="{FEAA0931-BFF9-47F5-B1AB-EAEE21EAACFA}"/>
    <cellStyle name="Currency 13 2 4 2 2 4" xfId="10144" xr:uid="{E1995228-4C87-4ABA-8220-C4747C6E635E}"/>
    <cellStyle name="Currency 13 2 4 2 2 4 2" xfId="23834" xr:uid="{F7E2A005-112B-42A1-A235-C34165132108}"/>
    <cellStyle name="Currency 13 2 4 2 2 4 2 2" xfId="37526" xr:uid="{F13C49D7-6C70-4F6C-86D9-48B12559D734}"/>
    <cellStyle name="Currency 13 2 4 2 2 4 2 3" xfId="52410" xr:uid="{1D571B30-E2B0-4585-BEF8-B8F569D7A91E}"/>
    <cellStyle name="Currency 13 2 4 2 2 4 3" xfId="16990" xr:uid="{1FADD60B-DDB6-422E-9509-55C134D1454C}"/>
    <cellStyle name="Currency 13 2 4 2 2 4 4" xfId="30680" xr:uid="{3779BA95-E9EB-47BF-B7F0-C8B9F9D013A3}"/>
    <cellStyle name="Currency 13 2 4 2 2 4 5" xfId="45564" xr:uid="{A18F2A57-AFF7-4E92-9ECB-C281A2CCEF6F}"/>
    <cellStyle name="Currency 13 2 4 2 2 5" xfId="20412" xr:uid="{C4A5FFBD-F2B3-44DD-AEC8-1364251D74F6}"/>
    <cellStyle name="Currency 13 2 4 2 2 5 2" xfId="34104" xr:uid="{BBBAD289-7341-4541-AECC-6A0C303A6C75}"/>
    <cellStyle name="Currency 13 2 4 2 2 5 3" xfId="48988" xr:uid="{7CA42640-17DE-43B1-BD14-B89D7FEE6CAC}"/>
    <cellStyle name="Currency 13 2 4 2 2 6" xfId="13568" xr:uid="{6A9AB19F-A5AE-489D-869D-1F586000F271}"/>
    <cellStyle name="Currency 13 2 4 2 2 7" xfId="27258" xr:uid="{04FC3B6D-0C15-40D1-A6F7-5BEDF8631148}"/>
    <cellStyle name="Currency 13 2 4 2 2 8" xfId="42142" xr:uid="{92924D60-1EC6-4C07-85E7-846732E67B4A}"/>
    <cellStyle name="Currency 13 2 4 2 3" xfId="6722" xr:uid="{804994E7-ECB1-4984-AD80-E2240B1892F0}"/>
    <cellStyle name="Currency 13 2 4 2 3 2" xfId="8436" xr:uid="{3B6A25CE-EAD5-411A-AB65-3F8716C62E09}"/>
    <cellStyle name="Currency 13 2 4 2 3 2 2" xfId="11858" xr:uid="{C88C96DB-B398-403A-A801-7084791607D6}"/>
    <cellStyle name="Currency 13 2 4 2 3 2 2 2" xfId="25548" xr:uid="{7B8C7E78-31EB-4F9F-B510-A89CA04EA3F8}"/>
    <cellStyle name="Currency 13 2 4 2 3 2 2 2 2" xfId="39240" xr:uid="{BB16137A-1C4E-4818-967B-3407CF520A34}"/>
    <cellStyle name="Currency 13 2 4 2 3 2 2 2 3" xfId="54124" xr:uid="{2F444EA3-E5AD-43DE-8E41-3E1561417579}"/>
    <cellStyle name="Currency 13 2 4 2 3 2 2 3" xfId="18704" xr:uid="{BAF05B48-538A-4251-AFD3-01CF45E6837A}"/>
    <cellStyle name="Currency 13 2 4 2 3 2 2 4" xfId="32394" xr:uid="{CF61B17A-9A69-4162-8057-7D279A6C5385}"/>
    <cellStyle name="Currency 13 2 4 2 3 2 2 5" xfId="47278" xr:uid="{CF202492-13AA-41F6-91FA-F09B0CBCBE69}"/>
    <cellStyle name="Currency 13 2 4 2 3 2 3" xfId="22126" xr:uid="{3DD5A2E4-292D-4174-8D4F-51031D9609FF}"/>
    <cellStyle name="Currency 13 2 4 2 3 2 3 2" xfId="35818" xr:uid="{F85EE793-7F12-4E2F-83C1-948932602B9E}"/>
    <cellStyle name="Currency 13 2 4 2 3 2 3 3" xfId="50702" xr:uid="{B6CC9C02-741E-476E-BDF0-D1A8448A758F}"/>
    <cellStyle name="Currency 13 2 4 2 3 2 4" xfId="15282" xr:uid="{0C5FD61B-8D1D-454F-AE3C-AFE7DDC0CF54}"/>
    <cellStyle name="Currency 13 2 4 2 3 2 5" xfId="28972" xr:uid="{08B869A7-5596-47B7-BE88-CD9D6DED199B}"/>
    <cellStyle name="Currency 13 2 4 2 3 2 6" xfId="43856" xr:uid="{78F1FA76-A4A7-43A3-838E-1E0188B29FA7}"/>
    <cellStyle name="Currency 13 2 4 2 3 3" xfId="10146" xr:uid="{7C0B4EE5-0A02-4BAD-870D-608831780943}"/>
    <cellStyle name="Currency 13 2 4 2 3 3 2" xfId="23836" xr:uid="{0DD4775D-A693-4062-B51F-1D15C3CD5C02}"/>
    <cellStyle name="Currency 13 2 4 2 3 3 2 2" xfId="37528" xr:uid="{840793E0-25EA-420F-8B8A-D56D9C7689E9}"/>
    <cellStyle name="Currency 13 2 4 2 3 3 2 3" xfId="52412" xr:uid="{92609367-6759-40F7-9313-D18C14DE6979}"/>
    <cellStyle name="Currency 13 2 4 2 3 3 3" xfId="16992" xr:uid="{C94EC616-0A08-462A-83E7-C6E5CB58408F}"/>
    <cellStyle name="Currency 13 2 4 2 3 3 4" xfId="30682" xr:uid="{4BD60DA0-DB4E-45D6-933B-FC362973DB62}"/>
    <cellStyle name="Currency 13 2 4 2 3 3 5" xfId="45566" xr:uid="{F8CDFB58-4DD3-4883-99C3-8D4E104B36DB}"/>
    <cellStyle name="Currency 13 2 4 2 3 4" xfId="20414" xr:uid="{3D95D58F-F9E5-488A-B4F0-1D8DECDF1293}"/>
    <cellStyle name="Currency 13 2 4 2 3 4 2" xfId="34106" xr:uid="{3F484BCE-4769-45E8-A2DB-F1743AA80716}"/>
    <cellStyle name="Currency 13 2 4 2 3 4 3" xfId="48990" xr:uid="{A4279834-3A57-47DC-A1DB-0B5FE4610DA0}"/>
    <cellStyle name="Currency 13 2 4 2 3 5" xfId="13570" xr:uid="{06ACF7CA-5084-4232-A554-42E50A88065E}"/>
    <cellStyle name="Currency 13 2 4 2 3 6" xfId="27260" xr:uid="{E6096824-5E17-429A-A9CE-DD188DF7A010}"/>
    <cellStyle name="Currency 13 2 4 2 3 7" xfId="42144" xr:uid="{C68791B4-3982-46EB-B4E3-FA67CFE47B6E}"/>
    <cellStyle name="Currency 13 2 4 2 4" xfId="6723" xr:uid="{70E6D40A-B369-4CC7-AB76-1CDBBEB0FBCA}"/>
    <cellStyle name="Currency 13 2 4 2 4 2" xfId="8437" xr:uid="{EF28C101-66CE-4121-BE2F-FEAB42342DD2}"/>
    <cellStyle name="Currency 13 2 4 2 4 2 2" xfId="11859" xr:uid="{1B935D78-2C41-415C-AA03-C9BE90850BF9}"/>
    <cellStyle name="Currency 13 2 4 2 4 2 2 2" xfId="25549" xr:uid="{4EA598F3-CF73-4428-8D89-4B1B8B716B76}"/>
    <cellStyle name="Currency 13 2 4 2 4 2 2 2 2" xfId="39241" xr:uid="{E8F8DDCA-9CAE-4224-99AC-A03676BCED94}"/>
    <cellStyle name="Currency 13 2 4 2 4 2 2 2 3" xfId="54125" xr:uid="{A54A3514-3B1D-4986-A80C-2C5759445A32}"/>
    <cellStyle name="Currency 13 2 4 2 4 2 2 3" xfId="18705" xr:uid="{D69D429A-42EA-4A48-BCAA-D85875A2EBD2}"/>
    <cellStyle name="Currency 13 2 4 2 4 2 2 4" xfId="32395" xr:uid="{000A4003-5603-4004-B66E-015AC42297D2}"/>
    <cellStyle name="Currency 13 2 4 2 4 2 2 5" xfId="47279" xr:uid="{99E7EEEA-931D-4A32-B727-356102DF7C2D}"/>
    <cellStyle name="Currency 13 2 4 2 4 2 3" xfId="22127" xr:uid="{A526934B-41B9-4033-ADE6-C6EAC824EBA6}"/>
    <cellStyle name="Currency 13 2 4 2 4 2 3 2" xfId="35819" xr:uid="{4206309C-E673-4A12-A43D-44E6ED18AB8B}"/>
    <cellStyle name="Currency 13 2 4 2 4 2 3 3" xfId="50703" xr:uid="{F750B79F-BDAD-491A-8FF8-3B6E4B8DF85E}"/>
    <cellStyle name="Currency 13 2 4 2 4 2 4" xfId="15283" xr:uid="{3F8D2208-F494-41C8-8AB8-3A2BD17B33C9}"/>
    <cellStyle name="Currency 13 2 4 2 4 2 5" xfId="28973" xr:uid="{FAC87C63-1A29-4797-A143-F513A811DD79}"/>
    <cellStyle name="Currency 13 2 4 2 4 2 6" xfId="43857" xr:uid="{42E78526-5E20-4B41-B077-FC92FEC81461}"/>
    <cellStyle name="Currency 13 2 4 2 4 3" xfId="10147" xr:uid="{20C6726D-D91F-4306-A3DA-9CF194821C9E}"/>
    <cellStyle name="Currency 13 2 4 2 4 3 2" xfId="23837" xr:uid="{E16A792E-5C22-4C84-BA11-8EF787B0CEAC}"/>
    <cellStyle name="Currency 13 2 4 2 4 3 2 2" xfId="37529" xr:uid="{3009C5BD-8422-4A9B-89F2-8812CD0A4E21}"/>
    <cellStyle name="Currency 13 2 4 2 4 3 2 3" xfId="52413" xr:uid="{CB719FF4-57FD-47C2-BDC4-D38F6D88E326}"/>
    <cellStyle name="Currency 13 2 4 2 4 3 3" xfId="16993" xr:uid="{D2F7C694-A60A-4171-816A-14650BB7D6C3}"/>
    <cellStyle name="Currency 13 2 4 2 4 3 4" xfId="30683" xr:uid="{738D628A-FE89-471F-86D1-6654CCE1749F}"/>
    <cellStyle name="Currency 13 2 4 2 4 3 5" xfId="45567" xr:uid="{660AB101-3586-49A2-B625-3E9ECA259FE1}"/>
    <cellStyle name="Currency 13 2 4 2 4 4" xfId="20415" xr:uid="{A9033A47-F65F-4A3A-A862-09E59541A2D4}"/>
    <cellStyle name="Currency 13 2 4 2 4 4 2" xfId="34107" xr:uid="{B7E121E5-8182-454F-AF35-77C40C173B40}"/>
    <cellStyle name="Currency 13 2 4 2 4 4 3" xfId="48991" xr:uid="{C4FB5E02-7194-471F-89FD-D5315570B795}"/>
    <cellStyle name="Currency 13 2 4 2 4 5" xfId="13571" xr:uid="{8DEE3B24-1C44-4AEE-9C39-81A224E13B59}"/>
    <cellStyle name="Currency 13 2 4 2 4 6" xfId="27261" xr:uid="{3D2B8715-7400-4E62-A525-7BB22E346E6A}"/>
    <cellStyle name="Currency 13 2 4 2 4 7" xfId="42145" xr:uid="{56F30FCC-0815-432A-8E64-DA4FFEB0D7A3}"/>
    <cellStyle name="Currency 13 2 4 2 5" xfId="8433" xr:uid="{19F9F70C-2B0A-489C-9013-E16FE8F08348}"/>
    <cellStyle name="Currency 13 2 4 2 5 2" xfId="11855" xr:uid="{95949286-E0E3-4DF4-928F-A76A8F66A68A}"/>
    <cellStyle name="Currency 13 2 4 2 5 2 2" xfId="25545" xr:uid="{3F28FF6D-3757-42BF-A85D-1F0A13616CE2}"/>
    <cellStyle name="Currency 13 2 4 2 5 2 2 2" xfId="39237" xr:uid="{EAAF7055-05F7-4178-AEAD-E15166FA045C}"/>
    <cellStyle name="Currency 13 2 4 2 5 2 2 3" xfId="54121" xr:uid="{D8D933BA-7CF8-4DD8-ACAA-DBCEF49F8189}"/>
    <cellStyle name="Currency 13 2 4 2 5 2 3" xfId="18701" xr:uid="{8AE98D16-B0F9-4107-92AB-787CAF59763B}"/>
    <cellStyle name="Currency 13 2 4 2 5 2 4" xfId="32391" xr:uid="{B685D2D2-5F02-4542-B117-BA4B1C69A119}"/>
    <cellStyle name="Currency 13 2 4 2 5 2 5" xfId="47275" xr:uid="{9EAE14B8-2947-4418-8F62-8C2D827509E1}"/>
    <cellStyle name="Currency 13 2 4 2 5 3" xfId="22123" xr:uid="{E2E9519B-0FDB-447D-AE5F-348B763A826A}"/>
    <cellStyle name="Currency 13 2 4 2 5 3 2" xfId="35815" xr:uid="{D245B39B-E0A9-4E33-9F05-4F275A8AFD8E}"/>
    <cellStyle name="Currency 13 2 4 2 5 3 3" xfId="50699" xr:uid="{2A3F6AF9-F4E4-4582-9381-F02E7A429F8F}"/>
    <cellStyle name="Currency 13 2 4 2 5 4" xfId="15279" xr:uid="{134B2153-EE45-4B85-AED5-78878461BC89}"/>
    <cellStyle name="Currency 13 2 4 2 5 5" xfId="28969" xr:uid="{ED7662ED-EBC1-4EBC-AF6E-67B6AF81EEA7}"/>
    <cellStyle name="Currency 13 2 4 2 5 6" xfId="43853" xr:uid="{161AE653-68D3-404A-98BB-C27E6476BFF9}"/>
    <cellStyle name="Currency 13 2 4 2 6" xfId="10143" xr:uid="{841B40EC-CB18-4FC9-A52D-E1ED0335E51A}"/>
    <cellStyle name="Currency 13 2 4 2 6 2" xfId="23833" xr:uid="{3B6B17DD-252C-4B26-87E5-92DC69419744}"/>
    <cellStyle name="Currency 13 2 4 2 6 2 2" xfId="37525" xr:uid="{346A7162-211E-499D-A4FC-E65F1F802277}"/>
    <cellStyle name="Currency 13 2 4 2 6 2 3" xfId="52409" xr:uid="{C4CEC2BD-AA8C-41C5-BD20-552139FEE489}"/>
    <cellStyle name="Currency 13 2 4 2 6 3" xfId="16989" xr:uid="{73B2BB9A-7ADE-4552-A5C7-DFD28008EAA7}"/>
    <cellStyle name="Currency 13 2 4 2 6 4" xfId="30679" xr:uid="{05F9B59F-5F4B-45F8-A4D8-AFB8A2BB1AC7}"/>
    <cellStyle name="Currency 13 2 4 2 6 5" xfId="45563" xr:uid="{296F375B-6CAC-4954-9432-C22664B18E46}"/>
    <cellStyle name="Currency 13 2 4 2 7" xfId="20411" xr:uid="{0ACD71E6-F187-414D-8042-6F503C31F693}"/>
    <cellStyle name="Currency 13 2 4 2 7 2" xfId="34103" xr:uid="{DB0DCC84-7457-44BA-89D9-4D345D237EDB}"/>
    <cellStyle name="Currency 13 2 4 2 7 3" xfId="48987" xr:uid="{2883A27D-E4E4-47FD-B3FB-4D76327DEBB0}"/>
    <cellStyle name="Currency 13 2 4 2 8" xfId="13567" xr:uid="{9138C5E6-69F1-4CB7-A7CE-32C9BD2BD1C3}"/>
    <cellStyle name="Currency 13 2 4 2 9" xfId="27257" xr:uid="{C2A7FC01-3B49-4327-88D3-E94D56D2F95F}"/>
    <cellStyle name="Currency 13 2 4 3" xfId="6724" xr:uid="{77170948-8865-48CE-BAE0-D1655859366C}"/>
    <cellStyle name="Currency 13 2 4 3 10" xfId="42146" xr:uid="{16E1933C-6D28-43CF-B464-2A0AC365B7E4}"/>
    <cellStyle name="Currency 13 2 4 3 2" xfId="6725" xr:uid="{55F5EA8B-65F8-4181-8A47-1BB43CC656F1}"/>
    <cellStyle name="Currency 13 2 4 3 2 2" xfId="6726" xr:uid="{9B6A98A6-DBCB-413D-90DB-8C8C37BB1E6F}"/>
    <cellStyle name="Currency 13 2 4 3 2 2 2" xfId="8440" xr:uid="{F07D50E5-E2BB-4914-83CC-D1CBE19AA8BE}"/>
    <cellStyle name="Currency 13 2 4 3 2 2 2 2" xfId="11862" xr:uid="{74561389-E938-4880-B8A3-5D359E9CCE26}"/>
    <cellStyle name="Currency 13 2 4 3 2 2 2 2 2" xfId="25552" xr:uid="{C67B9B4C-7A04-4BF0-9E6B-61BADEF6BCC6}"/>
    <cellStyle name="Currency 13 2 4 3 2 2 2 2 2 2" xfId="39244" xr:uid="{FCE1385F-6584-4BE6-9C09-8635E39C949E}"/>
    <cellStyle name="Currency 13 2 4 3 2 2 2 2 2 3" xfId="54128" xr:uid="{4FB34780-A558-47F8-9C2F-745721BAD37B}"/>
    <cellStyle name="Currency 13 2 4 3 2 2 2 2 3" xfId="18708" xr:uid="{9AA92BE1-2E82-444D-8DAD-B77A306A22C6}"/>
    <cellStyle name="Currency 13 2 4 3 2 2 2 2 4" xfId="32398" xr:uid="{EDBEEDEB-8E82-4D18-86B1-4F0D2A391024}"/>
    <cellStyle name="Currency 13 2 4 3 2 2 2 2 5" xfId="47282" xr:uid="{ABACC575-A82B-4F14-AEDB-822501C620A7}"/>
    <cellStyle name="Currency 13 2 4 3 2 2 2 3" xfId="22130" xr:uid="{D4FC6CF8-3B74-439E-A638-7FAE99F9229B}"/>
    <cellStyle name="Currency 13 2 4 3 2 2 2 3 2" xfId="35822" xr:uid="{B49AC2F7-7FCC-4F7C-86EF-D22F47075105}"/>
    <cellStyle name="Currency 13 2 4 3 2 2 2 3 3" xfId="50706" xr:uid="{4076D45E-DE95-4462-B8A5-0D8124B7BC37}"/>
    <cellStyle name="Currency 13 2 4 3 2 2 2 4" xfId="15286" xr:uid="{4815EA7A-1956-4C3F-87C0-6B64EAA78F4D}"/>
    <cellStyle name="Currency 13 2 4 3 2 2 2 5" xfId="28976" xr:uid="{77716840-9974-44D0-BEC3-26351265AA3B}"/>
    <cellStyle name="Currency 13 2 4 3 2 2 2 6" xfId="43860" xr:uid="{D41FBBA7-268B-489A-AE5C-6D258CDF779D}"/>
    <cellStyle name="Currency 13 2 4 3 2 2 3" xfId="10150" xr:uid="{99E22C48-2B9E-481A-85CF-38DA0EE59D46}"/>
    <cellStyle name="Currency 13 2 4 3 2 2 3 2" xfId="23840" xr:uid="{BD160EC6-77BF-40A1-A434-8A6EE9DAACE8}"/>
    <cellStyle name="Currency 13 2 4 3 2 2 3 2 2" xfId="37532" xr:uid="{E2A0CCB2-96A1-4330-A7F2-70B2799E757B}"/>
    <cellStyle name="Currency 13 2 4 3 2 2 3 2 3" xfId="52416" xr:uid="{CC019173-31D4-4F57-9320-EAE4AAA500FB}"/>
    <cellStyle name="Currency 13 2 4 3 2 2 3 3" xfId="16996" xr:uid="{0929B7D0-3275-4CD5-AA37-3CEE035564A5}"/>
    <cellStyle name="Currency 13 2 4 3 2 2 3 4" xfId="30686" xr:uid="{7B9ED3F8-12E2-4547-B75F-B727370E1593}"/>
    <cellStyle name="Currency 13 2 4 3 2 2 3 5" xfId="45570" xr:uid="{D516BF21-75D4-4314-8B77-C1E2CD24D0F4}"/>
    <cellStyle name="Currency 13 2 4 3 2 2 4" xfId="20418" xr:uid="{DC33A48B-71C3-4CBA-A04D-3A9EB53EF797}"/>
    <cellStyle name="Currency 13 2 4 3 2 2 4 2" xfId="34110" xr:uid="{820547AF-E31D-4E9F-BB9A-A8358D068D7C}"/>
    <cellStyle name="Currency 13 2 4 3 2 2 4 3" xfId="48994" xr:uid="{215BCABF-F018-49FC-8877-DB2CC8D7004C}"/>
    <cellStyle name="Currency 13 2 4 3 2 2 5" xfId="13574" xr:uid="{15A9FAEA-ECA9-45BD-A870-734A2B3E1E7D}"/>
    <cellStyle name="Currency 13 2 4 3 2 2 6" xfId="27264" xr:uid="{52248540-FD0A-4777-BE8E-1908CC6C49CA}"/>
    <cellStyle name="Currency 13 2 4 3 2 2 7" xfId="42148" xr:uid="{4517C904-9CAB-47F6-B8F3-0A267604497C}"/>
    <cellStyle name="Currency 13 2 4 3 2 3" xfId="8439" xr:uid="{A5151331-B22F-48CE-8581-63743450ACE5}"/>
    <cellStyle name="Currency 13 2 4 3 2 3 2" xfId="11861" xr:uid="{AAB45FB0-DE5C-4071-9E9D-A41FD1EF56DF}"/>
    <cellStyle name="Currency 13 2 4 3 2 3 2 2" xfId="25551" xr:uid="{D684E94D-D764-4200-911A-D7D0A45992E6}"/>
    <cellStyle name="Currency 13 2 4 3 2 3 2 2 2" xfId="39243" xr:uid="{7E0AA2B6-3805-4F9E-ABF4-1D9E466C30A8}"/>
    <cellStyle name="Currency 13 2 4 3 2 3 2 2 3" xfId="54127" xr:uid="{1EEAB2B1-31C7-4B49-9EA3-CD9DCB98376C}"/>
    <cellStyle name="Currency 13 2 4 3 2 3 2 3" xfId="18707" xr:uid="{9DD86A67-7905-4705-A26D-9628ADF0F47C}"/>
    <cellStyle name="Currency 13 2 4 3 2 3 2 4" xfId="32397" xr:uid="{67FDEA7F-9901-4A94-AFA5-DD5A8126437A}"/>
    <cellStyle name="Currency 13 2 4 3 2 3 2 5" xfId="47281" xr:uid="{6327070B-2195-4D7E-A240-1AA5566F0173}"/>
    <cellStyle name="Currency 13 2 4 3 2 3 3" xfId="22129" xr:uid="{29E95742-FBA5-4878-B6AB-827B61CD2764}"/>
    <cellStyle name="Currency 13 2 4 3 2 3 3 2" xfId="35821" xr:uid="{F0C89CFC-BD5C-4C59-A468-0A8354C62A68}"/>
    <cellStyle name="Currency 13 2 4 3 2 3 3 3" xfId="50705" xr:uid="{6B20CEB7-1542-44B2-ACB6-D3B9C714345B}"/>
    <cellStyle name="Currency 13 2 4 3 2 3 4" xfId="15285" xr:uid="{F01B2588-8A24-405A-8A7B-6AB4E4C1C754}"/>
    <cellStyle name="Currency 13 2 4 3 2 3 5" xfId="28975" xr:uid="{BCFD0206-4362-479F-8905-E571F8D8FB18}"/>
    <cellStyle name="Currency 13 2 4 3 2 3 6" xfId="43859" xr:uid="{8130135A-9523-4EE0-B770-013C4437E767}"/>
    <cellStyle name="Currency 13 2 4 3 2 4" xfId="10149" xr:uid="{C7C70D85-6E0E-4E2D-B309-D1C5DAC4A3F4}"/>
    <cellStyle name="Currency 13 2 4 3 2 4 2" xfId="23839" xr:uid="{51CEFAD0-13E0-4DD4-B6C9-539629AE9D23}"/>
    <cellStyle name="Currency 13 2 4 3 2 4 2 2" xfId="37531" xr:uid="{13DC3E77-163D-4CFE-A5DD-991A5E384B23}"/>
    <cellStyle name="Currency 13 2 4 3 2 4 2 3" xfId="52415" xr:uid="{228C838C-D93C-41F3-BC6A-89551021B775}"/>
    <cellStyle name="Currency 13 2 4 3 2 4 3" xfId="16995" xr:uid="{51F5ACA4-F46F-450B-9DB5-2C9FCA2394C0}"/>
    <cellStyle name="Currency 13 2 4 3 2 4 4" xfId="30685" xr:uid="{2D81B8FC-4E23-4ACC-AD30-701713889376}"/>
    <cellStyle name="Currency 13 2 4 3 2 4 5" xfId="45569" xr:uid="{27197742-BD69-49E5-A386-3A77C6E35D67}"/>
    <cellStyle name="Currency 13 2 4 3 2 5" xfId="20417" xr:uid="{ED625682-CA80-45BC-BFE6-DD29E708F5BF}"/>
    <cellStyle name="Currency 13 2 4 3 2 5 2" xfId="34109" xr:uid="{842D6E5F-2B2F-4E45-9455-FEF047A80811}"/>
    <cellStyle name="Currency 13 2 4 3 2 5 3" xfId="48993" xr:uid="{346B4D49-3E0B-4CBC-8B27-77DBCA211C1C}"/>
    <cellStyle name="Currency 13 2 4 3 2 6" xfId="13573" xr:uid="{C33717F9-C3F5-4381-96CB-B8FDB348B314}"/>
    <cellStyle name="Currency 13 2 4 3 2 7" xfId="27263" xr:uid="{34CFE1DD-D410-4B7F-8CE6-3FF626ABE911}"/>
    <cellStyle name="Currency 13 2 4 3 2 8" xfId="42147" xr:uid="{0184DE57-0BBA-4A7D-BCA1-E2B6D6613855}"/>
    <cellStyle name="Currency 13 2 4 3 3" xfId="6727" xr:uid="{D227FFEB-CFA4-4B94-8C0A-FB24DAB9137B}"/>
    <cellStyle name="Currency 13 2 4 3 3 2" xfId="8441" xr:uid="{1B4CE44E-DF29-41DA-A261-07E40E805FC0}"/>
    <cellStyle name="Currency 13 2 4 3 3 2 2" xfId="11863" xr:uid="{03D8C21B-255B-4762-9F9D-A2C6F7D56154}"/>
    <cellStyle name="Currency 13 2 4 3 3 2 2 2" xfId="25553" xr:uid="{F2D57B99-354F-48D0-9B6A-DFE3C381303A}"/>
    <cellStyle name="Currency 13 2 4 3 3 2 2 2 2" xfId="39245" xr:uid="{0DAA3BF6-60E2-45A3-96BF-F4BD5B94D60C}"/>
    <cellStyle name="Currency 13 2 4 3 3 2 2 2 3" xfId="54129" xr:uid="{E5A5964A-5C3D-4592-86F8-01DA21564EA1}"/>
    <cellStyle name="Currency 13 2 4 3 3 2 2 3" xfId="18709" xr:uid="{D5D312AC-FE46-41D7-8A9B-CEAE7499009A}"/>
    <cellStyle name="Currency 13 2 4 3 3 2 2 4" xfId="32399" xr:uid="{51234867-0B67-4C3A-B343-A2EFD4E28F7E}"/>
    <cellStyle name="Currency 13 2 4 3 3 2 2 5" xfId="47283" xr:uid="{B84FDE8D-5AA7-410C-9C52-38C41A81C6C9}"/>
    <cellStyle name="Currency 13 2 4 3 3 2 3" xfId="22131" xr:uid="{E5A414CB-B3BD-45B2-8E85-6E9CC88093A0}"/>
    <cellStyle name="Currency 13 2 4 3 3 2 3 2" xfId="35823" xr:uid="{43173949-C916-4FE3-9283-69293E255492}"/>
    <cellStyle name="Currency 13 2 4 3 3 2 3 3" xfId="50707" xr:uid="{E653B5B1-9E94-48F5-A6E1-D3155BBCBDA7}"/>
    <cellStyle name="Currency 13 2 4 3 3 2 4" xfId="15287" xr:uid="{61CAB741-C10D-444C-B182-783567E5296B}"/>
    <cellStyle name="Currency 13 2 4 3 3 2 5" xfId="28977" xr:uid="{88404F25-7A99-476F-9E29-EC729B75D8D7}"/>
    <cellStyle name="Currency 13 2 4 3 3 2 6" xfId="43861" xr:uid="{4ED1D204-88ED-4B0C-8DD5-91D06385CF49}"/>
    <cellStyle name="Currency 13 2 4 3 3 3" xfId="10151" xr:uid="{9EFE145F-D2FD-404C-A768-86192D086FDC}"/>
    <cellStyle name="Currency 13 2 4 3 3 3 2" xfId="23841" xr:uid="{049A7022-242D-4107-850C-14D76B226B40}"/>
    <cellStyle name="Currency 13 2 4 3 3 3 2 2" xfId="37533" xr:uid="{6E0315D4-6D3C-4EF2-947C-D6BA76612711}"/>
    <cellStyle name="Currency 13 2 4 3 3 3 2 3" xfId="52417" xr:uid="{31C59CE7-2089-4CD4-B3B4-ABD26431E2D8}"/>
    <cellStyle name="Currency 13 2 4 3 3 3 3" xfId="16997" xr:uid="{0A33FEFB-41BD-4BAF-966F-31F038C16262}"/>
    <cellStyle name="Currency 13 2 4 3 3 3 4" xfId="30687" xr:uid="{E305647B-BFE8-4629-8C71-04ACF807EE85}"/>
    <cellStyle name="Currency 13 2 4 3 3 3 5" xfId="45571" xr:uid="{BF27CED5-A62C-4382-8E4A-B4EC3C0DCF9C}"/>
    <cellStyle name="Currency 13 2 4 3 3 4" xfId="20419" xr:uid="{2A638C88-FAFA-420A-87C7-AF0A49A0E7A2}"/>
    <cellStyle name="Currency 13 2 4 3 3 4 2" xfId="34111" xr:uid="{55A477C4-07EF-4A83-8105-2D44B56D79E9}"/>
    <cellStyle name="Currency 13 2 4 3 3 4 3" xfId="48995" xr:uid="{EF09EF56-744E-492B-B0ED-14B24DEA21C5}"/>
    <cellStyle name="Currency 13 2 4 3 3 5" xfId="13575" xr:uid="{54DD49A6-10F3-4B39-8E38-294125319F08}"/>
    <cellStyle name="Currency 13 2 4 3 3 6" xfId="27265" xr:uid="{7569D483-D38C-4BFB-883F-1E2FB1BF965C}"/>
    <cellStyle name="Currency 13 2 4 3 3 7" xfId="42149" xr:uid="{B9524B2F-F79A-4D5C-BCC5-BBB108061B0E}"/>
    <cellStyle name="Currency 13 2 4 3 4" xfId="6728" xr:uid="{B63AE983-491B-4988-A947-450CFB22CB96}"/>
    <cellStyle name="Currency 13 2 4 3 4 2" xfId="8442" xr:uid="{5D3235E4-D747-4094-BDE2-0641A252E244}"/>
    <cellStyle name="Currency 13 2 4 3 4 2 2" xfId="11864" xr:uid="{310159AD-921E-4871-B0B0-2894852C5A17}"/>
    <cellStyle name="Currency 13 2 4 3 4 2 2 2" xfId="25554" xr:uid="{241FC559-8B2E-48F5-8C28-06DCB9A82240}"/>
    <cellStyle name="Currency 13 2 4 3 4 2 2 2 2" xfId="39246" xr:uid="{002EE606-271C-4F87-BA27-D45421634158}"/>
    <cellStyle name="Currency 13 2 4 3 4 2 2 2 3" xfId="54130" xr:uid="{F21068C2-E8C1-479C-867A-1EB21499B0A5}"/>
    <cellStyle name="Currency 13 2 4 3 4 2 2 3" xfId="18710" xr:uid="{1EEB8A43-53C7-481E-AFC9-C1D7038E4495}"/>
    <cellStyle name="Currency 13 2 4 3 4 2 2 4" xfId="32400" xr:uid="{17C64681-CF57-42B1-BF23-C4525F2F387A}"/>
    <cellStyle name="Currency 13 2 4 3 4 2 2 5" xfId="47284" xr:uid="{5E08DB7B-C3DC-4890-889C-8EE92CB94D09}"/>
    <cellStyle name="Currency 13 2 4 3 4 2 3" xfId="22132" xr:uid="{020D1722-3897-4707-9462-4092E0568E56}"/>
    <cellStyle name="Currency 13 2 4 3 4 2 3 2" xfId="35824" xr:uid="{2B568FF5-346F-4AFF-8C71-24171925D67B}"/>
    <cellStyle name="Currency 13 2 4 3 4 2 3 3" xfId="50708" xr:uid="{4C6EE9E0-BDCD-417A-8E48-42882E699D64}"/>
    <cellStyle name="Currency 13 2 4 3 4 2 4" xfId="15288" xr:uid="{59439E12-81D5-4AE6-AA4C-FF2F0E91B4F3}"/>
    <cellStyle name="Currency 13 2 4 3 4 2 5" xfId="28978" xr:uid="{7E2A0357-2F7F-4DD9-9C4E-3FE271BEBCFB}"/>
    <cellStyle name="Currency 13 2 4 3 4 2 6" xfId="43862" xr:uid="{7E794B76-7A28-49D5-AA0A-1D024F8F269E}"/>
    <cellStyle name="Currency 13 2 4 3 4 3" xfId="10152" xr:uid="{092EF318-B986-48C6-AB65-0FFA28B1C4AA}"/>
    <cellStyle name="Currency 13 2 4 3 4 3 2" xfId="23842" xr:uid="{E8E32A98-F7EA-4359-AB06-18D98155493B}"/>
    <cellStyle name="Currency 13 2 4 3 4 3 2 2" xfId="37534" xr:uid="{6747B493-EA2B-4EF0-9BC3-BB6E9F71438E}"/>
    <cellStyle name="Currency 13 2 4 3 4 3 2 3" xfId="52418" xr:uid="{ACB92903-A7FA-4963-B62B-73FB9B2F7535}"/>
    <cellStyle name="Currency 13 2 4 3 4 3 3" xfId="16998" xr:uid="{BC93CB2C-9FDB-437F-948E-F9652725FA13}"/>
    <cellStyle name="Currency 13 2 4 3 4 3 4" xfId="30688" xr:uid="{925F6AE6-596D-4E56-B838-654AED2FE504}"/>
    <cellStyle name="Currency 13 2 4 3 4 3 5" xfId="45572" xr:uid="{1DC641F4-09F4-4EA7-9BA6-0B8B68223751}"/>
    <cellStyle name="Currency 13 2 4 3 4 4" xfId="20420" xr:uid="{3E3DD098-BB3A-4B78-B184-9F56102828E6}"/>
    <cellStyle name="Currency 13 2 4 3 4 4 2" xfId="34112" xr:uid="{37CE4B53-00C7-49C0-B822-8BA2626119B3}"/>
    <cellStyle name="Currency 13 2 4 3 4 4 3" xfId="48996" xr:uid="{1F6ACFB0-2463-4DFB-95D0-7A3C9F0CF10A}"/>
    <cellStyle name="Currency 13 2 4 3 4 5" xfId="13576" xr:uid="{068F6B1B-68C5-48A6-B904-AE5EDE4E731C}"/>
    <cellStyle name="Currency 13 2 4 3 4 6" xfId="27266" xr:uid="{3DB69DA2-82BA-497B-BEA8-C5301139307A}"/>
    <cellStyle name="Currency 13 2 4 3 4 7" xfId="42150" xr:uid="{2EC48D82-1D0E-48DF-B0C5-F35FB4D6D778}"/>
    <cellStyle name="Currency 13 2 4 3 5" xfId="8438" xr:uid="{CD96CE54-E762-4802-A8E8-BDE6E3BC03A4}"/>
    <cellStyle name="Currency 13 2 4 3 5 2" xfId="11860" xr:uid="{63778A5E-FA00-4185-84F3-675190597578}"/>
    <cellStyle name="Currency 13 2 4 3 5 2 2" xfId="25550" xr:uid="{0635A9AA-05E6-4AF5-BB32-5D651D2790B9}"/>
    <cellStyle name="Currency 13 2 4 3 5 2 2 2" xfId="39242" xr:uid="{92364F95-854C-4CE7-B985-7A9D6894DC74}"/>
    <cellStyle name="Currency 13 2 4 3 5 2 2 3" xfId="54126" xr:uid="{BBE07FFD-D7A7-475E-8F16-84BF6F9C88ED}"/>
    <cellStyle name="Currency 13 2 4 3 5 2 3" xfId="18706" xr:uid="{3900C19B-28CF-407F-8B07-F1E44C247F00}"/>
    <cellStyle name="Currency 13 2 4 3 5 2 4" xfId="32396" xr:uid="{FDC4FF32-8718-46E1-8770-A4F8102730CC}"/>
    <cellStyle name="Currency 13 2 4 3 5 2 5" xfId="47280" xr:uid="{8C4D6609-15A3-4DB3-8265-4D5F3DCE2359}"/>
    <cellStyle name="Currency 13 2 4 3 5 3" xfId="22128" xr:uid="{767BBF98-2DCE-4CF0-A3ED-EED6304131D1}"/>
    <cellStyle name="Currency 13 2 4 3 5 3 2" xfId="35820" xr:uid="{9D653EE6-39E0-40EF-9ECF-7CBD4E5EAE94}"/>
    <cellStyle name="Currency 13 2 4 3 5 3 3" xfId="50704" xr:uid="{491B8070-BC18-4557-9D00-AB672A1C6E02}"/>
    <cellStyle name="Currency 13 2 4 3 5 4" xfId="15284" xr:uid="{78CB18C4-8728-47C8-93DE-E8312D037CB3}"/>
    <cellStyle name="Currency 13 2 4 3 5 5" xfId="28974" xr:uid="{B6C3C1C1-2AE8-47D8-89FF-42F594D48A7C}"/>
    <cellStyle name="Currency 13 2 4 3 5 6" xfId="43858" xr:uid="{7B737814-E27D-4E21-A375-1DF8C79CC1B7}"/>
    <cellStyle name="Currency 13 2 4 3 6" xfId="10148" xr:uid="{AD8911D0-8E71-494F-802C-6BBA9A5DEDA4}"/>
    <cellStyle name="Currency 13 2 4 3 6 2" xfId="23838" xr:uid="{31BD8490-B261-40FA-8A69-2B54E1D718FF}"/>
    <cellStyle name="Currency 13 2 4 3 6 2 2" xfId="37530" xr:uid="{1F329752-BB2A-4736-8C97-1C36195B818D}"/>
    <cellStyle name="Currency 13 2 4 3 6 2 3" xfId="52414" xr:uid="{F6F5E463-09A6-4353-84DB-F648213F722F}"/>
    <cellStyle name="Currency 13 2 4 3 6 3" xfId="16994" xr:uid="{CC3F8778-7680-4A3D-AEE5-916278694AC4}"/>
    <cellStyle name="Currency 13 2 4 3 6 4" xfId="30684" xr:uid="{C3607078-3D01-4B85-A52F-A83AA23EBE27}"/>
    <cellStyle name="Currency 13 2 4 3 6 5" xfId="45568" xr:uid="{4E07D200-5751-40E7-A997-1D21158B701D}"/>
    <cellStyle name="Currency 13 2 4 3 7" xfId="20416" xr:uid="{1A3616BA-39B7-40D0-A460-7E6EC8EEB836}"/>
    <cellStyle name="Currency 13 2 4 3 7 2" xfId="34108" xr:uid="{1E118BBB-9B61-4B66-860D-5652E3AC0C4F}"/>
    <cellStyle name="Currency 13 2 4 3 7 3" xfId="48992" xr:uid="{D299D782-5540-420C-A8A9-0286CA5A0A15}"/>
    <cellStyle name="Currency 13 2 4 3 8" xfId="13572" xr:uid="{358AD0A3-321E-4117-83B2-0D33C249432E}"/>
    <cellStyle name="Currency 13 2 4 3 9" xfId="27262" xr:uid="{A6D26BCA-833B-452F-AB7E-90170BB63950}"/>
    <cellStyle name="Currency 13 2 4 4" xfId="6729" xr:uid="{916BD214-8C1D-46F9-AB10-3E042E87479A}"/>
    <cellStyle name="Currency 13 2 4 4 2" xfId="6730" xr:uid="{B695C692-D7C9-4E16-B7D3-473521B1FA1B}"/>
    <cellStyle name="Currency 13 2 4 4 2 2" xfId="8444" xr:uid="{3F957BDC-79F6-47FA-8D29-4BA99A26FC9E}"/>
    <cellStyle name="Currency 13 2 4 4 2 2 2" xfId="11866" xr:uid="{CA76564E-3956-4421-B09F-5703B9D152DF}"/>
    <cellStyle name="Currency 13 2 4 4 2 2 2 2" xfId="25556" xr:uid="{7E4C5EB8-9C6A-44A5-849D-D2D82DE02692}"/>
    <cellStyle name="Currency 13 2 4 4 2 2 2 2 2" xfId="39248" xr:uid="{E59B10A5-1703-4E38-8BE1-394FF5C21BEF}"/>
    <cellStyle name="Currency 13 2 4 4 2 2 2 2 3" xfId="54132" xr:uid="{E93CEFD5-626B-4D90-B3C7-FED6B6151095}"/>
    <cellStyle name="Currency 13 2 4 4 2 2 2 3" xfId="18712" xr:uid="{FB2D3FB0-EE34-428E-AB39-8B5A3885C1A8}"/>
    <cellStyle name="Currency 13 2 4 4 2 2 2 4" xfId="32402" xr:uid="{ACCFA394-04E3-4124-BA8A-6CDC427AFF39}"/>
    <cellStyle name="Currency 13 2 4 4 2 2 2 5" xfId="47286" xr:uid="{267F74B3-75E6-474C-932B-0A7902206FDC}"/>
    <cellStyle name="Currency 13 2 4 4 2 2 3" xfId="22134" xr:uid="{EFF2DA41-B86D-4AED-8F62-B4CE1C47673D}"/>
    <cellStyle name="Currency 13 2 4 4 2 2 3 2" xfId="35826" xr:uid="{B7386DAC-D6C7-4B68-9657-86BA36156665}"/>
    <cellStyle name="Currency 13 2 4 4 2 2 3 3" xfId="50710" xr:uid="{7C6CF4F1-291C-4064-9607-DD522A742AB9}"/>
    <cellStyle name="Currency 13 2 4 4 2 2 4" xfId="15290" xr:uid="{E9F8ED1B-1D23-4146-9658-DDF9BBD04935}"/>
    <cellStyle name="Currency 13 2 4 4 2 2 5" xfId="28980" xr:uid="{6102C607-4876-4261-AB5B-9C710915DC84}"/>
    <cellStyle name="Currency 13 2 4 4 2 2 6" xfId="43864" xr:uid="{B20AF011-F7AF-4C50-8B92-6437D0346F0B}"/>
    <cellStyle name="Currency 13 2 4 4 2 3" xfId="10154" xr:uid="{6B492CE3-713C-4F9B-9664-712C711A1F70}"/>
    <cellStyle name="Currency 13 2 4 4 2 3 2" xfId="23844" xr:uid="{2664E2AD-9820-4972-973C-5CC23B14E39D}"/>
    <cellStyle name="Currency 13 2 4 4 2 3 2 2" xfId="37536" xr:uid="{4883C489-0ADF-4462-9FFD-583EB1B8AEF8}"/>
    <cellStyle name="Currency 13 2 4 4 2 3 2 3" xfId="52420" xr:uid="{96C5B0DC-0E2A-4F01-A57A-9D5FBFCDC565}"/>
    <cellStyle name="Currency 13 2 4 4 2 3 3" xfId="17000" xr:uid="{359C783F-4F53-4347-9377-92FFA1ED7C31}"/>
    <cellStyle name="Currency 13 2 4 4 2 3 4" xfId="30690" xr:uid="{9B3F39F2-498B-4410-815D-AA7640DE99D5}"/>
    <cellStyle name="Currency 13 2 4 4 2 3 5" xfId="45574" xr:uid="{45CFEE94-EFC8-478B-B67D-4C53AB9505F7}"/>
    <cellStyle name="Currency 13 2 4 4 2 4" xfId="20422" xr:uid="{29FFC800-5C7B-435C-A463-865FA6431EB8}"/>
    <cellStyle name="Currency 13 2 4 4 2 4 2" xfId="34114" xr:uid="{AC659C9E-824F-4031-9BB4-B999F860896B}"/>
    <cellStyle name="Currency 13 2 4 4 2 4 3" xfId="48998" xr:uid="{9C1AA606-FD56-4CEB-B89A-F99C790E264E}"/>
    <cellStyle name="Currency 13 2 4 4 2 5" xfId="13578" xr:uid="{31970EB5-2664-498C-A177-15AB607E97BC}"/>
    <cellStyle name="Currency 13 2 4 4 2 6" xfId="27268" xr:uid="{3A339387-1263-43CF-A6D8-15C792C5F545}"/>
    <cellStyle name="Currency 13 2 4 4 2 7" xfId="42152" xr:uid="{6BDC1E98-E6C7-4682-8858-035AF10BC1C7}"/>
    <cellStyle name="Currency 13 2 4 4 3" xfId="8443" xr:uid="{C49D3290-002A-42F4-BBEC-96C60E6BC71C}"/>
    <cellStyle name="Currency 13 2 4 4 3 2" xfId="11865" xr:uid="{234E837D-AA17-4402-AD84-67013ECC58ED}"/>
    <cellStyle name="Currency 13 2 4 4 3 2 2" xfId="25555" xr:uid="{B58D041C-14B5-4D76-AEF6-5EF329642E68}"/>
    <cellStyle name="Currency 13 2 4 4 3 2 2 2" xfId="39247" xr:uid="{F9B48EBA-91C7-4C28-9CD2-DBF5C1AA9BDE}"/>
    <cellStyle name="Currency 13 2 4 4 3 2 2 3" xfId="54131" xr:uid="{9105B0C2-414A-4767-88FF-25E69BDDB669}"/>
    <cellStyle name="Currency 13 2 4 4 3 2 3" xfId="18711" xr:uid="{1DEBE027-6DEB-47F4-BA95-C7BDC16C5AC0}"/>
    <cellStyle name="Currency 13 2 4 4 3 2 4" xfId="32401" xr:uid="{35D4A2C7-FBC5-4D2C-BDF5-7C726ECD145E}"/>
    <cellStyle name="Currency 13 2 4 4 3 2 5" xfId="47285" xr:uid="{A1B8E8F2-5E24-42EE-A82A-FEE57C43DB6F}"/>
    <cellStyle name="Currency 13 2 4 4 3 3" xfId="22133" xr:uid="{C2123441-0EE2-412A-8A21-EE3C53DDA84D}"/>
    <cellStyle name="Currency 13 2 4 4 3 3 2" xfId="35825" xr:uid="{06C4657B-3C59-4BC7-9645-AC478A2C1D07}"/>
    <cellStyle name="Currency 13 2 4 4 3 3 3" xfId="50709" xr:uid="{F681BABA-4A6C-43A4-B60E-5B2A0DA8C257}"/>
    <cellStyle name="Currency 13 2 4 4 3 4" xfId="15289" xr:uid="{76ACCE30-4EC1-4594-ABF5-C76FADCB22E1}"/>
    <cellStyle name="Currency 13 2 4 4 3 5" xfId="28979" xr:uid="{29D3E8E8-2D90-4825-8317-DB79610091CB}"/>
    <cellStyle name="Currency 13 2 4 4 3 6" xfId="43863" xr:uid="{DD38A37D-A559-413E-A5E3-B7A123CA1D40}"/>
    <cellStyle name="Currency 13 2 4 4 4" xfId="10153" xr:uid="{A97355C4-82C4-4303-9DEC-1FAA3860518A}"/>
    <cellStyle name="Currency 13 2 4 4 4 2" xfId="23843" xr:uid="{C1563075-1CA6-49D5-B97B-87AE7EB49607}"/>
    <cellStyle name="Currency 13 2 4 4 4 2 2" xfId="37535" xr:uid="{273D6927-9F6D-4200-9596-47A9342C2418}"/>
    <cellStyle name="Currency 13 2 4 4 4 2 3" xfId="52419" xr:uid="{4F2660D3-7496-4EB3-B598-A6F695420655}"/>
    <cellStyle name="Currency 13 2 4 4 4 3" xfId="16999" xr:uid="{5666A0A7-3D72-4E41-B16A-550F617BE91D}"/>
    <cellStyle name="Currency 13 2 4 4 4 4" xfId="30689" xr:uid="{0D39DF4F-47DF-412F-9B29-5C257DB46667}"/>
    <cellStyle name="Currency 13 2 4 4 4 5" xfId="45573" xr:uid="{86497039-FF8F-4FD9-8A15-0DA9E2E009ED}"/>
    <cellStyle name="Currency 13 2 4 4 5" xfId="20421" xr:uid="{7D62B26B-30DB-43ED-9368-1C7121F6E337}"/>
    <cellStyle name="Currency 13 2 4 4 5 2" xfId="34113" xr:uid="{55C8E811-B989-4151-A252-6EBC5B60462C}"/>
    <cellStyle name="Currency 13 2 4 4 5 3" xfId="48997" xr:uid="{69E4BA31-9B0F-4EBE-8E73-F2D9372C2F6F}"/>
    <cellStyle name="Currency 13 2 4 4 6" xfId="13577" xr:uid="{66DD1F2B-F19C-4569-AD39-4B2BDAD6FF0D}"/>
    <cellStyle name="Currency 13 2 4 4 7" xfId="27267" xr:uid="{FBA93800-842A-4BCF-B101-96CE05AC621E}"/>
    <cellStyle name="Currency 13 2 4 4 8" xfId="42151" xr:uid="{3F15A912-BEEA-4203-9DE6-11EF67306195}"/>
    <cellStyle name="Currency 13 2 4 5" xfId="6731" xr:uid="{79308446-E2AB-4F9B-93D6-B2C4DA242344}"/>
    <cellStyle name="Currency 13 2 4 5 2" xfId="8445" xr:uid="{C0237F7E-D905-455B-B862-3BC09A03161B}"/>
    <cellStyle name="Currency 13 2 4 5 2 2" xfId="11867" xr:uid="{AA5B294C-9770-4A12-8639-D9CCF7E52B43}"/>
    <cellStyle name="Currency 13 2 4 5 2 2 2" xfId="25557" xr:uid="{D0D1B78E-470E-4BEC-8A10-12FE9D348622}"/>
    <cellStyle name="Currency 13 2 4 5 2 2 2 2" xfId="39249" xr:uid="{006062C1-2541-44F2-B348-FC1B509898E1}"/>
    <cellStyle name="Currency 13 2 4 5 2 2 2 3" xfId="54133" xr:uid="{24D0157A-84F2-40F3-A13C-CD22EC459248}"/>
    <cellStyle name="Currency 13 2 4 5 2 2 3" xfId="18713" xr:uid="{1E50F522-4533-4E9D-B4BC-3077EF60ECE4}"/>
    <cellStyle name="Currency 13 2 4 5 2 2 4" xfId="32403" xr:uid="{FC1C5B28-B135-4119-BBC4-7D0953645A7D}"/>
    <cellStyle name="Currency 13 2 4 5 2 2 5" xfId="47287" xr:uid="{67589BBB-3F4E-4882-9BE5-AC695492A3DD}"/>
    <cellStyle name="Currency 13 2 4 5 2 3" xfId="22135" xr:uid="{35329BE7-1032-48F2-8A6D-E5931E4EBF29}"/>
    <cellStyle name="Currency 13 2 4 5 2 3 2" xfId="35827" xr:uid="{AB8697F8-4883-439A-8043-F7BDF3B3718F}"/>
    <cellStyle name="Currency 13 2 4 5 2 3 3" xfId="50711" xr:uid="{00C9FEEC-089C-459D-A964-B37E4BBC18EE}"/>
    <cellStyle name="Currency 13 2 4 5 2 4" xfId="15291" xr:uid="{F78512C5-E8B5-4DBB-A769-D28B46B9E495}"/>
    <cellStyle name="Currency 13 2 4 5 2 5" xfId="28981" xr:uid="{1E0DE13A-CECF-44B4-8BE6-B3729CDC481D}"/>
    <cellStyle name="Currency 13 2 4 5 2 6" xfId="43865" xr:uid="{0C593DE2-BCCC-4828-BB9D-796824452CFF}"/>
    <cellStyle name="Currency 13 2 4 5 3" xfId="10155" xr:uid="{CA562D5E-1BED-4980-A4F4-3435433B0A61}"/>
    <cellStyle name="Currency 13 2 4 5 3 2" xfId="23845" xr:uid="{2A9EF61A-825A-40D8-8B7B-BD7D15D516B4}"/>
    <cellStyle name="Currency 13 2 4 5 3 2 2" xfId="37537" xr:uid="{7923CC76-1250-4BDF-90F4-465150A9371B}"/>
    <cellStyle name="Currency 13 2 4 5 3 2 3" xfId="52421" xr:uid="{CBCF9067-89A2-4803-9CC8-7A34CDC2B090}"/>
    <cellStyle name="Currency 13 2 4 5 3 3" xfId="17001" xr:uid="{0EA20679-B080-4F07-83AD-0AF323945BC6}"/>
    <cellStyle name="Currency 13 2 4 5 3 4" xfId="30691" xr:uid="{98167A80-9899-4E27-AE0E-1830E7FB4B13}"/>
    <cellStyle name="Currency 13 2 4 5 3 5" xfId="45575" xr:uid="{42D9B614-A9F7-4D58-B970-FACBD55696AA}"/>
    <cellStyle name="Currency 13 2 4 5 4" xfId="20423" xr:uid="{9068E5BB-F27B-4015-A5D2-C779875FBD1A}"/>
    <cellStyle name="Currency 13 2 4 5 4 2" xfId="34115" xr:uid="{73B9809C-C52C-413D-909A-C948F0546525}"/>
    <cellStyle name="Currency 13 2 4 5 4 3" xfId="48999" xr:uid="{107E28CA-E82C-4306-8A1C-C35ABB5DA870}"/>
    <cellStyle name="Currency 13 2 4 5 5" xfId="13579" xr:uid="{2F7FFEA7-61E7-42B7-A00A-AED73B7CFF16}"/>
    <cellStyle name="Currency 13 2 4 5 6" xfId="27269" xr:uid="{041CF2E6-1ED0-41A8-AE3D-7B184AD649F4}"/>
    <cellStyle name="Currency 13 2 4 5 7" xfId="42153" xr:uid="{896ED70C-617C-4F32-9A7A-7D563BB3153F}"/>
    <cellStyle name="Currency 13 2 4 6" xfId="6732" xr:uid="{FF8D8012-699D-4EEC-B6DA-B9879743843F}"/>
    <cellStyle name="Currency 13 2 4 6 2" xfId="8446" xr:uid="{6F51FC3B-82BB-4889-9459-517E5384AD23}"/>
    <cellStyle name="Currency 13 2 4 6 2 2" xfId="11868" xr:uid="{B787CC91-E665-401C-8EA8-95384B8037A3}"/>
    <cellStyle name="Currency 13 2 4 6 2 2 2" xfId="25558" xr:uid="{3C8011BF-97A1-4F40-8CB6-2DF047759FD5}"/>
    <cellStyle name="Currency 13 2 4 6 2 2 2 2" xfId="39250" xr:uid="{ACCA4CD1-4A69-47A7-B689-05D55C52E2DF}"/>
    <cellStyle name="Currency 13 2 4 6 2 2 2 3" xfId="54134" xr:uid="{889FE994-D62F-4752-BA91-4CDEEBA47B8A}"/>
    <cellStyle name="Currency 13 2 4 6 2 2 3" xfId="18714" xr:uid="{F8AC8142-C3EA-4A4B-80A8-C3FDA0C13E17}"/>
    <cellStyle name="Currency 13 2 4 6 2 2 4" xfId="32404" xr:uid="{50424F72-024E-42E1-8E5B-FA04E64CCD0A}"/>
    <cellStyle name="Currency 13 2 4 6 2 2 5" xfId="47288" xr:uid="{840B0194-5C77-4139-ADC0-1BC9398EF269}"/>
    <cellStyle name="Currency 13 2 4 6 2 3" xfId="22136" xr:uid="{C911802A-6462-4181-85A1-B03C76C0E3B0}"/>
    <cellStyle name="Currency 13 2 4 6 2 3 2" xfId="35828" xr:uid="{D1925B36-1BD4-4A3B-BA9C-87EF4416008F}"/>
    <cellStyle name="Currency 13 2 4 6 2 3 3" xfId="50712" xr:uid="{397DAB92-C028-4C20-8B7C-1C56D2C50391}"/>
    <cellStyle name="Currency 13 2 4 6 2 4" xfId="15292" xr:uid="{92A936AE-4E7F-4BF4-AD66-853D44429D07}"/>
    <cellStyle name="Currency 13 2 4 6 2 5" xfId="28982" xr:uid="{5810795F-39E2-4671-8803-D03AB9F944FD}"/>
    <cellStyle name="Currency 13 2 4 6 2 6" xfId="43866" xr:uid="{9E455D8C-CEB9-4BB8-9474-C275CEB3E8EA}"/>
    <cellStyle name="Currency 13 2 4 6 3" xfId="10156" xr:uid="{3A07F401-E080-40DE-BBEF-78AB8EC3885A}"/>
    <cellStyle name="Currency 13 2 4 6 3 2" xfId="23846" xr:uid="{27711F09-5A10-4E87-A14C-3FC42D0B69D3}"/>
    <cellStyle name="Currency 13 2 4 6 3 2 2" xfId="37538" xr:uid="{6C264483-CFFF-4FB7-AEDF-954CA7030F6D}"/>
    <cellStyle name="Currency 13 2 4 6 3 2 3" xfId="52422" xr:uid="{AE579089-0436-4F58-A7C6-EAF720489D6E}"/>
    <cellStyle name="Currency 13 2 4 6 3 3" xfId="17002" xr:uid="{9FB1144E-E9ED-4164-B465-4588177F0AB9}"/>
    <cellStyle name="Currency 13 2 4 6 3 4" xfId="30692" xr:uid="{CAA7C26B-AA44-47A8-AAC8-7B3D038E8F9E}"/>
    <cellStyle name="Currency 13 2 4 6 3 5" xfId="45576" xr:uid="{C67D153C-1DFC-4351-BD62-2B569B6DA7D9}"/>
    <cellStyle name="Currency 13 2 4 6 4" xfId="20424" xr:uid="{B4327C58-ED3D-457A-8972-D1EBB39BA95B}"/>
    <cellStyle name="Currency 13 2 4 6 4 2" xfId="34116" xr:uid="{3662C836-5370-4777-8BC7-F4B79D4F4AC5}"/>
    <cellStyle name="Currency 13 2 4 6 4 3" xfId="49000" xr:uid="{5CD4E7D0-5A89-4A4F-BAD7-58AC93B18726}"/>
    <cellStyle name="Currency 13 2 4 6 5" xfId="13580" xr:uid="{1FA3E39B-6F56-4866-975A-B6683809D11B}"/>
    <cellStyle name="Currency 13 2 4 6 6" xfId="27270" xr:uid="{C856B590-5115-4A1C-90CD-DC89D1FDD14B}"/>
    <cellStyle name="Currency 13 2 4 6 7" xfId="42154" xr:uid="{A63B22F5-726E-43CA-826F-D31817BF10CC}"/>
    <cellStyle name="Currency 13 2 4 7" xfId="8432" xr:uid="{A2F4886E-0DEB-457F-A004-99370F36E2E7}"/>
    <cellStyle name="Currency 13 2 4 7 2" xfId="11854" xr:uid="{D61397EB-60CE-4B5E-8B1B-471AFE6E637A}"/>
    <cellStyle name="Currency 13 2 4 7 2 2" xfId="25544" xr:uid="{76EBD5E6-896D-4C97-9889-A5D3B7F995C2}"/>
    <cellStyle name="Currency 13 2 4 7 2 2 2" xfId="39236" xr:uid="{C9D7E115-BBF6-4118-95D1-8D9F238E3D37}"/>
    <cellStyle name="Currency 13 2 4 7 2 2 3" xfId="54120" xr:uid="{EDFBBA1E-18C2-429A-A5B2-F53F3A1FB61A}"/>
    <cellStyle name="Currency 13 2 4 7 2 3" xfId="18700" xr:uid="{55EE7E40-AD84-4602-8756-53090D85723D}"/>
    <cellStyle name="Currency 13 2 4 7 2 4" xfId="32390" xr:uid="{078B1FFC-7FC5-4243-9C1E-DC9B11717CDC}"/>
    <cellStyle name="Currency 13 2 4 7 2 5" xfId="47274" xr:uid="{346AAEBE-909F-4773-B4E2-D21411C98814}"/>
    <cellStyle name="Currency 13 2 4 7 3" xfId="22122" xr:uid="{0BF25673-CB27-4005-90F2-4F2F77DF13EE}"/>
    <cellStyle name="Currency 13 2 4 7 3 2" xfId="35814" xr:uid="{A78BC051-B692-497A-903B-8D4208BAA483}"/>
    <cellStyle name="Currency 13 2 4 7 3 3" xfId="50698" xr:uid="{A4E8A84A-BF51-4F60-A42D-38685886808C}"/>
    <cellStyle name="Currency 13 2 4 7 4" xfId="15278" xr:uid="{43470E0A-40FC-4789-AE38-4CD1D262CD51}"/>
    <cellStyle name="Currency 13 2 4 7 5" xfId="28968" xr:uid="{D28B06EE-2E78-44CF-9F91-D2A01F2B3541}"/>
    <cellStyle name="Currency 13 2 4 7 6" xfId="43852" xr:uid="{7CE9B60B-49CE-4023-8A23-BD4BE295E5DE}"/>
    <cellStyle name="Currency 13 2 4 8" xfId="10142" xr:uid="{C2959852-C1A4-49D4-B370-25764D524501}"/>
    <cellStyle name="Currency 13 2 4 8 2" xfId="23832" xr:uid="{591A9983-48ED-4172-B138-14834020D142}"/>
    <cellStyle name="Currency 13 2 4 8 2 2" xfId="37524" xr:uid="{3353B562-8A72-44E8-B359-3769901EC959}"/>
    <cellStyle name="Currency 13 2 4 8 2 3" xfId="52408" xr:uid="{568B246E-C323-40CF-8F62-FBE678C9AD6B}"/>
    <cellStyle name="Currency 13 2 4 8 3" xfId="16988" xr:uid="{5BEDEF06-8DF9-413E-B57E-92EF151EAC0A}"/>
    <cellStyle name="Currency 13 2 4 8 4" xfId="30678" xr:uid="{BC485B8D-643E-45B0-B173-EE6B51D9D664}"/>
    <cellStyle name="Currency 13 2 4 8 5" xfId="45562" xr:uid="{0A057E63-C0C7-4D5B-9F73-C00F305BEA50}"/>
    <cellStyle name="Currency 13 2 4 9" xfId="20410" xr:uid="{2DEE2D75-EEA5-4705-A5B8-2398177714E6}"/>
    <cellStyle name="Currency 13 2 4 9 2" xfId="34102" xr:uid="{68A4C7A8-4525-4A51-A3E8-405C346F16F0}"/>
    <cellStyle name="Currency 13 2 4 9 3" xfId="48986" xr:uid="{924B60AB-AF35-4DFB-8739-E925A325545C}"/>
    <cellStyle name="Currency 13 2 5" xfId="6733" xr:uid="{1545B69E-EA99-4109-8014-C9E411570961}"/>
    <cellStyle name="Currency 13 2 5 10" xfId="42155" xr:uid="{F90DE339-E059-42A3-AEBA-8757DD2C4B29}"/>
    <cellStyle name="Currency 13 2 5 2" xfId="6734" xr:uid="{6ACB717C-1361-45CA-B10E-7345ACE96671}"/>
    <cellStyle name="Currency 13 2 5 2 2" xfId="6735" xr:uid="{2F022218-E428-4184-A3C7-39180A3B0A05}"/>
    <cellStyle name="Currency 13 2 5 2 2 2" xfId="8449" xr:uid="{4B3659F6-E2F7-489B-A95D-90B1C47B4F73}"/>
    <cellStyle name="Currency 13 2 5 2 2 2 2" xfId="11871" xr:uid="{B879E8D2-7A1B-4540-9E79-A86D60898207}"/>
    <cellStyle name="Currency 13 2 5 2 2 2 2 2" xfId="25561" xr:uid="{0751FA49-2034-4EF6-89C1-5D0CF5E92AA2}"/>
    <cellStyle name="Currency 13 2 5 2 2 2 2 2 2" xfId="39253" xr:uid="{7918A670-763D-4AB5-9874-101E72E6B051}"/>
    <cellStyle name="Currency 13 2 5 2 2 2 2 2 3" xfId="54137" xr:uid="{8C01B567-BF0B-43DB-A268-42B3D8DD28D3}"/>
    <cellStyle name="Currency 13 2 5 2 2 2 2 3" xfId="18717" xr:uid="{92281B5E-72D1-4993-847F-2EA55A5EAF02}"/>
    <cellStyle name="Currency 13 2 5 2 2 2 2 4" xfId="32407" xr:uid="{60849324-B271-4B0E-AF30-88DA38EF48F0}"/>
    <cellStyle name="Currency 13 2 5 2 2 2 2 5" xfId="47291" xr:uid="{31362996-3A16-4AD6-AC00-CA789219DB8F}"/>
    <cellStyle name="Currency 13 2 5 2 2 2 3" xfId="22139" xr:uid="{65AF87F9-6A68-4CA8-B82C-FF9791F6E7E2}"/>
    <cellStyle name="Currency 13 2 5 2 2 2 3 2" xfId="35831" xr:uid="{9F5EF2E2-13A3-4A7E-8C72-D18E8DD3B905}"/>
    <cellStyle name="Currency 13 2 5 2 2 2 3 3" xfId="50715" xr:uid="{DC6D22B7-F78B-4890-BC58-E5500DA1B0D9}"/>
    <cellStyle name="Currency 13 2 5 2 2 2 4" xfId="15295" xr:uid="{611B34F8-0845-4F5B-902A-4D8541EBA354}"/>
    <cellStyle name="Currency 13 2 5 2 2 2 5" xfId="28985" xr:uid="{7B07444A-CE38-4078-B34D-7E755BB3EC3F}"/>
    <cellStyle name="Currency 13 2 5 2 2 2 6" xfId="43869" xr:uid="{AADEEF38-0583-410E-BD3C-18B089963A05}"/>
    <cellStyle name="Currency 13 2 5 2 2 3" xfId="10159" xr:uid="{72ECA6EE-25FF-4578-8A12-28E4A9BDF906}"/>
    <cellStyle name="Currency 13 2 5 2 2 3 2" xfId="23849" xr:uid="{DB050E6B-8AA2-4C6A-BEF0-CB711E387C0E}"/>
    <cellStyle name="Currency 13 2 5 2 2 3 2 2" xfId="37541" xr:uid="{A39641C3-E21F-424F-8849-CAE626E4EB1F}"/>
    <cellStyle name="Currency 13 2 5 2 2 3 2 3" xfId="52425" xr:uid="{15E2FF1F-7CE7-4BE2-92FD-022BB6AC757F}"/>
    <cellStyle name="Currency 13 2 5 2 2 3 3" xfId="17005" xr:uid="{3AEC3649-F9C7-4204-B65A-BB23E2510CCE}"/>
    <cellStyle name="Currency 13 2 5 2 2 3 4" xfId="30695" xr:uid="{150B2000-6D22-43CF-A9A1-1128A937E733}"/>
    <cellStyle name="Currency 13 2 5 2 2 3 5" xfId="45579" xr:uid="{51583B4A-D3EE-403A-BA20-E43D79BE0659}"/>
    <cellStyle name="Currency 13 2 5 2 2 4" xfId="20427" xr:uid="{6CBB58A4-77CF-403D-B28B-5EC25E6DA677}"/>
    <cellStyle name="Currency 13 2 5 2 2 4 2" xfId="34119" xr:uid="{18B69019-C5E9-4498-AEDC-1F8A793ECD27}"/>
    <cellStyle name="Currency 13 2 5 2 2 4 3" xfId="49003" xr:uid="{0B8EB0A5-A38F-41C0-A8FE-CE8114B72D83}"/>
    <cellStyle name="Currency 13 2 5 2 2 5" xfId="13583" xr:uid="{6C1BC593-29BD-460D-9026-623AAF870055}"/>
    <cellStyle name="Currency 13 2 5 2 2 6" xfId="27273" xr:uid="{13F63168-94F6-4FFD-9221-C58617A446C4}"/>
    <cellStyle name="Currency 13 2 5 2 2 7" xfId="42157" xr:uid="{2C5961EE-2E91-44CD-927C-D4E2E1083AD8}"/>
    <cellStyle name="Currency 13 2 5 2 3" xfId="8448" xr:uid="{35CCE922-F731-47CD-AB19-3F3F5F32F232}"/>
    <cellStyle name="Currency 13 2 5 2 3 2" xfId="11870" xr:uid="{1E713FEF-AC4A-4157-A92F-7C5BD4A88062}"/>
    <cellStyle name="Currency 13 2 5 2 3 2 2" xfId="25560" xr:uid="{26364500-996C-47E7-9FE3-73B89A33FEE0}"/>
    <cellStyle name="Currency 13 2 5 2 3 2 2 2" xfId="39252" xr:uid="{B6C24E12-F9AB-4C29-A314-E9CB75264E16}"/>
    <cellStyle name="Currency 13 2 5 2 3 2 2 3" xfId="54136" xr:uid="{15B1D065-8A73-4AC0-B3AB-5C3F8B4684F0}"/>
    <cellStyle name="Currency 13 2 5 2 3 2 3" xfId="18716" xr:uid="{9D597FF3-7BBC-4414-89D5-BE48F7671C85}"/>
    <cellStyle name="Currency 13 2 5 2 3 2 4" xfId="32406" xr:uid="{0D95A8D1-E742-4C00-9783-DE4CF267E981}"/>
    <cellStyle name="Currency 13 2 5 2 3 2 5" xfId="47290" xr:uid="{2652712E-181A-4943-84F7-4A6B4F1300DC}"/>
    <cellStyle name="Currency 13 2 5 2 3 3" xfId="22138" xr:uid="{C451DB27-8DF9-402B-B90E-CFC9F1C4142B}"/>
    <cellStyle name="Currency 13 2 5 2 3 3 2" xfId="35830" xr:uid="{80262975-6669-41D1-8639-C4F4B7A08CE8}"/>
    <cellStyle name="Currency 13 2 5 2 3 3 3" xfId="50714" xr:uid="{3FF6AA26-7910-4F4A-8357-3D7F02DE3075}"/>
    <cellStyle name="Currency 13 2 5 2 3 4" xfId="15294" xr:uid="{2DDC7DBB-9169-4FDC-A9B3-F8BAE36EF5F2}"/>
    <cellStyle name="Currency 13 2 5 2 3 5" xfId="28984" xr:uid="{E4597A00-BC36-4F8E-8188-522F35A9B466}"/>
    <cellStyle name="Currency 13 2 5 2 3 6" xfId="43868" xr:uid="{8F67F50D-0B2F-482B-98F7-F32A1CAABF38}"/>
    <cellStyle name="Currency 13 2 5 2 4" xfId="10158" xr:uid="{0472147F-EA06-4004-B242-7B5789B94A9C}"/>
    <cellStyle name="Currency 13 2 5 2 4 2" xfId="23848" xr:uid="{17B87C37-BA1C-474A-9333-7A8B78E51F0D}"/>
    <cellStyle name="Currency 13 2 5 2 4 2 2" xfId="37540" xr:uid="{334DB903-F420-450E-ADE2-5AE4334147E3}"/>
    <cellStyle name="Currency 13 2 5 2 4 2 3" xfId="52424" xr:uid="{3C93B037-C0C9-4042-9B8E-C32AE7E920EC}"/>
    <cellStyle name="Currency 13 2 5 2 4 3" xfId="17004" xr:uid="{0C20341B-8575-4908-B28C-BEDA3462F1AF}"/>
    <cellStyle name="Currency 13 2 5 2 4 4" xfId="30694" xr:uid="{93AB92C2-1491-40BF-8C4B-B2F16B717758}"/>
    <cellStyle name="Currency 13 2 5 2 4 5" xfId="45578" xr:uid="{88A944AF-CE82-4D1F-8BF3-DF8E0EE9DF00}"/>
    <cellStyle name="Currency 13 2 5 2 5" xfId="20426" xr:uid="{DE023204-B55F-4482-BFF1-4EB3E8A99A3C}"/>
    <cellStyle name="Currency 13 2 5 2 5 2" xfId="34118" xr:uid="{63409666-01C3-4330-A4ED-F01DADFF62FE}"/>
    <cellStyle name="Currency 13 2 5 2 5 3" xfId="49002" xr:uid="{A523A76B-7D92-4A81-95BC-297BEEBDD579}"/>
    <cellStyle name="Currency 13 2 5 2 6" xfId="13582" xr:uid="{5C941F50-C20F-4743-AF21-CC97405AA0A8}"/>
    <cellStyle name="Currency 13 2 5 2 7" xfId="27272" xr:uid="{0AC930F9-AD07-414B-BB1B-BDA51FCFB83F}"/>
    <cellStyle name="Currency 13 2 5 2 8" xfId="42156" xr:uid="{EA6881AB-A3EF-4182-958F-FD4E3C520790}"/>
    <cellStyle name="Currency 13 2 5 3" xfId="6736" xr:uid="{A5EF3D94-F80F-402C-8B37-FC367E24F14D}"/>
    <cellStyle name="Currency 13 2 5 3 2" xfId="8450" xr:uid="{C1AA6AC0-A7C6-46FB-A665-071F4DC39FD0}"/>
    <cellStyle name="Currency 13 2 5 3 2 2" xfId="11872" xr:uid="{8FF0BC34-FA85-4222-AA19-D853F5ECAF86}"/>
    <cellStyle name="Currency 13 2 5 3 2 2 2" xfId="25562" xr:uid="{64F67561-1754-4441-A0AE-C99C47F01912}"/>
    <cellStyle name="Currency 13 2 5 3 2 2 2 2" xfId="39254" xr:uid="{05DB9C4D-59E3-405A-87CF-1DAD970EE8BF}"/>
    <cellStyle name="Currency 13 2 5 3 2 2 2 3" xfId="54138" xr:uid="{370F0224-E14D-40FD-B985-8AD493BD742B}"/>
    <cellStyle name="Currency 13 2 5 3 2 2 3" xfId="18718" xr:uid="{F47571B2-11B8-4E62-81E9-64581E565E88}"/>
    <cellStyle name="Currency 13 2 5 3 2 2 4" xfId="32408" xr:uid="{453D65FF-63BF-4F60-9ED4-FF41E4B6F0E9}"/>
    <cellStyle name="Currency 13 2 5 3 2 2 5" xfId="47292" xr:uid="{E95DE9CF-F1B4-4222-9EBC-6D4A752EAB47}"/>
    <cellStyle name="Currency 13 2 5 3 2 3" xfId="22140" xr:uid="{4FDCB021-9599-4A37-B8F0-E99DDF2275CC}"/>
    <cellStyle name="Currency 13 2 5 3 2 3 2" xfId="35832" xr:uid="{DDE5D058-8611-4A26-92C0-22EB3BB4BE19}"/>
    <cellStyle name="Currency 13 2 5 3 2 3 3" xfId="50716" xr:uid="{B74A63EB-827C-427F-A72C-CD3425FE97F4}"/>
    <cellStyle name="Currency 13 2 5 3 2 4" xfId="15296" xr:uid="{528E217E-8B28-40A9-9D4A-DEC342EB5E14}"/>
    <cellStyle name="Currency 13 2 5 3 2 5" xfId="28986" xr:uid="{27C75187-80AC-466B-99A1-3D774AFADDB7}"/>
    <cellStyle name="Currency 13 2 5 3 2 6" xfId="43870" xr:uid="{2481312E-C98E-4867-8288-84C62797AD28}"/>
    <cellStyle name="Currency 13 2 5 3 3" xfId="10160" xr:uid="{32F050F7-3C92-4222-8E40-134395698E69}"/>
    <cellStyle name="Currency 13 2 5 3 3 2" xfId="23850" xr:uid="{4F2EA583-F45E-423B-90CB-E672F17DC8CC}"/>
    <cellStyle name="Currency 13 2 5 3 3 2 2" xfId="37542" xr:uid="{D1C258B6-FF4E-4B62-BEE9-CFCD3631B89E}"/>
    <cellStyle name="Currency 13 2 5 3 3 2 3" xfId="52426" xr:uid="{F59E2D20-9F1E-4638-9B96-83D527D234DF}"/>
    <cellStyle name="Currency 13 2 5 3 3 3" xfId="17006" xr:uid="{0024C43B-313D-489F-968C-0520C43F18B6}"/>
    <cellStyle name="Currency 13 2 5 3 3 4" xfId="30696" xr:uid="{1AA59B6C-76D5-469B-A30D-E906BBBB3877}"/>
    <cellStyle name="Currency 13 2 5 3 3 5" xfId="45580" xr:uid="{AC37C649-AA59-448C-A36F-617FC10E325C}"/>
    <cellStyle name="Currency 13 2 5 3 4" xfId="20428" xr:uid="{C374BED0-6751-4EBB-B8A1-BB4A57265334}"/>
    <cellStyle name="Currency 13 2 5 3 4 2" xfId="34120" xr:uid="{8A0E795C-4B6B-4A46-84EA-EBDB5C609C67}"/>
    <cellStyle name="Currency 13 2 5 3 4 3" xfId="49004" xr:uid="{E5D6B9CA-DEDE-4795-916E-AA907FE87840}"/>
    <cellStyle name="Currency 13 2 5 3 5" xfId="13584" xr:uid="{CF839EF7-F163-41BA-9AFC-A2CA618762EA}"/>
    <cellStyle name="Currency 13 2 5 3 6" xfId="27274" xr:uid="{F5A0CC9C-67EC-4697-A753-4B62EA2AF24D}"/>
    <cellStyle name="Currency 13 2 5 3 7" xfId="42158" xr:uid="{F475AE8A-7529-4745-A6CD-249E4BCC5DCE}"/>
    <cellStyle name="Currency 13 2 5 4" xfId="6737" xr:uid="{4C132F1D-CE26-452E-A6DC-FED3A9FCF770}"/>
    <cellStyle name="Currency 13 2 5 4 2" xfId="8451" xr:uid="{CF0F56EE-DE9F-4594-932B-9466068AF6D2}"/>
    <cellStyle name="Currency 13 2 5 4 2 2" xfId="11873" xr:uid="{6719A8D3-44D5-4FD5-9C5A-D7CC82AB166B}"/>
    <cellStyle name="Currency 13 2 5 4 2 2 2" xfId="25563" xr:uid="{53CF53F0-FFCA-404B-94E0-CA5B8DC4BFC7}"/>
    <cellStyle name="Currency 13 2 5 4 2 2 2 2" xfId="39255" xr:uid="{78BE4F15-DBB0-46AF-9C97-E5AE27DC5B7A}"/>
    <cellStyle name="Currency 13 2 5 4 2 2 2 3" xfId="54139" xr:uid="{5889D4E2-F06E-4E51-906B-24DDCE5C7BCD}"/>
    <cellStyle name="Currency 13 2 5 4 2 2 3" xfId="18719" xr:uid="{A769B8BC-B8D7-4CFE-AB1A-2F1072F58AC1}"/>
    <cellStyle name="Currency 13 2 5 4 2 2 4" xfId="32409" xr:uid="{E988EEB2-86E0-4128-B431-30570723A6AA}"/>
    <cellStyle name="Currency 13 2 5 4 2 2 5" xfId="47293" xr:uid="{D6BCEAEF-97FA-4EC2-8230-093523CDE171}"/>
    <cellStyle name="Currency 13 2 5 4 2 3" xfId="22141" xr:uid="{C2ABA0DC-0DAC-46F8-B541-BDC9480449C2}"/>
    <cellStyle name="Currency 13 2 5 4 2 3 2" xfId="35833" xr:uid="{E611208F-28F5-4D78-84AC-522E7CE533AC}"/>
    <cellStyle name="Currency 13 2 5 4 2 3 3" xfId="50717" xr:uid="{8E8091FE-3A14-48E7-B3E9-90B10598A07A}"/>
    <cellStyle name="Currency 13 2 5 4 2 4" xfId="15297" xr:uid="{CB004858-5808-42FB-9F01-DA5C8765902A}"/>
    <cellStyle name="Currency 13 2 5 4 2 5" xfId="28987" xr:uid="{AF8D4AD6-6635-476E-A189-A4E698863025}"/>
    <cellStyle name="Currency 13 2 5 4 2 6" xfId="43871" xr:uid="{74C56D9E-E499-46AA-B45E-DAA3E2888A72}"/>
    <cellStyle name="Currency 13 2 5 4 3" xfId="10161" xr:uid="{5E8CD430-FB65-4935-ACA7-A246331BE9C4}"/>
    <cellStyle name="Currency 13 2 5 4 3 2" xfId="23851" xr:uid="{F861D3F6-8EE0-4A3F-8642-D1CF8240724E}"/>
    <cellStyle name="Currency 13 2 5 4 3 2 2" xfId="37543" xr:uid="{35053D18-9884-4585-9A5C-51CF3A3D707C}"/>
    <cellStyle name="Currency 13 2 5 4 3 2 3" xfId="52427" xr:uid="{CAD43734-D0DA-44B9-924F-5A1EDC48F92E}"/>
    <cellStyle name="Currency 13 2 5 4 3 3" xfId="17007" xr:uid="{BC35367D-1273-43E1-B1FE-D481744E03C3}"/>
    <cellStyle name="Currency 13 2 5 4 3 4" xfId="30697" xr:uid="{E646E699-46B6-454B-95A8-65E24314100A}"/>
    <cellStyle name="Currency 13 2 5 4 3 5" xfId="45581" xr:uid="{EDC3ED14-CFAC-42AF-9B12-0E5F822BE2EF}"/>
    <cellStyle name="Currency 13 2 5 4 4" xfId="20429" xr:uid="{79E92BF9-FC0F-4D44-84A9-C3E80859F430}"/>
    <cellStyle name="Currency 13 2 5 4 4 2" xfId="34121" xr:uid="{003E83D6-145A-4556-997B-C296C1CF6E20}"/>
    <cellStyle name="Currency 13 2 5 4 4 3" xfId="49005" xr:uid="{FF4FFC8A-A328-4E4C-B5FF-85820C8E7242}"/>
    <cellStyle name="Currency 13 2 5 4 5" xfId="13585" xr:uid="{350E8DAD-EBFB-4204-867E-8BC039959433}"/>
    <cellStyle name="Currency 13 2 5 4 6" xfId="27275" xr:uid="{9BB2C31E-2576-4603-A258-C638DC1C29F7}"/>
    <cellStyle name="Currency 13 2 5 4 7" xfId="42159" xr:uid="{8AD48155-90E4-40D0-BE9F-99FAAA217004}"/>
    <cellStyle name="Currency 13 2 5 5" xfId="8447" xr:uid="{5E75E6DE-9E47-4321-8EA1-E89E2AF654D9}"/>
    <cellStyle name="Currency 13 2 5 5 2" xfId="11869" xr:uid="{5DF3A28A-A7B4-4BB6-87E7-23368D77F97A}"/>
    <cellStyle name="Currency 13 2 5 5 2 2" xfId="25559" xr:uid="{0CC0A927-BDB3-4310-A92F-DD67B86FD42F}"/>
    <cellStyle name="Currency 13 2 5 5 2 2 2" xfId="39251" xr:uid="{60D76F73-68B3-4C79-9363-9CBD9879C9B2}"/>
    <cellStyle name="Currency 13 2 5 5 2 2 3" xfId="54135" xr:uid="{2F64D95F-B0CA-4DB5-B1C4-ABEC0CE0C63F}"/>
    <cellStyle name="Currency 13 2 5 5 2 3" xfId="18715" xr:uid="{8EB9B1C5-8B31-41B7-A04E-A4EC5876CC14}"/>
    <cellStyle name="Currency 13 2 5 5 2 4" xfId="32405" xr:uid="{7F04184D-1B8E-432B-B304-49FED5532692}"/>
    <cellStyle name="Currency 13 2 5 5 2 5" xfId="47289" xr:uid="{CCC703BB-9025-4521-BB16-7B8CF4F528CE}"/>
    <cellStyle name="Currency 13 2 5 5 3" xfId="22137" xr:uid="{AB16CAD4-A9F4-4AB8-9896-1E441D05F1F6}"/>
    <cellStyle name="Currency 13 2 5 5 3 2" xfId="35829" xr:uid="{9EB8C801-AB44-4C25-8074-D1311BEB2DAD}"/>
    <cellStyle name="Currency 13 2 5 5 3 3" xfId="50713" xr:uid="{69030738-683B-4144-9196-E6FC54354D21}"/>
    <cellStyle name="Currency 13 2 5 5 4" xfId="15293" xr:uid="{E3BB1B2E-0E37-47D2-9E43-84C3E86E23E9}"/>
    <cellStyle name="Currency 13 2 5 5 5" xfId="28983" xr:uid="{3DD71EED-C3EC-49C8-96D3-90C48B970D48}"/>
    <cellStyle name="Currency 13 2 5 5 6" xfId="43867" xr:uid="{18411B8A-1806-469E-B5A0-15ECB6BF0A57}"/>
    <cellStyle name="Currency 13 2 5 6" xfId="10157" xr:uid="{43FD791F-8F73-4E33-A1A6-16B79FE28A34}"/>
    <cellStyle name="Currency 13 2 5 6 2" xfId="23847" xr:uid="{DBF5C448-31F5-4696-B2EC-7D59FC2BD648}"/>
    <cellStyle name="Currency 13 2 5 6 2 2" xfId="37539" xr:uid="{C891D4A1-500B-4D96-8A0D-280FE4333F55}"/>
    <cellStyle name="Currency 13 2 5 6 2 3" xfId="52423" xr:uid="{27AA53F4-6342-4A54-8B2E-B3FE968633F0}"/>
    <cellStyle name="Currency 13 2 5 6 3" xfId="17003" xr:uid="{97DC720D-86F6-4235-8EB0-A9E355B8C4EB}"/>
    <cellStyle name="Currency 13 2 5 6 4" xfId="30693" xr:uid="{6665DA5C-4692-48B0-98AA-2DB39FC8500D}"/>
    <cellStyle name="Currency 13 2 5 6 5" xfId="45577" xr:uid="{BA5AB297-026F-42C7-8526-9D6E9FA23184}"/>
    <cellStyle name="Currency 13 2 5 7" xfId="20425" xr:uid="{5DC0FFA4-C59D-46BF-BCF5-93A5C9E4C76A}"/>
    <cellStyle name="Currency 13 2 5 7 2" xfId="34117" xr:uid="{DD09BFBF-EC55-4B48-BE16-C1FABE58EF4B}"/>
    <cellStyle name="Currency 13 2 5 7 3" xfId="49001" xr:uid="{1DA394A9-EC61-406E-B6B9-E20068BE2CAB}"/>
    <cellStyle name="Currency 13 2 5 8" xfId="13581" xr:uid="{F1FBAE07-ED6E-4EA6-84DF-EB324F498F5E}"/>
    <cellStyle name="Currency 13 2 5 9" xfId="27271" xr:uid="{EABCD1F4-903F-4D02-8680-4F8A70AEDE42}"/>
    <cellStyle name="Currency 13 2 6" xfId="6738" xr:uid="{5D6957B8-84DB-4CF0-A123-A5AED1BD3339}"/>
    <cellStyle name="Currency 13 2 6 10" xfId="42160" xr:uid="{DB2E2DB2-DF92-4A49-8366-2843D7E2547D}"/>
    <cellStyle name="Currency 13 2 6 2" xfId="6739" xr:uid="{E638986E-3D55-4A77-823F-3BBFA8BBE4EE}"/>
    <cellStyle name="Currency 13 2 6 2 2" xfId="6740" xr:uid="{9EB3E981-A74A-429B-9400-925240621686}"/>
    <cellStyle name="Currency 13 2 6 2 2 2" xfId="8454" xr:uid="{C75A3BE7-1BC8-46D6-AF9C-6C8D2815F895}"/>
    <cellStyle name="Currency 13 2 6 2 2 2 2" xfId="11876" xr:uid="{E2DBC8EB-A94B-48DB-98D5-09635BBC02D1}"/>
    <cellStyle name="Currency 13 2 6 2 2 2 2 2" xfId="25566" xr:uid="{DD4CDF8F-DE86-48FF-883B-06465A6A45D7}"/>
    <cellStyle name="Currency 13 2 6 2 2 2 2 2 2" xfId="39258" xr:uid="{E8644F5D-0204-4A47-8FE1-BA07B658DDBC}"/>
    <cellStyle name="Currency 13 2 6 2 2 2 2 2 3" xfId="54142" xr:uid="{98C3B446-056E-46A6-B17B-B953AD536C42}"/>
    <cellStyle name="Currency 13 2 6 2 2 2 2 3" xfId="18722" xr:uid="{A371A847-303D-47C4-9724-6EA1E97DE938}"/>
    <cellStyle name="Currency 13 2 6 2 2 2 2 4" xfId="32412" xr:uid="{A1BD263F-3473-400E-8D43-F1DBFF1440E7}"/>
    <cellStyle name="Currency 13 2 6 2 2 2 2 5" xfId="47296" xr:uid="{E800352D-4A21-478C-A060-ED6DAD3C5566}"/>
    <cellStyle name="Currency 13 2 6 2 2 2 3" xfId="22144" xr:uid="{D3268197-B4B9-4118-84EF-F5A4A12786D1}"/>
    <cellStyle name="Currency 13 2 6 2 2 2 3 2" xfId="35836" xr:uid="{E441B372-7A49-4C3C-BD42-03521E5E3B45}"/>
    <cellStyle name="Currency 13 2 6 2 2 2 3 3" xfId="50720" xr:uid="{E8697B19-5641-47A7-AD3D-38892BE6D48C}"/>
    <cellStyle name="Currency 13 2 6 2 2 2 4" xfId="15300" xr:uid="{9F59B565-0C8F-48E0-8636-D7633969A80D}"/>
    <cellStyle name="Currency 13 2 6 2 2 2 5" xfId="28990" xr:uid="{A6F86AAC-BA0C-4157-B51A-717AC6C70D81}"/>
    <cellStyle name="Currency 13 2 6 2 2 2 6" xfId="43874" xr:uid="{1985174F-561A-4210-AEAE-313FCB8C34CE}"/>
    <cellStyle name="Currency 13 2 6 2 2 3" xfId="10164" xr:uid="{17BA8479-A251-4E1F-B4B5-72570980F35C}"/>
    <cellStyle name="Currency 13 2 6 2 2 3 2" xfId="23854" xr:uid="{65C8F8C6-7B45-455D-B290-CD1A3B1C417F}"/>
    <cellStyle name="Currency 13 2 6 2 2 3 2 2" xfId="37546" xr:uid="{A159472B-E1F3-42FD-BDC1-30519EBD6636}"/>
    <cellStyle name="Currency 13 2 6 2 2 3 2 3" xfId="52430" xr:uid="{80D7CF98-3658-4342-A1A2-C8B7BAFE512A}"/>
    <cellStyle name="Currency 13 2 6 2 2 3 3" xfId="17010" xr:uid="{3332142F-B23A-47E6-A3D3-DFE76313E076}"/>
    <cellStyle name="Currency 13 2 6 2 2 3 4" xfId="30700" xr:uid="{A6CC14D5-61D4-44AE-BB15-926257FE7365}"/>
    <cellStyle name="Currency 13 2 6 2 2 3 5" xfId="45584" xr:uid="{BAC95E98-CBA4-4295-9AC1-F8A11AD38DD1}"/>
    <cellStyle name="Currency 13 2 6 2 2 4" xfId="20432" xr:uid="{0BA46D91-DF92-4773-9322-6D3630671E81}"/>
    <cellStyle name="Currency 13 2 6 2 2 4 2" xfId="34124" xr:uid="{D82E5533-DAF7-4EC4-AFC2-B89DF246FECB}"/>
    <cellStyle name="Currency 13 2 6 2 2 4 3" xfId="49008" xr:uid="{10AE5094-A6A5-4CC9-885F-D0B33065446F}"/>
    <cellStyle name="Currency 13 2 6 2 2 5" xfId="13588" xr:uid="{8EF195B5-1232-452A-8AC4-C2AE060ECC85}"/>
    <cellStyle name="Currency 13 2 6 2 2 6" xfId="27278" xr:uid="{12C59D94-FE37-4FF7-A139-743DB5E5F376}"/>
    <cellStyle name="Currency 13 2 6 2 2 7" xfId="42162" xr:uid="{48D8BFCE-24A9-4928-9314-A135C85658D5}"/>
    <cellStyle name="Currency 13 2 6 2 3" xfId="8453" xr:uid="{04D81C17-828C-4D92-A57D-9994D8F86869}"/>
    <cellStyle name="Currency 13 2 6 2 3 2" xfId="11875" xr:uid="{82921D5B-DD70-4D66-8CE7-E95ABA0F8464}"/>
    <cellStyle name="Currency 13 2 6 2 3 2 2" xfId="25565" xr:uid="{E71629E4-C107-436D-938F-2D41349E4623}"/>
    <cellStyle name="Currency 13 2 6 2 3 2 2 2" xfId="39257" xr:uid="{7A76F0E9-7DBF-4AB0-8A61-89D1BF47D95A}"/>
    <cellStyle name="Currency 13 2 6 2 3 2 2 3" xfId="54141" xr:uid="{CCD13EFC-6923-4E99-86CE-5C1DF9C5F885}"/>
    <cellStyle name="Currency 13 2 6 2 3 2 3" xfId="18721" xr:uid="{4D938207-DB63-427A-B70F-807E559EF14E}"/>
    <cellStyle name="Currency 13 2 6 2 3 2 4" xfId="32411" xr:uid="{CAF2995E-24E7-4A19-9370-2916135E4052}"/>
    <cellStyle name="Currency 13 2 6 2 3 2 5" xfId="47295" xr:uid="{02E843CA-4F8A-4B9E-AFCF-7BE123FD4E01}"/>
    <cellStyle name="Currency 13 2 6 2 3 3" xfId="22143" xr:uid="{917CDEC6-7282-4572-83A7-2F16C0AE41FA}"/>
    <cellStyle name="Currency 13 2 6 2 3 3 2" xfId="35835" xr:uid="{1026608D-1CDD-4498-AB2B-D862C2176F67}"/>
    <cellStyle name="Currency 13 2 6 2 3 3 3" xfId="50719" xr:uid="{A8244744-CB46-42C0-8673-64267032B4DD}"/>
    <cellStyle name="Currency 13 2 6 2 3 4" xfId="15299" xr:uid="{1D76D675-987F-42C7-AF23-B641B3689054}"/>
    <cellStyle name="Currency 13 2 6 2 3 5" xfId="28989" xr:uid="{566AE0FA-0E41-455B-823A-0F7747E309DE}"/>
    <cellStyle name="Currency 13 2 6 2 3 6" xfId="43873" xr:uid="{7D47D027-8374-4463-9351-D171CE636269}"/>
    <cellStyle name="Currency 13 2 6 2 4" xfId="10163" xr:uid="{066A6AAB-8365-42FF-80F8-168F2457AA49}"/>
    <cellStyle name="Currency 13 2 6 2 4 2" xfId="23853" xr:uid="{7F4CA682-1A10-42CC-862E-42A01EBF6ECD}"/>
    <cellStyle name="Currency 13 2 6 2 4 2 2" xfId="37545" xr:uid="{FA740413-2DDE-4307-BAB8-3C7DA2AB2228}"/>
    <cellStyle name="Currency 13 2 6 2 4 2 3" xfId="52429" xr:uid="{19E82CCB-4769-425D-8602-74012A06F9CD}"/>
    <cellStyle name="Currency 13 2 6 2 4 3" xfId="17009" xr:uid="{07FB9590-048F-4B03-9F0E-A8A3AF9E6A66}"/>
    <cellStyle name="Currency 13 2 6 2 4 4" xfId="30699" xr:uid="{84CD8145-EFC9-4631-99D1-88189B57BB61}"/>
    <cellStyle name="Currency 13 2 6 2 4 5" xfId="45583" xr:uid="{F72A9BA2-D4DC-4D3A-93CF-E468B68FA7D5}"/>
    <cellStyle name="Currency 13 2 6 2 5" xfId="20431" xr:uid="{E5F2E10A-6EBB-4C66-9202-CD7C5214E185}"/>
    <cellStyle name="Currency 13 2 6 2 5 2" xfId="34123" xr:uid="{D7AD7213-B9DB-4DE0-959A-5B6B6BF97D83}"/>
    <cellStyle name="Currency 13 2 6 2 5 3" xfId="49007" xr:uid="{B8D94864-0F89-4E65-948B-C26C3A88C028}"/>
    <cellStyle name="Currency 13 2 6 2 6" xfId="13587" xr:uid="{3FC46CAC-FA16-4B12-B43C-345E8F01E397}"/>
    <cellStyle name="Currency 13 2 6 2 7" xfId="27277" xr:uid="{459A60B2-65AB-423E-A71F-032B7C6BEBD7}"/>
    <cellStyle name="Currency 13 2 6 2 8" xfId="42161" xr:uid="{F0D909C0-BE94-4424-93D5-E50B2AAEAB88}"/>
    <cellStyle name="Currency 13 2 6 3" xfId="6741" xr:uid="{4FFF9A20-994E-44A6-B267-C7F3D8627380}"/>
    <cellStyle name="Currency 13 2 6 3 2" xfId="8455" xr:uid="{7D0A8F69-49E9-4575-9A7C-D5B8E2926D08}"/>
    <cellStyle name="Currency 13 2 6 3 2 2" xfId="11877" xr:uid="{933AA995-C1C5-498A-9B51-76CB4AA31E35}"/>
    <cellStyle name="Currency 13 2 6 3 2 2 2" xfId="25567" xr:uid="{7CF7E94B-5AB7-4EA5-8EAA-1F2676C98FC7}"/>
    <cellStyle name="Currency 13 2 6 3 2 2 2 2" xfId="39259" xr:uid="{B542F87D-C605-4633-A270-E0D50CA157B6}"/>
    <cellStyle name="Currency 13 2 6 3 2 2 2 3" xfId="54143" xr:uid="{56783131-13FD-4FFA-88A8-41D7947067FF}"/>
    <cellStyle name="Currency 13 2 6 3 2 2 3" xfId="18723" xr:uid="{A7503075-068E-4E4D-A774-C0F0B9587A7C}"/>
    <cellStyle name="Currency 13 2 6 3 2 2 4" xfId="32413" xr:uid="{5C574B97-F101-45C5-99B1-57B2B3FECD4B}"/>
    <cellStyle name="Currency 13 2 6 3 2 2 5" xfId="47297" xr:uid="{D41FD496-8F25-4C83-B9EC-F9AAA8AF1D90}"/>
    <cellStyle name="Currency 13 2 6 3 2 3" xfId="22145" xr:uid="{224D11F5-D94F-43BD-BD7F-4A5E6E6C21ED}"/>
    <cellStyle name="Currency 13 2 6 3 2 3 2" xfId="35837" xr:uid="{551BC1C6-2016-4AB2-814E-ABE321162934}"/>
    <cellStyle name="Currency 13 2 6 3 2 3 3" xfId="50721" xr:uid="{68244FC0-040C-4202-8CF7-BA60139F1546}"/>
    <cellStyle name="Currency 13 2 6 3 2 4" xfId="15301" xr:uid="{60D55F21-7165-4114-8403-8FD9C4B6C094}"/>
    <cellStyle name="Currency 13 2 6 3 2 5" xfId="28991" xr:uid="{8029A192-4CDF-47C4-8B53-1B7336BF16B3}"/>
    <cellStyle name="Currency 13 2 6 3 2 6" xfId="43875" xr:uid="{9667173A-E595-461C-B577-9022BCA8335C}"/>
    <cellStyle name="Currency 13 2 6 3 3" xfId="10165" xr:uid="{F6F1464F-52AE-4E5C-B37A-19AD78BD4CCA}"/>
    <cellStyle name="Currency 13 2 6 3 3 2" xfId="23855" xr:uid="{FC6FF1BE-6277-4DFB-9EF7-92E5FF82A525}"/>
    <cellStyle name="Currency 13 2 6 3 3 2 2" xfId="37547" xr:uid="{0D24E1F0-32CD-4CBA-B17D-34DD1FC77F57}"/>
    <cellStyle name="Currency 13 2 6 3 3 2 3" xfId="52431" xr:uid="{743F7BD2-2851-4B77-9A7F-BDF58B91F109}"/>
    <cellStyle name="Currency 13 2 6 3 3 3" xfId="17011" xr:uid="{FD471315-F6A4-4610-BBF2-0775E10CB7D6}"/>
    <cellStyle name="Currency 13 2 6 3 3 4" xfId="30701" xr:uid="{DD0C108D-1A15-4CD1-ADC5-884919910E0C}"/>
    <cellStyle name="Currency 13 2 6 3 3 5" xfId="45585" xr:uid="{70507901-CF16-495B-86EB-6ACADA8745A8}"/>
    <cellStyle name="Currency 13 2 6 3 4" xfId="20433" xr:uid="{3FA5F34C-4846-4D0B-B1E3-38587822228E}"/>
    <cellStyle name="Currency 13 2 6 3 4 2" xfId="34125" xr:uid="{4026710C-D6A0-4CC5-8F55-C289E54D0149}"/>
    <cellStyle name="Currency 13 2 6 3 4 3" xfId="49009" xr:uid="{220AA331-FBBD-4A35-AE5C-C62F7F662CB9}"/>
    <cellStyle name="Currency 13 2 6 3 5" xfId="13589" xr:uid="{7958B7DD-3051-4A8F-B9AF-8459E7019394}"/>
    <cellStyle name="Currency 13 2 6 3 6" xfId="27279" xr:uid="{DEA3C621-F797-43C5-920F-D76F7F93E86C}"/>
    <cellStyle name="Currency 13 2 6 3 7" xfId="42163" xr:uid="{530ECFF6-589B-4DE4-BBE1-81AEE8CA7018}"/>
    <cellStyle name="Currency 13 2 6 4" xfId="6742" xr:uid="{3189CE1D-7B3E-4404-96D8-B91C2852A1F3}"/>
    <cellStyle name="Currency 13 2 6 4 2" xfId="8456" xr:uid="{49E747CC-9FFE-49A9-AF9A-1E9333CE4298}"/>
    <cellStyle name="Currency 13 2 6 4 2 2" xfId="11878" xr:uid="{9955CC79-A004-498F-B156-A3B162D53015}"/>
    <cellStyle name="Currency 13 2 6 4 2 2 2" xfId="25568" xr:uid="{6A079E13-CD11-410D-A923-AD11C625C01B}"/>
    <cellStyle name="Currency 13 2 6 4 2 2 2 2" xfId="39260" xr:uid="{F6C8499B-455B-4A45-8CBD-2C8BFFD9682C}"/>
    <cellStyle name="Currency 13 2 6 4 2 2 2 3" xfId="54144" xr:uid="{D0B19FF0-8D55-4867-8583-956FBAC10EE6}"/>
    <cellStyle name="Currency 13 2 6 4 2 2 3" xfId="18724" xr:uid="{4B8F196E-F446-4E3C-A70C-1B3C9A99F166}"/>
    <cellStyle name="Currency 13 2 6 4 2 2 4" xfId="32414" xr:uid="{0D83BA98-C407-4908-BEF4-96043A676253}"/>
    <cellStyle name="Currency 13 2 6 4 2 2 5" xfId="47298" xr:uid="{A7BE3C53-9C57-4A70-83B9-84A29A15C72B}"/>
    <cellStyle name="Currency 13 2 6 4 2 3" xfId="22146" xr:uid="{3C6F2527-BF40-4F8F-AEC5-D90B78D254B7}"/>
    <cellStyle name="Currency 13 2 6 4 2 3 2" xfId="35838" xr:uid="{135643D7-3200-47E1-AAAC-17384F8EB7F6}"/>
    <cellStyle name="Currency 13 2 6 4 2 3 3" xfId="50722" xr:uid="{3C8706D3-DC37-4669-AAC0-D92D36F304DD}"/>
    <cellStyle name="Currency 13 2 6 4 2 4" xfId="15302" xr:uid="{810B07D0-DCC9-4B1A-8B64-93E9FA7A4096}"/>
    <cellStyle name="Currency 13 2 6 4 2 5" xfId="28992" xr:uid="{9517AE64-25BC-4118-9C91-EAB1E481AEF3}"/>
    <cellStyle name="Currency 13 2 6 4 2 6" xfId="43876" xr:uid="{54CA6588-ADA3-4951-98A3-87E6FF444D17}"/>
    <cellStyle name="Currency 13 2 6 4 3" xfId="10166" xr:uid="{C478D8BF-408F-4A56-B0C3-B3BD929C8B74}"/>
    <cellStyle name="Currency 13 2 6 4 3 2" xfId="23856" xr:uid="{CF0D6633-1C30-4223-B9EA-88521EE5BCAF}"/>
    <cellStyle name="Currency 13 2 6 4 3 2 2" xfId="37548" xr:uid="{841EE127-F155-445B-9451-3DAC5C9184A2}"/>
    <cellStyle name="Currency 13 2 6 4 3 2 3" xfId="52432" xr:uid="{93E75C55-48CE-4E7C-B9DF-6D6EE6E984B6}"/>
    <cellStyle name="Currency 13 2 6 4 3 3" xfId="17012" xr:uid="{9476ADE5-DE6E-4533-9C95-23520D3A57A3}"/>
    <cellStyle name="Currency 13 2 6 4 3 4" xfId="30702" xr:uid="{44D14237-7D3A-4BDA-815D-9424DB8D0AF1}"/>
    <cellStyle name="Currency 13 2 6 4 3 5" xfId="45586" xr:uid="{26624D2A-DE2A-4835-B4E4-3D8B084040D1}"/>
    <cellStyle name="Currency 13 2 6 4 4" xfId="20434" xr:uid="{A1530DE4-4829-4082-9450-F3561E1FC1E2}"/>
    <cellStyle name="Currency 13 2 6 4 4 2" xfId="34126" xr:uid="{2509AB6F-F8CD-4355-AE0F-2E3397AB20E5}"/>
    <cellStyle name="Currency 13 2 6 4 4 3" xfId="49010" xr:uid="{87785542-EBC0-4217-AC48-687355722AD5}"/>
    <cellStyle name="Currency 13 2 6 4 5" xfId="13590" xr:uid="{028B8AC4-CDE0-4DCC-B7BF-9D4EA96DE72D}"/>
    <cellStyle name="Currency 13 2 6 4 6" xfId="27280" xr:uid="{7307890B-DC1A-4828-9DE5-14AF59EF81C1}"/>
    <cellStyle name="Currency 13 2 6 4 7" xfId="42164" xr:uid="{D65D10CE-667A-4EDE-AE5A-8CD50D44953A}"/>
    <cellStyle name="Currency 13 2 6 5" xfId="8452" xr:uid="{A9018592-722F-4026-BEA0-F20805A280DB}"/>
    <cellStyle name="Currency 13 2 6 5 2" xfId="11874" xr:uid="{97D49F3C-4654-416E-A131-DCD08E46F466}"/>
    <cellStyle name="Currency 13 2 6 5 2 2" xfId="25564" xr:uid="{03C5B4FB-38B6-4C80-85CE-391CE6C33CA3}"/>
    <cellStyle name="Currency 13 2 6 5 2 2 2" xfId="39256" xr:uid="{33846C69-885E-44DB-9433-2EA2194C3A36}"/>
    <cellStyle name="Currency 13 2 6 5 2 2 3" xfId="54140" xr:uid="{FA0474BC-83CD-4482-B487-2287115754B6}"/>
    <cellStyle name="Currency 13 2 6 5 2 3" xfId="18720" xr:uid="{BD0904A9-B35B-4DBA-9BDE-2D75771FE32C}"/>
    <cellStyle name="Currency 13 2 6 5 2 4" xfId="32410" xr:uid="{E30BEE94-F0A4-4C08-B305-9145C02C8DF0}"/>
    <cellStyle name="Currency 13 2 6 5 2 5" xfId="47294" xr:uid="{50E53B78-BEEC-4069-92EF-D0CFE05B6A62}"/>
    <cellStyle name="Currency 13 2 6 5 3" xfId="22142" xr:uid="{473001F4-9C65-440A-A4C7-6A4A3952527A}"/>
    <cellStyle name="Currency 13 2 6 5 3 2" xfId="35834" xr:uid="{3308CDD8-A465-4842-9532-E679681CD554}"/>
    <cellStyle name="Currency 13 2 6 5 3 3" xfId="50718" xr:uid="{E188A690-9012-4010-BFEB-BAB029086026}"/>
    <cellStyle name="Currency 13 2 6 5 4" xfId="15298" xr:uid="{05ED2CD8-E33D-4127-8E05-C2A365CC4A39}"/>
    <cellStyle name="Currency 13 2 6 5 5" xfId="28988" xr:uid="{614090A6-D57E-4FCB-BAA4-F44A6B787D06}"/>
    <cellStyle name="Currency 13 2 6 5 6" xfId="43872" xr:uid="{722F8F4D-4948-4245-8514-10C97FB755F1}"/>
    <cellStyle name="Currency 13 2 6 6" xfId="10162" xr:uid="{6E33F17D-81E8-4C34-B6FB-BBBE4A227742}"/>
    <cellStyle name="Currency 13 2 6 6 2" xfId="23852" xr:uid="{71F6BCE4-5FFB-4FE7-AD1B-451E9F63BC41}"/>
    <cellStyle name="Currency 13 2 6 6 2 2" xfId="37544" xr:uid="{44AC93C6-DFAA-4499-AB4A-EED982A91B60}"/>
    <cellStyle name="Currency 13 2 6 6 2 3" xfId="52428" xr:uid="{01D79AE5-8CE1-45C7-9FCB-C1611D564032}"/>
    <cellStyle name="Currency 13 2 6 6 3" xfId="17008" xr:uid="{B11EAAC2-413E-4136-A1FA-62D55212E28D}"/>
    <cellStyle name="Currency 13 2 6 6 4" xfId="30698" xr:uid="{8C1EA78D-2B08-49FA-A7B7-45615ACD3118}"/>
    <cellStyle name="Currency 13 2 6 6 5" xfId="45582" xr:uid="{2030CE8C-3C53-4FC1-AEFC-0F0EBB49112D}"/>
    <cellStyle name="Currency 13 2 6 7" xfId="20430" xr:uid="{4329DC3F-6551-4E0C-88C5-2B93FC66C969}"/>
    <cellStyle name="Currency 13 2 6 7 2" xfId="34122" xr:uid="{C623258A-1FCF-4772-BA54-DFA4A9D418A6}"/>
    <cellStyle name="Currency 13 2 6 7 3" xfId="49006" xr:uid="{F966DF0D-257D-4751-9A5D-2394D314B5B3}"/>
    <cellStyle name="Currency 13 2 6 8" xfId="13586" xr:uid="{E4EC0D1D-9998-4C19-B6B7-D19FEA06DC60}"/>
    <cellStyle name="Currency 13 2 6 9" xfId="27276" xr:uid="{7ECE1684-3EF7-40EE-9751-DF1B7BCA189E}"/>
    <cellStyle name="Currency 13 2 7" xfId="6743" xr:uid="{A84508DF-9B9D-4A0D-9ACB-171DA00B64A0}"/>
    <cellStyle name="Currency 13 2 7 2" xfId="6744" xr:uid="{4583CBCC-E39F-48B2-AC8C-854B8D9F8EAF}"/>
    <cellStyle name="Currency 13 2 7 2 2" xfId="8458" xr:uid="{25C9B8E9-8AB9-437F-8ADB-9A4D0A842AEC}"/>
    <cellStyle name="Currency 13 2 7 2 2 2" xfId="11880" xr:uid="{5A938621-8403-4585-8B90-A5F178F5EE7F}"/>
    <cellStyle name="Currency 13 2 7 2 2 2 2" xfId="25570" xr:uid="{6C5BDF0A-897B-45AC-8CC8-88A53AC82243}"/>
    <cellStyle name="Currency 13 2 7 2 2 2 2 2" xfId="39262" xr:uid="{6FDF59E9-6ED7-461A-90FD-0390206D12CA}"/>
    <cellStyle name="Currency 13 2 7 2 2 2 2 3" xfId="54146" xr:uid="{CF5705E8-1EA8-4C15-981E-1F0CF57AE773}"/>
    <cellStyle name="Currency 13 2 7 2 2 2 3" xfId="18726" xr:uid="{1F2E566E-BB0B-45D3-AAFF-BFF548798EBA}"/>
    <cellStyle name="Currency 13 2 7 2 2 2 4" xfId="32416" xr:uid="{F46FC7DD-33EA-4F83-BF95-582EA43AFEBD}"/>
    <cellStyle name="Currency 13 2 7 2 2 2 5" xfId="47300" xr:uid="{FF481380-51B3-4B54-A8DC-9CC2FA4F996E}"/>
    <cellStyle name="Currency 13 2 7 2 2 3" xfId="22148" xr:uid="{D96EA100-1D77-440E-9B20-D73F5F9F3AF5}"/>
    <cellStyle name="Currency 13 2 7 2 2 3 2" xfId="35840" xr:uid="{C5B9BCA2-4640-40B1-AF0F-C1D35CDF8A31}"/>
    <cellStyle name="Currency 13 2 7 2 2 3 3" xfId="50724" xr:uid="{E63E55FB-8866-4CC3-A7B7-DE235421D433}"/>
    <cellStyle name="Currency 13 2 7 2 2 4" xfId="15304" xr:uid="{9E011A2B-9A9C-46F8-8F59-420A4A5A74EC}"/>
    <cellStyle name="Currency 13 2 7 2 2 5" xfId="28994" xr:uid="{E97092E4-ED8D-4655-885E-D449F9714F98}"/>
    <cellStyle name="Currency 13 2 7 2 2 6" xfId="43878" xr:uid="{182978B7-2585-441E-A855-BD6653C397BF}"/>
    <cellStyle name="Currency 13 2 7 2 3" xfId="10168" xr:uid="{9318422A-193B-476A-85A4-7EFD6325F656}"/>
    <cellStyle name="Currency 13 2 7 2 3 2" xfId="23858" xr:uid="{F5F1522F-7C09-459C-8537-38A3B8620304}"/>
    <cellStyle name="Currency 13 2 7 2 3 2 2" xfId="37550" xr:uid="{580B2DF0-519F-4B6E-8392-A5132DDA5521}"/>
    <cellStyle name="Currency 13 2 7 2 3 2 3" xfId="52434" xr:uid="{57CD5FCE-6B37-47B4-94FC-A0430FB0338B}"/>
    <cellStyle name="Currency 13 2 7 2 3 3" xfId="17014" xr:uid="{2AD21E45-2E0B-4A02-97D8-75D231FAE510}"/>
    <cellStyle name="Currency 13 2 7 2 3 4" xfId="30704" xr:uid="{622B6F37-BBB6-4EDF-8A25-2F1108A10AC9}"/>
    <cellStyle name="Currency 13 2 7 2 3 5" xfId="45588" xr:uid="{815E8B50-8054-4240-8538-798B5679CF7B}"/>
    <cellStyle name="Currency 13 2 7 2 4" xfId="20436" xr:uid="{C177810F-3582-4A80-9DF0-29AAB8296A18}"/>
    <cellStyle name="Currency 13 2 7 2 4 2" xfId="34128" xr:uid="{05644846-5E5D-40AA-9145-43DF6B751CBC}"/>
    <cellStyle name="Currency 13 2 7 2 4 3" xfId="49012" xr:uid="{9A5CBA87-3889-42C7-A30A-E91D34BF8526}"/>
    <cellStyle name="Currency 13 2 7 2 5" xfId="13592" xr:uid="{BA91F8FD-34C1-4C1D-B785-4EFE979797D1}"/>
    <cellStyle name="Currency 13 2 7 2 6" xfId="27282" xr:uid="{EB2A8359-8CDB-4526-9975-4398D2AAB5F3}"/>
    <cellStyle name="Currency 13 2 7 2 7" xfId="42166" xr:uid="{1A1C3B66-8C9B-4B3F-8A63-D678FB5C7E50}"/>
    <cellStyle name="Currency 13 2 7 3" xfId="8457" xr:uid="{C483EB5F-AE3D-418F-9251-416B4C83DCF0}"/>
    <cellStyle name="Currency 13 2 7 3 2" xfId="11879" xr:uid="{D11A639C-DA88-4461-A7BF-EDA20DE55B49}"/>
    <cellStyle name="Currency 13 2 7 3 2 2" xfId="25569" xr:uid="{107A100A-332D-4B10-B85A-2E270684604D}"/>
    <cellStyle name="Currency 13 2 7 3 2 2 2" xfId="39261" xr:uid="{5A74FF69-68FF-4150-862E-DB2E9D6C5C67}"/>
    <cellStyle name="Currency 13 2 7 3 2 2 3" xfId="54145" xr:uid="{24527794-799B-4089-9BED-E158AFC1DB8F}"/>
    <cellStyle name="Currency 13 2 7 3 2 3" xfId="18725" xr:uid="{7548C76C-59A0-40AE-9B9E-BDE0C24CAD20}"/>
    <cellStyle name="Currency 13 2 7 3 2 4" xfId="32415" xr:uid="{47BB6AF2-9560-4A5A-90E3-9602E1666E03}"/>
    <cellStyle name="Currency 13 2 7 3 2 5" xfId="47299" xr:uid="{4E8C5A38-E315-4317-AA56-32EFC5160C3F}"/>
    <cellStyle name="Currency 13 2 7 3 3" xfId="22147" xr:uid="{8450ACB2-C891-44E7-B68B-90526512B527}"/>
    <cellStyle name="Currency 13 2 7 3 3 2" xfId="35839" xr:uid="{5F093186-0947-429F-BB92-DEA1A1D9A6F8}"/>
    <cellStyle name="Currency 13 2 7 3 3 3" xfId="50723" xr:uid="{D14293A4-E1F0-4C6B-A44B-BE771E7094B7}"/>
    <cellStyle name="Currency 13 2 7 3 4" xfId="15303" xr:uid="{7FB64B40-D5D4-4B1B-9A62-4D57EA80D4DB}"/>
    <cellStyle name="Currency 13 2 7 3 5" xfId="28993" xr:uid="{5142DB5B-6804-4F71-B1CD-FF40B8129FAE}"/>
    <cellStyle name="Currency 13 2 7 3 6" xfId="43877" xr:uid="{BDD6039D-806B-4E96-A6BF-1F3A298B151E}"/>
    <cellStyle name="Currency 13 2 7 4" xfId="10167" xr:uid="{DD8EC912-A6C9-4794-9D24-4BAF24BE258E}"/>
    <cellStyle name="Currency 13 2 7 4 2" xfId="23857" xr:uid="{8166277C-41BC-4BB4-9067-2720E3250ECA}"/>
    <cellStyle name="Currency 13 2 7 4 2 2" xfId="37549" xr:uid="{804BBA25-A0FF-4E32-AECC-35AA6F969C91}"/>
    <cellStyle name="Currency 13 2 7 4 2 3" xfId="52433" xr:uid="{9A64A434-601B-4DEF-A5CC-0927F8CC6028}"/>
    <cellStyle name="Currency 13 2 7 4 3" xfId="17013" xr:uid="{5CD7F53A-69D8-4123-8DE9-CDB90423F58E}"/>
    <cellStyle name="Currency 13 2 7 4 4" xfId="30703" xr:uid="{5FE3B596-CF5E-4EC6-A1E9-A0BC5C3506FE}"/>
    <cellStyle name="Currency 13 2 7 4 5" xfId="45587" xr:uid="{42D1AF7E-CCA4-485E-943F-A5ACE6A085C9}"/>
    <cellStyle name="Currency 13 2 7 5" xfId="20435" xr:uid="{F816EDF0-91DD-4B6A-AECD-49EBD2B14E61}"/>
    <cellStyle name="Currency 13 2 7 5 2" xfId="34127" xr:uid="{3D6D733C-82E4-4D2B-B7EC-144243256FEB}"/>
    <cellStyle name="Currency 13 2 7 5 3" xfId="49011" xr:uid="{9B270B26-B8F6-43DC-A004-8F918739095A}"/>
    <cellStyle name="Currency 13 2 7 6" xfId="13591" xr:uid="{4B9CAD16-FFA1-4022-BF7F-35E6397CE401}"/>
    <cellStyle name="Currency 13 2 7 7" xfId="27281" xr:uid="{15D41AB0-69AB-42F7-B171-6DA4862391AE}"/>
    <cellStyle name="Currency 13 2 7 8" xfId="42165" xr:uid="{CF8E95F7-FAD4-4D59-ACA7-E7F54898579D}"/>
    <cellStyle name="Currency 13 2 8" xfId="6745" xr:uid="{F472E0DB-C6E7-4398-99DB-B4E6C2163E99}"/>
    <cellStyle name="Currency 13 2 8 2" xfId="8459" xr:uid="{345550F4-12CF-473A-A328-852BA220A24E}"/>
    <cellStyle name="Currency 13 2 8 2 2" xfId="11881" xr:uid="{20A8834E-2573-4DB4-9259-D2F1DE00C0A9}"/>
    <cellStyle name="Currency 13 2 8 2 2 2" xfId="25571" xr:uid="{4FA54A92-61E0-426F-BE66-DBB1C52EE5C7}"/>
    <cellStyle name="Currency 13 2 8 2 2 2 2" xfId="39263" xr:uid="{ABD72A4E-CEFC-4435-9426-76FEEBAD9C5D}"/>
    <cellStyle name="Currency 13 2 8 2 2 2 3" xfId="54147" xr:uid="{11C713CB-10D6-4306-BE09-D901612F1BED}"/>
    <cellStyle name="Currency 13 2 8 2 2 3" xfId="18727" xr:uid="{4BC335C5-C7A1-4898-81BB-65C344755ED7}"/>
    <cellStyle name="Currency 13 2 8 2 2 4" xfId="32417" xr:uid="{26E2EDE0-E0BA-41B3-BA97-AFCF20039AFD}"/>
    <cellStyle name="Currency 13 2 8 2 2 5" xfId="47301" xr:uid="{86327FAD-ACD4-4AD6-B330-5F33EE0EDA6D}"/>
    <cellStyle name="Currency 13 2 8 2 3" xfId="22149" xr:uid="{078A7CE2-9CA0-44D6-9623-3EC743762AE2}"/>
    <cellStyle name="Currency 13 2 8 2 3 2" xfId="35841" xr:uid="{D026509F-F46B-4F12-A896-E1BB9E0B4954}"/>
    <cellStyle name="Currency 13 2 8 2 3 3" xfId="50725" xr:uid="{15886C3D-B4F5-4123-AA22-54D78C5B89FF}"/>
    <cellStyle name="Currency 13 2 8 2 4" xfId="15305" xr:uid="{63FD3BF1-4D55-480A-81DE-CEB27FDF0F2D}"/>
    <cellStyle name="Currency 13 2 8 2 5" xfId="28995" xr:uid="{C2CE07BE-6EDF-490E-9114-2EFC83CA20A5}"/>
    <cellStyle name="Currency 13 2 8 2 6" xfId="43879" xr:uid="{47C7BDAE-01F8-42DC-AE04-96A668964180}"/>
    <cellStyle name="Currency 13 2 8 3" xfId="10169" xr:uid="{A44E2821-2CDC-4754-BD42-0E5E76372142}"/>
    <cellStyle name="Currency 13 2 8 3 2" xfId="23859" xr:uid="{227A140B-D777-4CDA-A203-E0ECD1764DBB}"/>
    <cellStyle name="Currency 13 2 8 3 2 2" xfId="37551" xr:uid="{FCDBB56A-D079-42C8-8420-C1BA96E486F5}"/>
    <cellStyle name="Currency 13 2 8 3 2 3" xfId="52435" xr:uid="{0E602D7E-9A85-41EA-ABF1-1DE3BEF61389}"/>
    <cellStyle name="Currency 13 2 8 3 3" xfId="17015" xr:uid="{22367432-A53C-4272-8552-C02D0D7E22E8}"/>
    <cellStyle name="Currency 13 2 8 3 4" xfId="30705" xr:uid="{560F1F6A-D536-4F31-AE6D-2C0E29D12835}"/>
    <cellStyle name="Currency 13 2 8 3 5" xfId="45589" xr:uid="{37935547-5DB9-424F-A10A-867717F00090}"/>
    <cellStyle name="Currency 13 2 8 4" xfId="20437" xr:uid="{673A2864-CF1D-4A19-AACF-18315F00B471}"/>
    <cellStyle name="Currency 13 2 8 4 2" xfId="34129" xr:uid="{58213194-BEFC-4197-AB77-42D966942D97}"/>
    <cellStyle name="Currency 13 2 8 4 3" xfId="49013" xr:uid="{4E0020BB-6758-4A07-B459-2DE3AFA1A627}"/>
    <cellStyle name="Currency 13 2 8 5" xfId="13593" xr:uid="{CA39924A-4FBF-4C52-97AC-4BE1F34D1999}"/>
    <cellStyle name="Currency 13 2 8 6" xfId="27283" xr:uid="{47303AB0-7A9E-4C71-84A4-3CF08786B119}"/>
    <cellStyle name="Currency 13 2 8 7" xfId="42167" xr:uid="{74954425-A21D-4256-9113-7CA8139C89BC}"/>
    <cellStyle name="Currency 13 2 9" xfId="6746" xr:uid="{18F5FEDC-D63A-4429-BF19-89471A034F99}"/>
    <cellStyle name="Currency 13 2 9 2" xfId="8460" xr:uid="{C146A18A-46EF-4B21-9319-12DFF2B377EB}"/>
    <cellStyle name="Currency 13 2 9 2 2" xfId="11882" xr:uid="{99FCCB28-5437-4204-82E5-CFF0F9717B8C}"/>
    <cellStyle name="Currency 13 2 9 2 2 2" xfId="25572" xr:uid="{EF62779B-4757-4A5D-B1B6-6902EF3EE4CE}"/>
    <cellStyle name="Currency 13 2 9 2 2 2 2" xfId="39264" xr:uid="{FA314CCD-A6FB-4350-913C-FB6213BDF47A}"/>
    <cellStyle name="Currency 13 2 9 2 2 2 3" xfId="54148" xr:uid="{68FFA7B7-1390-4216-844E-DE4220171776}"/>
    <cellStyle name="Currency 13 2 9 2 2 3" xfId="18728" xr:uid="{136719EC-7C6E-4F75-A6B1-341D4231EF26}"/>
    <cellStyle name="Currency 13 2 9 2 2 4" xfId="32418" xr:uid="{7DC44088-AC16-49EB-8EF9-B3BF959D95AD}"/>
    <cellStyle name="Currency 13 2 9 2 2 5" xfId="47302" xr:uid="{4130C314-99CD-47DB-91E0-DECCF0122730}"/>
    <cellStyle name="Currency 13 2 9 2 3" xfId="22150" xr:uid="{A5C704C7-C713-470B-BC72-89B290E4D35C}"/>
    <cellStyle name="Currency 13 2 9 2 3 2" xfId="35842" xr:uid="{7F52D6EE-EB2B-4176-A20A-D4BF4E1EF8FB}"/>
    <cellStyle name="Currency 13 2 9 2 3 3" xfId="50726" xr:uid="{72689D37-EF1B-4833-B05B-C9CB2D0123E0}"/>
    <cellStyle name="Currency 13 2 9 2 4" xfId="15306" xr:uid="{3782A191-0969-45CA-A8B3-84BDD6F72F8F}"/>
    <cellStyle name="Currency 13 2 9 2 5" xfId="28996" xr:uid="{194717B9-6953-4F1D-89A6-71AE16C66A56}"/>
    <cellStyle name="Currency 13 2 9 2 6" xfId="43880" xr:uid="{7C52CC9C-04F4-4257-B703-EBB0222336C6}"/>
    <cellStyle name="Currency 13 2 9 3" xfId="10170" xr:uid="{7F793751-6A34-4A86-923F-FF5F97168B7D}"/>
    <cellStyle name="Currency 13 2 9 3 2" xfId="23860" xr:uid="{4C115C8A-0170-4EA7-86E4-D192AEDD5B1B}"/>
    <cellStyle name="Currency 13 2 9 3 2 2" xfId="37552" xr:uid="{94B6840E-5A84-4C04-9A99-FF5D33782866}"/>
    <cellStyle name="Currency 13 2 9 3 2 3" xfId="52436" xr:uid="{80AB4066-3B1F-4656-BE48-A21165C36465}"/>
    <cellStyle name="Currency 13 2 9 3 3" xfId="17016" xr:uid="{1B806764-BB69-4A12-B5BC-30B2DED457DC}"/>
    <cellStyle name="Currency 13 2 9 3 4" xfId="30706" xr:uid="{B27F5D5C-7CEB-4D56-ADD5-B2B8E6E76F43}"/>
    <cellStyle name="Currency 13 2 9 3 5" xfId="45590" xr:uid="{7405109A-F66E-4363-90BA-44D7CFED9DBA}"/>
    <cellStyle name="Currency 13 2 9 4" xfId="20438" xr:uid="{834350E2-C1F4-4005-B72C-20799DC88BF8}"/>
    <cellStyle name="Currency 13 2 9 4 2" xfId="34130" xr:uid="{090BAA67-6655-40FF-866D-BC62B87A8F6C}"/>
    <cellStyle name="Currency 13 2 9 4 3" xfId="49014" xr:uid="{31A21483-1519-42E8-B186-F486A5F54699}"/>
    <cellStyle name="Currency 13 2 9 5" xfId="13594" xr:uid="{B1C4947F-F926-4152-9D8C-E9DF4BE0838B}"/>
    <cellStyle name="Currency 13 2 9 6" xfId="27284" xr:uid="{76810C30-DFA4-490B-90EC-2BB49E1075E7}"/>
    <cellStyle name="Currency 13 2 9 7" xfId="42168" xr:uid="{277B4375-4370-4C49-A63A-F5614FC781B9}"/>
    <cellStyle name="Currency 13 3" xfId="4324" xr:uid="{9B480FD4-F864-446A-AADD-569800B021D3}"/>
    <cellStyle name="Currency 13 3 10" xfId="20439" xr:uid="{E32E818D-4710-4EF6-A1EC-9635ABDA6987}"/>
    <cellStyle name="Currency 13 3 10 2" xfId="34131" xr:uid="{4F755F23-5AA8-4F1F-9DFF-E749439E646F}"/>
    <cellStyle name="Currency 13 3 10 3" xfId="49015" xr:uid="{A9C892D1-7EF2-4608-A287-6158F0989358}"/>
    <cellStyle name="Currency 13 3 11" xfId="13595" xr:uid="{27529DEE-F3E1-4714-9F0C-5AF259E826DC}"/>
    <cellStyle name="Currency 13 3 11 2" xfId="41325" xr:uid="{78220ACA-5F91-487D-8639-0F0B38D5D84B}"/>
    <cellStyle name="Currency 13 3 12" xfId="27285" xr:uid="{53FD1FF1-9E33-414E-8FDC-6142A2141C4E}"/>
    <cellStyle name="Currency 13 3 13" xfId="42169" xr:uid="{675D9DF4-7480-46D2-A69A-A51A4792290A}"/>
    <cellStyle name="Currency 13 3 14" xfId="6747" xr:uid="{CDF24202-55BD-43BE-9716-FC57E1A6281C}"/>
    <cellStyle name="Currency 13 3 15" xfId="5947" xr:uid="{785CA923-F8FD-422D-86C0-343474B3AE56}"/>
    <cellStyle name="Currency 13 3 16" xfId="5355" xr:uid="{4CBC7BF6-481D-4D58-8CE2-33B6B1DCFC16}"/>
    <cellStyle name="Currency 13 3 2" xfId="4761" xr:uid="{660CF5B2-C45C-4C17-9539-162B6489159E}"/>
    <cellStyle name="Currency 13 3 2 10" xfId="13596" xr:uid="{05F07F7D-A2BB-4BCB-8A9F-CDD0E2BF2A88}"/>
    <cellStyle name="Currency 13 3 2 10 2" xfId="41390" xr:uid="{3BEB25F8-BBB7-4B98-82DD-23A218F75365}"/>
    <cellStyle name="Currency 13 3 2 11" xfId="27286" xr:uid="{5ED69D4D-411C-4B72-B4CA-680D3291058E}"/>
    <cellStyle name="Currency 13 3 2 12" xfId="42170" xr:uid="{3C54FC7A-69EA-4199-B827-46DB16C7BE64}"/>
    <cellStyle name="Currency 13 3 2 13" xfId="6748" xr:uid="{AE3601CD-EEAD-4AC0-A235-BCEBDD944DA0}"/>
    <cellStyle name="Currency 13 3 2 2" xfId="6749" xr:uid="{85719893-7F90-4AEE-A16B-A3CB857269F0}"/>
    <cellStyle name="Currency 13 3 2 2 10" xfId="42171" xr:uid="{AFFF7588-DC38-4599-B745-D4865CD36E3D}"/>
    <cellStyle name="Currency 13 3 2 2 2" xfId="6750" xr:uid="{70CA7A30-574C-4794-8637-3EA16A025C59}"/>
    <cellStyle name="Currency 13 3 2 2 2 2" xfId="6751" xr:uid="{8DC7901A-75A2-4F79-B9F2-E6B7FF7E9D04}"/>
    <cellStyle name="Currency 13 3 2 2 2 2 2" xfId="8465" xr:uid="{D86AC9F0-2957-47E4-A018-97DFC45C833B}"/>
    <cellStyle name="Currency 13 3 2 2 2 2 2 2" xfId="11887" xr:uid="{EB19E621-1F85-4418-8A67-08CF918C2D72}"/>
    <cellStyle name="Currency 13 3 2 2 2 2 2 2 2" xfId="25577" xr:uid="{944B0B8A-B459-4167-96D7-DA86DB34FF1E}"/>
    <cellStyle name="Currency 13 3 2 2 2 2 2 2 2 2" xfId="39269" xr:uid="{B0CD58CA-213E-44D1-8C1A-991479859680}"/>
    <cellStyle name="Currency 13 3 2 2 2 2 2 2 2 3" xfId="54153" xr:uid="{F0863F70-7F55-4D5E-934A-83B138BB7873}"/>
    <cellStyle name="Currency 13 3 2 2 2 2 2 2 3" xfId="18733" xr:uid="{7FF83C98-E752-47A9-8604-04868B295E98}"/>
    <cellStyle name="Currency 13 3 2 2 2 2 2 2 4" xfId="32423" xr:uid="{84E29D90-0F0B-40BB-9F79-C69FE446F15A}"/>
    <cellStyle name="Currency 13 3 2 2 2 2 2 2 5" xfId="47307" xr:uid="{040ABBD8-E8F1-48C3-8A3A-054D5323A842}"/>
    <cellStyle name="Currency 13 3 2 2 2 2 2 3" xfId="22155" xr:uid="{B84E6102-58FB-410A-8639-CABB6613A0E0}"/>
    <cellStyle name="Currency 13 3 2 2 2 2 2 3 2" xfId="35847" xr:uid="{63EF56E9-7066-42BF-9055-2D73FF622AAD}"/>
    <cellStyle name="Currency 13 3 2 2 2 2 2 3 3" xfId="50731" xr:uid="{17FF9F25-995F-4634-AAE1-BFDCA9DC07EC}"/>
    <cellStyle name="Currency 13 3 2 2 2 2 2 4" xfId="15311" xr:uid="{62312FD7-42B5-4DD4-8B1B-9CFD04595A57}"/>
    <cellStyle name="Currency 13 3 2 2 2 2 2 5" xfId="29001" xr:uid="{2F5740DE-1E81-455F-912C-447349D114C7}"/>
    <cellStyle name="Currency 13 3 2 2 2 2 2 6" xfId="43885" xr:uid="{1A04904C-55F5-4F34-8BC3-DC3E4867D0B2}"/>
    <cellStyle name="Currency 13 3 2 2 2 2 3" xfId="10175" xr:uid="{304DCA60-3D5E-4643-B9C0-A718E0B3FA38}"/>
    <cellStyle name="Currency 13 3 2 2 2 2 3 2" xfId="23865" xr:uid="{9B04D9BE-31DF-4A4B-BA7C-9579FB662F72}"/>
    <cellStyle name="Currency 13 3 2 2 2 2 3 2 2" xfId="37557" xr:uid="{B9397C0B-784D-4D7B-9CE1-892D511D79C1}"/>
    <cellStyle name="Currency 13 3 2 2 2 2 3 2 3" xfId="52441" xr:uid="{D2004440-3D41-4C73-954E-3641097AE946}"/>
    <cellStyle name="Currency 13 3 2 2 2 2 3 3" xfId="17021" xr:uid="{43561F6F-8CD4-4665-BF47-499F67B77E0C}"/>
    <cellStyle name="Currency 13 3 2 2 2 2 3 4" xfId="30711" xr:uid="{4EEC5E57-7175-44DC-AF05-42B024ECCF89}"/>
    <cellStyle name="Currency 13 3 2 2 2 2 3 5" xfId="45595" xr:uid="{1C404554-9396-4DA3-8340-F78B1D17BA81}"/>
    <cellStyle name="Currency 13 3 2 2 2 2 4" xfId="20443" xr:uid="{6E809707-FADA-4BBF-B96C-D5CA10822ECC}"/>
    <cellStyle name="Currency 13 3 2 2 2 2 4 2" xfId="34135" xr:uid="{1A29F730-39E8-4635-820C-A11983696C59}"/>
    <cellStyle name="Currency 13 3 2 2 2 2 4 3" xfId="49019" xr:uid="{A5C276BC-B27E-4CF0-8ED3-1C78C460AECC}"/>
    <cellStyle name="Currency 13 3 2 2 2 2 5" xfId="13599" xr:uid="{5AF7EC4B-B36F-410C-8FC9-FFDC7CCD72D2}"/>
    <cellStyle name="Currency 13 3 2 2 2 2 6" xfId="27289" xr:uid="{274A8CF8-18DA-40C9-B8D7-174CBC36E4E7}"/>
    <cellStyle name="Currency 13 3 2 2 2 2 7" xfId="42173" xr:uid="{043C53CB-A803-4571-9834-674886E489DD}"/>
    <cellStyle name="Currency 13 3 2 2 2 3" xfId="8464" xr:uid="{BE883B51-A894-48E8-8F72-4C4416639054}"/>
    <cellStyle name="Currency 13 3 2 2 2 3 2" xfId="11886" xr:uid="{19E98719-EA1C-48EC-999E-5E0ADE2A1A54}"/>
    <cellStyle name="Currency 13 3 2 2 2 3 2 2" xfId="25576" xr:uid="{7E5CDBAE-A3D9-4B65-8913-E8435E609730}"/>
    <cellStyle name="Currency 13 3 2 2 2 3 2 2 2" xfId="39268" xr:uid="{D920318D-74A9-41F4-9650-CE0C6499B423}"/>
    <cellStyle name="Currency 13 3 2 2 2 3 2 2 3" xfId="54152" xr:uid="{4A13F09B-2C33-4749-9F0B-AE91EB0A82D0}"/>
    <cellStyle name="Currency 13 3 2 2 2 3 2 3" xfId="18732" xr:uid="{E0E6A445-0DFC-48A8-A269-A4EF9A16C7B6}"/>
    <cellStyle name="Currency 13 3 2 2 2 3 2 4" xfId="32422" xr:uid="{C7DE5AC5-2E3F-4639-AFC0-A26BD6AEB634}"/>
    <cellStyle name="Currency 13 3 2 2 2 3 2 5" xfId="47306" xr:uid="{3734823D-E5A6-403E-970D-837A26AFA047}"/>
    <cellStyle name="Currency 13 3 2 2 2 3 3" xfId="22154" xr:uid="{C16B6EF7-54F7-481A-81CE-F6552B04BCD9}"/>
    <cellStyle name="Currency 13 3 2 2 2 3 3 2" xfId="35846" xr:uid="{E872986D-0B75-41A0-87D0-C2948A610DCC}"/>
    <cellStyle name="Currency 13 3 2 2 2 3 3 3" xfId="50730" xr:uid="{12F738BA-EA15-4B7D-A1B0-AC676B42F7D9}"/>
    <cellStyle name="Currency 13 3 2 2 2 3 4" xfId="15310" xr:uid="{C4FAB21F-1EBD-4FF0-B475-13B5A3F69067}"/>
    <cellStyle name="Currency 13 3 2 2 2 3 5" xfId="29000" xr:uid="{5658E81C-4E3E-4140-9F44-0991CC813DA4}"/>
    <cellStyle name="Currency 13 3 2 2 2 3 6" xfId="43884" xr:uid="{CADC1B71-6222-46CB-A1FC-BA2D57CDA296}"/>
    <cellStyle name="Currency 13 3 2 2 2 4" xfId="10174" xr:uid="{B87E3D90-B122-428A-803B-7F9FBE94BF19}"/>
    <cellStyle name="Currency 13 3 2 2 2 4 2" xfId="23864" xr:uid="{658CE557-D2F7-4608-8DFA-B1DAF9C980CF}"/>
    <cellStyle name="Currency 13 3 2 2 2 4 2 2" xfId="37556" xr:uid="{57699FD0-442B-4D04-BEDD-288D836D4679}"/>
    <cellStyle name="Currency 13 3 2 2 2 4 2 3" xfId="52440" xr:uid="{2915CD2F-D408-405F-B339-66C7873F8A2D}"/>
    <cellStyle name="Currency 13 3 2 2 2 4 3" xfId="17020" xr:uid="{2A538EA0-87E4-4A8B-95C3-CC854E2877E8}"/>
    <cellStyle name="Currency 13 3 2 2 2 4 4" xfId="30710" xr:uid="{F8B43080-C3DA-43F5-AAF8-BA308118540E}"/>
    <cellStyle name="Currency 13 3 2 2 2 4 5" xfId="45594" xr:uid="{3C98475D-BBD1-4B3B-A113-B3B38DABBD32}"/>
    <cellStyle name="Currency 13 3 2 2 2 5" xfId="20442" xr:uid="{B9C3C1D8-3F14-4AA4-AE77-0FDDC647A52B}"/>
    <cellStyle name="Currency 13 3 2 2 2 5 2" xfId="34134" xr:uid="{89A68319-09FA-452D-99C5-C7D043EB2CAF}"/>
    <cellStyle name="Currency 13 3 2 2 2 5 3" xfId="49018" xr:uid="{A794D99E-38B0-4345-9283-72F3F7D1E711}"/>
    <cellStyle name="Currency 13 3 2 2 2 6" xfId="13598" xr:uid="{9E67181C-C663-4CBB-B16C-94A83282DEBB}"/>
    <cellStyle name="Currency 13 3 2 2 2 7" xfId="27288" xr:uid="{7C080C54-E445-4F83-AAEE-0F66B1A7F62D}"/>
    <cellStyle name="Currency 13 3 2 2 2 8" xfId="42172" xr:uid="{64232C73-95B5-492F-8603-F457C68671FE}"/>
    <cellStyle name="Currency 13 3 2 2 3" xfId="6752" xr:uid="{8047B57E-635C-4CDD-B9EE-EFC0988C3AE1}"/>
    <cellStyle name="Currency 13 3 2 2 3 2" xfId="8466" xr:uid="{A8926326-78F4-48F7-B5EA-AF810609CA94}"/>
    <cellStyle name="Currency 13 3 2 2 3 2 2" xfId="11888" xr:uid="{10F7A824-B455-474E-8BB2-1F367661E409}"/>
    <cellStyle name="Currency 13 3 2 2 3 2 2 2" xfId="25578" xr:uid="{1964C2EF-21D0-4F44-B696-ACC6B445F2B4}"/>
    <cellStyle name="Currency 13 3 2 2 3 2 2 2 2" xfId="39270" xr:uid="{90C5F6A0-D05D-4390-B375-02637F097E2E}"/>
    <cellStyle name="Currency 13 3 2 2 3 2 2 2 3" xfId="54154" xr:uid="{581BBA5C-445D-4312-A214-92E571E08FC3}"/>
    <cellStyle name="Currency 13 3 2 2 3 2 2 3" xfId="18734" xr:uid="{AB9D93A6-E1C5-4DC5-85AA-D1A71ED8B251}"/>
    <cellStyle name="Currency 13 3 2 2 3 2 2 4" xfId="32424" xr:uid="{CF9D852E-7799-4692-8398-F5697CFD7D15}"/>
    <cellStyle name="Currency 13 3 2 2 3 2 2 5" xfId="47308" xr:uid="{A8EB1E3C-8EAA-4AC0-BDCA-3E10B18829BE}"/>
    <cellStyle name="Currency 13 3 2 2 3 2 3" xfId="22156" xr:uid="{8C423FF1-9B38-447B-9145-73195F3A1046}"/>
    <cellStyle name="Currency 13 3 2 2 3 2 3 2" xfId="35848" xr:uid="{CE233DD6-1A0E-4DA2-B1C1-3AAD73AF689B}"/>
    <cellStyle name="Currency 13 3 2 2 3 2 3 3" xfId="50732" xr:uid="{12F4DD92-76DF-4363-AEB1-4A4D5331B0B1}"/>
    <cellStyle name="Currency 13 3 2 2 3 2 4" xfId="15312" xr:uid="{AA766814-7559-4732-A7BE-5EFFEA1AEE64}"/>
    <cellStyle name="Currency 13 3 2 2 3 2 5" xfId="29002" xr:uid="{C746949A-A816-419E-9FC2-12AFCD3E50ED}"/>
    <cellStyle name="Currency 13 3 2 2 3 2 6" xfId="43886" xr:uid="{3714FE73-9708-4C58-A538-915E811EC0CC}"/>
    <cellStyle name="Currency 13 3 2 2 3 3" xfId="10176" xr:uid="{486D7AAF-FDA7-439C-9E84-4041A25B8ECB}"/>
    <cellStyle name="Currency 13 3 2 2 3 3 2" xfId="23866" xr:uid="{E5CAE272-17E8-4ADA-8C59-4B9AF8147856}"/>
    <cellStyle name="Currency 13 3 2 2 3 3 2 2" xfId="37558" xr:uid="{121E663E-3C5F-4D03-BC81-FCA3BDF4B721}"/>
    <cellStyle name="Currency 13 3 2 2 3 3 2 3" xfId="52442" xr:uid="{EF5C7925-BABA-4300-A42C-4EC8999191D9}"/>
    <cellStyle name="Currency 13 3 2 2 3 3 3" xfId="17022" xr:uid="{D7B21F4F-F309-409B-9652-8D11DDE690A7}"/>
    <cellStyle name="Currency 13 3 2 2 3 3 4" xfId="30712" xr:uid="{6ACDBA03-6542-4385-8AF7-36A41087F518}"/>
    <cellStyle name="Currency 13 3 2 2 3 3 5" xfId="45596" xr:uid="{20D8A927-4341-4DDD-A05F-99683DAA3335}"/>
    <cellStyle name="Currency 13 3 2 2 3 4" xfId="20444" xr:uid="{CF8AEC14-17C6-4C36-95B5-1C3F070F886A}"/>
    <cellStyle name="Currency 13 3 2 2 3 4 2" xfId="34136" xr:uid="{95FD495B-C3C3-4ADC-8212-DCBD1967160B}"/>
    <cellStyle name="Currency 13 3 2 2 3 4 3" xfId="49020" xr:uid="{67916048-8420-4330-A090-99AE7418776E}"/>
    <cellStyle name="Currency 13 3 2 2 3 5" xfId="13600" xr:uid="{F30C89A6-0D6A-457D-AB97-5E88798E792A}"/>
    <cellStyle name="Currency 13 3 2 2 3 6" xfId="27290" xr:uid="{75BF5D1D-D1BE-4E6E-BC3F-92B98F524606}"/>
    <cellStyle name="Currency 13 3 2 2 3 7" xfId="42174" xr:uid="{644F20C2-B03D-451B-8114-1D8E9DC8BBD5}"/>
    <cellStyle name="Currency 13 3 2 2 4" xfId="6753" xr:uid="{91D75034-EAF2-407F-865E-501F5B9BEEA1}"/>
    <cellStyle name="Currency 13 3 2 2 4 2" xfId="8467" xr:uid="{48B370CC-715A-4CA5-965C-7A3538DC2AF5}"/>
    <cellStyle name="Currency 13 3 2 2 4 2 2" xfId="11889" xr:uid="{B755046B-A326-4EF0-82C1-9DD8EFE808AD}"/>
    <cellStyle name="Currency 13 3 2 2 4 2 2 2" xfId="25579" xr:uid="{0698F6FE-6FB0-4400-BCB9-48FF4AE0766B}"/>
    <cellStyle name="Currency 13 3 2 2 4 2 2 2 2" xfId="39271" xr:uid="{F36C3EF8-976D-42AB-8525-94A03F6FFA70}"/>
    <cellStyle name="Currency 13 3 2 2 4 2 2 2 3" xfId="54155" xr:uid="{B425BC33-F398-440C-89F6-9C96A2F647F4}"/>
    <cellStyle name="Currency 13 3 2 2 4 2 2 3" xfId="18735" xr:uid="{628D1695-D6C2-4199-B871-ABACDC27A590}"/>
    <cellStyle name="Currency 13 3 2 2 4 2 2 4" xfId="32425" xr:uid="{DDA2C915-12CE-4B14-AB78-C00B56011D55}"/>
    <cellStyle name="Currency 13 3 2 2 4 2 2 5" xfId="47309" xr:uid="{837D99BD-B3B7-4C6E-9AA2-53E72AA76FBA}"/>
    <cellStyle name="Currency 13 3 2 2 4 2 3" xfId="22157" xr:uid="{A5411A85-5D78-4703-865B-9305D7FFBC20}"/>
    <cellStyle name="Currency 13 3 2 2 4 2 3 2" xfId="35849" xr:uid="{B5859807-E79F-4CB2-B1DA-CA369B9C113A}"/>
    <cellStyle name="Currency 13 3 2 2 4 2 3 3" xfId="50733" xr:uid="{473A325C-7D04-4251-B32F-2ED2E0A72D8A}"/>
    <cellStyle name="Currency 13 3 2 2 4 2 4" xfId="15313" xr:uid="{304E1079-5C60-44CF-8DB3-8AA45B25C647}"/>
    <cellStyle name="Currency 13 3 2 2 4 2 5" xfId="29003" xr:uid="{1BDE52B0-AF67-44D5-BBA6-17436D6747E3}"/>
    <cellStyle name="Currency 13 3 2 2 4 2 6" xfId="43887" xr:uid="{31183276-77BD-4362-BAD0-F2DF71EF298E}"/>
    <cellStyle name="Currency 13 3 2 2 4 3" xfId="10177" xr:uid="{F1084F33-521D-4D02-9969-2CB9C7F4E8FE}"/>
    <cellStyle name="Currency 13 3 2 2 4 3 2" xfId="23867" xr:uid="{9D8F74F0-C144-4B75-9BE0-C27DEDF53B8F}"/>
    <cellStyle name="Currency 13 3 2 2 4 3 2 2" xfId="37559" xr:uid="{8AC088C5-38A7-4078-8435-D82A41DB6E60}"/>
    <cellStyle name="Currency 13 3 2 2 4 3 2 3" xfId="52443" xr:uid="{D83FEAEB-28DC-4B1D-8045-5D33AF085519}"/>
    <cellStyle name="Currency 13 3 2 2 4 3 3" xfId="17023" xr:uid="{E05F3C16-158B-4DC8-8F9A-5A3E07E17733}"/>
    <cellStyle name="Currency 13 3 2 2 4 3 4" xfId="30713" xr:uid="{E475B965-107D-48DE-BD55-CD524B1E08DC}"/>
    <cellStyle name="Currency 13 3 2 2 4 3 5" xfId="45597" xr:uid="{4566CADA-DDA8-4C06-918A-1C754BE3F74A}"/>
    <cellStyle name="Currency 13 3 2 2 4 4" xfId="20445" xr:uid="{650840C8-8E2A-4A7F-B0FB-5B2C98133C39}"/>
    <cellStyle name="Currency 13 3 2 2 4 4 2" xfId="34137" xr:uid="{161D43D8-296F-498B-AC8F-85B2F9885236}"/>
    <cellStyle name="Currency 13 3 2 2 4 4 3" xfId="49021" xr:uid="{D939F552-BA29-45E0-9750-B9A6F521243B}"/>
    <cellStyle name="Currency 13 3 2 2 4 5" xfId="13601" xr:uid="{4DBA2995-AC5B-46BF-AC52-50B74F6351A0}"/>
    <cellStyle name="Currency 13 3 2 2 4 6" xfId="27291" xr:uid="{D86BEFE4-5E48-4620-BC29-85D5402B182D}"/>
    <cellStyle name="Currency 13 3 2 2 4 7" xfId="42175" xr:uid="{500935FC-EE7D-4F0A-AEA2-40CA211DF70C}"/>
    <cellStyle name="Currency 13 3 2 2 5" xfId="8463" xr:uid="{BF76ED62-FCE0-4569-B135-DF612350A2A0}"/>
    <cellStyle name="Currency 13 3 2 2 5 2" xfId="11885" xr:uid="{33EEB26D-0EF9-47AD-AC9B-50E0B6BFDDAF}"/>
    <cellStyle name="Currency 13 3 2 2 5 2 2" xfId="25575" xr:uid="{A5CF3698-A602-40A2-8561-FDEE0F7F075B}"/>
    <cellStyle name="Currency 13 3 2 2 5 2 2 2" xfId="39267" xr:uid="{E92D0946-8117-45B5-B600-89B2F4D8E659}"/>
    <cellStyle name="Currency 13 3 2 2 5 2 2 3" xfId="54151" xr:uid="{338BE017-6B21-4824-ACAF-5D8A4E9947B7}"/>
    <cellStyle name="Currency 13 3 2 2 5 2 3" xfId="18731" xr:uid="{5AA9A8B7-7B98-4A11-A920-BF5FB72D8FC0}"/>
    <cellStyle name="Currency 13 3 2 2 5 2 4" xfId="32421" xr:uid="{09A300DA-F1CB-4AD9-A8BE-1E2BE92C15B0}"/>
    <cellStyle name="Currency 13 3 2 2 5 2 5" xfId="47305" xr:uid="{A062F28D-0BEA-4D5D-87DC-C9E94F776F51}"/>
    <cellStyle name="Currency 13 3 2 2 5 3" xfId="22153" xr:uid="{C1A481D5-2638-4F3E-8B16-3F90B18E5A08}"/>
    <cellStyle name="Currency 13 3 2 2 5 3 2" xfId="35845" xr:uid="{43F9BC03-73F4-4F66-BEB8-2C80D3450DD5}"/>
    <cellStyle name="Currency 13 3 2 2 5 3 3" xfId="50729" xr:uid="{19380D3F-4D50-4D88-A78B-A3480FA1B56E}"/>
    <cellStyle name="Currency 13 3 2 2 5 4" xfId="15309" xr:uid="{0AB5A212-F131-432F-A0BD-8600451F579D}"/>
    <cellStyle name="Currency 13 3 2 2 5 5" xfId="28999" xr:uid="{5DF3127F-8DEB-4F27-8A0F-D52714956348}"/>
    <cellStyle name="Currency 13 3 2 2 5 6" xfId="43883" xr:uid="{697B755C-6064-4773-B9C7-43CFDEED506B}"/>
    <cellStyle name="Currency 13 3 2 2 6" xfId="10173" xr:uid="{ED172B31-6D7E-464C-9978-33666957D2DA}"/>
    <cellStyle name="Currency 13 3 2 2 6 2" xfId="23863" xr:uid="{97E02840-9208-48B3-A44B-6BD27E323020}"/>
    <cellStyle name="Currency 13 3 2 2 6 2 2" xfId="37555" xr:uid="{CAAFD9B2-C92A-46DC-BA9D-C29BF3011F7C}"/>
    <cellStyle name="Currency 13 3 2 2 6 2 3" xfId="52439" xr:uid="{AD0D4C0F-B678-4E20-B0FA-DAB749F675EB}"/>
    <cellStyle name="Currency 13 3 2 2 6 3" xfId="17019" xr:uid="{EE53166D-6D04-455A-8C77-071308ED22EA}"/>
    <cellStyle name="Currency 13 3 2 2 6 4" xfId="30709" xr:uid="{DC010329-CD0B-4F3D-B742-33E58E693691}"/>
    <cellStyle name="Currency 13 3 2 2 6 5" xfId="45593" xr:uid="{64D7F1FF-AC1D-49BE-87CF-E8C8277DF37A}"/>
    <cellStyle name="Currency 13 3 2 2 7" xfId="20441" xr:uid="{F9DFC12F-4BA8-4A04-A93D-7EF13B088257}"/>
    <cellStyle name="Currency 13 3 2 2 7 2" xfId="34133" xr:uid="{5F46B76F-1ACF-448D-BF52-E9AB1390ED32}"/>
    <cellStyle name="Currency 13 3 2 2 7 3" xfId="49017" xr:uid="{23540C4C-0475-471E-8F1E-E41963B96392}"/>
    <cellStyle name="Currency 13 3 2 2 8" xfId="13597" xr:uid="{120EF5A6-7FBC-417B-BA35-30B3902B1E14}"/>
    <cellStyle name="Currency 13 3 2 2 9" xfId="27287" xr:uid="{6155AA73-C9BB-4CDB-9324-7E92D8FD9C8D}"/>
    <cellStyle name="Currency 13 3 2 3" xfId="6754" xr:uid="{BB41D20D-4DD6-4DF9-B53E-AA88B3ACDC5A}"/>
    <cellStyle name="Currency 13 3 2 3 10" xfId="42176" xr:uid="{FCE8083A-66D0-451E-9BF8-218E470C35D7}"/>
    <cellStyle name="Currency 13 3 2 3 2" xfId="6755" xr:uid="{678FD2AE-765B-4CA9-AF24-4FDE82E05E8A}"/>
    <cellStyle name="Currency 13 3 2 3 2 2" xfId="6756" xr:uid="{E02D67F1-7C41-44F2-A52D-7D78553E5E36}"/>
    <cellStyle name="Currency 13 3 2 3 2 2 2" xfId="8470" xr:uid="{D47BAFCC-9514-413F-86B1-465D6A80A04D}"/>
    <cellStyle name="Currency 13 3 2 3 2 2 2 2" xfId="11892" xr:uid="{9CA3F477-D076-400A-A7C0-4E64BA0FBBAD}"/>
    <cellStyle name="Currency 13 3 2 3 2 2 2 2 2" xfId="25582" xr:uid="{DFFE2954-93B2-47EB-BC43-DAD419AC931B}"/>
    <cellStyle name="Currency 13 3 2 3 2 2 2 2 2 2" xfId="39274" xr:uid="{EE8AC675-1B4D-4680-B420-406735E6CD91}"/>
    <cellStyle name="Currency 13 3 2 3 2 2 2 2 2 3" xfId="54158" xr:uid="{858F1F1B-BD5C-468A-835D-13AB271023F4}"/>
    <cellStyle name="Currency 13 3 2 3 2 2 2 2 3" xfId="18738" xr:uid="{85364A94-6604-4209-93CA-EC2DD35693E8}"/>
    <cellStyle name="Currency 13 3 2 3 2 2 2 2 4" xfId="32428" xr:uid="{20213B64-1E07-46D1-8FBE-B18107346FDF}"/>
    <cellStyle name="Currency 13 3 2 3 2 2 2 2 5" xfId="47312" xr:uid="{EBB3DF34-506A-446B-A680-28AF5A56F7D8}"/>
    <cellStyle name="Currency 13 3 2 3 2 2 2 3" xfId="22160" xr:uid="{9350C38A-2E3E-458B-AF35-28251582E15F}"/>
    <cellStyle name="Currency 13 3 2 3 2 2 2 3 2" xfId="35852" xr:uid="{C0E3A0E1-EB1D-4E70-8363-B1278CF90F0E}"/>
    <cellStyle name="Currency 13 3 2 3 2 2 2 3 3" xfId="50736" xr:uid="{0B303CBC-A3FE-4F76-8433-B4BB7B1D39C4}"/>
    <cellStyle name="Currency 13 3 2 3 2 2 2 4" xfId="15316" xr:uid="{8D22921D-5ED1-44B1-9413-0FDC4F7F5E45}"/>
    <cellStyle name="Currency 13 3 2 3 2 2 2 5" xfId="29006" xr:uid="{349ADACD-6BE9-4C78-9D6A-14A73F3FE577}"/>
    <cellStyle name="Currency 13 3 2 3 2 2 2 6" xfId="43890" xr:uid="{E05C311B-39B5-4A9E-806F-76D76F86CDF5}"/>
    <cellStyle name="Currency 13 3 2 3 2 2 3" xfId="10180" xr:uid="{B130645E-AA84-4A7B-A089-2F11B2D2333B}"/>
    <cellStyle name="Currency 13 3 2 3 2 2 3 2" xfId="23870" xr:uid="{E21C2034-796C-4087-8BA8-2E5DA8E54A22}"/>
    <cellStyle name="Currency 13 3 2 3 2 2 3 2 2" xfId="37562" xr:uid="{2B24455F-9208-4F9B-8889-9B6EF0295006}"/>
    <cellStyle name="Currency 13 3 2 3 2 2 3 2 3" xfId="52446" xr:uid="{9B9298B4-B734-47A6-A336-84B1A883695E}"/>
    <cellStyle name="Currency 13 3 2 3 2 2 3 3" xfId="17026" xr:uid="{F4E35605-1549-45C3-BEE8-126E064304AE}"/>
    <cellStyle name="Currency 13 3 2 3 2 2 3 4" xfId="30716" xr:uid="{8954915F-FB71-4045-A269-31CE7332921C}"/>
    <cellStyle name="Currency 13 3 2 3 2 2 3 5" xfId="45600" xr:uid="{762B8636-4ED3-4C28-B036-684D9961D272}"/>
    <cellStyle name="Currency 13 3 2 3 2 2 4" xfId="20448" xr:uid="{D51755E0-13D9-4E20-BD68-D66178FF10D8}"/>
    <cellStyle name="Currency 13 3 2 3 2 2 4 2" xfId="34140" xr:uid="{DFB890DD-BA67-4B31-8F0D-63669B010E68}"/>
    <cellStyle name="Currency 13 3 2 3 2 2 4 3" xfId="49024" xr:uid="{8CE80F93-C144-4BDB-9120-24F252AB8E22}"/>
    <cellStyle name="Currency 13 3 2 3 2 2 5" xfId="13604" xr:uid="{5AD3F682-ACD3-4062-836A-F3140E81DC83}"/>
    <cellStyle name="Currency 13 3 2 3 2 2 6" xfId="27294" xr:uid="{A76DE546-A51D-458D-A795-3EBC1ECFFA5A}"/>
    <cellStyle name="Currency 13 3 2 3 2 2 7" xfId="42178" xr:uid="{1D38EFA7-DECA-4379-8B0C-C2FA9CAF696B}"/>
    <cellStyle name="Currency 13 3 2 3 2 3" xfId="8469" xr:uid="{28D7696D-B957-4866-927C-EB76AA55553A}"/>
    <cellStyle name="Currency 13 3 2 3 2 3 2" xfId="11891" xr:uid="{C1A13C5D-EF09-44E4-BAB4-AA662EBFDBAB}"/>
    <cellStyle name="Currency 13 3 2 3 2 3 2 2" xfId="25581" xr:uid="{4D9F82D0-88F5-408E-9884-720A0E92C2B9}"/>
    <cellStyle name="Currency 13 3 2 3 2 3 2 2 2" xfId="39273" xr:uid="{84BC9510-ADA9-401A-A6A8-E52054D0B252}"/>
    <cellStyle name="Currency 13 3 2 3 2 3 2 2 3" xfId="54157" xr:uid="{68A2F3BB-5FAD-45B1-A497-29F85F35C6FC}"/>
    <cellStyle name="Currency 13 3 2 3 2 3 2 3" xfId="18737" xr:uid="{0354907A-B40B-4FA5-848C-74E4B41F4BA2}"/>
    <cellStyle name="Currency 13 3 2 3 2 3 2 4" xfId="32427" xr:uid="{4F9BBC52-EB8F-4A46-9519-5367D0AC4D67}"/>
    <cellStyle name="Currency 13 3 2 3 2 3 2 5" xfId="47311" xr:uid="{8411DD60-147F-4F2D-A100-B82FD18C6088}"/>
    <cellStyle name="Currency 13 3 2 3 2 3 3" xfId="22159" xr:uid="{EBB45B28-EC9E-4141-A29B-397FAC91751E}"/>
    <cellStyle name="Currency 13 3 2 3 2 3 3 2" xfId="35851" xr:uid="{02EA1497-9A0B-43F3-AE3E-9FA4DF9AD682}"/>
    <cellStyle name="Currency 13 3 2 3 2 3 3 3" xfId="50735" xr:uid="{7299E1E2-1430-43E1-A590-18CA67545B90}"/>
    <cellStyle name="Currency 13 3 2 3 2 3 4" xfId="15315" xr:uid="{1D45B28F-6AF0-4737-93C8-5AF42E8D02FD}"/>
    <cellStyle name="Currency 13 3 2 3 2 3 5" xfId="29005" xr:uid="{AB6013AE-B672-4AFB-9BA4-2DFA23E0BD13}"/>
    <cellStyle name="Currency 13 3 2 3 2 3 6" xfId="43889" xr:uid="{199A0BF8-6584-4638-9C13-C3DF803274E9}"/>
    <cellStyle name="Currency 13 3 2 3 2 4" xfId="10179" xr:uid="{14FD6B4D-8007-408B-9F5A-BEEBB349D223}"/>
    <cellStyle name="Currency 13 3 2 3 2 4 2" xfId="23869" xr:uid="{97BD3397-A641-466C-8593-EC4DEB4C14EB}"/>
    <cellStyle name="Currency 13 3 2 3 2 4 2 2" xfId="37561" xr:uid="{711DA023-EE0C-4716-B5B6-A4D1C9C9718F}"/>
    <cellStyle name="Currency 13 3 2 3 2 4 2 3" xfId="52445" xr:uid="{AFB61694-1974-448B-82DC-74DC5F828320}"/>
    <cellStyle name="Currency 13 3 2 3 2 4 3" xfId="17025" xr:uid="{6871CA15-E20D-4BA5-B1E0-AF919E53A6B5}"/>
    <cellStyle name="Currency 13 3 2 3 2 4 4" xfId="30715" xr:uid="{42F0D84E-CD03-4F17-AF5B-FD5AA3A4EA19}"/>
    <cellStyle name="Currency 13 3 2 3 2 4 5" xfId="45599" xr:uid="{5E1B3508-B1F3-4A85-8268-F52FEB601445}"/>
    <cellStyle name="Currency 13 3 2 3 2 5" xfId="20447" xr:uid="{99913314-1662-40E6-8C01-EB5B1E38069B}"/>
    <cellStyle name="Currency 13 3 2 3 2 5 2" xfId="34139" xr:uid="{F3A08BC8-DE3E-4186-A15C-672E96C69917}"/>
    <cellStyle name="Currency 13 3 2 3 2 5 3" xfId="49023" xr:uid="{EBEEA731-A1BC-4523-87F6-7BF6B220F63B}"/>
    <cellStyle name="Currency 13 3 2 3 2 6" xfId="13603" xr:uid="{97209341-94FB-424B-A47E-95CF706C0974}"/>
    <cellStyle name="Currency 13 3 2 3 2 7" xfId="27293" xr:uid="{28380356-789E-4988-B396-4837BF8E342D}"/>
    <cellStyle name="Currency 13 3 2 3 2 8" xfId="42177" xr:uid="{2FF173EA-33AD-4E56-A508-590425384C70}"/>
    <cellStyle name="Currency 13 3 2 3 3" xfId="6757" xr:uid="{A0D1CF18-D796-40D9-9AC8-69CDA24B9089}"/>
    <cellStyle name="Currency 13 3 2 3 3 2" xfId="8471" xr:uid="{0EF3F41C-F546-4EAC-93B0-2DF2FE3BB357}"/>
    <cellStyle name="Currency 13 3 2 3 3 2 2" xfId="11893" xr:uid="{704B40C2-DBD7-49B6-A96E-D710F96F5057}"/>
    <cellStyle name="Currency 13 3 2 3 3 2 2 2" xfId="25583" xr:uid="{A4336804-5D9B-4364-B73F-FDFDFACBBE67}"/>
    <cellStyle name="Currency 13 3 2 3 3 2 2 2 2" xfId="39275" xr:uid="{883B515A-F68E-489B-818E-02664ED44FD3}"/>
    <cellStyle name="Currency 13 3 2 3 3 2 2 2 3" xfId="54159" xr:uid="{49EC2E54-1588-47DF-9D0D-844F89F7F36A}"/>
    <cellStyle name="Currency 13 3 2 3 3 2 2 3" xfId="18739" xr:uid="{16B6B04E-F430-45C2-A909-00A51B1782F2}"/>
    <cellStyle name="Currency 13 3 2 3 3 2 2 4" xfId="32429" xr:uid="{D8374DA3-A223-4215-96CE-DE0A0DA40EF4}"/>
    <cellStyle name="Currency 13 3 2 3 3 2 2 5" xfId="47313" xr:uid="{E0B054E4-2084-463E-98A3-01045CC81934}"/>
    <cellStyle name="Currency 13 3 2 3 3 2 3" xfId="22161" xr:uid="{6DF860CF-ED02-4A3D-969E-39D733FFD624}"/>
    <cellStyle name="Currency 13 3 2 3 3 2 3 2" xfId="35853" xr:uid="{7FE9BCBC-9FC4-494D-BE14-F286FF135A89}"/>
    <cellStyle name="Currency 13 3 2 3 3 2 3 3" xfId="50737" xr:uid="{A060F8A0-5009-4DB4-A07F-92631EE7643E}"/>
    <cellStyle name="Currency 13 3 2 3 3 2 4" xfId="15317" xr:uid="{EF3AD70B-49A8-4513-A5EF-7037E43B97D7}"/>
    <cellStyle name="Currency 13 3 2 3 3 2 5" xfId="29007" xr:uid="{B45734AD-91EC-4BFB-99B4-A09BD867ABFF}"/>
    <cellStyle name="Currency 13 3 2 3 3 2 6" xfId="43891" xr:uid="{422C9E27-AD5C-47EC-A62D-9ED8A5B7218F}"/>
    <cellStyle name="Currency 13 3 2 3 3 3" xfId="10181" xr:uid="{E1C3DCE4-7C0E-4753-ACBB-C013CA91D25D}"/>
    <cellStyle name="Currency 13 3 2 3 3 3 2" xfId="23871" xr:uid="{FC978896-EC51-47C7-A1E0-CFB40FD33D4B}"/>
    <cellStyle name="Currency 13 3 2 3 3 3 2 2" xfId="37563" xr:uid="{B0CFC458-4F3A-4474-B1B8-5D399F950B3C}"/>
    <cellStyle name="Currency 13 3 2 3 3 3 2 3" xfId="52447" xr:uid="{0AA55FF9-94E2-4E24-A754-EF4033911343}"/>
    <cellStyle name="Currency 13 3 2 3 3 3 3" xfId="17027" xr:uid="{9E55C3E3-8122-4FB0-A0F1-F3DE7664D525}"/>
    <cellStyle name="Currency 13 3 2 3 3 3 4" xfId="30717" xr:uid="{ED39220E-67AC-45B8-ADF6-6247912E230C}"/>
    <cellStyle name="Currency 13 3 2 3 3 3 5" xfId="45601" xr:uid="{4009B6B8-CDC9-432D-AD03-86E7FC339DC6}"/>
    <cellStyle name="Currency 13 3 2 3 3 4" xfId="20449" xr:uid="{1F83170A-90B6-4E78-B2D6-908DA3F0698A}"/>
    <cellStyle name="Currency 13 3 2 3 3 4 2" xfId="34141" xr:uid="{568B88BE-534F-4357-9E86-BCC8AA441BE0}"/>
    <cellStyle name="Currency 13 3 2 3 3 4 3" xfId="49025" xr:uid="{1D2E9E67-61E2-49E5-8FD1-47F3DC37B140}"/>
    <cellStyle name="Currency 13 3 2 3 3 5" xfId="13605" xr:uid="{A89E80D6-ABBE-461B-9A53-6B29DC99FFB2}"/>
    <cellStyle name="Currency 13 3 2 3 3 6" xfId="27295" xr:uid="{C806713F-53E2-435E-BDF6-D2081C9B4DD5}"/>
    <cellStyle name="Currency 13 3 2 3 3 7" xfId="42179" xr:uid="{19DDB25F-82B3-4999-AA5B-A8191805102E}"/>
    <cellStyle name="Currency 13 3 2 3 4" xfId="6758" xr:uid="{0C03375B-2891-4052-83D5-8B3817EF6CF2}"/>
    <cellStyle name="Currency 13 3 2 3 4 2" xfId="8472" xr:uid="{7EC2CE30-5CC2-4774-918D-C017F41DFE2A}"/>
    <cellStyle name="Currency 13 3 2 3 4 2 2" xfId="11894" xr:uid="{42AB2B5E-612E-4E03-BFA3-32641EEDABC9}"/>
    <cellStyle name="Currency 13 3 2 3 4 2 2 2" xfId="25584" xr:uid="{6E6FFA08-59B5-49D3-AFAA-16983608BDF1}"/>
    <cellStyle name="Currency 13 3 2 3 4 2 2 2 2" xfId="39276" xr:uid="{0DA48D98-31CF-44AA-A3E6-4C8D8EC1DE10}"/>
    <cellStyle name="Currency 13 3 2 3 4 2 2 2 3" xfId="54160" xr:uid="{8C3D7CB8-ECF6-4B03-A239-C42A8425C22F}"/>
    <cellStyle name="Currency 13 3 2 3 4 2 2 3" xfId="18740" xr:uid="{35E3C9BA-3950-45B7-971C-92B04719E02A}"/>
    <cellStyle name="Currency 13 3 2 3 4 2 2 4" xfId="32430" xr:uid="{4C098189-8D40-4551-AFAA-305F5840D698}"/>
    <cellStyle name="Currency 13 3 2 3 4 2 2 5" xfId="47314" xr:uid="{D99870B8-9CE1-4FE8-9DF0-2CD245518896}"/>
    <cellStyle name="Currency 13 3 2 3 4 2 3" xfId="22162" xr:uid="{FD4FDD20-CC19-450D-993C-1E102ACC37CB}"/>
    <cellStyle name="Currency 13 3 2 3 4 2 3 2" xfId="35854" xr:uid="{F3CEDDDE-397C-4F2B-80ED-83CCB429A4EB}"/>
    <cellStyle name="Currency 13 3 2 3 4 2 3 3" xfId="50738" xr:uid="{A5817BB6-4424-4498-9601-30E44E3D3C39}"/>
    <cellStyle name="Currency 13 3 2 3 4 2 4" xfId="15318" xr:uid="{779B0003-FC2F-4A84-8F43-4C3C0A57AB1D}"/>
    <cellStyle name="Currency 13 3 2 3 4 2 5" xfId="29008" xr:uid="{A2E654E4-0FC0-42DD-A433-31237B61CAA1}"/>
    <cellStyle name="Currency 13 3 2 3 4 2 6" xfId="43892" xr:uid="{8B168012-1DC5-426F-A4A9-6BDB60F98AB2}"/>
    <cellStyle name="Currency 13 3 2 3 4 3" xfId="10182" xr:uid="{1EE1FAB0-449E-43FA-B0AA-1A90EF3C3895}"/>
    <cellStyle name="Currency 13 3 2 3 4 3 2" xfId="23872" xr:uid="{FB539108-718F-435B-998E-430618423BF5}"/>
    <cellStyle name="Currency 13 3 2 3 4 3 2 2" xfId="37564" xr:uid="{95F3E857-03BC-4801-9837-4CE70CC19A8B}"/>
    <cellStyle name="Currency 13 3 2 3 4 3 2 3" xfId="52448" xr:uid="{16F244C8-E9F9-41ED-8B85-96E5A4C0B4FC}"/>
    <cellStyle name="Currency 13 3 2 3 4 3 3" xfId="17028" xr:uid="{E0BB92C7-F0E8-4C2F-8EE6-E715324393A7}"/>
    <cellStyle name="Currency 13 3 2 3 4 3 4" xfId="30718" xr:uid="{B3E40BE4-00E8-45D3-A843-295E2F63FF36}"/>
    <cellStyle name="Currency 13 3 2 3 4 3 5" xfId="45602" xr:uid="{5E8524C5-C70A-43E9-A7D7-D45A52DD1BC3}"/>
    <cellStyle name="Currency 13 3 2 3 4 4" xfId="20450" xr:uid="{94FF17AE-746D-4569-9661-B56960CFEA06}"/>
    <cellStyle name="Currency 13 3 2 3 4 4 2" xfId="34142" xr:uid="{64B412ED-7640-4526-9C3A-414BAEDF2621}"/>
    <cellStyle name="Currency 13 3 2 3 4 4 3" xfId="49026" xr:uid="{82264BAE-20F4-4A22-B5A0-A87AA1BBB63B}"/>
    <cellStyle name="Currency 13 3 2 3 4 5" xfId="13606" xr:uid="{DF1754C0-F0B2-4A02-8AD3-215576D92F91}"/>
    <cellStyle name="Currency 13 3 2 3 4 6" xfId="27296" xr:uid="{5E9355F5-2B9E-4751-B8ED-829DA67B0C49}"/>
    <cellStyle name="Currency 13 3 2 3 4 7" xfId="42180" xr:uid="{C2030464-D707-46B8-A6F7-0C9E36E69608}"/>
    <cellStyle name="Currency 13 3 2 3 5" xfId="8468" xr:uid="{709E44A8-51B4-4DEE-909A-7BF0B535C355}"/>
    <cellStyle name="Currency 13 3 2 3 5 2" xfId="11890" xr:uid="{192B1221-9ECA-4EE8-9EB5-73E366121378}"/>
    <cellStyle name="Currency 13 3 2 3 5 2 2" xfId="25580" xr:uid="{39BCDA24-E665-4CDA-88B5-18F0749FD48A}"/>
    <cellStyle name="Currency 13 3 2 3 5 2 2 2" xfId="39272" xr:uid="{78C05B5E-4246-4493-A18C-9BE01B8DDB26}"/>
    <cellStyle name="Currency 13 3 2 3 5 2 2 3" xfId="54156" xr:uid="{6836AA6E-B104-40E3-A2F2-20076E140D1A}"/>
    <cellStyle name="Currency 13 3 2 3 5 2 3" xfId="18736" xr:uid="{BCE22968-CFF1-464D-9C32-B27FE1E11E8A}"/>
    <cellStyle name="Currency 13 3 2 3 5 2 4" xfId="32426" xr:uid="{766DFCC7-AE6A-4AD9-B744-0CAB1E1A4641}"/>
    <cellStyle name="Currency 13 3 2 3 5 2 5" xfId="47310" xr:uid="{AFA33D0C-E962-4447-A762-46F537703B95}"/>
    <cellStyle name="Currency 13 3 2 3 5 3" xfId="22158" xr:uid="{DECB21D1-81D4-43DE-869A-4F71D8BAA6FB}"/>
    <cellStyle name="Currency 13 3 2 3 5 3 2" xfId="35850" xr:uid="{D9521C00-2F83-458D-8395-6404AC2E8E77}"/>
    <cellStyle name="Currency 13 3 2 3 5 3 3" xfId="50734" xr:uid="{25EEF02B-AB34-4ABB-9FBB-8522E4E83958}"/>
    <cellStyle name="Currency 13 3 2 3 5 4" xfId="15314" xr:uid="{21568137-3D0A-4611-9D03-5C66E31C6D2D}"/>
    <cellStyle name="Currency 13 3 2 3 5 5" xfId="29004" xr:uid="{3B5C49EA-8450-4932-A5D5-CAAF49FBC3DF}"/>
    <cellStyle name="Currency 13 3 2 3 5 6" xfId="43888" xr:uid="{1F9FD09B-83B2-4CAB-8E24-5440A9F0A2EC}"/>
    <cellStyle name="Currency 13 3 2 3 6" xfId="10178" xr:uid="{FFA6339A-CF6B-4DD3-92CC-35805C743904}"/>
    <cellStyle name="Currency 13 3 2 3 6 2" xfId="23868" xr:uid="{CD72FEBB-69EB-4608-B336-F7F8A5DAEA07}"/>
    <cellStyle name="Currency 13 3 2 3 6 2 2" xfId="37560" xr:uid="{0EEEE58D-3D49-4AB1-BA4D-77C3DC4CE61D}"/>
    <cellStyle name="Currency 13 3 2 3 6 2 3" xfId="52444" xr:uid="{85659019-F66B-4F21-9169-50931123DBB5}"/>
    <cellStyle name="Currency 13 3 2 3 6 3" xfId="17024" xr:uid="{8E14F1FF-3A92-4C33-B59E-3576B7DD4AF4}"/>
    <cellStyle name="Currency 13 3 2 3 6 4" xfId="30714" xr:uid="{DE33E093-0556-490E-B1DB-46AB87F5DA54}"/>
    <cellStyle name="Currency 13 3 2 3 6 5" xfId="45598" xr:uid="{D57BA29A-5260-4B20-AABE-C5B2F0EF4B13}"/>
    <cellStyle name="Currency 13 3 2 3 7" xfId="20446" xr:uid="{03857AF0-3B4C-4553-BD97-7F9A38863A8E}"/>
    <cellStyle name="Currency 13 3 2 3 7 2" xfId="34138" xr:uid="{2CE8A621-E18B-49CF-AFBE-68D8FA1C0DAB}"/>
    <cellStyle name="Currency 13 3 2 3 7 3" xfId="49022" xr:uid="{6C243FC8-8501-482A-A2BE-46709750F67B}"/>
    <cellStyle name="Currency 13 3 2 3 8" xfId="13602" xr:uid="{642B79CB-199A-4805-A1FC-4D75E67E2C4F}"/>
    <cellStyle name="Currency 13 3 2 3 9" xfId="27292" xr:uid="{24AEF0A8-8996-461F-A8DA-2AC775BDC330}"/>
    <cellStyle name="Currency 13 3 2 4" xfId="6759" xr:uid="{120E7FD1-0A4E-4880-BE61-3D04BF6A71DB}"/>
    <cellStyle name="Currency 13 3 2 4 2" xfId="6760" xr:uid="{C26E1307-994D-4055-8FB9-1B3E8AD1B2F2}"/>
    <cellStyle name="Currency 13 3 2 4 2 2" xfId="8474" xr:uid="{524CBE2A-94F2-42F2-946F-807CBC3CBDA9}"/>
    <cellStyle name="Currency 13 3 2 4 2 2 2" xfId="11896" xr:uid="{EFE94D33-9E2B-4018-B5E6-39245A5FE0C6}"/>
    <cellStyle name="Currency 13 3 2 4 2 2 2 2" xfId="25586" xr:uid="{C494519A-790C-44D7-8DBD-F2132895C082}"/>
    <cellStyle name="Currency 13 3 2 4 2 2 2 2 2" xfId="39278" xr:uid="{57FE4166-2DD3-4EE0-B084-974B446C61E0}"/>
    <cellStyle name="Currency 13 3 2 4 2 2 2 2 3" xfId="54162" xr:uid="{466CBE0D-0E67-4E42-84CC-1F4EFE6B9CA5}"/>
    <cellStyle name="Currency 13 3 2 4 2 2 2 3" xfId="18742" xr:uid="{C7453FE0-83C5-4201-9174-E5018111BB9C}"/>
    <cellStyle name="Currency 13 3 2 4 2 2 2 4" xfId="32432" xr:uid="{6458F80F-CDEC-4B6A-97B3-A7EE13F78B90}"/>
    <cellStyle name="Currency 13 3 2 4 2 2 2 5" xfId="47316" xr:uid="{C175FD09-903F-4039-87DE-8546039842B6}"/>
    <cellStyle name="Currency 13 3 2 4 2 2 3" xfId="22164" xr:uid="{39AE8834-AD89-4FA2-979A-6190B1E54EA6}"/>
    <cellStyle name="Currency 13 3 2 4 2 2 3 2" xfId="35856" xr:uid="{AD40112F-AA76-4631-92FA-3A2F5DDFE128}"/>
    <cellStyle name="Currency 13 3 2 4 2 2 3 3" xfId="50740" xr:uid="{D5DEC1A7-2A51-42D5-B5E8-18FCF53A803B}"/>
    <cellStyle name="Currency 13 3 2 4 2 2 4" xfId="15320" xr:uid="{608038C8-EF42-45ED-83ED-E8F15EECA1E7}"/>
    <cellStyle name="Currency 13 3 2 4 2 2 5" xfId="29010" xr:uid="{BF420421-FD8C-4536-8182-7EB74061E4D2}"/>
    <cellStyle name="Currency 13 3 2 4 2 2 6" xfId="43894" xr:uid="{96320D2D-F1A0-4F3F-980A-64BEF761470C}"/>
    <cellStyle name="Currency 13 3 2 4 2 3" xfId="10184" xr:uid="{7F06FAED-3269-43C9-B100-A74756711EF6}"/>
    <cellStyle name="Currency 13 3 2 4 2 3 2" xfId="23874" xr:uid="{E3207652-1E6E-4111-942D-8F56CDEF8527}"/>
    <cellStyle name="Currency 13 3 2 4 2 3 2 2" xfId="37566" xr:uid="{34E6757B-4383-4AC6-8ED9-0BE810EE6DE8}"/>
    <cellStyle name="Currency 13 3 2 4 2 3 2 3" xfId="52450" xr:uid="{3A7F0586-F968-44A5-9F35-F1611F629C28}"/>
    <cellStyle name="Currency 13 3 2 4 2 3 3" xfId="17030" xr:uid="{836C633D-CFE0-439C-9D2D-5CE2D7C39A32}"/>
    <cellStyle name="Currency 13 3 2 4 2 3 4" xfId="30720" xr:uid="{6F6764E8-339E-410C-9D38-C37FEC02DC07}"/>
    <cellStyle name="Currency 13 3 2 4 2 3 5" xfId="45604" xr:uid="{8BDF5493-7484-4FD9-AB16-63D229B4FB2F}"/>
    <cellStyle name="Currency 13 3 2 4 2 4" xfId="20452" xr:uid="{FCDF470F-0183-4842-BDC3-251E2B38208E}"/>
    <cellStyle name="Currency 13 3 2 4 2 4 2" xfId="34144" xr:uid="{0A0F29AD-6D29-4D3C-8B90-0180C3ACE446}"/>
    <cellStyle name="Currency 13 3 2 4 2 4 3" xfId="49028" xr:uid="{D187BFEE-66AD-43AD-8597-DCC71767FCB0}"/>
    <cellStyle name="Currency 13 3 2 4 2 5" xfId="13608" xr:uid="{886A7548-5076-47E1-B367-AEC441308B9D}"/>
    <cellStyle name="Currency 13 3 2 4 2 6" xfId="27298" xr:uid="{ADA46020-9682-463A-B2DD-32020A391807}"/>
    <cellStyle name="Currency 13 3 2 4 2 7" xfId="42182" xr:uid="{50D6D8BF-C3D3-44B0-BB6D-4CA0DB010559}"/>
    <cellStyle name="Currency 13 3 2 4 3" xfId="8473" xr:uid="{48EEF041-8DB7-4809-AAAB-8091AC2103E0}"/>
    <cellStyle name="Currency 13 3 2 4 3 2" xfId="11895" xr:uid="{FFB9FABB-E420-4F2A-B076-D7A237CB838D}"/>
    <cellStyle name="Currency 13 3 2 4 3 2 2" xfId="25585" xr:uid="{B62852E7-4CC3-43FA-BE98-356A05F29E89}"/>
    <cellStyle name="Currency 13 3 2 4 3 2 2 2" xfId="39277" xr:uid="{BC10311F-44A8-4837-8BCC-A30A3A524A20}"/>
    <cellStyle name="Currency 13 3 2 4 3 2 2 3" xfId="54161" xr:uid="{C15AF231-A4B5-42DA-A166-BF08A7702419}"/>
    <cellStyle name="Currency 13 3 2 4 3 2 3" xfId="18741" xr:uid="{BE229DE4-8A46-4EA1-B2EA-591E35A72285}"/>
    <cellStyle name="Currency 13 3 2 4 3 2 4" xfId="32431" xr:uid="{814A5DFE-2C01-4433-860C-5B7D7383F0BD}"/>
    <cellStyle name="Currency 13 3 2 4 3 2 5" xfId="47315" xr:uid="{BD5FBE3D-93A3-4EB5-AB7A-3A3E120D00BB}"/>
    <cellStyle name="Currency 13 3 2 4 3 3" xfId="22163" xr:uid="{D08E778F-BBAD-48BA-8E6F-2505F06AAF33}"/>
    <cellStyle name="Currency 13 3 2 4 3 3 2" xfId="35855" xr:uid="{EFAAF543-57F2-4CB7-BD7E-74A95C3066F1}"/>
    <cellStyle name="Currency 13 3 2 4 3 3 3" xfId="50739" xr:uid="{F1DA20BD-CC31-4156-86BB-8BDC0FAF6F6C}"/>
    <cellStyle name="Currency 13 3 2 4 3 4" xfId="15319" xr:uid="{BEE06260-331F-439F-A19A-B36168F3F7DB}"/>
    <cellStyle name="Currency 13 3 2 4 3 5" xfId="29009" xr:uid="{4FF6AFB7-9D18-4312-B7F3-894FEF83E6B1}"/>
    <cellStyle name="Currency 13 3 2 4 3 6" xfId="43893" xr:uid="{067370CE-4405-4E12-9ADC-3793FD4E78AB}"/>
    <cellStyle name="Currency 13 3 2 4 4" xfId="10183" xr:uid="{06153382-531E-413E-AE74-70C3882F8933}"/>
    <cellStyle name="Currency 13 3 2 4 4 2" xfId="23873" xr:uid="{49086ED5-5844-4B12-B542-F58FE234D5B9}"/>
    <cellStyle name="Currency 13 3 2 4 4 2 2" xfId="37565" xr:uid="{E9965774-12BF-4BA5-BACD-50F1623C481B}"/>
    <cellStyle name="Currency 13 3 2 4 4 2 3" xfId="52449" xr:uid="{711564C8-2B01-43A2-A4D2-BE3EBA987406}"/>
    <cellStyle name="Currency 13 3 2 4 4 3" xfId="17029" xr:uid="{F860EF27-91F7-4191-9CFD-93D15F8E23FF}"/>
    <cellStyle name="Currency 13 3 2 4 4 4" xfId="30719" xr:uid="{F2A79586-EF84-4B94-824A-6C656C39B9F6}"/>
    <cellStyle name="Currency 13 3 2 4 4 5" xfId="45603" xr:uid="{D80629D0-3694-4BE1-B1F8-015FC7583429}"/>
    <cellStyle name="Currency 13 3 2 4 5" xfId="20451" xr:uid="{DD6187F9-9452-48E6-8413-FA3F58A15AC0}"/>
    <cellStyle name="Currency 13 3 2 4 5 2" xfId="34143" xr:uid="{7C5CCD02-F818-492E-82DA-B7F7F10441D8}"/>
    <cellStyle name="Currency 13 3 2 4 5 3" xfId="49027" xr:uid="{3D9A546D-FC92-4307-8E89-1263FAF51091}"/>
    <cellStyle name="Currency 13 3 2 4 6" xfId="13607" xr:uid="{83699FFB-D38B-4D5D-AF47-513787E26058}"/>
    <cellStyle name="Currency 13 3 2 4 7" xfId="27297" xr:uid="{7FE57551-49AB-4B3D-A3B8-A2E790F9CC9E}"/>
    <cellStyle name="Currency 13 3 2 4 8" xfId="42181" xr:uid="{E35A91E9-15A3-4FFE-8729-C25D812908FE}"/>
    <cellStyle name="Currency 13 3 2 5" xfId="6761" xr:uid="{D9272107-32AA-439B-AFB1-DF4527CA3246}"/>
    <cellStyle name="Currency 13 3 2 5 2" xfId="8475" xr:uid="{BE6B7B31-A82F-4960-8231-C12E98838727}"/>
    <cellStyle name="Currency 13 3 2 5 2 2" xfId="11897" xr:uid="{27C1621F-7833-493F-828C-FB1943D054DB}"/>
    <cellStyle name="Currency 13 3 2 5 2 2 2" xfId="25587" xr:uid="{DE2461CD-6235-495E-ACDC-E2958D16EA4A}"/>
    <cellStyle name="Currency 13 3 2 5 2 2 2 2" xfId="39279" xr:uid="{425D0789-D9B2-4E2E-B741-87526CC3E7C5}"/>
    <cellStyle name="Currency 13 3 2 5 2 2 2 3" xfId="54163" xr:uid="{67DC248E-F2AC-4387-8529-9678CD8C6FDA}"/>
    <cellStyle name="Currency 13 3 2 5 2 2 3" xfId="18743" xr:uid="{C9426F4A-3180-4CB5-ADCE-6E1329521EC7}"/>
    <cellStyle name="Currency 13 3 2 5 2 2 4" xfId="32433" xr:uid="{092B95C2-2E2B-4A43-998A-112ADD6A83DA}"/>
    <cellStyle name="Currency 13 3 2 5 2 2 5" xfId="47317" xr:uid="{387DDBD9-A931-49C3-89EB-5E6E94E9AEE2}"/>
    <cellStyle name="Currency 13 3 2 5 2 3" xfId="22165" xr:uid="{7F325E7A-4007-4BEE-A481-88C11FEB1C48}"/>
    <cellStyle name="Currency 13 3 2 5 2 3 2" xfId="35857" xr:uid="{CE867499-CAA5-4F53-B645-3630476F7BEA}"/>
    <cellStyle name="Currency 13 3 2 5 2 3 3" xfId="50741" xr:uid="{99BFF7FF-9C39-4104-B9E7-53CBF891FBAB}"/>
    <cellStyle name="Currency 13 3 2 5 2 4" xfId="15321" xr:uid="{DF5D3A2D-3E78-4F91-853B-7DDA36C2E1CA}"/>
    <cellStyle name="Currency 13 3 2 5 2 5" xfId="29011" xr:uid="{C5186947-359A-4623-8295-BB2251FCA630}"/>
    <cellStyle name="Currency 13 3 2 5 2 6" xfId="43895" xr:uid="{B895E419-B077-459F-9244-5FA2A0BA1DED}"/>
    <cellStyle name="Currency 13 3 2 5 3" xfId="10185" xr:uid="{DA64F958-617A-4F09-8414-C5FA78AE31A4}"/>
    <cellStyle name="Currency 13 3 2 5 3 2" xfId="23875" xr:uid="{BCDEFC9F-930C-4284-B7FE-3E4F19ED6BAC}"/>
    <cellStyle name="Currency 13 3 2 5 3 2 2" xfId="37567" xr:uid="{3FB389CA-3472-42B1-A732-73CA6400D6CB}"/>
    <cellStyle name="Currency 13 3 2 5 3 2 3" xfId="52451" xr:uid="{91267785-D1BC-4E11-BB47-44E0EEAED7C9}"/>
    <cellStyle name="Currency 13 3 2 5 3 3" xfId="17031" xr:uid="{7D298E15-EA0C-4E96-AFA9-A44D540C108E}"/>
    <cellStyle name="Currency 13 3 2 5 3 4" xfId="30721" xr:uid="{8465ABC5-FCE4-48B6-A403-2C95CEE521D3}"/>
    <cellStyle name="Currency 13 3 2 5 3 5" xfId="45605" xr:uid="{AFDF8847-BAE5-43BC-AA94-0F5B584DBC87}"/>
    <cellStyle name="Currency 13 3 2 5 4" xfId="20453" xr:uid="{5C374F8C-1F54-4CBC-AACD-97F8A497D4A4}"/>
    <cellStyle name="Currency 13 3 2 5 4 2" xfId="34145" xr:uid="{BFE15896-27AE-43BA-BB35-7230FCA5268E}"/>
    <cellStyle name="Currency 13 3 2 5 4 3" xfId="49029" xr:uid="{4DE33BFE-6A63-4890-98E5-D923E5A230DD}"/>
    <cellStyle name="Currency 13 3 2 5 5" xfId="13609" xr:uid="{1A797B17-4EA8-4779-93A7-E433C1581906}"/>
    <cellStyle name="Currency 13 3 2 5 6" xfId="27299" xr:uid="{F3FF3406-73B9-4CDE-87F3-8A511B4E1C0A}"/>
    <cellStyle name="Currency 13 3 2 5 7" xfId="42183" xr:uid="{71755FFF-378A-4015-B563-5BBA8AFD1ED1}"/>
    <cellStyle name="Currency 13 3 2 6" xfId="6762" xr:uid="{29AA69F1-EDAB-44CF-9FFE-91F4CE7B453D}"/>
    <cellStyle name="Currency 13 3 2 6 2" xfId="8476" xr:uid="{2DE67F6E-A4B5-4BC4-87A5-716A07E5A288}"/>
    <cellStyle name="Currency 13 3 2 6 2 2" xfId="11898" xr:uid="{0AAE6838-6F67-4B7A-8D2E-1FEEBD6E33FF}"/>
    <cellStyle name="Currency 13 3 2 6 2 2 2" xfId="25588" xr:uid="{53FBF0E8-EC20-45E6-89E5-932F9C76ED4A}"/>
    <cellStyle name="Currency 13 3 2 6 2 2 2 2" xfId="39280" xr:uid="{CD73F6BB-FEBC-4228-929D-2FB7FACA5D47}"/>
    <cellStyle name="Currency 13 3 2 6 2 2 2 3" xfId="54164" xr:uid="{4843CFF4-1C36-4064-9D18-6DDA7C2DDC3C}"/>
    <cellStyle name="Currency 13 3 2 6 2 2 3" xfId="18744" xr:uid="{6C155116-9462-4FDE-97AF-1A91F658E92B}"/>
    <cellStyle name="Currency 13 3 2 6 2 2 4" xfId="32434" xr:uid="{1CA80FE5-E5F2-4677-92F7-E2729DD0824F}"/>
    <cellStyle name="Currency 13 3 2 6 2 2 5" xfId="47318" xr:uid="{54B95870-4FD4-488E-A44D-51981A0B5260}"/>
    <cellStyle name="Currency 13 3 2 6 2 3" xfId="22166" xr:uid="{81E8BAC8-79AC-4D17-891A-C73AC8AD9963}"/>
    <cellStyle name="Currency 13 3 2 6 2 3 2" xfId="35858" xr:uid="{2B57451F-02E7-4CE8-AD7D-5D24CE707E99}"/>
    <cellStyle name="Currency 13 3 2 6 2 3 3" xfId="50742" xr:uid="{45CF0AC2-C413-4D3B-A56D-94600FFBB1A6}"/>
    <cellStyle name="Currency 13 3 2 6 2 4" xfId="15322" xr:uid="{51AC8C30-6801-40A9-9B06-74884266165F}"/>
    <cellStyle name="Currency 13 3 2 6 2 5" xfId="29012" xr:uid="{8AA9A303-976F-4B90-B376-A28B1421F290}"/>
    <cellStyle name="Currency 13 3 2 6 2 6" xfId="43896" xr:uid="{A7A07352-373D-431C-8388-362E3A72DF5E}"/>
    <cellStyle name="Currency 13 3 2 6 3" xfId="10186" xr:uid="{716FE040-FDE1-4805-B2F7-2A74A4A9AA81}"/>
    <cellStyle name="Currency 13 3 2 6 3 2" xfId="23876" xr:uid="{60EC01E5-9942-43EE-9BA4-6806419640C3}"/>
    <cellStyle name="Currency 13 3 2 6 3 2 2" xfId="37568" xr:uid="{1C50D13A-1DDF-4416-AED2-A4A6AF51008B}"/>
    <cellStyle name="Currency 13 3 2 6 3 2 3" xfId="52452" xr:uid="{7A4AD97B-50A7-4AFF-9C23-986ED72C5D18}"/>
    <cellStyle name="Currency 13 3 2 6 3 3" xfId="17032" xr:uid="{25EB69A5-4E9D-4D3E-BC71-DA69092581E8}"/>
    <cellStyle name="Currency 13 3 2 6 3 4" xfId="30722" xr:uid="{9156ABF8-D4AF-4762-89DD-D2BDE3C0A4D3}"/>
    <cellStyle name="Currency 13 3 2 6 3 5" xfId="45606" xr:uid="{853A55CE-64A4-4F3B-B60F-4471F73DACFA}"/>
    <cellStyle name="Currency 13 3 2 6 4" xfId="20454" xr:uid="{B1C133AF-C29B-4EB1-8F56-E2BB22B9E973}"/>
    <cellStyle name="Currency 13 3 2 6 4 2" xfId="34146" xr:uid="{D893BF3C-FDE6-4785-B2E0-76F39A866C3B}"/>
    <cellStyle name="Currency 13 3 2 6 4 3" xfId="49030" xr:uid="{C3A8DF9C-2C7B-4867-AB1C-C3D65B601065}"/>
    <cellStyle name="Currency 13 3 2 6 5" xfId="13610" xr:uid="{F63DACB0-08ED-4445-AB00-486F064B2C99}"/>
    <cellStyle name="Currency 13 3 2 6 6" xfId="27300" xr:uid="{CD189765-E96C-4740-BC14-1E713F4DBFD3}"/>
    <cellStyle name="Currency 13 3 2 6 7" xfId="42184" xr:uid="{31620ED5-3ACA-40DA-BC67-AFA14FFAD080}"/>
    <cellStyle name="Currency 13 3 2 7" xfId="8462" xr:uid="{E9C56571-9A92-48BE-9148-A0971C2E798F}"/>
    <cellStyle name="Currency 13 3 2 7 2" xfId="11884" xr:uid="{C7539DBE-C304-4E74-9DDD-E2F4817D1D1F}"/>
    <cellStyle name="Currency 13 3 2 7 2 2" xfId="25574" xr:uid="{ADC0EF16-6221-4059-85DB-E7A51FEF30AD}"/>
    <cellStyle name="Currency 13 3 2 7 2 2 2" xfId="39266" xr:uid="{BB9654B5-D5BB-4122-8393-57716A18A066}"/>
    <cellStyle name="Currency 13 3 2 7 2 2 3" xfId="54150" xr:uid="{BD727ED2-83F7-431A-BCDF-68859D0F72D2}"/>
    <cellStyle name="Currency 13 3 2 7 2 3" xfId="18730" xr:uid="{65FD82E9-4DB6-4D85-83E9-E51AA6EB8440}"/>
    <cellStyle name="Currency 13 3 2 7 2 4" xfId="32420" xr:uid="{8201F612-F704-4927-BC2F-0807830FCD4C}"/>
    <cellStyle name="Currency 13 3 2 7 2 5" xfId="47304" xr:uid="{B1B4493B-93FE-464E-8A26-A86F04050E9D}"/>
    <cellStyle name="Currency 13 3 2 7 3" xfId="22152" xr:uid="{FF55AF76-F849-4F54-A52E-13432FA2C8B9}"/>
    <cellStyle name="Currency 13 3 2 7 3 2" xfId="35844" xr:uid="{8E0AC111-E701-4F3A-84DD-970826528B26}"/>
    <cellStyle name="Currency 13 3 2 7 3 3" xfId="50728" xr:uid="{88E667B7-5168-44B8-8E51-EA4F97836FC4}"/>
    <cellStyle name="Currency 13 3 2 7 4" xfId="15308" xr:uid="{70886CE2-BF28-4FD7-ADF1-773A68DC5F06}"/>
    <cellStyle name="Currency 13 3 2 7 5" xfId="28998" xr:uid="{AC28516D-1275-4BF9-A328-D1DEBA9B78E9}"/>
    <cellStyle name="Currency 13 3 2 7 6" xfId="43882" xr:uid="{61DDAF80-978F-49D1-8047-DA9719F2B713}"/>
    <cellStyle name="Currency 13 3 2 8" xfId="10172" xr:uid="{8529293B-6673-451E-98A3-CDFB4EC8F368}"/>
    <cellStyle name="Currency 13 3 2 8 2" xfId="23862" xr:uid="{6AB7780A-55AB-4661-931D-F88E20975444}"/>
    <cellStyle name="Currency 13 3 2 8 2 2" xfId="37554" xr:uid="{2BE402DC-50B9-493D-86CB-958BF1808814}"/>
    <cellStyle name="Currency 13 3 2 8 2 3" xfId="52438" xr:uid="{BA51DE45-E144-487A-B813-4ED1E2A3A12A}"/>
    <cellStyle name="Currency 13 3 2 8 3" xfId="17018" xr:uid="{C6B988D1-2C19-42D6-828F-FC1BF16C56EB}"/>
    <cellStyle name="Currency 13 3 2 8 4" xfId="30708" xr:uid="{F293FB5F-CB6E-40B2-BD73-4715C118B620}"/>
    <cellStyle name="Currency 13 3 2 8 5" xfId="45592" xr:uid="{C6785D60-DD1C-49D2-974F-8E46EAB4E8C4}"/>
    <cellStyle name="Currency 13 3 2 9" xfId="20440" xr:uid="{B6675F64-AF8A-498E-B43B-866DD9019B37}"/>
    <cellStyle name="Currency 13 3 2 9 2" xfId="34132" xr:uid="{AAD908B1-A247-4B58-BD96-0E828E400D9A}"/>
    <cellStyle name="Currency 13 3 2 9 3" xfId="49016" xr:uid="{59EA86B4-4834-4709-8B0D-E72651CA0CF3}"/>
    <cellStyle name="Currency 13 3 3" xfId="6763" xr:uid="{F7E1F248-017C-41C3-9BDE-8602C83339C5}"/>
    <cellStyle name="Currency 13 3 3 10" xfId="42185" xr:uid="{2C297AD4-136F-482B-825D-ABB918D30646}"/>
    <cellStyle name="Currency 13 3 3 2" xfId="6764" xr:uid="{46BD747E-262D-48A2-9442-89F5E47392F9}"/>
    <cellStyle name="Currency 13 3 3 2 2" xfId="6765" xr:uid="{CBD11C06-92F3-4E59-B938-DEFD67113485}"/>
    <cellStyle name="Currency 13 3 3 2 2 2" xfId="8479" xr:uid="{CFDAA2E5-DB7A-4D6F-872B-0462734D7A2D}"/>
    <cellStyle name="Currency 13 3 3 2 2 2 2" xfId="11901" xr:uid="{C53FC8FF-1C8B-4A37-9417-E0CD0E359C73}"/>
    <cellStyle name="Currency 13 3 3 2 2 2 2 2" xfId="25591" xr:uid="{945A3DB7-FDA0-4ED6-8199-EB02F6F70E16}"/>
    <cellStyle name="Currency 13 3 3 2 2 2 2 2 2" xfId="39283" xr:uid="{F1644F45-99DC-458E-B16F-89431B154C78}"/>
    <cellStyle name="Currency 13 3 3 2 2 2 2 2 3" xfId="54167" xr:uid="{4CB84F3F-7012-43CE-98D1-CB68957EBD2B}"/>
    <cellStyle name="Currency 13 3 3 2 2 2 2 3" xfId="18747" xr:uid="{8BB6B6D1-FABA-4283-B147-5B73DB3F8B8E}"/>
    <cellStyle name="Currency 13 3 3 2 2 2 2 4" xfId="32437" xr:uid="{0E375BA4-148E-437B-9822-C5FF8F6BC36C}"/>
    <cellStyle name="Currency 13 3 3 2 2 2 2 5" xfId="47321" xr:uid="{E3DDC7D7-C7F1-4419-BBBA-3C2089328E23}"/>
    <cellStyle name="Currency 13 3 3 2 2 2 3" xfId="22169" xr:uid="{568B8714-3422-4C20-9BA9-B2B4EE724CE8}"/>
    <cellStyle name="Currency 13 3 3 2 2 2 3 2" xfId="35861" xr:uid="{6FD56A09-5336-42D2-9300-DD1F8B27784D}"/>
    <cellStyle name="Currency 13 3 3 2 2 2 3 3" xfId="50745" xr:uid="{04B13D1F-B6A6-4D9D-8F14-D737F6392123}"/>
    <cellStyle name="Currency 13 3 3 2 2 2 4" xfId="15325" xr:uid="{35877773-7E32-4A6F-AA5B-8792007674A7}"/>
    <cellStyle name="Currency 13 3 3 2 2 2 5" xfId="29015" xr:uid="{6C9B154F-0BCE-4643-A969-367E6B976BA5}"/>
    <cellStyle name="Currency 13 3 3 2 2 2 6" xfId="43899" xr:uid="{F8C63939-E307-4DFE-A299-A85C88D1FF44}"/>
    <cellStyle name="Currency 13 3 3 2 2 3" xfId="10189" xr:uid="{1BF2FDDA-0352-47BA-9F1C-7C4898B4B25A}"/>
    <cellStyle name="Currency 13 3 3 2 2 3 2" xfId="23879" xr:uid="{AF7C5453-076C-4BDB-8301-EA2CDDAAA9EA}"/>
    <cellStyle name="Currency 13 3 3 2 2 3 2 2" xfId="37571" xr:uid="{6D0FEDDA-017F-4F0E-BB6C-35900036EBBB}"/>
    <cellStyle name="Currency 13 3 3 2 2 3 2 3" xfId="52455" xr:uid="{E41A43D9-7D71-48BB-9A84-38D3E419C551}"/>
    <cellStyle name="Currency 13 3 3 2 2 3 3" xfId="17035" xr:uid="{E40EDD9B-8155-4255-84B9-5D7E0B2033EE}"/>
    <cellStyle name="Currency 13 3 3 2 2 3 4" xfId="30725" xr:uid="{995CABEB-73ED-40A5-A7D4-1AC3EB95105C}"/>
    <cellStyle name="Currency 13 3 3 2 2 3 5" xfId="45609" xr:uid="{CFE34692-8165-4619-9FE7-5DCE5C1C8BB0}"/>
    <cellStyle name="Currency 13 3 3 2 2 4" xfId="20457" xr:uid="{E9A9F0F2-C596-429E-9385-CADD08AC9A29}"/>
    <cellStyle name="Currency 13 3 3 2 2 4 2" xfId="34149" xr:uid="{67872776-F483-4820-B3EF-00508A6234C3}"/>
    <cellStyle name="Currency 13 3 3 2 2 4 3" xfId="49033" xr:uid="{A0D0C75E-2BDB-4060-99FC-10682B56B61B}"/>
    <cellStyle name="Currency 13 3 3 2 2 5" xfId="13613" xr:uid="{75019344-80A3-442A-A526-3559F3D14C9A}"/>
    <cellStyle name="Currency 13 3 3 2 2 6" xfId="27303" xr:uid="{C86B4A18-0898-4FF8-B96D-153B661D8D15}"/>
    <cellStyle name="Currency 13 3 3 2 2 7" xfId="42187" xr:uid="{E29C48E4-834C-4B20-BC4A-9A6619439E12}"/>
    <cellStyle name="Currency 13 3 3 2 3" xfId="8478" xr:uid="{F1CED464-9539-4895-ACAB-CD7C74C4F988}"/>
    <cellStyle name="Currency 13 3 3 2 3 2" xfId="11900" xr:uid="{73801546-EEDA-41DC-B15E-62FBAD1D4ACD}"/>
    <cellStyle name="Currency 13 3 3 2 3 2 2" xfId="25590" xr:uid="{72E48E2D-62A5-478A-B865-C33D272E8E39}"/>
    <cellStyle name="Currency 13 3 3 2 3 2 2 2" xfId="39282" xr:uid="{72FF421E-E1C8-42B8-8E33-179749E60827}"/>
    <cellStyle name="Currency 13 3 3 2 3 2 2 3" xfId="54166" xr:uid="{6EDE0AC0-E046-471F-92D4-1DF649C9BFD0}"/>
    <cellStyle name="Currency 13 3 3 2 3 2 3" xfId="18746" xr:uid="{1FCF6808-FBCB-4098-AA73-40EAEA49C048}"/>
    <cellStyle name="Currency 13 3 3 2 3 2 4" xfId="32436" xr:uid="{A16A3D88-05BF-4933-B415-880BB27E0E08}"/>
    <cellStyle name="Currency 13 3 3 2 3 2 5" xfId="47320" xr:uid="{4EFEA30E-A2BB-49FC-805F-39E4200A45E3}"/>
    <cellStyle name="Currency 13 3 3 2 3 3" xfId="22168" xr:uid="{C5DEA698-7C56-41A9-89C2-DAE38473D66C}"/>
    <cellStyle name="Currency 13 3 3 2 3 3 2" xfId="35860" xr:uid="{3FF3D60C-EF23-4FF8-892F-0E62BB0E56BD}"/>
    <cellStyle name="Currency 13 3 3 2 3 3 3" xfId="50744" xr:uid="{C36A3A72-3AA5-4483-990C-CC4AA50F1BF9}"/>
    <cellStyle name="Currency 13 3 3 2 3 4" xfId="15324" xr:uid="{24007C25-2C46-4065-B26E-9E6BA2635A61}"/>
    <cellStyle name="Currency 13 3 3 2 3 5" xfId="29014" xr:uid="{1FF6ECE6-4027-47DC-AC8E-BEB465509AE2}"/>
    <cellStyle name="Currency 13 3 3 2 3 6" xfId="43898" xr:uid="{0AAF667E-0967-43FF-97BF-309C5101D93C}"/>
    <cellStyle name="Currency 13 3 3 2 4" xfId="10188" xr:uid="{51F53ACD-88F5-478A-981D-A19A8A1DC04E}"/>
    <cellStyle name="Currency 13 3 3 2 4 2" xfId="23878" xr:uid="{36B20270-B725-40AB-B5AD-84B2AC9A60C3}"/>
    <cellStyle name="Currency 13 3 3 2 4 2 2" xfId="37570" xr:uid="{E06CBDB0-A548-4299-A614-B697D95A3DAF}"/>
    <cellStyle name="Currency 13 3 3 2 4 2 3" xfId="52454" xr:uid="{A4E51751-4125-46D7-8B35-91F9EAD3E305}"/>
    <cellStyle name="Currency 13 3 3 2 4 3" xfId="17034" xr:uid="{FFF395E6-AC07-4E09-B213-0FA2F3ABFB6B}"/>
    <cellStyle name="Currency 13 3 3 2 4 4" xfId="30724" xr:uid="{A3BADD75-587F-4AD2-AE74-093CE9FD57F9}"/>
    <cellStyle name="Currency 13 3 3 2 4 5" xfId="45608" xr:uid="{941D23BB-319D-46DF-B1A3-C8F7605B184F}"/>
    <cellStyle name="Currency 13 3 3 2 5" xfId="20456" xr:uid="{E6723C98-CFF0-491C-8DD1-74636EB53CC9}"/>
    <cellStyle name="Currency 13 3 3 2 5 2" xfId="34148" xr:uid="{B478D21F-19A9-47F1-9C8C-FBDF93EF0862}"/>
    <cellStyle name="Currency 13 3 3 2 5 3" xfId="49032" xr:uid="{A01286BA-C69A-4965-AF81-1EE5F43B992E}"/>
    <cellStyle name="Currency 13 3 3 2 6" xfId="13612" xr:uid="{5A1A3CB9-9EB7-434E-AC16-AE7CFAD1E638}"/>
    <cellStyle name="Currency 13 3 3 2 7" xfId="27302" xr:uid="{79A34A70-9D0B-4319-AC7A-966234563015}"/>
    <cellStyle name="Currency 13 3 3 2 8" xfId="42186" xr:uid="{4D328909-6EE0-4B05-B0EF-DBB61A93A0EA}"/>
    <cellStyle name="Currency 13 3 3 3" xfId="6766" xr:uid="{AE85E525-C3BF-45F7-AC6D-5EFC90A36137}"/>
    <cellStyle name="Currency 13 3 3 3 2" xfId="8480" xr:uid="{16CD2BA2-4BDE-464E-8A0B-D1257200DF0F}"/>
    <cellStyle name="Currency 13 3 3 3 2 2" xfId="11902" xr:uid="{9F336B47-0A5E-41A4-9852-1C8B2C26E2B7}"/>
    <cellStyle name="Currency 13 3 3 3 2 2 2" xfId="25592" xr:uid="{AE6B005F-0FE7-4C93-B245-BF4F0CA08C4D}"/>
    <cellStyle name="Currency 13 3 3 3 2 2 2 2" xfId="39284" xr:uid="{13B40408-3F0B-43E5-B238-E2F35654282A}"/>
    <cellStyle name="Currency 13 3 3 3 2 2 2 3" xfId="54168" xr:uid="{C72103A0-32EF-4B41-9C67-ED2A0A851032}"/>
    <cellStyle name="Currency 13 3 3 3 2 2 3" xfId="18748" xr:uid="{49BCFC3D-DA82-4514-BF41-361129079036}"/>
    <cellStyle name="Currency 13 3 3 3 2 2 4" xfId="32438" xr:uid="{EC7A5EA8-33FC-4E54-B832-7D8FCCEDDCBC}"/>
    <cellStyle name="Currency 13 3 3 3 2 2 5" xfId="47322" xr:uid="{709C7CA8-AEA9-4B3E-8E6C-E5EB1BA78E59}"/>
    <cellStyle name="Currency 13 3 3 3 2 3" xfId="22170" xr:uid="{2E49A4CB-9AB8-485D-93DB-69EFE3B80345}"/>
    <cellStyle name="Currency 13 3 3 3 2 3 2" xfId="35862" xr:uid="{66B9F5DD-A2B3-4CC2-A1AA-8FA50910DBA6}"/>
    <cellStyle name="Currency 13 3 3 3 2 3 3" xfId="50746" xr:uid="{AE14B729-29F6-4C80-843A-DB8947DDEAC6}"/>
    <cellStyle name="Currency 13 3 3 3 2 4" xfId="15326" xr:uid="{A92E95F0-2D1E-442E-9EA5-99B640D019E2}"/>
    <cellStyle name="Currency 13 3 3 3 2 5" xfId="29016" xr:uid="{C400BC52-B991-491D-87A2-E0F3894BC604}"/>
    <cellStyle name="Currency 13 3 3 3 2 6" xfId="43900" xr:uid="{255D0620-9234-4E11-9937-A66940431FC8}"/>
    <cellStyle name="Currency 13 3 3 3 3" xfId="10190" xr:uid="{67129748-4985-46A2-B62A-30221201F819}"/>
    <cellStyle name="Currency 13 3 3 3 3 2" xfId="23880" xr:uid="{9F42286F-E676-4ADF-8FED-7B1AFDB08125}"/>
    <cellStyle name="Currency 13 3 3 3 3 2 2" xfId="37572" xr:uid="{280FAC4D-F3A4-40EC-8D63-E4989AED0242}"/>
    <cellStyle name="Currency 13 3 3 3 3 2 3" xfId="52456" xr:uid="{71F11185-66E4-4279-9F38-2AA563549414}"/>
    <cellStyle name="Currency 13 3 3 3 3 3" xfId="17036" xr:uid="{C6663692-888E-410C-B227-BAF928972B86}"/>
    <cellStyle name="Currency 13 3 3 3 3 4" xfId="30726" xr:uid="{8234974C-8817-4526-9E7F-676B41C4DAA5}"/>
    <cellStyle name="Currency 13 3 3 3 3 5" xfId="45610" xr:uid="{9B781688-2857-408B-91BE-7A7136D002E7}"/>
    <cellStyle name="Currency 13 3 3 3 4" xfId="20458" xr:uid="{0C2FFA59-DCB4-429A-8DFE-5EE95EC78211}"/>
    <cellStyle name="Currency 13 3 3 3 4 2" xfId="34150" xr:uid="{D917D072-2E06-4171-A599-299F875CCCAB}"/>
    <cellStyle name="Currency 13 3 3 3 4 3" xfId="49034" xr:uid="{127FB152-BBC4-4AD1-82F3-42417E58C5FB}"/>
    <cellStyle name="Currency 13 3 3 3 5" xfId="13614" xr:uid="{69C62544-C292-4459-9827-9A91A2684C7E}"/>
    <cellStyle name="Currency 13 3 3 3 6" xfId="27304" xr:uid="{F6048ABE-565B-4B09-A097-29AC2ACB3D7B}"/>
    <cellStyle name="Currency 13 3 3 3 7" xfId="42188" xr:uid="{089CD496-EBE3-44F2-9E86-C307060219FF}"/>
    <cellStyle name="Currency 13 3 3 4" xfId="6767" xr:uid="{4D74B7B8-F8A8-46C5-8EC9-7F8403FEA52C}"/>
    <cellStyle name="Currency 13 3 3 4 2" xfId="8481" xr:uid="{C5E4BB23-0AB0-4E54-A8B1-201780F66B99}"/>
    <cellStyle name="Currency 13 3 3 4 2 2" xfId="11903" xr:uid="{B351A39D-0ECC-4A1D-93C5-3DE49BC7BAA6}"/>
    <cellStyle name="Currency 13 3 3 4 2 2 2" xfId="25593" xr:uid="{9FC9194A-9ED4-495B-998F-AF04356B7AD1}"/>
    <cellStyle name="Currency 13 3 3 4 2 2 2 2" xfId="39285" xr:uid="{EEA6F31E-DE46-4CA2-B777-04ED07C848A5}"/>
    <cellStyle name="Currency 13 3 3 4 2 2 2 3" xfId="54169" xr:uid="{1F7910D1-B652-49CD-9720-7DF27C53C599}"/>
    <cellStyle name="Currency 13 3 3 4 2 2 3" xfId="18749" xr:uid="{1AAD3FBA-C8A9-4AA2-A0E0-642017C44AD0}"/>
    <cellStyle name="Currency 13 3 3 4 2 2 4" xfId="32439" xr:uid="{158C9A98-B114-46B4-BC10-50C0C2FC6F33}"/>
    <cellStyle name="Currency 13 3 3 4 2 2 5" xfId="47323" xr:uid="{E7315925-76B8-4BB7-8E01-2D685AA8DDD5}"/>
    <cellStyle name="Currency 13 3 3 4 2 3" xfId="22171" xr:uid="{BF383EA5-12B3-4BC4-A0DA-03D94CD11ABF}"/>
    <cellStyle name="Currency 13 3 3 4 2 3 2" xfId="35863" xr:uid="{0F80AD51-A36D-4F5E-B770-219EDC9AFDB3}"/>
    <cellStyle name="Currency 13 3 3 4 2 3 3" xfId="50747" xr:uid="{B8956FD1-66A8-406F-A9B5-8D63B0E36BF7}"/>
    <cellStyle name="Currency 13 3 3 4 2 4" xfId="15327" xr:uid="{46F4D3D6-9E1F-4CB3-874D-29184FC7C6E0}"/>
    <cellStyle name="Currency 13 3 3 4 2 5" xfId="29017" xr:uid="{EACB873C-9687-425F-94C3-BCCE9CA5AF1A}"/>
    <cellStyle name="Currency 13 3 3 4 2 6" xfId="43901" xr:uid="{18030D55-61ED-42A8-8D14-2F8A0432A509}"/>
    <cellStyle name="Currency 13 3 3 4 3" xfId="10191" xr:uid="{C35D01B4-55D2-47EB-9315-FCD645FAEEB5}"/>
    <cellStyle name="Currency 13 3 3 4 3 2" xfId="23881" xr:uid="{DB722417-E44A-49E5-A6AE-7B0AA1497B10}"/>
    <cellStyle name="Currency 13 3 3 4 3 2 2" xfId="37573" xr:uid="{C4BEAB52-6F6D-44C8-B4A6-39E07F13CBFC}"/>
    <cellStyle name="Currency 13 3 3 4 3 2 3" xfId="52457" xr:uid="{FAF5361E-6267-4677-9BD1-CA883AB10C15}"/>
    <cellStyle name="Currency 13 3 3 4 3 3" xfId="17037" xr:uid="{0CEF6177-2E8D-4AC9-AE2B-0D28D67BEEED}"/>
    <cellStyle name="Currency 13 3 3 4 3 4" xfId="30727" xr:uid="{F6B468B3-FB75-4975-855A-9F9292B2BD60}"/>
    <cellStyle name="Currency 13 3 3 4 3 5" xfId="45611" xr:uid="{1453B45E-0C4E-43C0-BA0B-9194954F4F00}"/>
    <cellStyle name="Currency 13 3 3 4 4" xfId="20459" xr:uid="{FFB58429-58DC-40DB-9476-E603AD331450}"/>
    <cellStyle name="Currency 13 3 3 4 4 2" xfId="34151" xr:uid="{4027CCDF-E2FD-4694-A1E3-2AF73F0A1C34}"/>
    <cellStyle name="Currency 13 3 3 4 4 3" xfId="49035" xr:uid="{C3C72C11-5B2C-4532-8E66-0851ED905F4A}"/>
    <cellStyle name="Currency 13 3 3 4 5" xfId="13615" xr:uid="{70CA44C4-E22E-4443-ADEF-6BFB5CA713A7}"/>
    <cellStyle name="Currency 13 3 3 4 6" xfId="27305" xr:uid="{956D0920-7CD8-44A2-BC89-156A259224E0}"/>
    <cellStyle name="Currency 13 3 3 4 7" xfId="42189" xr:uid="{A95F7A14-BC62-4669-BA21-817DD7A2B405}"/>
    <cellStyle name="Currency 13 3 3 5" xfId="8477" xr:uid="{0D7563E3-4949-4564-BD7B-FFBF10D6A710}"/>
    <cellStyle name="Currency 13 3 3 5 2" xfId="11899" xr:uid="{F8965F15-7C20-4AE1-9077-4AF2C4A91697}"/>
    <cellStyle name="Currency 13 3 3 5 2 2" xfId="25589" xr:uid="{E7DE712E-B3DF-4DA3-B1E6-8D4B75638360}"/>
    <cellStyle name="Currency 13 3 3 5 2 2 2" xfId="39281" xr:uid="{275FE69D-7832-4250-BADC-C17BBDB5DE2B}"/>
    <cellStyle name="Currency 13 3 3 5 2 2 3" xfId="54165" xr:uid="{6FE99A96-4DAB-4C0B-94A4-FFBA97C2866D}"/>
    <cellStyle name="Currency 13 3 3 5 2 3" xfId="18745" xr:uid="{2829FCD5-0D88-472F-95A5-8AF26FCE45BA}"/>
    <cellStyle name="Currency 13 3 3 5 2 4" xfId="32435" xr:uid="{53361A3D-8894-4FE1-B0E6-DC1D8D2C9138}"/>
    <cellStyle name="Currency 13 3 3 5 2 5" xfId="47319" xr:uid="{17E730BA-BE34-4495-B53D-B3E53EF9667D}"/>
    <cellStyle name="Currency 13 3 3 5 3" xfId="22167" xr:uid="{F2DB52C0-4D8F-48E8-9062-DE2F9D987FF6}"/>
    <cellStyle name="Currency 13 3 3 5 3 2" xfId="35859" xr:uid="{B99EBFBE-0526-440E-B85A-CD02C8FA650C}"/>
    <cellStyle name="Currency 13 3 3 5 3 3" xfId="50743" xr:uid="{96D87330-961A-4DA5-968F-433867B8E119}"/>
    <cellStyle name="Currency 13 3 3 5 4" xfId="15323" xr:uid="{44B576BD-8FD9-43B8-B491-FB003A25FF9C}"/>
    <cellStyle name="Currency 13 3 3 5 5" xfId="29013" xr:uid="{F3477F3D-6758-4611-BB76-B6464FDC8D81}"/>
    <cellStyle name="Currency 13 3 3 5 6" xfId="43897" xr:uid="{2DE8928B-BE7A-4DEA-97DD-4B4C615AC8EC}"/>
    <cellStyle name="Currency 13 3 3 6" xfId="10187" xr:uid="{1D0E675D-9188-41E8-A76A-16705EFF9150}"/>
    <cellStyle name="Currency 13 3 3 6 2" xfId="23877" xr:uid="{8B079B00-F4A8-4636-A119-34D8C12CC7E7}"/>
    <cellStyle name="Currency 13 3 3 6 2 2" xfId="37569" xr:uid="{E799CFDA-19A8-4F89-A824-31352769B020}"/>
    <cellStyle name="Currency 13 3 3 6 2 3" xfId="52453" xr:uid="{6B189D33-9E4B-433B-9C65-BA55CF402D1F}"/>
    <cellStyle name="Currency 13 3 3 6 3" xfId="17033" xr:uid="{70AAF68E-96B6-47BF-81CE-DA52B6F8F69F}"/>
    <cellStyle name="Currency 13 3 3 6 4" xfId="30723" xr:uid="{3262D048-D34B-4DB2-925C-98E438C0C22F}"/>
    <cellStyle name="Currency 13 3 3 6 5" xfId="45607" xr:uid="{4A88D622-82D1-40DF-B2C0-01232D6E2A26}"/>
    <cellStyle name="Currency 13 3 3 7" xfId="20455" xr:uid="{F53B85E0-90A3-463D-AABD-D3103F62E935}"/>
    <cellStyle name="Currency 13 3 3 7 2" xfId="34147" xr:uid="{A2B0B9FA-541E-4638-8C0B-A413ABB19FBD}"/>
    <cellStyle name="Currency 13 3 3 7 3" xfId="49031" xr:uid="{661179A2-80A6-49FD-B553-BB5860975E2E}"/>
    <cellStyle name="Currency 13 3 3 8" xfId="13611" xr:uid="{2BD3DE54-C42D-4F76-A96F-5881878D9FF0}"/>
    <cellStyle name="Currency 13 3 3 9" xfId="27301" xr:uid="{2901D9F6-2217-4B68-8D0A-A0C7CF62AF12}"/>
    <cellStyle name="Currency 13 3 4" xfId="6768" xr:uid="{433B2C79-AB46-45B1-9902-0DACF93AB340}"/>
    <cellStyle name="Currency 13 3 4 10" xfId="42190" xr:uid="{68BA1351-7FD9-4E69-9834-FD5D5459E10A}"/>
    <cellStyle name="Currency 13 3 4 2" xfId="6769" xr:uid="{A102F12B-2D32-4492-A0A8-01D31CACB955}"/>
    <cellStyle name="Currency 13 3 4 2 2" xfId="6770" xr:uid="{8CC0799B-D6DB-4FDC-87FD-72FC30F3D7D6}"/>
    <cellStyle name="Currency 13 3 4 2 2 2" xfId="8484" xr:uid="{FC689BF2-FBA7-47CD-8C44-3FA20FAFF23E}"/>
    <cellStyle name="Currency 13 3 4 2 2 2 2" xfId="11906" xr:uid="{D6483C11-BD98-4BDA-8F41-1124BDD69956}"/>
    <cellStyle name="Currency 13 3 4 2 2 2 2 2" xfId="25596" xr:uid="{E512D630-6BBF-4BF4-B937-F758C292BC17}"/>
    <cellStyle name="Currency 13 3 4 2 2 2 2 2 2" xfId="39288" xr:uid="{FF7C0119-C263-4465-A487-20709312017B}"/>
    <cellStyle name="Currency 13 3 4 2 2 2 2 2 3" xfId="54172" xr:uid="{E09CFD39-FB5A-488F-AE3C-63E7A3AC97AC}"/>
    <cellStyle name="Currency 13 3 4 2 2 2 2 3" xfId="18752" xr:uid="{3C6D3965-70C9-45EC-BD58-E0F35CB0E50A}"/>
    <cellStyle name="Currency 13 3 4 2 2 2 2 4" xfId="32442" xr:uid="{CE0DEF90-8F83-4344-9536-6823C7F68487}"/>
    <cellStyle name="Currency 13 3 4 2 2 2 2 5" xfId="47326" xr:uid="{217F338A-A9DE-4992-AFB7-C3154F7111A1}"/>
    <cellStyle name="Currency 13 3 4 2 2 2 3" xfId="22174" xr:uid="{D042B804-AF18-4C86-88EF-44528173629C}"/>
    <cellStyle name="Currency 13 3 4 2 2 2 3 2" xfId="35866" xr:uid="{5C126E03-9148-49E6-BD1F-9EDA05C837A8}"/>
    <cellStyle name="Currency 13 3 4 2 2 2 3 3" xfId="50750" xr:uid="{49956E67-792C-428D-9492-549C1AF3AC4D}"/>
    <cellStyle name="Currency 13 3 4 2 2 2 4" xfId="15330" xr:uid="{46725960-1CF9-434A-88F8-112B621D00AF}"/>
    <cellStyle name="Currency 13 3 4 2 2 2 5" xfId="29020" xr:uid="{13E0CF1E-EDD2-416F-8484-B41252777420}"/>
    <cellStyle name="Currency 13 3 4 2 2 2 6" xfId="43904" xr:uid="{BB8C53F9-2A84-4479-9DB2-2D6DA63109EB}"/>
    <cellStyle name="Currency 13 3 4 2 2 3" xfId="10194" xr:uid="{EAA1B53D-4D50-4EEC-B942-D964718E8A54}"/>
    <cellStyle name="Currency 13 3 4 2 2 3 2" xfId="23884" xr:uid="{F548E953-A42C-4DC7-BE46-9787C1FA604A}"/>
    <cellStyle name="Currency 13 3 4 2 2 3 2 2" xfId="37576" xr:uid="{867055F6-5322-4E41-B980-3E01DB12A8B3}"/>
    <cellStyle name="Currency 13 3 4 2 2 3 2 3" xfId="52460" xr:uid="{BF3AC728-E2C6-42F4-B5B4-0B2402BD7BD5}"/>
    <cellStyle name="Currency 13 3 4 2 2 3 3" xfId="17040" xr:uid="{2BE12FA1-4C2E-4FED-9A93-739C0D7DC9C0}"/>
    <cellStyle name="Currency 13 3 4 2 2 3 4" xfId="30730" xr:uid="{B4D0F4AF-509A-4177-9BC8-A3C4CC021001}"/>
    <cellStyle name="Currency 13 3 4 2 2 3 5" xfId="45614" xr:uid="{0B33B967-6255-44AF-8793-B964249ABCAC}"/>
    <cellStyle name="Currency 13 3 4 2 2 4" xfId="20462" xr:uid="{0A7D1522-412F-4C21-BD99-BAF34B48EFE7}"/>
    <cellStyle name="Currency 13 3 4 2 2 4 2" xfId="34154" xr:uid="{D15B9950-A970-4EBF-9392-0A483770F578}"/>
    <cellStyle name="Currency 13 3 4 2 2 4 3" xfId="49038" xr:uid="{BDEFD7D6-C906-4D11-88D1-A8A2F8D15E81}"/>
    <cellStyle name="Currency 13 3 4 2 2 5" xfId="13618" xr:uid="{62084745-CA34-4D73-8AC7-EDF5E6BB5681}"/>
    <cellStyle name="Currency 13 3 4 2 2 6" xfId="27308" xr:uid="{31D5ABEE-C31E-4845-AB49-59CC1E35E032}"/>
    <cellStyle name="Currency 13 3 4 2 2 7" xfId="42192" xr:uid="{9B850B19-BDF1-42DD-809A-73F6C9A469D6}"/>
    <cellStyle name="Currency 13 3 4 2 3" xfId="8483" xr:uid="{CB8F3F79-A9C2-4F1A-82AA-0417C9CC93A0}"/>
    <cellStyle name="Currency 13 3 4 2 3 2" xfId="11905" xr:uid="{E0F78F57-AADB-4EBF-8C3F-8B84B9FA3C13}"/>
    <cellStyle name="Currency 13 3 4 2 3 2 2" xfId="25595" xr:uid="{32A81585-533A-47B3-9C4F-B6484C7B2BAA}"/>
    <cellStyle name="Currency 13 3 4 2 3 2 2 2" xfId="39287" xr:uid="{969DD7ED-E413-49D5-B23B-0D380E8F74D6}"/>
    <cellStyle name="Currency 13 3 4 2 3 2 2 3" xfId="54171" xr:uid="{3F2E6E70-4283-496F-A2C6-B6A63B3A7B12}"/>
    <cellStyle name="Currency 13 3 4 2 3 2 3" xfId="18751" xr:uid="{27702975-AF92-4541-AE71-2C7246783CD6}"/>
    <cellStyle name="Currency 13 3 4 2 3 2 4" xfId="32441" xr:uid="{0F9BC011-BA77-4328-A6D3-F086BB12E7A5}"/>
    <cellStyle name="Currency 13 3 4 2 3 2 5" xfId="47325" xr:uid="{259186CF-3AB6-4031-98F2-460895158C4C}"/>
    <cellStyle name="Currency 13 3 4 2 3 3" xfId="22173" xr:uid="{B33D7CE7-1EA9-4797-B1BB-3BED3758A054}"/>
    <cellStyle name="Currency 13 3 4 2 3 3 2" xfId="35865" xr:uid="{4160DA64-A18C-43DE-ACDB-C5C10C5AEC64}"/>
    <cellStyle name="Currency 13 3 4 2 3 3 3" xfId="50749" xr:uid="{06C778CE-E1F7-4A8C-B667-A2BD340BE356}"/>
    <cellStyle name="Currency 13 3 4 2 3 4" xfId="15329" xr:uid="{7702781B-A8FA-46BB-AC6C-69831902BA19}"/>
    <cellStyle name="Currency 13 3 4 2 3 5" xfId="29019" xr:uid="{D3BC6BDF-8C5A-41B1-B09C-E2D48F353072}"/>
    <cellStyle name="Currency 13 3 4 2 3 6" xfId="43903" xr:uid="{B915403A-52AD-4A3B-92C9-1D4CCEC9FFFB}"/>
    <cellStyle name="Currency 13 3 4 2 4" xfId="10193" xr:uid="{1586D7FF-2789-4740-AAD3-D851669C5D0D}"/>
    <cellStyle name="Currency 13 3 4 2 4 2" xfId="23883" xr:uid="{F9CD55AB-5959-47A8-9A82-574933192D49}"/>
    <cellStyle name="Currency 13 3 4 2 4 2 2" xfId="37575" xr:uid="{EAA02B55-61FB-4467-BA42-5E4F792D78F6}"/>
    <cellStyle name="Currency 13 3 4 2 4 2 3" xfId="52459" xr:uid="{E82DB4C0-A3D3-46B8-8987-A6E62D86CB55}"/>
    <cellStyle name="Currency 13 3 4 2 4 3" xfId="17039" xr:uid="{2D75DCD8-B7C7-44CB-B318-D55AAF449375}"/>
    <cellStyle name="Currency 13 3 4 2 4 4" xfId="30729" xr:uid="{55DDE439-2AE4-4683-BDC1-706F079D23D8}"/>
    <cellStyle name="Currency 13 3 4 2 4 5" xfId="45613" xr:uid="{066ECC4D-3A32-463B-8EAD-EC9C6DAD79E6}"/>
    <cellStyle name="Currency 13 3 4 2 5" xfId="20461" xr:uid="{A6B09C61-FA1D-492D-9368-16ED6A4122A5}"/>
    <cellStyle name="Currency 13 3 4 2 5 2" xfId="34153" xr:uid="{CBA0FFCB-A567-4F7A-9A4B-C82EBB4847C0}"/>
    <cellStyle name="Currency 13 3 4 2 5 3" xfId="49037" xr:uid="{B71F62F7-033A-4262-837D-3BC893A9DB06}"/>
    <cellStyle name="Currency 13 3 4 2 6" xfId="13617" xr:uid="{33AAF0B8-FE98-42D3-AE30-CD6C12F07FBD}"/>
    <cellStyle name="Currency 13 3 4 2 7" xfId="27307" xr:uid="{5CE72FC4-7587-4448-B949-F1A939BD2F98}"/>
    <cellStyle name="Currency 13 3 4 2 8" xfId="42191" xr:uid="{349335C1-3ADE-4BAE-8DAD-EA6706EB9507}"/>
    <cellStyle name="Currency 13 3 4 3" xfId="6771" xr:uid="{AB7796BB-75DE-4C2D-8CED-B137DDCF112F}"/>
    <cellStyle name="Currency 13 3 4 3 2" xfId="8485" xr:uid="{6892A085-6768-441D-8670-130E6D2ED61C}"/>
    <cellStyle name="Currency 13 3 4 3 2 2" xfId="11907" xr:uid="{501BB6DE-A3B8-49BC-A915-158E3F82D08D}"/>
    <cellStyle name="Currency 13 3 4 3 2 2 2" xfId="25597" xr:uid="{F97E0046-9A79-4B13-B855-37FCAE4EF808}"/>
    <cellStyle name="Currency 13 3 4 3 2 2 2 2" xfId="39289" xr:uid="{49E7DF9A-CD84-424E-867D-23DDB2FC79CF}"/>
    <cellStyle name="Currency 13 3 4 3 2 2 2 3" xfId="54173" xr:uid="{4E65E47F-B359-4B2A-B63F-62CC41E9154C}"/>
    <cellStyle name="Currency 13 3 4 3 2 2 3" xfId="18753" xr:uid="{3ACD1223-2B65-4C4E-AAF9-09A0A7CB71C6}"/>
    <cellStyle name="Currency 13 3 4 3 2 2 4" xfId="32443" xr:uid="{3256BBB3-F9BD-4D3E-A74E-275AE4D2CF5A}"/>
    <cellStyle name="Currency 13 3 4 3 2 2 5" xfId="47327" xr:uid="{E1C7FCD6-4BB4-4BBC-9B50-6E18B01B2818}"/>
    <cellStyle name="Currency 13 3 4 3 2 3" xfId="22175" xr:uid="{D8A84417-CE90-41B3-AC45-79E3F4667682}"/>
    <cellStyle name="Currency 13 3 4 3 2 3 2" xfId="35867" xr:uid="{B7CD9BA7-7915-4ACF-8212-3B8948B7AE83}"/>
    <cellStyle name="Currency 13 3 4 3 2 3 3" xfId="50751" xr:uid="{5B29FF3A-1DDD-4E72-B30C-64660C0AFBD7}"/>
    <cellStyle name="Currency 13 3 4 3 2 4" xfId="15331" xr:uid="{5FBB5824-F2D8-49AA-8A1C-16EE9BF7535B}"/>
    <cellStyle name="Currency 13 3 4 3 2 5" xfId="29021" xr:uid="{F8C53D52-58D7-4E75-912C-71A68143AD28}"/>
    <cellStyle name="Currency 13 3 4 3 2 6" xfId="43905" xr:uid="{3BC93CBC-C630-4BCD-BB5D-657ED190EBBD}"/>
    <cellStyle name="Currency 13 3 4 3 3" xfId="10195" xr:uid="{36C7B24D-B585-4E32-B0CF-E041029CC71F}"/>
    <cellStyle name="Currency 13 3 4 3 3 2" xfId="23885" xr:uid="{1D00A2A1-6CBC-475D-AB4E-6F35E8FE664E}"/>
    <cellStyle name="Currency 13 3 4 3 3 2 2" xfId="37577" xr:uid="{B8F251B4-3418-48D7-9295-D72DF74D23CA}"/>
    <cellStyle name="Currency 13 3 4 3 3 2 3" xfId="52461" xr:uid="{BAAA311B-B326-4B02-A807-09247448CFC0}"/>
    <cellStyle name="Currency 13 3 4 3 3 3" xfId="17041" xr:uid="{509021E7-0623-4297-841B-6AD33C2318E8}"/>
    <cellStyle name="Currency 13 3 4 3 3 4" xfId="30731" xr:uid="{2094D216-2DB6-4994-84AA-EE4B93FFC982}"/>
    <cellStyle name="Currency 13 3 4 3 3 5" xfId="45615" xr:uid="{0304336A-AEB4-4789-8C6E-04DF9ABD1B35}"/>
    <cellStyle name="Currency 13 3 4 3 4" xfId="20463" xr:uid="{512877B4-BEF5-43EB-A561-5A931B1E46BC}"/>
    <cellStyle name="Currency 13 3 4 3 4 2" xfId="34155" xr:uid="{F61F3488-D0AB-4F93-ACEF-E144149E0956}"/>
    <cellStyle name="Currency 13 3 4 3 4 3" xfId="49039" xr:uid="{DD914A17-D73A-42DC-BB2F-98769E8F99B5}"/>
    <cellStyle name="Currency 13 3 4 3 5" xfId="13619" xr:uid="{9BFEB2A1-5073-4055-8AE9-9EE2A5CBA661}"/>
    <cellStyle name="Currency 13 3 4 3 6" xfId="27309" xr:uid="{BEA400AE-8C42-4B06-965C-9F8088C8D451}"/>
    <cellStyle name="Currency 13 3 4 3 7" xfId="42193" xr:uid="{7776BACD-C8C5-4B5E-83E1-10425AB6A639}"/>
    <cellStyle name="Currency 13 3 4 4" xfId="6772" xr:uid="{064698C3-3945-4A68-9D6A-1D127DB2233F}"/>
    <cellStyle name="Currency 13 3 4 4 2" xfId="8486" xr:uid="{546886B2-94CA-41B0-B5CA-8E4DB90A58FC}"/>
    <cellStyle name="Currency 13 3 4 4 2 2" xfId="11908" xr:uid="{367E059E-00E2-4D53-AE45-59A98DB59775}"/>
    <cellStyle name="Currency 13 3 4 4 2 2 2" xfId="25598" xr:uid="{80F61449-4F99-4854-80CB-45147F6B04E4}"/>
    <cellStyle name="Currency 13 3 4 4 2 2 2 2" xfId="39290" xr:uid="{50FAF7D7-50F1-4A01-A399-876ECA77D8D1}"/>
    <cellStyle name="Currency 13 3 4 4 2 2 2 3" xfId="54174" xr:uid="{DC68EF45-2B89-492A-B51B-2792D097E9F5}"/>
    <cellStyle name="Currency 13 3 4 4 2 2 3" xfId="18754" xr:uid="{018C3AE9-A7FF-408E-B837-A8C0A36EDE44}"/>
    <cellStyle name="Currency 13 3 4 4 2 2 4" xfId="32444" xr:uid="{17DC78BB-4D83-419D-B479-A86BA20D85EB}"/>
    <cellStyle name="Currency 13 3 4 4 2 2 5" xfId="47328" xr:uid="{6F927A2D-C52E-4601-80FC-124B6493BE86}"/>
    <cellStyle name="Currency 13 3 4 4 2 3" xfId="22176" xr:uid="{CA77CE70-AAC8-4C91-8542-D7D57B55438C}"/>
    <cellStyle name="Currency 13 3 4 4 2 3 2" xfId="35868" xr:uid="{BA9D27A4-DE20-4C68-AA42-DF2772AC8BFB}"/>
    <cellStyle name="Currency 13 3 4 4 2 3 3" xfId="50752" xr:uid="{E11E32F5-8ECA-4FB0-91FE-36C7F8076964}"/>
    <cellStyle name="Currency 13 3 4 4 2 4" xfId="15332" xr:uid="{4BE9389C-9C96-4481-8719-8E0BDCC3B257}"/>
    <cellStyle name="Currency 13 3 4 4 2 5" xfId="29022" xr:uid="{F32F0F53-7D58-4BA1-95F1-5A4CDC5F1A1C}"/>
    <cellStyle name="Currency 13 3 4 4 2 6" xfId="43906" xr:uid="{0A460F14-A112-4FE2-ABB2-B585B5D15FF5}"/>
    <cellStyle name="Currency 13 3 4 4 3" xfId="10196" xr:uid="{11B3C331-08B0-4DD0-B60F-E734BA5E4FA6}"/>
    <cellStyle name="Currency 13 3 4 4 3 2" xfId="23886" xr:uid="{D93329C8-EA9A-4F8B-84EF-3A5D6A942703}"/>
    <cellStyle name="Currency 13 3 4 4 3 2 2" xfId="37578" xr:uid="{E965B79C-EFE5-4E0F-A7F4-B4E195CF4128}"/>
    <cellStyle name="Currency 13 3 4 4 3 2 3" xfId="52462" xr:uid="{27B345C5-910F-491B-890B-9D5DF02E95AE}"/>
    <cellStyle name="Currency 13 3 4 4 3 3" xfId="17042" xr:uid="{6DC9A962-89AF-4A3E-A3DF-02C47E124B5B}"/>
    <cellStyle name="Currency 13 3 4 4 3 4" xfId="30732" xr:uid="{2995FD54-BDFF-4972-AC1B-41AED56D5804}"/>
    <cellStyle name="Currency 13 3 4 4 3 5" xfId="45616" xr:uid="{F6DB5D5C-5E7B-41C6-8B97-04D559C371E7}"/>
    <cellStyle name="Currency 13 3 4 4 4" xfId="20464" xr:uid="{CD909630-51FB-488C-9CF2-9ECD75075371}"/>
    <cellStyle name="Currency 13 3 4 4 4 2" xfId="34156" xr:uid="{2C978128-2800-49EB-9BB1-F693F0D618AC}"/>
    <cellStyle name="Currency 13 3 4 4 4 3" xfId="49040" xr:uid="{217C6CEC-D28D-4BE2-BDC2-31ED8B40E5F9}"/>
    <cellStyle name="Currency 13 3 4 4 5" xfId="13620" xr:uid="{4F907866-9DA0-4D6C-9D4B-C92873961098}"/>
    <cellStyle name="Currency 13 3 4 4 6" xfId="27310" xr:uid="{815A77AD-37A3-4C32-A2CE-32F59D8460A2}"/>
    <cellStyle name="Currency 13 3 4 4 7" xfId="42194" xr:uid="{092E3D3E-4FC2-4E6C-9A63-1D3C8DA51FEA}"/>
    <cellStyle name="Currency 13 3 4 5" xfId="8482" xr:uid="{DFAA9510-00BD-47A0-9760-7294849B76A1}"/>
    <cellStyle name="Currency 13 3 4 5 2" xfId="11904" xr:uid="{E940043E-2FA6-420F-AC8D-92AEF9A3C631}"/>
    <cellStyle name="Currency 13 3 4 5 2 2" xfId="25594" xr:uid="{D55F443E-4D46-4851-BD8E-3C7530D8DC39}"/>
    <cellStyle name="Currency 13 3 4 5 2 2 2" xfId="39286" xr:uid="{BA08F9B8-E98F-4365-9A33-B8F8AD071FD1}"/>
    <cellStyle name="Currency 13 3 4 5 2 2 3" xfId="54170" xr:uid="{CD9E83D5-370B-42A2-A4EF-19AA7464BDBA}"/>
    <cellStyle name="Currency 13 3 4 5 2 3" xfId="18750" xr:uid="{6CE9DBAA-F5A4-4A23-9035-B086F5D7FE67}"/>
    <cellStyle name="Currency 13 3 4 5 2 4" xfId="32440" xr:uid="{5CB258E8-850B-4865-859E-5014DFC84183}"/>
    <cellStyle name="Currency 13 3 4 5 2 5" xfId="47324" xr:uid="{D245D480-8AD6-4DCE-B352-CA95BCC85828}"/>
    <cellStyle name="Currency 13 3 4 5 3" xfId="22172" xr:uid="{0347C620-E712-4972-8A61-8DB47DAADD26}"/>
    <cellStyle name="Currency 13 3 4 5 3 2" xfId="35864" xr:uid="{85E78534-0E2E-4677-AB00-60BD781FC9DC}"/>
    <cellStyle name="Currency 13 3 4 5 3 3" xfId="50748" xr:uid="{EAEA3509-E1DD-4036-959E-67812F4428BD}"/>
    <cellStyle name="Currency 13 3 4 5 4" xfId="15328" xr:uid="{9517A3AD-DBCF-4F39-8B98-4D089A653529}"/>
    <cellStyle name="Currency 13 3 4 5 5" xfId="29018" xr:uid="{663BCA29-FA10-48DC-9C21-F6A7DB5875F6}"/>
    <cellStyle name="Currency 13 3 4 5 6" xfId="43902" xr:uid="{03C54E4A-FD28-453C-A173-F1696945EACD}"/>
    <cellStyle name="Currency 13 3 4 6" xfId="10192" xr:uid="{3215E5D4-2EEC-40D0-8015-B9BC53F43A0C}"/>
    <cellStyle name="Currency 13 3 4 6 2" xfId="23882" xr:uid="{117936A2-A122-40A1-BBE7-0D89ADE7888B}"/>
    <cellStyle name="Currency 13 3 4 6 2 2" xfId="37574" xr:uid="{952087AA-E60B-4222-9444-1C52EDD680E6}"/>
    <cellStyle name="Currency 13 3 4 6 2 3" xfId="52458" xr:uid="{C5FA4649-3984-4174-8E69-43757EC4610D}"/>
    <cellStyle name="Currency 13 3 4 6 3" xfId="17038" xr:uid="{1BD63F43-4DF5-4DB0-BD8E-B158EA8958DB}"/>
    <cellStyle name="Currency 13 3 4 6 4" xfId="30728" xr:uid="{B6810EF4-C191-4FEB-A6C3-3FD112665478}"/>
    <cellStyle name="Currency 13 3 4 6 5" xfId="45612" xr:uid="{B297C6E3-B573-46EA-BBB9-9A78542BD20D}"/>
    <cellStyle name="Currency 13 3 4 7" xfId="20460" xr:uid="{FC35591D-94A1-4EB6-8468-40E550A7964C}"/>
    <cellStyle name="Currency 13 3 4 7 2" xfId="34152" xr:uid="{BE3EFDE5-1485-47B3-B9D2-C298D12A572D}"/>
    <cellStyle name="Currency 13 3 4 7 3" xfId="49036" xr:uid="{77208218-27B7-4406-9D01-04AD96482086}"/>
    <cellStyle name="Currency 13 3 4 8" xfId="13616" xr:uid="{819DCFCB-4040-4526-99E0-BCC572D9B25D}"/>
    <cellStyle name="Currency 13 3 4 9" xfId="27306" xr:uid="{E323BE96-3D74-428D-8D5A-2F6D9D9CAC9D}"/>
    <cellStyle name="Currency 13 3 5" xfId="6773" xr:uid="{38A5831F-F8F8-46D6-AF1F-C1A9977CADD0}"/>
    <cellStyle name="Currency 13 3 5 2" xfId="6774" xr:uid="{67EB52EF-437E-4349-875F-9949F17FBCE8}"/>
    <cellStyle name="Currency 13 3 5 2 2" xfId="8488" xr:uid="{74309715-18DF-4EA1-B0BB-F433B77130DA}"/>
    <cellStyle name="Currency 13 3 5 2 2 2" xfId="11910" xr:uid="{A5974B3D-908E-454C-9B60-9B11D115417A}"/>
    <cellStyle name="Currency 13 3 5 2 2 2 2" xfId="25600" xr:uid="{848FE620-1D43-4E52-8EDC-38D5644C4299}"/>
    <cellStyle name="Currency 13 3 5 2 2 2 2 2" xfId="39292" xr:uid="{BDC1E887-31EA-4B52-BBDB-BF5B648C0531}"/>
    <cellStyle name="Currency 13 3 5 2 2 2 2 3" xfId="54176" xr:uid="{D05000F9-A3D4-43AD-A30A-01A930D3C6D4}"/>
    <cellStyle name="Currency 13 3 5 2 2 2 3" xfId="18756" xr:uid="{16309CFF-1DC3-4BF2-945F-7C8B9B35788E}"/>
    <cellStyle name="Currency 13 3 5 2 2 2 4" xfId="32446" xr:uid="{2E9D498E-B7F8-42AB-9EAC-959B51A0E1C6}"/>
    <cellStyle name="Currency 13 3 5 2 2 2 5" xfId="47330" xr:uid="{077952BB-5905-42F1-8F3C-2081D7791D21}"/>
    <cellStyle name="Currency 13 3 5 2 2 3" xfId="22178" xr:uid="{47E5C4E9-35AE-4083-91E1-B9C57F4EF7BF}"/>
    <cellStyle name="Currency 13 3 5 2 2 3 2" xfId="35870" xr:uid="{975426F2-BD6C-46A2-9A2C-7689574E2689}"/>
    <cellStyle name="Currency 13 3 5 2 2 3 3" xfId="50754" xr:uid="{ABE3B7BF-B6B6-4153-982F-DB0288A7CE16}"/>
    <cellStyle name="Currency 13 3 5 2 2 4" xfId="15334" xr:uid="{D21FFD75-D178-4244-8BE1-34F542C43DF3}"/>
    <cellStyle name="Currency 13 3 5 2 2 5" xfId="29024" xr:uid="{7F60115E-1ADF-4C0C-A8B7-50A54C51FAE6}"/>
    <cellStyle name="Currency 13 3 5 2 2 6" xfId="43908" xr:uid="{DFF6C6B6-8C4C-4C06-BE96-F592A76CD9B8}"/>
    <cellStyle name="Currency 13 3 5 2 3" xfId="10198" xr:uid="{02429EBB-365C-4A0D-8CDA-D259B1B78A9F}"/>
    <cellStyle name="Currency 13 3 5 2 3 2" xfId="23888" xr:uid="{895BFE2E-C794-43A3-A6CF-4D4F52CE5BAD}"/>
    <cellStyle name="Currency 13 3 5 2 3 2 2" xfId="37580" xr:uid="{072DF67D-C560-445B-82B0-A7A69E83833F}"/>
    <cellStyle name="Currency 13 3 5 2 3 2 3" xfId="52464" xr:uid="{5A0F0923-D9AE-4DDA-B89F-9206B4699738}"/>
    <cellStyle name="Currency 13 3 5 2 3 3" xfId="17044" xr:uid="{64DF5BA4-29FB-439E-9C42-A51A8D786FA5}"/>
    <cellStyle name="Currency 13 3 5 2 3 4" xfId="30734" xr:uid="{322ADD82-9528-4494-99D2-87BB5B497A1A}"/>
    <cellStyle name="Currency 13 3 5 2 3 5" xfId="45618" xr:uid="{D9E0DDB5-8611-4BEA-A068-431D9F73ADC9}"/>
    <cellStyle name="Currency 13 3 5 2 4" xfId="20466" xr:uid="{C490912A-A879-4924-97D6-989CAC57F6DF}"/>
    <cellStyle name="Currency 13 3 5 2 4 2" xfId="34158" xr:uid="{A39F567E-431D-4DF8-9C91-5367121F0BE2}"/>
    <cellStyle name="Currency 13 3 5 2 4 3" xfId="49042" xr:uid="{D2AB81A5-FD72-4729-85D3-8A31D68B9C71}"/>
    <cellStyle name="Currency 13 3 5 2 5" xfId="13622" xr:uid="{E01E0775-C8D1-4F97-8834-F0FC1C769446}"/>
    <cellStyle name="Currency 13 3 5 2 6" xfId="27312" xr:uid="{A3B539D2-47AF-42D0-AF96-671385C308BE}"/>
    <cellStyle name="Currency 13 3 5 2 7" xfId="42196" xr:uid="{F6A6FEDC-39CC-44F2-9E39-DB4F6C4158D0}"/>
    <cellStyle name="Currency 13 3 5 3" xfId="8487" xr:uid="{2805EB49-7970-45A4-8C53-E86D1DB81BE8}"/>
    <cellStyle name="Currency 13 3 5 3 2" xfId="11909" xr:uid="{7ED826BB-D01D-428C-BDCA-13E1BC0E796A}"/>
    <cellStyle name="Currency 13 3 5 3 2 2" xfId="25599" xr:uid="{FC278F5D-13B4-4777-B6E2-194287DF93A3}"/>
    <cellStyle name="Currency 13 3 5 3 2 2 2" xfId="39291" xr:uid="{0B384F68-FAEF-4B2A-8969-B2191774658D}"/>
    <cellStyle name="Currency 13 3 5 3 2 2 3" xfId="54175" xr:uid="{8C87369C-91FF-4CC9-95EE-2AC0EF8A32CF}"/>
    <cellStyle name="Currency 13 3 5 3 2 3" xfId="18755" xr:uid="{91C59E83-364C-420A-9A9E-E09377C4DC39}"/>
    <cellStyle name="Currency 13 3 5 3 2 4" xfId="32445" xr:uid="{84256F25-90E2-4266-AC84-CF4D0D6AB07B}"/>
    <cellStyle name="Currency 13 3 5 3 2 5" xfId="47329" xr:uid="{DC64D38E-2F3B-4087-BE75-3CB75F80FB70}"/>
    <cellStyle name="Currency 13 3 5 3 3" xfId="22177" xr:uid="{A2D5071A-F606-4FF4-BC78-AFF1DFD0C799}"/>
    <cellStyle name="Currency 13 3 5 3 3 2" xfId="35869" xr:uid="{C1D020E0-CD19-4EFC-8837-FBD5964C89A6}"/>
    <cellStyle name="Currency 13 3 5 3 3 3" xfId="50753" xr:uid="{378E39C1-D1AC-4050-AD2C-69E7FB44ACDC}"/>
    <cellStyle name="Currency 13 3 5 3 4" xfId="15333" xr:uid="{B1F8FE06-1241-4A7C-9866-0FCC65AFE72D}"/>
    <cellStyle name="Currency 13 3 5 3 5" xfId="29023" xr:uid="{FCDB9D45-85CD-49B4-861B-89150916D71C}"/>
    <cellStyle name="Currency 13 3 5 3 6" xfId="43907" xr:uid="{88019F0F-1FD7-43F0-9DA0-F8EFA2D20CC5}"/>
    <cellStyle name="Currency 13 3 5 4" xfId="10197" xr:uid="{90646652-281F-4528-959D-A38105EC4DDC}"/>
    <cellStyle name="Currency 13 3 5 4 2" xfId="23887" xr:uid="{26C0A204-DBC0-4F15-991B-9E58D11B18F5}"/>
    <cellStyle name="Currency 13 3 5 4 2 2" xfId="37579" xr:uid="{36D49C18-818C-49FA-94FD-C3477B64F337}"/>
    <cellStyle name="Currency 13 3 5 4 2 3" xfId="52463" xr:uid="{77D420E7-191E-4004-85DD-AFFC0A8C989D}"/>
    <cellStyle name="Currency 13 3 5 4 3" xfId="17043" xr:uid="{F4D3D698-2133-43B9-B4E1-AA5610F741C9}"/>
    <cellStyle name="Currency 13 3 5 4 4" xfId="30733" xr:uid="{A66BF5F2-9749-4FD2-9011-B95586B873E4}"/>
    <cellStyle name="Currency 13 3 5 4 5" xfId="45617" xr:uid="{D541A28A-535B-41E6-9ADE-7C8785624745}"/>
    <cellStyle name="Currency 13 3 5 5" xfId="20465" xr:uid="{304D75D5-2985-4BA3-B27C-B68474373C3E}"/>
    <cellStyle name="Currency 13 3 5 5 2" xfId="34157" xr:uid="{75AB0D14-DE83-42E4-809C-201D8E4596B9}"/>
    <cellStyle name="Currency 13 3 5 5 3" xfId="49041" xr:uid="{58659B8D-29D2-4AFB-9FCB-F69652E4C35F}"/>
    <cellStyle name="Currency 13 3 5 6" xfId="13621" xr:uid="{E7892F21-AE2E-460D-BBB6-77742EF2835D}"/>
    <cellStyle name="Currency 13 3 5 7" xfId="27311" xr:uid="{E5AB36F3-67E5-498E-8258-CAF704039BD7}"/>
    <cellStyle name="Currency 13 3 5 8" xfId="42195" xr:uid="{21337354-A74A-4D45-B183-52CD25B6528A}"/>
    <cellStyle name="Currency 13 3 6" xfId="6775" xr:uid="{EFB0168D-F160-483A-A5D1-17F0EE45F8B7}"/>
    <cellStyle name="Currency 13 3 6 2" xfId="8489" xr:uid="{CCFCB673-3D85-4C5E-963E-3C308C375440}"/>
    <cellStyle name="Currency 13 3 6 2 2" xfId="11911" xr:uid="{2DBB652D-C897-4015-BA64-211C08C3CBAF}"/>
    <cellStyle name="Currency 13 3 6 2 2 2" xfId="25601" xr:uid="{5B4AF161-76A1-49BA-9777-761DA686A929}"/>
    <cellStyle name="Currency 13 3 6 2 2 2 2" xfId="39293" xr:uid="{A7314AD9-90DE-4389-B232-7388869DC0E5}"/>
    <cellStyle name="Currency 13 3 6 2 2 2 3" xfId="54177" xr:uid="{12D703A2-50DD-42DD-AC53-EADB4F3D2B9A}"/>
    <cellStyle name="Currency 13 3 6 2 2 3" xfId="18757" xr:uid="{33E8C7E6-A33F-4B6C-9B3D-798461ED4A27}"/>
    <cellStyle name="Currency 13 3 6 2 2 4" xfId="32447" xr:uid="{982DE105-896C-4283-84B4-3B4C7C24A438}"/>
    <cellStyle name="Currency 13 3 6 2 2 5" xfId="47331" xr:uid="{EE846F13-C253-4A03-8A2F-8692A1386BA2}"/>
    <cellStyle name="Currency 13 3 6 2 3" xfId="22179" xr:uid="{6919D0AC-509C-465F-8B5C-390BB01ACC70}"/>
    <cellStyle name="Currency 13 3 6 2 3 2" xfId="35871" xr:uid="{0D93FCAC-C321-44FB-95A9-A474D7C2DA90}"/>
    <cellStyle name="Currency 13 3 6 2 3 3" xfId="50755" xr:uid="{70257B8B-B30B-4191-A88E-B00F6DF57438}"/>
    <cellStyle name="Currency 13 3 6 2 4" xfId="15335" xr:uid="{A03EDB56-0C1F-4282-AD3C-4A935CAF5DCF}"/>
    <cellStyle name="Currency 13 3 6 2 5" xfId="29025" xr:uid="{F66FC1A9-0F12-4CFC-99E5-E88E6EC62A13}"/>
    <cellStyle name="Currency 13 3 6 2 6" xfId="43909" xr:uid="{6DE975E9-BE07-4D82-B32A-452C62970353}"/>
    <cellStyle name="Currency 13 3 6 3" xfId="10199" xr:uid="{81B9E37F-437B-43AD-A3FB-B7F9B922419D}"/>
    <cellStyle name="Currency 13 3 6 3 2" xfId="23889" xr:uid="{61D9A539-9823-4B8C-A13D-D5DF57549B58}"/>
    <cellStyle name="Currency 13 3 6 3 2 2" xfId="37581" xr:uid="{A2FF3630-0742-4129-9BBC-9C61BE84D806}"/>
    <cellStyle name="Currency 13 3 6 3 2 3" xfId="52465" xr:uid="{55FE79E8-1170-49ED-A386-958A01C49E51}"/>
    <cellStyle name="Currency 13 3 6 3 3" xfId="17045" xr:uid="{BE5BF909-3426-4441-8C21-C1AB0C15CD78}"/>
    <cellStyle name="Currency 13 3 6 3 4" xfId="30735" xr:uid="{5CE6655A-C6E7-4E2F-A108-FD24E0855F53}"/>
    <cellStyle name="Currency 13 3 6 3 5" xfId="45619" xr:uid="{4006FBEA-BE7D-4A5A-BA33-09D48945DC51}"/>
    <cellStyle name="Currency 13 3 6 4" xfId="20467" xr:uid="{6A44E51D-AEDD-4C2D-AA43-6E1A09E00CDB}"/>
    <cellStyle name="Currency 13 3 6 4 2" xfId="34159" xr:uid="{DCE91845-CC1A-4F13-AE7E-740BCDA0A1A1}"/>
    <cellStyle name="Currency 13 3 6 4 3" xfId="49043" xr:uid="{9F82E66F-97FF-49BA-862A-4A8B413E6353}"/>
    <cellStyle name="Currency 13 3 6 5" xfId="13623" xr:uid="{EF967D8F-A083-461C-B9C9-1791690D66A7}"/>
    <cellStyle name="Currency 13 3 6 6" xfId="27313" xr:uid="{254357B4-54AC-4CF7-A5D5-8ECE02B6AAB7}"/>
    <cellStyle name="Currency 13 3 6 7" xfId="42197" xr:uid="{94B3257B-2048-43CB-AAF2-3B6E6829BE8A}"/>
    <cellStyle name="Currency 13 3 7" xfId="6776" xr:uid="{6E3C8504-66A9-4F8A-84F7-6A621961372B}"/>
    <cellStyle name="Currency 13 3 7 2" xfId="8490" xr:uid="{5174BA1C-6B0C-4978-9CF9-9EF3F55DEE95}"/>
    <cellStyle name="Currency 13 3 7 2 2" xfId="11912" xr:uid="{D61915EA-960B-4631-9067-BB608911479F}"/>
    <cellStyle name="Currency 13 3 7 2 2 2" xfId="25602" xr:uid="{41FB04A9-7559-4FD6-BC1E-752A2A8DB478}"/>
    <cellStyle name="Currency 13 3 7 2 2 2 2" xfId="39294" xr:uid="{7F3A94B4-271A-4119-82B7-215AC35ECBF3}"/>
    <cellStyle name="Currency 13 3 7 2 2 2 3" xfId="54178" xr:uid="{388FD604-690C-46FD-92A4-31A344A512EC}"/>
    <cellStyle name="Currency 13 3 7 2 2 3" xfId="18758" xr:uid="{C85E66F1-2132-4F36-B325-836029EBC35E}"/>
    <cellStyle name="Currency 13 3 7 2 2 4" xfId="32448" xr:uid="{D79F793C-B1FE-4BCA-96CB-88B8707A4943}"/>
    <cellStyle name="Currency 13 3 7 2 2 5" xfId="47332" xr:uid="{101177FB-7380-4468-8C36-F147F7B92EF4}"/>
    <cellStyle name="Currency 13 3 7 2 3" xfId="22180" xr:uid="{EA38A472-3A39-4DC0-81C9-6551791FC410}"/>
    <cellStyle name="Currency 13 3 7 2 3 2" xfId="35872" xr:uid="{0F62A79C-42CE-4F51-A67F-2D976A861134}"/>
    <cellStyle name="Currency 13 3 7 2 3 3" xfId="50756" xr:uid="{1E60C038-3303-4D7F-8154-A43433809EA4}"/>
    <cellStyle name="Currency 13 3 7 2 4" xfId="15336" xr:uid="{82BE1E1E-210B-4926-BE0F-90AECAC42A62}"/>
    <cellStyle name="Currency 13 3 7 2 5" xfId="29026" xr:uid="{2A8918C6-12CD-409C-97B5-A7D2F60D9425}"/>
    <cellStyle name="Currency 13 3 7 2 6" xfId="43910" xr:uid="{F3056F27-DC53-4A5A-B342-0D55D3FD97B2}"/>
    <cellStyle name="Currency 13 3 7 3" xfId="10200" xr:uid="{B5E7AC5B-460D-4638-9735-E1A0CF22CA35}"/>
    <cellStyle name="Currency 13 3 7 3 2" xfId="23890" xr:uid="{26FFA616-AA6F-4C04-95CB-7AF3546DFD2D}"/>
    <cellStyle name="Currency 13 3 7 3 2 2" xfId="37582" xr:uid="{2C468A69-DCE6-4330-A071-E440C3D46F2B}"/>
    <cellStyle name="Currency 13 3 7 3 2 3" xfId="52466" xr:uid="{F2ACCB6F-7DD0-4ADF-B69C-03E0469A66B6}"/>
    <cellStyle name="Currency 13 3 7 3 3" xfId="17046" xr:uid="{C9F6FEC1-3AD4-43FE-888E-D911AE0C44F0}"/>
    <cellStyle name="Currency 13 3 7 3 4" xfId="30736" xr:uid="{08603BA5-7642-405B-832A-A8BD8B58EA87}"/>
    <cellStyle name="Currency 13 3 7 3 5" xfId="45620" xr:uid="{50F00531-5D28-4A2B-9285-AB38B00495AA}"/>
    <cellStyle name="Currency 13 3 7 4" xfId="20468" xr:uid="{A2A3B19C-8DFF-43E4-A46E-F379FB84415F}"/>
    <cellStyle name="Currency 13 3 7 4 2" xfId="34160" xr:uid="{49CF5B6E-F9DE-474E-947F-FB966F8C8A19}"/>
    <cellStyle name="Currency 13 3 7 4 3" xfId="49044" xr:uid="{26A38241-2AF9-4817-B3FC-6CAD5AD7DE1A}"/>
    <cellStyle name="Currency 13 3 7 5" xfId="13624" xr:uid="{7EAFB93C-206D-40B9-9001-6D82E732312A}"/>
    <cellStyle name="Currency 13 3 7 6" xfId="27314" xr:uid="{B35200DE-A007-4411-BD61-B9D6AD99011B}"/>
    <cellStyle name="Currency 13 3 7 7" xfId="42198" xr:uid="{113EE199-5971-4992-B2C1-B1D0C80D3FC0}"/>
    <cellStyle name="Currency 13 3 8" xfId="8461" xr:uid="{E3302BAD-38FA-4725-A6EC-6D7D0ADFF2A0}"/>
    <cellStyle name="Currency 13 3 8 2" xfId="11883" xr:uid="{0F3B494C-926E-4A4B-9F72-AF112453C2B0}"/>
    <cellStyle name="Currency 13 3 8 2 2" xfId="25573" xr:uid="{8D7B7D3C-8E7F-423B-948D-4744ADC51DBA}"/>
    <cellStyle name="Currency 13 3 8 2 2 2" xfId="39265" xr:uid="{B2667010-DAA8-4B73-BD9C-BBD6B6F46378}"/>
    <cellStyle name="Currency 13 3 8 2 2 3" xfId="54149" xr:uid="{11EC6A60-7858-4BC1-92D7-8C0FCCA87F17}"/>
    <cellStyle name="Currency 13 3 8 2 3" xfId="18729" xr:uid="{C9A0EAD3-1198-45D2-8C83-A2AF7A661E61}"/>
    <cellStyle name="Currency 13 3 8 2 4" xfId="32419" xr:uid="{6EDBCBAE-CE78-49D4-9D71-C946026EB6A8}"/>
    <cellStyle name="Currency 13 3 8 2 5" xfId="47303" xr:uid="{5E6DDC96-4609-494E-8ACB-AC9183ABDCB5}"/>
    <cellStyle name="Currency 13 3 8 3" xfId="22151" xr:uid="{9D97F5E9-0537-4C8B-A2B7-E580ACAFD0DA}"/>
    <cellStyle name="Currency 13 3 8 3 2" xfId="35843" xr:uid="{387B2C39-851B-4FC4-91FA-D736E77DE4B1}"/>
    <cellStyle name="Currency 13 3 8 3 3" xfId="50727" xr:uid="{DBC0865D-F690-459A-A4B8-4B1CF4B6D684}"/>
    <cellStyle name="Currency 13 3 8 4" xfId="15307" xr:uid="{28761431-283C-47D8-A8C2-CAAD82D74E13}"/>
    <cellStyle name="Currency 13 3 8 5" xfId="28997" xr:uid="{5C4BC7E3-1305-429B-BB2F-9933C5E6F320}"/>
    <cellStyle name="Currency 13 3 8 6" xfId="43881" xr:uid="{4B5C2343-2D26-4D9E-9CE9-074A4D475CBC}"/>
    <cellStyle name="Currency 13 3 9" xfId="10171" xr:uid="{B0C26A1E-0ABF-4676-84D2-50BB36035630}"/>
    <cellStyle name="Currency 13 3 9 2" xfId="23861" xr:uid="{0C7F6F4D-1A95-45BF-A0F6-7896F090D602}"/>
    <cellStyle name="Currency 13 3 9 2 2" xfId="37553" xr:uid="{138F502B-C551-4FE7-A49C-D6E2F2D95957}"/>
    <cellStyle name="Currency 13 3 9 2 3" xfId="52437" xr:uid="{9A2BCE8E-A703-4982-ABD1-09FD757152D9}"/>
    <cellStyle name="Currency 13 3 9 3" xfId="17017" xr:uid="{CC109582-1873-49CA-BEF7-F68097132ADD}"/>
    <cellStyle name="Currency 13 3 9 4" xfId="30707" xr:uid="{47CF8ADE-7832-4405-908A-AA23AD9FF0F5}"/>
    <cellStyle name="Currency 13 3 9 5" xfId="45591" xr:uid="{28A1AC55-B16E-4AC5-8779-84E30D6F4DBA}"/>
    <cellStyle name="Currency 13 4" xfId="4322" xr:uid="{C8EF68C6-2C10-44E9-B7AE-4D89827812B7}"/>
    <cellStyle name="Currency 13 4 10" xfId="13625" xr:uid="{9372B59D-058F-4193-9543-9ED58BAAEF8A}"/>
    <cellStyle name="Currency 13 4 10 2" xfId="41323" xr:uid="{56C9C051-BAD9-44D4-9A1F-AF0D4280A13C}"/>
    <cellStyle name="Currency 13 4 11" xfId="27315" xr:uid="{FEC39858-1605-48A4-9DB3-0F117BEAA44C}"/>
    <cellStyle name="Currency 13 4 12" xfId="42199" xr:uid="{062A4832-7C8C-4D58-A8A2-C6CEA0C85A0A}"/>
    <cellStyle name="Currency 13 4 13" xfId="6777" xr:uid="{A3E0DD7E-F642-4148-901C-6F460F3C132F}"/>
    <cellStyle name="Currency 13 4 2" xfId="6778" xr:uid="{99EE424C-2AB7-4090-B3A1-E7350737E452}"/>
    <cellStyle name="Currency 13 4 2 10" xfId="42200" xr:uid="{0B9F79B0-6430-41D5-92D0-524769C2C320}"/>
    <cellStyle name="Currency 13 4 2 2" xfId="6779" xr:uid="{B17F265E-D808-4E35-A591-0377D7ADDEEF}"/>
    <cellStyle name="Currency 13 4 2 2 2" xfId="6780" xr:uid="{A75241ED-5EC1-4B49-923B-6FA4C642BBFA}"/>
    <cellStyle name="Currency 13 4 2 2 2 2" xfId="8494" xr:uid="{59D772BA-9821-45A9-AFED-D33F8454F5C4}"/>
    <cellStyle name="Currency 13 4 2 2 2 2 2" xfId="11916" xr:uid="{B57106C4-D179-460A-A2BB-8700B86CD06B}"/>
    <cellStyle name="Currency 13 4 2 2 2 2 2 2" xfId="25606" xr:uid="{9C2786A7-59FF-4002-A5CE-3DC9C9687734}"/>
    <cellStyle name="Currency 13 4 2 2 2 2 2 2 2" xfId="39298" xr:uid="{15373E8C-691C-43AA-903E-51B994EEEEDA}"/>
    <cellStyle name="Currency 13 4 2 2 2 2 2 2 3" xfId="54182" xr:uid="{68251664-45F5-4EF6-82A3-41CA10F2E691}"/>
    <cellStyle name="Currency 13 4 2 2 2 2 2 3" xfId="18762" xr:uid="{B4680AA9-5B80-4B13-9F03-2E295873034D}"/>
    <cellStyle name="Currency 13 4 2 2 2 2 2 4" xfId="32452" xr:uid="{144329B3-FBD6-4B8C-9536-6AF9B8083BFF}"/>
    <cellStyle name="Currency 13 4 2 2 2 2 2 5" xfId="47336" xr:uid="{2AFFBFBF-1F0A-44B8-B81A-6F97D3B2CCE5}"/>
    <cellStyle name="Currency 13 4 2 2 2 2 3" xfId="22184" xr:uid="{6AA3A6F0-B85A-4981-9BD7-F46BEC0150F3}"/>
    <cellStyle name="Currency 13 4 2 2 2 2 3 2" xfId="35876" xr:uid="{B62F7F31-108F-495E-8795-BA7A7A7A33B8}"/>
    <cellStyle name="Currency 13 4 2 2 2 2 3 3" xfId="50760" xr:uid="{2FFF2CB7-14C7-4A0A-B3F3-0F4B4B6C46AA}"/>
    <cellStyle name="Currency 13 4 2 2 2 2 4" xfId="15340" xr:uid="{DB1D7B54-0DBA-4974-B373-6D754D164E10}"/>
    <cellStyle name="Currency 13 4 2 2 2 2 5" xfId="29030" xr:uid="{CED1AD4C-BBA5-41FD-A3D9-3B87EFD7A469}"/>
    <cellStyle name="Currency 13 4 2 2 2 2 6" xfId="43914" xr:uid="{3FAA77CC-6411-41E2-9321-DAD818D7405B}"/>
    <cellStyle name="Currency 13 4 2 2 2 3" xfId="10204" xr:uid="{11921044-4258-43F0-BC2C-6C69FAB600F7}"/>
    <cellStyle name="Currency 13 4 2 2 2 3 2" xfId="23894" xr:uid="{168AF492-DF94-4223-99CF-77238F6B97DA}"/>
    <cellStyle name="Currency 13 4 2 2 2 3 2 2" xfId="37586" xr:uid="{C079037E-0F49-4653-8EBB-CF5589BF6BF9}"/>
    <cellStyle name="Currency 13 4 2 2 2 3 2 3" xfId="52470" xr:uid="{041ADFD4-E784-4D48-97B4-B2479EF06B92}"/>
    <cellStyle name="Currency 13 4 2 2 2 3 3" xfId="17050" xr:uid="{FDD7C9F4-4137-4C76-A59A-397F5F34EA9A}"/>
    <cellStyle name="Currency 13 4 2 2 2 3 4" xfId="30740" xr:uid="{11851D28-FAC3-48E6-8412-284C5365C789}"/>
    <cellStyle name="Currency 13 4 2 2 2 3 5" xfId="45624" xr:uid="{676FEBE8-5C2E-4D55-AF7D-922B20D93052}"/>
    <cellStyle name="Currency 13 4 2 2 2 4" xfId="20472" xr:uid="{301DA75D-A6A4-4707-8195-B22FDEC2D43B}"/>
    <cellStyle name="Currency 13 4 2 2 2 4 2" xfId="34164" xr:uid="{9AF0B5DC-3B96-4947-8976-E9E38F48EF8F}"/>
    <cellStyle name="Currency 13 4 2 2 2 4 3" xfId="49048" xr:uid="{E09B36F1-16F6-48C4-9FAE-0C54196C468D}"/>
    <cellStyle name="Currency 13 4 2 2 2 5" xfId="13628" xr:uid="{6AD5D5D0-FFC1-42D9-8710-0804D20CFC41}"/>
    <cellStyle name="Currency 13 4 2 2 2 6" xfId="27318" xr:uid="{843DF2E6-A8BF-4560-A1D2-64DC1DDB6EF2}"/>
    <cellStyle name="Currency 13 4 2 2 2 7" xfId="42202" xr:uid="{205ED51D-C2A1-4589-8B5D-9AC264877300}"/>
    <cellStyle name="Currency 13 4 2 2 3" xfId="8493" xr:uid="{EA212FDC-EB22-4582-B82D-6EF8AE6D68F9}"/>
    <cellStyle name="Currency 13 4 2 2 3 2" xfId="11915" xr:uid="{973C8929-1167-4DB4-B2B5-BCD5F73DB72C}"/>
    <cellStyle name="Currency 13 4 2 2 3 2 2" xfId="25605" xr:uid="{A398A33B-2581-4447-9636-9B85A4AD5867}"/>
    <cellStyle name="Currency 13 4 2 2 3 2 2 2" xfId="39297" xr:uid="{A2332AE4-3B2B-4671-81AB-54FBCC5FDEA9}"/>
    <cellStyle name="Currency 13 4 2 2 3 2 2 3" xfId="54181" xr:uid="{15C758F8-3583-4F3C-AC39-BF1892571032}"/>
    <cellStyle name="Currency 13 4 2 2 3 2 3" xfId="18761" xr:uid="{3472AF34-58BC-441F-A8D6-F0B302DB89B0}"/>
    <cellStyle name="Currency 13 4 2 2 3 2 4" xfId="32451" xr:uid="{47B985AB-8424-4A22-99F1-D0B21FCF6CE2}"/>
    <cellStyle name="Currency 13 4 2 2 3 2 5" xfId="47335" xr:uid="{6FBE0769-3F85-4FCA-B40D-E0015AEBFC96}"/>
    <cellStyle name="Currency 13 4 2 2 3 3" xfId="22183" xr:uid="{5E0A89D4-5F5F-42C2-A8D2-22F0EFFE3825}"/>
    <cellStyle name="Currency 13 4 2 2 3 3 2" xfId="35875" xr:uid="{49CC07C9-B46D-4120-B004-0F9F4D70D901}"/>
    <cellStyle name="Currency 13 4 2 2 3 3 3" xfId="50759" xr:uid="{2DE8EB03-ECE1-4EF1-ABCE-A146939825D3}"/>
    <cellStyle name="Currency 13 4 2 2 3 4" xfId="15339" xr:uid="{D4BA53BB-8328-4514-92D4-7BB885F3DCAA}"/>
    <cellStyle name="Currency 13 4 2 2 3 5" xfId="29029" xr:uid="{ECECFAC3-BCDC-410B-A3DD-3B650E70A8B7}"/>
    <cellStyle name="Currency 13 4 2 2 3 6" xfId="43913" xr:uid="{46158983-3040-4E90-9124-B5DAE6A7962D}"/>
    <cellStyle name="Currency 13 4 2 2 4" xfId="10203" xr:uid="{25205AC8-F5C6-402C-A9A9-B69B4ED37FB0}"/>
    <cellStyle name="Currency 13 4 2 2 4 2" xfId="23893" xr:uid="{6EB774FF-8A96-4E43-8BCB-AE2252712C08}"/>
    <cellStyle name="Currency 13 4 2 2 4 2 2" xfId="37585" xr:uid="{F8E89028-96A8-4C16-AACA-7B3401AE6135}"/>
    <cellStyle name="Currency 13 4 2 2 4 2 3" xfId="52469" xr:uid="{130DD746-95CC-4C58-8611-1DFC81140580}"/>
    <cellStyle name="Currency 13 4 2 2 4 3" xfId="17049" xr:uid="{07CB38E6-FCFA-433B-8C27-D078354A3710}"/>
    <cellStyle name="Currency 13 4 2 2 4 4" xfId="30739" xr:uid="{AD5DF7C0-8643-4DF8-9F92-B6909A4C0848}"/>
    <cellStyle name="Currency 13 4 2 2 4 5" xfId="45623" xr:uid="{8A7DD909-E9AF-4C66-A898-9BB934EFD59F}"/>
    <cellStyle name="Currency 13 4 2 2 5" xfId="20471" xr:uid="{02558FE1-5101-4EE4-9454-F22F041895A8}"/>
    <cellStyle name="Currency 13 4 2 2 5 2" xfId="34163" xr:uid="{5AAE6217-A596-4030-9BD4-00E321ED9E20}"/>
    <cellStyle name="Currency 13 4 2 2 5 3" xfId="49047" xr:uid="{D0BB2FC9-FE41-4E12-BDDD-8B8D9BEF19A0}"/>
    <cellStyle name="Currency 13 4 2 2 6" xfId="13627" xr:uid="{C291A610-7BE4-43F6-A3D5-8F9E9B4CE795}"/>
    <cellStyle name="Currency 13 4 2 2 7" xfId="27317" xr:uid="{9719623F-626C-43A8-B907-2E0E23A77CBB}"/>
    <cellStyle name="Currency 13 4 2 2 8" xfId="42201" xr:uid="{E1D7245C-C88E-4D9C-B706-4900DC06E193}"/>
    <cellStyle name="Currency 13 4 2 3" xfId="6781" xr:uid="{26EC8227-34B8-4C0E-BD5D-83515587EDA8}"/>
    <cellStyle name="Currency 13 4 2 3 2" xfId="8495" xr:uid="{2F0FCEF7-04F1-4BD5-9782-D7F61749EEE9}"/>
    <cellStyle name="Currency 13 4 2 3 2 2" xfId="11917" xr:uid="{8E0F1529-2367-4E50-9289-77A0E2E4C063}"/>
    <cellStyle name="Currency 13 4 2 3 2 2 2" xfId="25607" xr:uid="{966F34C0-3082-457E-80AA-2B5C4E1FEBFB}"/>
    <cellStyle name="Currency 13 4 2 3 2 2 2 2" xfId="39299" xr:uid="{0F42E6A3-EBFE-49BF-9FC5-4CAA2CB4A0DE}"/>
    <cellStyle name="Currency 13 4 2 3 2 2 2 3" xfId="54183" xr:uid="{9FE87F60-83ED-40A6-A3A2-501899E820D6}"/>
    <cellStyle name="Currency 13 4 2 3 2 2 3" xfId="18763" xr:uid="{EBF2DF68-785D-4F3A-9230-C626F467344B}"/>
    <cellStyle name="Currency 13 4 2 3 2 2 4" xfId="32453" xr:uid="{C272B0E8-B65C-482E-9894-829DAE1EE7CA}"/>
    <cellStyle name="Currency 13 4 2 3 2 2 5" xfId="47337" xr:uid="{F1576DE2-6AED-4DE5-82DC-C6B8C2B295FB}"/>
    <cellStyle name="Currency 13 4 2 3 2 3" xfId="22185" xr:uid="{72E7205C-FFB7-44D7-B26D-015902D6CEA3}"/>
    <cellStyle name="Currency 13 4 2 3 2 3 2" xfId="35877" xr:uid="{F6F3E36D-4D47-4D26-B558-18DAAA2902F9}"/>
    <cellStyle name="Currency 13 4 2 3 2 3 3" xfId="50761" xr:uid="{B9186AB5-4F3C-4DB2-952C-2F13A7145D6C}"/>
    <cellStyle name="Currency 13 4 2 3 2 4" xfId="15341" xr:uid="{95097535-542F-4543-93DC-BD2198656D01}"/>
    <cellStyle name="Currency 13 4 2 3 2 5" xfId="29031" xr:uid="{73DCF105-E51F-4DEA-9B6B-9B0201C49F70}"/>
    <cellStyle name="Currency 13 4 2 3 2 6" xfId="43915" xr:uid="{91F87A74-D6B2-48C8-BF79-DD83294A6267}"/>
    <cellStyle name="Currency 13 4 2 3 3" xfId="10205" xr:uid="{D64E6243-9BBF-411B-9CFA-5BF69F01224A}"/>
    <cellStyle name="Currency 13 4 2 3 3 2" xfId="23895" xr:uid="{355F53F3-D3F7-4183-AA87-DB8062B14ECD}"/>
    <cellStyle name="Currency 13 4 2 3 3 2 2" xfId="37587" xr:uid="{E1012916-AE63-4125-9212-FBEB0057F748}"/>
    <cellStyle name="Currency 13 4 2 3 3 2 3" xfId="52471" xr:uid="{FA1C2537-544E-4471-9D57-495EBF2B2D76}"/>
    <cellStyle name="Currency 13 4 2 3 3 3" xfId="17051" xr:uid="{A61BD13D-A78E-4D64-9FFD-6D403A922E32}"/>
    <cellStyle name="Currency 13 4 2 3 3 4" xfId="30741" xr:uid="{8575E575-66DF-43A5-B61C-1308C0C2A113}"/>
    <cellStyle name="Currency 13 4 2 3 3 5" xfId="45625" xr:uid="{BAE5E220-E1EB-4EF1-8C5E-649CC9753D89}"/>
    <cellStyle name="Currency 13 4 2 3 4" xfId="20473" xr:uid="{C91EDDAE-BDF6-4DA1-9D49-355926CBC3DB}"/>
    <cellStyle name="Currency 13 4 2 3 4 2" xfId="34165" xr:uid="{2C40C51F-4270-4F82-9F7E-16A1336C2EEA}"/>
    <cellStyle name="Currency 13 4 2 3 4 3" xfId="49049" xr:uid="{672649E6-482E-443C-A471-7B049BB8FDB0}"/>
    <cellStyle name="Currency 13 4 2 3 5" xfId="13629" xr:uid="{A29A5664-7CC4-4D88-B1F2-AA2B654799C6}"/>
    <cellStyle name="Currency 13 4 2 3 6" xfId="27319" xr:uid="{05FDC454-064D-4337-80A4-BEAC7C479662}"/>
    <cellStyle name="Currency 13 4 2 3 7" xfId="42203" xr:uid="{C02BB1DC-E3DF-4E1C-8252-DBF3877D86F1}"/>
    <cellStyle name="Currency 13 4 2 4" xfId="6782" xr:uid="{C52DA37B-8F21-42BC-AD83-FAEF10D36319}"/>
    <cellStyle name="Currency 13 4 2 4 2" xfId="8496" xr:uid="{1D418E96-A222-4D07-AA59-0A9333C2807A}"/>
    <cellStyle name="Currency 13 4 2 4 2 2" xfId="11918" xr:uid="{97803F94-A204-4CB7-9651-E7829051E420}"/>
    <cellStyle name="Currency 13 4 2 4 2 2 2" xfId="25608" xr:uid="{6C840B65-20D1-4A9B-9035-37629F5146BD}"/>
    <cellStyle name="Currency 13 4 2 4 2 2 2 2" xfId="39300" xr:uid="{0FF853F8-C9DC-47F5-A047-324416CEB7BF}"/>
    <cellStyle name="Currency 13 4 2 4 2 2 2 3" xfId="54184" xr:uid="{8DFE1284-4A3C-4232-BD39-39FA9BC558EC}"/>
    <cellStyle name="Currency 13 4 2 4 2 2 3" xfId="18764" xr:uid="{4C658400-5FCC-412D-9927-7AE85E2D4460}"/>
    <cellStyle name="Currency 13 4 2 4 2 2 4" xfId="32454" xr:uid="{B190EC07-0B4F-4592-88E5-1C9D91878E3F}"/>
    <cellStyle name="Currency 13 4 2 4 2 2 5" xfId="47338" xr:uid="{3A365F25-3C93-4737-8FC6-63C28771BA2B}"/>
    <cellStyle name="Currency 13 4 2 4 2 3" xfId="22186" xr:uid="{202CFE2D-FDBC-4346-9528-283C82C3654D}"/>
    <cellStyle name="Currency 13 4 2 4 2 3 2" xfId="35878" xr:uid="{0E855CA0-7E48-49DD-8B49-AF325011C317}"/>
    <cellStyle name="Currency 13 4 2 4 2 3 3" xfId="50762" xr:uid="{B1ED400C-F667-41E8-AF72-6EC09BED4792}"/>
    <cellStyle name="Currency 13 4 2 4 2 4" xfId="15342" xr:uid="{2132DBA3-49E6-43C2-B9BE-E24001FF2582}"/>
    <cellStyle name="Currency 13 4 2 4 2 5" xfId="29032" xr:uid="{CBA187DC-9868-4350-A0A6-B6154EDF16D4}"/>
    <cellStyle name="Currency 13 4 2 4 2 6" xfId="43916" xr:uid="{DBE58D26-4285-467F-9B79-0A7BDBFB0EC7}"/>
    <cellStyle name="Currency 13 4 2 4 3" xfId="10206" xr:uid="{EA93C6D3-E93C-423E-AFDC-974F4C8A350F}"/>
    <cellStyle name="Currency 13 4 2 4 3 2" xfId="23896" xr:uid="{F0AF5BDB-7CB0-4572-9F23-E22295377856}"/>
    <cellStyle name="Currency 13 4 2 4 3 2 2" xfId="37588" xr:uid="{99DFFC37-42A9-4DEB-B75F-96A44E7E71AB}"/>
    <cellStyle name="Currency 13 4 2 4 3 2 3" xfId="52472" xr:uid="{B25B56D5-4905-4BD6-A954-45B081A440A9}"/>
    <cellStyle name="Currency 13 4 2 4 3 3" xfId="17052" xr:uid="{A35ECF37-40EF-42DC-8950-A12481684152}"/>
    <cellStyle name="Currency 13 4 2 4 3 4" xfId="30742" xr:uid="{D1B4591D-E4E1-4E71-844F-E390ABD5918D}"/>
    <cellStyle name="Currency 13 4 2 4 3 5" xfId="45626" xr:uid="{67DB0053-7CC8-4C76-A3A9-CDE4513397DC}"/>
    <cellStyle name="Currency 13 4 2 4 4" xfId="20474" xr:uid="{73DA33C0-0419-47B7-BFB1-0E030B64A120}"/>
    <cellStyle name="Currency 13 4 2 4 4 2" xfId="34166" xr:uid="{7F0CC8AE-9A77-4B7A-8016-8074B8D12408}"/>
    <cellStyle name="Currency 13 4 2 4 4 3" xfId="49050" xr:uid="{43759031-7F2C-4B93-80E1-EBA94FC29C24}"/>
    <cellStyle name="Currency 13 4 2 4 5" xfId="13630" xr:uid="{95035931-2F0B-4E6A-B2F2-EE31F5A01B5E}"/>
    <cellStyle name="Currency 13 4 2 4 6" xfId="27320" xr:uid="{0B400790-0794-4E8C-8883-6D60CF97AB1D}"/>
    <cellStyle name="Currency 13 4 2 4 7" xfId="42204" xr:uid="{FADB5EFF-DF55-4D67-BA6E-67476B68004A}"/>
    <cellStyle name="Currency 13 4 2 5" xfId="8492" xr:uid="{4A6E466F-DCB3-489B-82A7-0D2205CC7BAA}"/>
    <cellStyle name="Currency 13 4 2 5 2" xfId="11914" xr:uid="{75790BD6-4050-4173-AD62-0BD1C695E1BB}"/>
    <cellStyle name="Currency 13 4 2 5 2 2" xfId="25604" xr:uid="{62E33972-D017-4817-B77E-0218A998CDED}"/>
    <cellStyle name="Currency 13 4 2 5 2 2 2" xfId="39296" xr:uid="{532B8C3B-1F56-44D7-A97B-571DB667A044}"/>
    <cellStyle name="Currency 13 4 2 5 2 2 3" xfId="54180" xr:uid="{B6A1BDEB-4AFC-4115-BAEC-385A6B1FAD91}"/>
    <cellStyle name="Currency 13 4 2 5 2 3" xfId="18760" xr:uid="{7ADFB875-C3EA-41DB-AABE-FBCA4996F297}"/>
    <cellStyle name="Currency 13 4 2 5 2 4" xfId="32450" xr:uid="{3E78447E-4FD5-4FD8-85D5-C633DC89EF8F}"/>
    <cellStyle name="Currency 13 4 2 5 2 5" xfId="47334" xr:uid="{09712381-D69B-4DA8-869B-A9498AB4DDFA}"/>
    <cellStyle name="Currency 13 4 2 5 3" xfId="22182" xr:uid="{26323B08-0733-4590-B431-EA9AF3B7E206}"/>
    <cellStyle name="Currency 13 4 2 5 3 2" xfId="35874" xr:uid="{6E248CA9-7550-40AA-AD75-6BD0DE5139D5}"/>
    <cellStyle name="Currency 13 4 2 5 3 3" xfId="50758" xr:uid="{801C47A1-2CFB-43A8-AC33-CF02320EDFCC}"/>
    <cellStyle name="Currency 13 4 2 5 4" xfId="15338" xr:uid="{EE7DB07F-6B1D-469B-BEE3-180858CEA1A7}"/>
    <cellStyle name="Currency 13 4 2 5 5" xfId="29028" xr:uid="{8663E52F-DA5D-40DD-87E1-E881E0F4A38F}"/>
    <cellStyle name="Currency 13 4 2 5 6" xfId="43912" xr:uid="{D2FD3AFB-F535-4F60-9ECA-0445D41B341D}"/>
    <cellStyle name="Currency 13 4 2 6" xfId="10202" xr:uid="{CAD3E3E8-F960-493D-9FA1-6B9DA5E38567}"/>
    <cellStyle name="Currency 13 4 2 6 2" xfId="23892" xr:uid="{5473900A-B53F-4C88-B3D1-168CCDD2DAD7}"/>
    <cellStyle name="Currency 13 4 2 6 2 2" xfId="37584" xr:uid="{8CB6F91C-4248-46E2-BEA1-3C94A4FADAA9}"/>
    <cellStyle name="Currency 13 4 2 6 2 3" xfId="52468" xr:uid="{323C74FB-17C6-4A1F-B184-6EE99EFFCA54}"/>
    <cellStyle name="Currency 13 4 2 6 3" xfId="17048" xr:uid="{1A81F534-6BD8-4FC8-BE44-89156D8C8B97}"/>
    <cellStyle name="Currency 13 4 2 6 4" xfId="30738" xr:uid="{A79B2F63-3D01-421E-B598-38A31C66063A}"/>
    <cellStyle name="Currency 13 4 2 6 5" xfId="45622" xr:uid="{B66D5784-C121-496C-91CD-AF9EA37346DB}"/>
    <cellStyle name="Currency 13 4 2 7" xfId="20470" xr:uid="{209CBAF8-C8D7-4BAD-A40E-4782CD8D8131}"/>
    <cellStyle name="Currency 13 4 2 7 2" xfId="34162" xr:uid="{B432A724-A02D-4D54-939E-46C74466C7A8}"/>
    <cellStyle name="Currency 13 4 2 7 3" xfId="49046" xr:uid="{EEBE0BD6-8D4D-44F1-A3E0-969D379AC106}"/>
    <cellStyle name="Currency 13 4 2 8" xfId="13626" xr:uid="{1392F905-B89C-44F7-A0AF-C54B425E5C4D}"/>
    <cellStyle name="Currency 13 4 2 9" xfId="27316" xr:uid="{5478A2AB-EE12-4A3D-A4ED-96D699E678B5}"/>
    <cellStyle name="Currency 13 4 3" xfId="6783" xr:uid="{EAAC7AA6-6CCE-423F-9B4B-E17F58F2259A}"/>
    <cellStyle name="Currency 13 4 3 10" xfId="42205" xr:uid="{FD945A56-AA99-43EE-90CD-244D218ED8F3}"/>
    <cellStyle name="Currency 13 4 3 2" xfId="6784" xr:uid="{4659EDC9-E762-444B-848D-9D2C3490336A}"/>
    <cellStyle name="Currency 13 4 3 2 2" xfId="6785" xr:uid="{A5D5810C-6931-45A3-BCC8-0327489B3439}"/>
    <cellStyle name="Currency 13 4 3 2 2 2" xfId="8499" xr:uid="{1267A817-5C4C-4CB3-B20B-A4C0FA6064E5}"/>
    <cellStyle name="Currency 13 4 3 2 2 2 2" xfId="11921" xr:uid="{3F4372B4-FA88-42C5-8C63-1E7F683056E5}"/>
    <cellStyle name="Currency 13 4 3 2 2 2 2 2" xfId="25611" xr:uid="{0D076CE5-22D0-4037-B1F1-709479152D56}"/>
    <cellStyle name="Currency 13 4 3 2 2 2 2 2 2" xfId="39303" xr:uid="{2FA6DF53-FC49-492B-B058-0CFB5F1C7959}"/>
    <cellStyle name="Currency 13 4 3 2 2 2 2 2 3" xfId="54187" xr:uid="{F5F2616A-D231-4095-86FF-98B0042699B1}"/>
    <cellStyle name="Currency 13 4 3 2 2 2 2 3" xfId="18767" xr:uid="{6C6195AF-5011-4F18-811F-D2342688E308}"/>
    <cellStyle name="Currency 13 4 3 2 2 2 2 4" xfId="32457" xr:uid="{C8C7AB25-771C-453C-99B6-54F9F84305B7}"/>
    <cellStyle name="Currency 13 4 3 2 2 2 2 5" xfId="47341" xr:uid="{E577B60A-DC74-4FA3-AB10-0A5673226EF6}"/>
    <cellStyle name="Currency 13 4 3 2 2 2 3" xfId="22189" xr:uid="{07EF34D8-479D-4BE4-97D4-B528DF071D56}"/>
    <cellStyle name="Currency 13 4 3 2 2 2 3 2" xfId="35881" xr:uid="{2CF1580A-CC30-4938-9975-638EDDF5BDC2}"/>
    <cellStyle name="Currency 13 4 3 2 2 2 3 3" xfId="50765" xr:uid="{7024047E-AE67-4B16-86CC-87EBA0252FD8}"/>
    <cellStyle name="Currency 13 4 3 2 2 2 4" xfId="15345" xr:uid="{342BC78B-D278-4D21-932C-55CFBAF61625}"/>
    <cellStyle name="Currency 13 4 3 2 2 2 5" xfId="29035" xr:uid="{CD302069-3EAF-4110-B464-56D7E661B0B2}"/>
    <cellStyle name="Currency 13 4 3 2 2 2 6" xfId="43919" xr:uid="{8F1E73F6-35FC-4CCD-AFD9-6AFE2E0813A8}"/>
    <cellStyle name="Currency 13 4 3 2 2 3" xfId="10209" xr:uid="{FAAB34D4-D56B-4B37-86E5-188FED5982FD}"/>
    <cellStyle name="Currency 13 4 3 2 2 3 2" xfId="23899" xr:uid="{57B91A1F-D9EA-44EE-B4D6-AD2FB6BAD3C8}"/>
    <cellStyle name="Currency 13 4 3 2 2 3 2 2" xfId="37591" xr:uid="{3B501D93-567C-4591-AC39-52057B01BF50}"/>
    <cellStyle name="Currency 13 4 3 2 2 3 2 3" xfId="52475" xr:uid="{02962397-3BAD-4029-87B9-E68C878FF4C0}"/>
    <cellStyle name="Currency 13 4 3 2 2 3 3" xfId="17055" xr:uid="{F4BE6AAB-49E8-4410-BF4D-D513428145B3}"/>
    <cellStyle name="Currency 13 4 3 2 2 3 4" xfId="30745" xr:uid="{24EE17C0-A6FB-44E1-AD00-983EB9190044}"/>
    <cellStyle name="Currency 13 4 3 2 2 3 5" xfId="45629" xr:uid="{3F749CCC-D151-4865-BCC0-C1976BAAF1DF}"/>
    <cellStyle name="Currency 13 4 3 2 2 4" xfId="20477" xr:uid="{A896FCE1-CF18-4EC1-92A2-3819DAC1E43E}"/>
    <cellStyle name="Currency 13 4 3 2 2 4 2" xfId="34169" xr:uid="{F8CC42C2-7819-4FAE-9B56-CFEEB1CCEDFD}"/>
    <cellStyle name="Currency 13 4 3 2 2 4 3" xfId="49053" xr:uid="{0624AC90-F1CA-46A0-960A-790405E278CC}"/>
    <cellStyle name="Currency 13 4 3 2 2 5" xfId="13633" xr:uid="{CA1A7AC4-B772-4FF5-ADD6-3E890630BD46}"/>
    <cellStyle name="Currency 13 4 3 2 2 6" xfId="27323" xr:uid="{FEE4C8CE-EC58-433F-BE91-3BA74D24A28D}"/>
    <cellStyle name="Currency 13 4 3 2 2 7" xfId="42207" xr:uid="{BD7DADC4-7C36-4453-9E47-FC536B42A57E}"/>
    <cellStyle name="Currency 13 4 3 2 3" xfId="8498" xr:uid="{D86D373C-C691-4791-81B9-4F7EE6564C21}"/>
    <cellStyle name="Currency 13 4 3 2 3 2" xfId="11920" xr:uid="{C449B898-0A24-41A0-B1C8-E723AB0E5B0A}"/>
    <cellStyle name="Currency 13 4 3 2 3 2 2" xfId="25610" xr:uid="{CE5B9EB4-3663-452B-BFE3-028D01D6B7E9}"/>
    <cellStyle name="Currency 13 4 3 2 3 2 2 2" xfId="39302" xr:uid="{EB8F3242-CEF1-48B2-99AE-669BAE59E4FF}"/>
    <cellStyle name="Currency 13 4 3 2 3 2 2 3" xfId="54186" xr:uid="{0F82A2F4-AF96-44CE-A73F-F916FEDEA6AC}"/>
    <cellStyle name="Currency 13 4 3 2 3 2 3" xfId="18766" xr:uid="{2044BC98-F44E-452E-A887-94570974077D}"/>
    <cellStyle name="Currency 13 4 3 2 3 2 4" xfId="32456" xr:uid="{5021C194-630F-4BEC-AD43-5EB96295FCF4}"/>
    <cellStyle name="Currency 13 4 3 2 3 2 5" xfId="47340" xr:uid="{4CBAF6AB-9006-4E8A-91FD-ACB33E890F1E}"/>
    <cellStyle name="Currency 13 4 3 2 3 3" xfId="22188" xr:uid="{6CF5160D-84FE-4968-BCA2-D3555E727EC4}"/>
    <cellStyle name="Currency 13 4 3 2 3 3 2" xfId="35880" xr:uid="{42ED501B-06F5-458C-9C7E-2923F79C24FD}"/>
    <cellStyle name="Currency 13 4 3 2 3 3 3" xfId="50764" xr:uid="{1962FB90-C16B-41CA-9981-1E54EF180B37}"/>
    <cellStyle name="Currency 13 4 3 2 3 4" xfId="15344" xr:uid="{F8F4EE90-53B1-48E8-BC4C-AC9A700D792F}"/>
    <cellStyle name="Currency 13 4 3 2 3 5" xfId="29034" xr:uid="{D6047214-3DB6-4ABF-A568-2531AD9C2AD5}"/>
    <cellStyle name="Currency 13 4 3 2 3 6" xfId="43918" xr:uid="{44778857-7E62-4B82-BD47-E8A4CCA1EB41}"/>
    <cellStyle name="Currency 13 4 3 2 4" xfId="10208" xr:uid="{6CDC90E9-5F1E-4A31-8473-6EFA9E938907}"/>
    <cellStyle name="Currency 13 4 3 2 4 2" xfId="23898" xr:uid="{7A6519D4-115A-4B99-986B-E7A46F07B0C5}"/>
    <cellStyle name="Currency 13 4 3 2 4 2 2" xfId="37590" xr:uid="{0649199E-678B-4301-A54C-1C6B2988B277}"/>
    <cellStyle name="Currency 13 4 3 2 4 2 3" xfId="52474" xr:uid="{EE6C20CB-D2A0-4667-BE40-9926D68C957C}"/>
    <cellStyle name="Currency 13 4 3 2 4 3" xfId="17054" xr:uid="{8764FBC6-8DA2-4332-BDBA-9A13CF1BFBDF}"/>
    <cellStyle name="Currency 13 4 3 2 4 4" xfId="30744" xr:uid="{1F782814-80DD-4210-805D-10913237DABB}"/>
    <cellStyle name="Currency 13 4 3 2 4 5" xfId="45628" xr:uid="{0D93A901-E208-45BE-BACA-1283B4BE7885}"/>
    <cellStyle name="Currency 13 4 3 2 5" xfId="20476" xr:uid="{C8077A6E-2069-4E86-A0B7-7FE560055749}"/>
    <cellStyle name="Currency 13 4 3 2 5 2" xfId="34168" xr:uid="{6449ADAB-7983-4FB3-A81C-4E4C705132C2}"/>
    <cellStyle name="Currency 13 4 3 2 5 3" xfId="49052" xr:uid="{22E473CE-4316-410F-A6CE-94E9F30A4A00}"/>
    <cellStyle name="Currency 13 4 3 2 6" xfId="13632" xr:uid="{47869F68-F008-4831-A837-B0C6025CD2DC}"/>
    <cellStyle name="Currency 13 4 3 2 7" xfId="27322" xr:uid="{AA204561-D03C-4D59-B16D-2623D7D1D6E7}"/>
    <cellStyle name="Currency 13 4 3 2 8" xfId="42206" xr:uid="{5B70EB06-88EC-438D-857E-343E4D686F3F}"/>
    <cellStyle name="Currency 13 4 3 3" xfId="6786" xr:uid="{0D2B02DC-C01F-47B1-BE86-2AB54C3CF450}"/>
    <cellStyle name="Currency 13 4 3 3 2" xfId="8500" xr:uid="{FF5E2611-3DF8-45C5-9A1E-AEB9BD990003}"/>
    <cellStyle name="Currency 13 4 3 3 2 2" xfId="11922" xr:uid="{36724933-8D4C-4937-AF02-04028EB490E3}"/>
    <cellStyle name="Currency 13 4 3 3 2 2 2" xfId="25612" xr:uid="{47F48951-E20A-4533-BCB9-8ADB0AC76FD7}"/>
    <cellStyle name="Currency 13 4 3 3 2 2 2 2" xfId="39304" xr:uid="{64F0A281-CB44-4FA2-B2F9-AE6830D9E410}"/>
    <cellStyle name="Currency 13 4 3 3 2 2 2 3" xfId="54188" xr:uid="{B07DFAC9-F2C4-4227-8CDB-E61FE99F862C}"/>
    <cellStyle name="Currency 13 4 3 3 2 2 3" xfId="18768" xr:uid="{D619E83A-D10F-4CA6-A34D-7957B1338D60}"/>
    <cellStyle name="Currency 13 4 3 3 2 2 4" xfId="32458" xr:uid="{858D042E-00E6-4BDE-B429-85186CF35947}"/>
    <cellStyle name="Currency 13 4 3 3 2 2 5" xfId="47342" xr:uid="{D7476824-851E-4FF8-8E68-6A7E24F517E4}"/>
    <cellStyle name="Currency 13 4 3 3 2 3" xfId="22190" xr:uid="{2B68B37F-E767-4707-9DAD-E35BA7D8A626}"/>
    <cellStyle name="Currency 13 4 3 3 2 3 2" xfId="35882" xr:uid="{48BFACD9-773C-4090-9933-4144669BB37C}"/>
    <cellStyle name="Currency 13 4 3 3 2 3 3" xfId="50766" xr:uid="{AE51C8DA-765E-4FA7-8316-246F761181BA}"/>
    <cellStyle name="Currency 13 4 3 3 2 4" xfId="15346" xr:uid="{CE35D316-5FAD-450A-B92D-951C42FC941C}"/>
    <cellStyle name="Currency 13 4 3 3 2 5" xfId="29036" xr:uid="{54426F79-1E9E-40FC-B3D0-4C9F21C8DA43}"/>
    <cellStyle name="Currency 13 4 3 3 2 6" xfId="43920" xr:uid="{A21372CD-889D-4638-9104-05976A096625}"/>
    <cellStyle name="Currency 13 4 3 3 3" xfId="10210" xr:uid="{3FD609F9-7ECD-4FFB-A34B-3C7134D076B2}"/>
    <cellStyle name="Currency 13 4 3 3 3 2" xfId="23900" xr:uid="{D339F06F-9231-4982-8D42-1E07E8BD65FC}"/>
    <cellStyle name="Currency 13 4 3 3 3 2 2" xfId="37592" xr:uid="{37BC8A62-FF70-4578-A3FC-A4DD15E86AB0}"/>
    <cellStyle name="Currency 13 4 3 3 3 2 3" xfId="52476" xr:uid="{F69854B1-1C1B-492B-B170-5F5360055E94}"/>
    <cellStyle name="Currency 13 4 3 3 3 3" xfId="17056" xr:uid="{B9709AD3-17B9-4161-9303-5F6C58C46964}"/>
    <cellStyle name="Currency 13 4 3 3 3 4" xfId="30746" xr:uid="{B16F79E5-4CDE-47B9-8FE1-D356301D845F}"/>
    <cellStyle name="Currency 13 4 3 3 3 5" xfId="45630" xr:uid="{AC18F522-F1C7-4683-8138-36A241AEF81E}"/>
    <cellStyle name="Currency 13 4 3 3 4" xfId="20478" xr:uid="{B89EA6E8-C347-472E-ADDA-7BA68327D183}"/>
    <cellStyle name="Currency 13 4 3 3 4 2" xfId="34170" xr:uid="{4DE38622-3448-427A-94B5-EA1124ABE848}"/>
    <cellStyle name="Currency 13 4 3 3 4 3" xfId="49054" xr:uid="{C934A4E0-C2F8-4AA3-A30A-758F856960DE}"/>
    <cellStyle name="Currency 13 4 3 3 5" xfId="13634" xr:uid="{CB2CB73C-2805-4CB0-9C69-0D692611F6D5}"/>
    <cellStyle name="Currency 13 4 3 3 6" xfId="27324" xr:uid="{5A8175A4-7DED-4CAB-B8DF-68CADE54AF7F}"/>
    <cellStyle name="Currency 13 4 3 3 7" xfId="42208" xr:uid="{3B81CDF4-3449-4E91-9A55-E299A30F09F8}"/>
    <cellStyle name="Currency 13 4 3 4" xfId="6787" xr:uid="{429110D1-238F-4F17-8109-EB206FFFE034}"/>
    <cellStyle name="Currency 13 4 3 4 2" xfId="8501" xr:uid="{64B58E30-DE58-4E16-883F-A30447DA5121}"/>
    <cellStyle name="Currency 13 4 3 4 2 2" xfId="11923" xr:uid="{B98A0455-BB88-4F32-BAF0-76B702C8BA26}"/>
    <cellStyle name="Currency 13 4 3 4 2 2 2" xfId="25613" xr:uid="{BC9751A4-8BDB-4D01-AEC9-F5DE9ACC2EC2}"/>
    <cellStyle name="Currency 13 4 3 4 2 2 2 2" xfId="39305" xr:uid="{129D0B7F-4378-4953-AF84-D70CC445DC09}"/>
    <cellStyle name="Currency 13 4 3 4 2 2 2 3" xfId="54189" xr:uid="{F8517A30-5BE3-472D-8219-33438B8CF92E}"/>
    <cellStyle name="Currency 13 4 3 4 2 2 3" xfId="18769" xr:uid="{CA86309D-05C1-4292-BEEA-2DDD153E9325}"/>
    <cellStyle name="Currency 13 4 3 4 2 2 4" xfId="32459" xr:uid="{BF3568FF-D667-4330-B84A-142DD55E3167}"/>
    <cellStyle name="Currency 13 4 3 4 2 2 5" xfId="47343" xr:uid="{481F1253-F772-47C3-8712-5983019B836B}"/>
    <cellStyle name="Currency 13 4 3 4 2 3" xfId="22191" xr:uid="{39BB4A63-3198-4E37-B0FD-ECA284D6A030}"/>
    <cellStyle name="Currency 13 4 3 4 2 3 2" xfId="35883" xr:uid="{CB56A839-CDF7-4C8C-978D-5991C8634995}"/>
    <cellStyle name="Currency 13 4 3 4 2 3 3" xfId="50767" xr:uid="{661833F9-CF43-4574-9CF9-46A8D40C0802}"/>
    <cellStyle name="Currency 13 4 3 4 2 4" xfId="15347" xr:uid="{899403CB-0E6C-4866-8181-743A722F7777}"/>
    <cellStyle name="Currency 13 4 3 4 2 5" xfId="29037" xr:uid="{03FD0084-E7A9-4409-8D70-05087B7DC61E}"/>
    <cellStyle name="Currency 13 4 3 4 2 6" xfId="43921" xr:uid="{05C778E3-87EC-4B69-BDA6-A2988507D944}"/>
    <cellStyle name="Currency 13 4 3 4 3" xfId="10211" xr:uid="{FA231EC7-022A-4BC8-8624-3170C13BDFC5}"/>
    <cellStyle name="Currency 13 4 3 4 3 2" xfId="23901" xr:uid="{902EEFE1-86A0-4135-866B-97462D0ACE71}"/>
    <cellStyle name="Currency 13 4 3 4 3 2 2" xfId="37593" xr:uid="{782BBD9E-B253-4CCF-A75A-3BDAEDE14639}"/>
    <cellStyle name="Currency 13 4 3 4 3 2 3" xfId="52477" xr:uid="{5CDE3734-F686-4C62-A3F7-C724D6E56CD1}"/>
    <cellStyle name="Currency 13 4 3 4 3 3" xfId="17057" xr:uid="{717AE59F-B76E-4DA0-99AB-922182D6A625}"/>
    <cellStyle name="Currency 13 4 3 4 3 4" xfId="30747" xr:uid="{59BD52F8-14E4-4750-938B-0EDF076EC0DA}"/>
    <cellStyle name="Currency 13 4 3 4 3 5" xfId="45631" xr:uid="{2A6845CA-CD45-4539-AA39-7DB3C5AE514B}"/>
    <cellStyle name="Currency 13 4 3 4 4" xfId="20479" xr:uid="{F32232AC-0CEC-40C5-B9C9-3EFD47EDBC2F}"/>
    <cellStyle name="Currency 13 4 3 4 4 2" xfId="34171" xr:uid="{0A7AE92E-A411-42A3-BEA5-83EAA2878D35}"/>
    <cellStyle name="Currency 13 4 3 4 4 3" xfId="49055" xr:uid="{AA0997F2-3380-4752-95E5-D3E86AB967F6}"/>
    <cellStyle name="Currency 13 4 3 4 5" xfId="13635" xr:uid="{1E6F5BBA-4E2E-43EC-B054-A661B21B2E04}"/>
    <cellStyle name="Currency 13 4 3 4 6" xfId="27325" xr:uid="{0C741796-3CEE-4065-9F39-9F3C56633EEC}"/>
    <cellStyle name="Currency 13 4 3 4 7" xfId="42209" xr:uid="{8B37A772-6D75-422C-A94B-D902B68429FB}"/>
    <cellStyle name="Currency 13 4 3 5" xfId="8497" xr:uid="{8D320606-3FF2-4B59-A7B4-C7D291419DA2}"/>
    <cellStyle name="Currency 13 4 3 5 2" xfId="11919" xr:uid="{6ADE643C-7F36-4697-AADE-9E40EAF21DA6}"/>
    <cellStyle name="Currency 13 4 3 5 2 2" xfId="25609" xr:uid="{625C3B26-5031-4C8F-B30F-7D168E37ECFF}"/>
    <cellStyle name="Currency 13 4 3 5 2 2 2" xfId="39301" xr:uid="{67892AAF-9795-4F4F-83EC-2034BF6BC388}"/>
    <cellStyle name="Currency 13 4 3 5 2 2 3" xfId="54185" xr:uid="{3B3011CE-6497-49C8-8BBA-B786ED800CFD}"/>
    <cellStyle name="Currency 13 4 3 5 2 3" xfId="18765" xr:uid="{2EE25F14-7B3D-4E99-A4BD-EC77B8C0193D}"/>
    <cellStyle name="Currency 13 4 3 5 2 4" xfId="32455" xr:uid="{1D0786F7-2951-4764-95C5-15972F82434C}"/>
    <cellStyle name="Currency 13 4 3 5 2 5" xfId="47339" xr:uid="{B0CD6E58-B3BC-4DA6-9CDB-0173D2B67665}"/>
    <cellStyle name="Currency 13 4 3 5 3" xfId="22187" xr:uid="{4E045D7B-446C-4BB2-A5DE-629D3EA38AFE}"/>
    <cellStyle name="Currency 13 4 3 5 3 2" xfId="35879" xr:uid="{CC4F646D-B31B-417E-8469-4571A15D39BD}"/>
    <cellStyle name="Currency 13 4 3 5 3 3" xfId="50763" xr:uid="{A7F0300C-EF70-4951-BD1E-78656E1D227D}"/>
    <cellStyle name="Currency 13 4 3 5 4" xfId="15343" xr:uid="{80A86452-183B-4373-86FA-12A01EE8CE30}"/>
    <cellStyle name="Currency 13 4 3 5 5" xfId="29033" xr:uid="{1027D950-6076-4A2B-83AA-67D2AE499D5B}"/>
    <cellStyle name="Currency 13 4 3 5 6" xfId="43917" xr:uid="{E4BA5C62-9B34-4729-B0E6-BE96A686BA4E}"/>
    <cellStyle name="Currency 13 4 3 6" xfId="10207" xr:uid="{FC47B457-3D90-4567-8E8F-A77FD2DF5891}"/>
    <cellStyle name="Currency 13 4 3 6 2" xfId="23897" xr:uid="{4C70B720-0C64-4084-B985-1D86AF6A7F9D}"/>
    <cellStyle name="Currency 13 4 3 6 2 2" xfId="37589" xr:uid="{0093A729-8941-485B-BFB0-6EE648372491}"/>
    <cellStyle name="Currency 13 4 3 6 2 3" xfId="52473" xr:uid="{CF756C00-DA09-4739-8D10-949ACB60D81E}"/>
    <cellStyle name="Currency 13 4 3 6 3" xfId="17053" xr:uid="{E461A40E-595A-4CEA-84E5-FDE69B143923}"/>
    <cellStyle name="Currency 13 4 3 6 4" xfId="30743" xr:uid="{B920891F-4A69-499D-8080-EEAA04DD4369}"/>
    <cellStyle name="Currency 13 4 3 6 5" xfId="45627" xr:uid="{EA9B96E5-0AB4-4FFA-A306-BF22C467099D}"/>
    <cellStyle name="Currency 13 4 3 7" xfId="20475" xr:uid="{9B57BD9D-8528-4D64-AE55-DD4F3009D22D}"/>
    <cellStyle name="Currency 13 4 3 7 2" xfId="34167" xr:uid="{4FF7F5D9-759C-4880-8B77-FCFF02F2FED5}"/>
    <cellStyle name="Currency 13 4 3 7 3" xfId="49051" xr:uid="{A3850910-CE67-4092-94B8-CE8382F68A05}"/>
    <cellStyle name="Currency 13 4 3 8" xfId="13631" xr:uid="{49C93ADB-5B9C-41B8-90F9-5E75B2711B62}"/>
    <cellStyle name="Currency 13 4 3 9" xfId="27321" xr:uid="{5CC0CC8B-4355-4FFC-8A16-E1B7001FD8FF}"/>
    <cellStyle name="Currency 13 4 4" xfId="6788" xr:uid="{4F1BBF45-89CA-4F7F-ACA2-CC1AF6E0A148}"/>
    <cellStyle name="Currency 13 4 4 2" xfId="6789" xr:uid="{46D3C2E0-49F2-4BA1-8B09-FA572F21EBC4}"/>
    <cellStyle name="Currency 13 4 4 2 2" xfId="8503" xr:uid="{251FD784-33A6-427A-AF1B-3707A1FC3F46}"/>
    <cellStyle name="Currency 13 4 4 2 2 2" xfId="11925" xr:uid="{C20E40B9-9E17-408A-9650-CE834D3D171A}"/>
    <cellStyle name="Currency 13 4 4 2 2 2 2" xfId="25615" xr:uid="{FF5CC747-2E21-4FA0-A056-EA5B19F96C68}"/>
    <cellStyle name="Currency 13 4 4 2 2 2 2 2" xfId="39307" xr:uid="{F95BE1D2-5FDC-4533-BC53-226C109E0443}"/>
    <cellStyle name="Currency 13 4 4 2 2 2 2 3" xfId="54191" xr:uid="{574075B9-FA26-4E2A-9B6B-3E8EDA6933DE}"/>
    <cellStyle name="Currency 13 4 4 2 2 2 3" xfId="18771" xr:uid="{D58963A8-123F-446F-BAA2-404870C15DDD}"/>
    <cellStyle name="Currency 13 4 4 2 2 2 4" xfId="32461" xr:uid="{26D43A4A-0D76-4DB3-80FB-EF5ADC040206}"/>
    <cellStyle name="Currency 13 4 4 2 2 2 5" xfId="47345" xr:uid="{DA06340A-5B59-4768-98DD-325E16FC1260}"/>
    <cellStyle name="Currency 13 4 4 2 2 3" xfId="22193" xr:uid="{61956D47-1EF9-4869-A0C9-BFE442974FD0}"/>
    <cellStyle name="Currency 13 4 4 2 2 3 2" xfId="35885" xr:uid="{D2100E15-3970-4D5C-B89C-D8A5645EE77C}"/>
    <cellStyle name="Currency 13 4 4 2 2 3 3" xfId="50769" xr:uid="{1513EA40-C47B-4FB2-A894-897195EFF2BD}"/>
    <cellStyle name="Currency 13 4 4 2 2 4" xfId="15349" xr:uid="{D12F3355-D2B9-4F54-B021-253E322FF0E9}"/>
    <cellStyle name="Currency 13 4 4 2 2 5" xfId="29039" xr:uid="{756E3E64-C072-403C-967B-4372B5FE60EF}"/>
    <cellStyle name="Currency 13 4 4 2 2 6" xfId="43923" xr:uid="{3B6632BA-DF0F-4960-ACB2-376783C04606}"/>
    <cellStyle name="Currency 13 4 4 2 3" xfId="10213" xr:uid="{BFDAFF9C-5793-4494-9215-6AA88AFF4FEA}"/>
    <cellStyle name="Currency 13 4 4 2 3 2" xfId="23903" xr:uid="{BE7C9AA1-A779-4010-8C97-13BD7F35B8F6}"/>
    <cellStyle name="Currency 13 4 4 2 3 2 2" xfId="37595" xr:uid="{5B4CBA5D-C9C3-404F-A92E-1497084CADEF}"/>
    <cellStyle name="Currency 13 4 4 2 3 2 3" xfId="52479" xr:uid="{BC3D1F8F-A7EE-4E70-B803-02013C42AAD4}"/>
    <cellStyle name="Currency 13 4 4 2 3 3" xfId="17059" xr:uid="{3F18CB88-EF95-4E9F-A0E9-21B22C5742A1}"/>
    <cellStyle name="Currency 13 4 4 2 3 4" xfId="30749" xr:uid="{4A39472C-6409-4135-B534-CFEA4DEE2C6C}"/>
    <cellStyle name="Currency 13 4 4 2 3 5" xfId="45633" xr:uid="{AF66C303-9281-46BE-B9E1-D4DE0D074AE9}"/>
    <cellStyle name="Currency 13 4 4 2 4" xfId="20481" xr:uid="{832E035C-5838-4545-BECE-AB796FC63E30}"/>
    <cellStyle name="Currency 13 4 4 2 4 2" xfId="34173" xr:uid="{3279E4D9-9EB4-431D-AD67-CE8DBA54A7A8}"/>
    <cellStyle name="Currency 13 4 4 2 4 3" xfId="49057" xr:uid="{4D571A5E-A91F-4167-AC94-546687D5989A}"/>
    <cellStyle name="Currency 13 4 4 2 5" xfId="13637" xr:uid="{BBB49DBC-BC8B-4E3D-ABE3-72E7C5C83180}"/>
    <cellStyle name="Currency 13 4 4 2 6" xfId="27327" xr:uid="{4AF52EA7-778A-4E20-B35D-DCF56F0FA21F}"/>
    <cellStyle name="Currency 13 4 4 2 7" xfId="42211" xr:uid="{C2DA6361-3A71-428D-9E01-4EC177D85D69}"/>
    <cellStyle name="Currency 13 4 4 3" xfId="8502" xr:uid="{073202AE-56D2-4B64-BD73-DFCE511B6E82}"/>
    <cellStyle name="Currency 13 4 4 3 2" xfId="11924" xr:uid="{8C132990-6813-4903-9655-EFA5A2982A81}"/>
    <cellStyle name="Currency 13 4 4 3 2 2" xfId="25614" xr:uid="{16D5F93F-18C0-4922-8BFB-13A5C4D1B246}"/>
    <cellStyle name="Currency 13 4 4 3 2 2 2" xfId="39306" xr:uid="{64B23C7C-AEB4-476C-9467-FCCF7B6B848D}"/>
    <cellStyle name="Currency 13 4 4 3 2 2 3" xfId="54190" xr:uid="{A787CB4F-35B5-4062-9D07-7D0F5F2C328B}"/>
    <cellStyle name="Currency 13 4 4 3 2 3" xfId="18770" xr:uid="{B95DF8B7-2763-4C18-B6CE-AC682BC2B72E}"/>
    <cellStyle name="Currency 13 4 4 3 2 4" xfId="32460" xr:uid="{356F42CC-E57D-4CD2-8E7C-CBA76EF48CF9}"/>
    <cellStyle name="Currency 13 4 4 3 2 5" xfId="47344" xr:uid="{BD04A3DC-0D90-4ADD-8EE8-3146B6AEF603}"/>
    <cellStyle name="Currency 13 4 4 3 3" xfId="22192" xr:uid="{0F4154F2-1734-4538-96E6-7B4F07BEB32A}"/>
    <cellStyle name="Currency 13 4 4 3 3 2" xfId="35884" xr:uid="{9F1FFED8-51B8-49F6-9827-EFE0737B4675}"/>
    <cellStyle name="Currency 13 4 4 3 3 3" xfId="50768" xr:uid="{159526B0-C141-475F-9B97-26F1A687AD69}"/>
    <cellStyle name="Currency 13 4 4 3 4" xfId="15348" xr:uid="{D1E514FB-3FCA-4B04-920B-5102D4BE135E}"/>
    <cellStyle name="Currency 13 4 4 3 5" xfId="29038" xr:uid="{72A7C6C6-76A9-4A24-97E3-2F0001C390BD}"/>
    <cellStyle name="Currency 13 4 4 3 6" xfId="43922" xr:uid="{948D8E86-4CB4-4E31-923F-22A9A080ACB9}"/>
    <cellStyle name="Currency 13 4 4 4" xfId="10212" xr:uid="{DD28A1C3-0D84-4092-A789-C9BDB34DF235}"/>
    <cellStyle name="Currency 13 4 4 4 2" xfId="23902" xr:uid="{5E9B7242-BC54-43FD-9D30-3F9B1B4A1962}"/>
    <cellStyle name="Currency 13 4 4 4 2 2" xfId="37594" xr:uid="{29B44FE7-B0F9-4BEF-8463-D34FC7C958E8}"/>
    <cellStyle name="Currency 13 4 4 4 2 3" xfId="52478" xr:uid="{23D0AA3D-15AE-4977-9DB0-D581D436A9A4}"/>
    <cellStyle name="Currency 13 4 4 4 3" xfId="17058" xr:uid="{C29EB947-3703-48EC-980F-BEDA562AB23D}"/>
    <cellStyle name="Currency 13 4 4 4 4" xfId="30748" xr:uid="{35EA6A98-D788-4081-A899-33D555E306B6}"/>
    <cellStyle name="Currency 13 4 4 4 5" xfId="45632" xr:uid="{D21F8CBB-5026-4A54-A928-5F0CD9C8FEB3}"/>
    <cellStyle name="Currency 13 4 4 5" xfId="20480" xr:uid="{BF901E88-37D9-4061-85A5-82F57DC663D3}"/>
    <cellStyle name="Currency 13 4 4 5 2" xfId="34172" xr:uid="{CE9E1ED9-DFFA-44EB-BA70-2FE611C9CACE}"/>
    <cellStyle name="Currency 13 4 4 5 3" xfId="49056" xr:uid="{BB2A3E0A-F219-440D-9325-8D286445D486}"/>
    <cellStyle name="Currency 13 4 4 6" xfId="13636" xr:uid="{0C7D0886-65F5-42EC-ADC8-AD98D21B469C}"/>
    <cellStyle name="Currency 13 4 4 7" xfId="27326" xr:uid="{21EFBD6D-BF4D-4CD3-82C4-58094DEB618D}"/>
    <cellStyle name="Currency 13 4 4 8" xfId="42210" xr:uid="{D308A518-B1E2-4A18-8985-565EFE9B8B94}"/>
    <cellStyle name="Currency 13 4 5" xfId="6790" xr:uid="{FED1D244-D217-4C9D-94B9-F365F800B33F}"/>
    <cellStyle name="Currency 13 4 5 2" xfId="8504" xr:uid="{DF24B711-771C-4657-A2B3-B8F5DBCA5ACC}"/>
    <cellStyle name="Currency 13 4 5 2 2" xfId="11926" xr:uid="{52D2E9DB-E753-405E-AD10-0B54F47CFC71}"/>
    <cellStyle name="Currency 13 4 5 2 2 2" xfId="25616" xr:uid="{C44CD421-DC9E-433A-82A1-9A20924F983E}"/>
    <cellStyle name="Currency 13 4 5 2 2 2 2" xfId="39308" xr:uid="{A4C4F507-AFCC-4A1C-91FF-F482BC4DBB1A}"/>
    <cellStyle name="Currency 13 4 5 2 2 2 3" xfId="54192" xr:uid="{76174FCE-4DD9-4EB1-9FA9-DA43F6788582}"/>
    <cellStyle name="Currency 13 4 5 2 2 3" xfId="18772" xr:uid="{649217B3-1565-4C81-B456-209E27A05B69}"/>
    <cellStyle name="Currency 13 4 5 2 2 4" xfId="32462" xr:uid="{B7A4ED00-2194-4B66-9DFA-876456EB2D32}"/>
    <cellStyle name="Currency 13 4 5 2 2 5" xfId="47346" xr:uid="{1F4569A7-DE04-487C-92CE-161C81FF7C91}"/>
    <cellStyle name="Currency 13 4 5 2 3" xfId="22194" xr:uid="{03398138-DF48-409A-B33C-C0464F5741CC}"/>
    <cellStyle name="Currency 13 4 5 2 3 2" xfId="35886" xr:uid="{D3DE108E-510F-4E93-8C02-79E9F6CE6F85}"/>
    <cellStyle name="Currency 13 4 5 2 3 3" xfId="50770" xr:uid="{3E94A8A0-9DB5-4E14-BD39-25B0493DE305}"/>
    <cellStyle name="Currency 13 4 5 2 4" xfId="15350" xr:uid="{303AF9C7-9CE7-401B-9A0A-4CB20355290F}"/>
    <cellStyle name="Currency 13 4 5 2 5" xfId="29040" xr:uid="{F63A4533-E688-4387-BFF6-38AED0F5F793}"/>
    <cellStyle name="Currency 13 4 5 2 6" xfId="43924" xr:uid="{92C2F630-7B60-49DE-B791-80421FFA6F96}"/>
    <cellStyle name="Currency 13 4 5 3" xfId="10214" xr:uid="{91D7B285-74BD-4971-9EE2-BA8AC649319B}"/>
    <cellStyle name="Currency 13 4 5 3 2" xfId="23904" xr:uid="{9EB83AEC-3E9F-4C69-ADF8-7948043E6942}"/>
    <cellStyle name="Currency 13 4 5 3 2 2" xfId="37596" xr:uid="{3FCEA030-6F8F-435B-A8CE-5891E800D8A8}"/>
    <cellStyle name="Currency 13 4 5 3 2 3" xfId="52480" xr:uid="{19C96EDE-45C6-422D-9E3C-3798D3DD3558}"/>
    <cellStyle name="Currency 13 4 5 3 3" xfId="17060" xr:uid="{A6FA2B56-07D3-4D86-898F-ED7BF6554CB1}"/>
    <cellStyle name="Currency 13 4 5 3 4" xfId="30750" xr:uid="{561DC597-95B9-49BF-A104-791C3CD69667}"/>
    <cellStyle name="Currency 13 4 5 3 5" xfId="45634" xr:uid="{70EBDBB1-50A5-4B74-891C-A7733D8B4DFA}"/>
    <cellStyle name="Currency 13 4 5 4" xfId="20482" xr:uid="{E0AFDAA7-E1F0-47DC-886B-7E1A78FA910B}"/>
    <cellStyle name="Currency 13 4 5 4 2" xfId="34174" xr:uid="{AE210712-2E32-4C14-A0D9-52A2A71BA9A1}"/>
    <cellStyle name="Currency 13 4 5 4 3" xfId="49058" xr:uid="{F1406516-FD38-4244-A20C-7CBCAFE3D185}"/>
    <cellStyle name="Currency 13 4 5 5" xfId="13638" xr:uid="{D1E27944-1E7C-4E0D-AB74-29284361BFA9}"/>
    <cellStyle name="Currency 13 4 5 6" xfId="27328" xr:uid="{33D68E7B-EC8C-4472-94EF-FF85EB7FF45F}"/>
    <cellStyle name="Currency 13 4 5 7" xfId="42212" xr:uid="{AF5EA4F7-A34E-4059-8ED1-49F9071360C2}"/>
    <cellStyle name="Currency 13 4 6" xfId="6791" xr:uid="{BEA92116-CEA7-4F8E-9EC6-F57218722C49}"/>
    <cellStyle name="Currency 13 4 6 2" xfId="8505" xr:uid="{63EFEDA8-61F9-4EBD-89D7-F79B3F7E1439}"/>
    <cellStyle name="Currency 13 4 6 2 2" xfId="11927" xr:uid="{0F8133A4-29E0-46EF-AD7C-2ED0760454D9}"/>
    <cellStyle name="Currency 13 4 6 2 2 2" xfId="25617" xr:uid="{C2935EBE-92A1-45F8-A56D-CB8D08527FD4}"/>
    <cellStyle name="Currency 13 4 6 2 2 2 2" xfId="39309" xr:uid="{0FF32613-2DC0-4B22-B077-7AE9FAA3164D}"/>
    <cellStyle name="Currency 13 4 6 2 2 2 3" xfId="54193" xr:uid="{6DCACABA-083F-4202-8E76-4E935AB2D203}"/>
    <cellStyle name="Currency 13 4 6 2 2 3" xfId="18773" xr:uid="{DA0C743A-7185-4B1E-AB1B-666C80666605}"/>
    <cellStyle name="Currency 13 4 6 2 2 4" xfId="32463" xr:uid="{A535E915-6ADD-47BC-A828-6BB06CDE6F7A}"/>
    <cellStyle name="Currency 13 4 6 2 2 5" xfId="47347" xr:uid="{3EC05A4A-0653-4A41-95BA-211DBEBD0D30}"/>
    <cellStyle name="Currency 13 4 6 2 3" xfId="22195" xr:uid="{A06F5679-FFAC-4F77-8F83-7D1DCB3288A3}"/>
    <cellStyle name="Currency 13 4 6 2 3 2" xfId="35887" xr:uid="{9F796AC6-D80A-4C6B-8A39-B2EBCEB4722F}"/>
    <cellStyle name="Currency 13 4 6 2 3 3" xfId="50771" xr:uid="{F2972C07-FC55-4097-B0FC-D9CBD54AE045}"/>
    <cellStyle name="Currency 13 4 6 2 4" xfId="15351" xr:uid="{6EDD4278-A79B-4186-A25E-61544CF2E2D2}"/>
    <cellStyle name="Currency 13 4 6 2 5" xfId="29041" xr:uid="{4579BD11-5F15-4FE3-BE81-230DEEA9B59F}"/>
    <cellStyle name="Currency 13 4 6 2 6" xfId="43925" xr:uid="{D3320750-FE58-403F-A519-4E00F79707A5}"/>
    <cellStyle name="Currency 13 4 6 3" xfId="10215" xr:uid="{FA26E654-46C7-4947-BFDE-5ABCB9257B48}"/>
    <cellStyle name="Currency 13 4 6 3 2" xfId="23905" xr:uid="{1FC90FDB-BBC8-4112-B10D-1F99828EE963}"/>
    <cellStyle name="Currency 13 4 6 3 2 2" xfId="37597" xr:uid="{48601BB9-0C89-4CA1-AC40-F5ED2239671B}"/>
    <cellStyle name="Currency 13 4 6 3 2 3" xfId="52481" xr:uid="{64B52D01-4721-4033-8843-E830803B7A95}"/>
    <cellStyle name="Currency 13 4 6 3 3" xfId="17061" xr:uid="{3B241D12-14FB-4995-BA68-2B11CC362F70}"/>
    <cellStyle name="Currency 13 4 6 3 4" xfId="30751" xr:uid="{D1D3CC31-9ADC-4000-B11D-26169FCF68EB}"/>
    <cellStyle name="Currency 13 4 6 3 5" xfId="45635" xr:uid="{6618F061-815D-4780-9A1C-DFF3A42667A7}"/>
    <cellStyle name="Currency 13 4 6 4" xfId="20483" xr:uid="{8264ED51-93DC-49CA-B9C9-8C49346ABE08}"/>
    <cellStyle name="Currency 13 4 6 4 2" xfId="34175" xr:uid="{5E74A179-3E54-49AD-BF40-25DD4FBDF34F}"/>
    <cellStyle name="Currency 13 4 6 4 3" xfId="49059" xr:uid="{C93D777C-EC20-4976-B0F3-9A4B9B3D813C}"/>
    <cellStyle name="Currency 13 4 6 5" xfId="13639" xr:uid="{B624B0F9-CA61-4D9A-BF47-ED7EA54D8313}"/>
    <cellStyle name="Currency 13 4 6 6" xfId="27329" xr:uid="{49D357BB-0D49-465C-AC61-326FADA6E0EA}"/>
    <cellStyle name="Currency 13 4 6 7" xfId="42213" xr:uid="{CAF25A13-EEDE-4C1A-BD63-B7D1DB095DC7}"/>
    <cellStyle name="Currency 13 4 7" xfId="8491" xr:uid="{064951EF-5FAF-4F91-B23A-60EDED7B0ABB}"/>
    <cellStyle name="Currency 13 4 7 2" xfId="11913" xr:uid="{F6161F59-9F9A-47A2-A0FE-A916BEC44E4C}"/>
    <cellStyle name="Currency 13 4 7 2 2" xfId="25603" xr:uid="{7DCE48E1-046A-4F8B-B160-EBF121CDFB09}"/>
    <cellStyle name="Currency 13 4 7 2 2 2" xfId="39295" xr:uid="{8C451176-9898-49F9-BFF7-6AF6A6677CBC}"/>
    <cellStyle name="Currency 13 4 7 2 2 3" xfId="54179" xr:uid="{EDC309AE-75D6-4963-BD67-770D3439B676}"/>
    <cellStyle name="Currency 13 4 7 2 3" xfId="18759" xr:uid="{E7CCA8BA-1123-428F-BDBD-D27BF6C81105}"/>
    <cellStyle name="Currency 13 4 7 2 4" xfId="32449" xr:uid="{E3C56F7C-954B-4C8B-8C8E-86371F5F2385}"/>
    <cellStyle name="Currency 13 4 7 2 5" xfId="47333" xr:uid="{55D8913A-35D5-4B0A-9757-AFC284507EA4}"/>
    <cellStyle name="Currency 13 4 7 3" xfId="22181" xr:uid="{9E2AAAAB-EE76-4819-B156-100AEFC2DC4C}"/>
    <cellStyle name="Currency 13 4 7 3 2" xfId="35873" xr:uid="{3A3BA5D6-063D-423F-91C2-820852568843}"/>
    <cellStyle name="Currency 13 4 7 3 3" xfId="50757" xr:uid="{36C3F67C-8A8B-4E39-8E7D-B7369F804A98}"/>
    <cellStyle name="Currency 13 4 7 4" xfId="15337" xr:uid="{9F160D65-1222-4DB9-BCBA-CC4C7134901A}"/>
    <cellStyle name="Currency 13 4 7 5" xfId="29027" xr:uid="{01DAF159-BFD3-4654-A68C-845741DE5061}"/>
    <cellStyle name="Currency 13 4 7 6" xfId="43911" xr:uid="{009E0198-414A-4E22-8F32-DE214EE28F8A}"/>
    <cellStyle name="Currency 13 4 8" xfId="10201" xr:uid="{3A77DE91-5FD1-4E6D-AD98-A615B3FF7E00}"/>
    <cellStyle name="Currency 13 4 8 2" xfId="23891" xr:uid="{DD1726FC-7FA2-4A75-B1C2-DCE9845DCBA2}"/>
    <cellStyle name="Currency 13 4 8 2 2" xfId="37583" xr:uid="{74FF091D-B82B-46E5-A294-583B8C839F72}"/>
    <cellStyle name="Currency 13 4 8 2 3" xfId="52467" xr:uid="{E194F0B5-FF5F-4179-9467-92ADDA5DB355}"/>
    <cellStyle name="Currency 13 4 8 3" xfId="17047" xr:uid="{64B277B6-3559-4340-A1E5-2DE469FDC855}"/>
    <cellStyle name="Currency 13 4 8 4" xfId="30737" xr:uid="{616EC91C-9A58-4C54-A068-7E1D1BC2801D}"/>
    <cellStyle name="Currency 13 4 8 5" xfId="45621" xr:uid="{28F27452-3D31-43F0-A9FF-B367C8F85CFB}"/>
    <cellStyle name="Currency 13 4 9" xfId="20469" xr:uid="{DA77A7D4-081A-4347-A8B8-D7D413254BD4}"/>
    <cellStyle name="Currency 13 4 9 2" xfId="34161" xr:uid="{CB75C1FA-E92C-4DCF-8DB1-06E8C69CE0A7}"/>
    <cellStyle name="Currency 13 4 9 3" xfId="49045" xr:uid="{027DDF6F-146F-4147-8EC6-DB4EF1B35407}"/>
    <cellStyle name="Currency 13 5" xfId="4760" xr:uid="{72FDDF15-D838-46B1-A529-9F0A53413249}"/>
    <cellStyle name="Currency 13 5 10" xfId="13640" xr:uid="{BECD0C4D-28FF-464C-9889-52522F2A2F7F}"/>
    <cellStyle name="Currency 13 5 10 2" xfId="41389" xr:uid="{4D5D7593-9E18-4286-A333-190E91491E16}"/>
    <cellStyle name="Currency 13 5 11" xfId="27330" xr:uid="{78278A56-8836-428A-9A94-785D2FEFF6D7}"/>
    <cellStyle name="Currency 13 5 12" xfId="42214" xr:uid="{3A89AA64-72F0-4D58-9703-72C3CEA4BFCC}"/>
    <cellStyle name="Currency 13 5 13" xfId="6792" xr:uid="{F2C3654B-351B-45DE-A07F-0B680CF9D2B4}"/>
    <cellStyle name="Currency 13 5 2" xfId="6793" xr:uid="{31F36BDF-3832-4141-88C3-32FF3402AED1}"/>
    <cellStyle name="Currency 13 5 2 10" xfId="42215" xr:uid="{175588BC-0516-4C68-ADDF-2AE49213CE3C}"/>
    <cellStyle name="Currency 13 5 2 2" xfId="6794" xr:uid="{B5403AA2-92D9-4E97-BF77-886B46C412A0}"/>
    <cellStyle name="Currency 13 5 2 2 2" xfId="6795" xr:uid="{1A69412A-01CC-4C9B-9534-5360CF7F9689}"/>
    <cellStyle name="Currency 13 5 2 2 2 2" xfId="8509" xr:uid="{2B3630C7-84C9-4396-88D4-ECAEF784E1B0}"/>
    <cellStyle name="Currency 13 5 2 2 2 2 2" xfId="11931" xr:uid="{3A63ADB2-19B2-47EC-9A21-34FCDABE72B9}"/>
    <cellStyle name="Currency 13 5 2 2 2 2 2 2" xfId="25621" xr:uid="{B186964A-B069-45B6-813A-9902D9008A1F}"/>
    <cellStyle name="Currency 13 5 2 2 2 2 2 2 2" xfId="39313" xr:uid="{562463F6-CB4C-4C51-A78D-CC747D9DD31F}"/>
    <cellStyle name="Currency 13 5 2 2 2 2 2 2 3" xfId="54197" xr:uid="{5F3FE931-6146-4048-A1AA-EC54904DBB03}"/>
    <cellStyle name="Currency 13 5 2 2 2 2 2 3" xfId="18777" xr:uid="{E2840652-432A-4FDF-89A8-6B35DE6DE31F}"/>
    <cellStyle name="Currency 13 5 2 2 2 2 2 4" xfId="32467" xr:uid="{4BE03A69-3DDB-4854-AAAC-102101E56CF3}"/>
    <cellStyle name="Currency 13 5 2 2 2 2 2 5" xfId="47351" xr:uid="{E1946049-A27D-4DEC-98D7-EE4B51E97DC8}"/>
    <cellStyle name="Currency 13 5 2 2 2 2 3" xfId="22199" xr:uid="{EFE2E9F4-D348-43A9-9619-65CB21AA7210}"/>
    <cellStyle name="Currency 13 5 2 2 2 2 3 2" xfId="35891" xr:uid="{E657A648-6DE0-4CBD-86C8-342B998D6F1D}"/>
    <cellStyle name="Currency 13 5 2 2 2 2 3 3" xfId="50775" xr:uid="{027EF5BC-0FA0-4625-9FA8-52B30ACB5906}"/>
    <cellStyle name="Currency 13 5 2 2 2 2 4" xfId="15355" xr:uid="{80680905-8F41-4483-B474-265121C23E64}"/>
    <cellStyle name="Currency 13 5 2 2 2 2 5" xfId="29045" xr:uid="{D9D59FCE-B18C-4B7D-934B-1FB5BC65EAF0}"/>
    <cellStyle name="Currency 13 5 2 2 2 2 6" xfId="43929" xr:uid="{069B0EE5-37FE-46F0-B818-9DCD4BE4B0A5}"/>
    <cellStyle name="Currency 13 5 2 2 2 3" xfId="10219" xr:uid="{C101DAEA-FD49-42C5-8FE6-CC5DC3104400}"/>
    <cellStyle name="Currency 13 5 2 2 2 3 2" xfId="23909" xr:uid="{2F3768E0-F886-4ECD-9C43-B64BEAD96DB5}"/>
    <cellStyle name="Currency 13 5 2 2 2 3 2 2" xfId="37601" xr:uid="{0B4DC91A-8F86-4B13-993A-BD308BD45FDE}"/>
    <cellStyle name="Currency 13 5 2 2 2 3 2 3" xfId="52485" xr:uid="{2FB38356-90A7-408B-A6B5-6A7549E03801}"/>
    <cellStyle name="Currency 13 5 2 2 2 3 3" xfId="17065" xr:uid="{14748E28-FF43-464A-BDBE-EC5FB34ED72D}"/>
    <cellStyle name="Currency 13 5 2 2 2 3 4" xfId="30755" xr:uid="{7D90BEE4-C524-4287-B931-025D3152D688}"/>
    <cellStyle name="Currency 13 5 2 2 2 3 5" xfId="45639" xr:uid="{1D3C7973-0B3F-45BE-98DC-B2EFAD63D79C}"/>
    <cellStyle name="Currency 13 5 2 2 2 4" xfId="20487" xr:uid="{B06C66F1-9F30-4FA0-9073-51F660D71C95}"/>
    <cellStyle name="Currency 13 5 2 2 2 4 2" xfId="34179" xr:uid="{4683A6CB-2BC3-4172-A645-41FF7535C2AE}"/>
    <cellStyle name="Currency 13 5 2 2 2 4 3" xfId="49063" xr:uid="{E4E7A4F2-83D3-42FF-ACB5-9D426CB96DAE}"/>
    <cellStyle name="Currency 13 5 2 2 2 5" xfId="13643" xr:uid="{EAC6AE8A-D55C-49B2-9291-E805B7378F03}"/>
    <cellStyle name="Currency 13 5 2 2 2 6" xfId="27333" xr:uid="{F1DC5F0D-3EDE-4503-B4CF-078C3D63B710}"/>
    <cellStyle name="Currency 13 5 2 2 2 7" xfId="42217" xr:uid="{468060B5-89B8-4C2F-84BA-D7191EE6D5B1}"/>
    <cellStyle name="Currency 13 5 2 2 3" xfId="8508" xr:uid="{E51C2958-CB8F-4745-B8E8-F037D6402933}"/>
    <cellStyle name="Currency 13 5 2 2 3 2" xfId="11930" xr:uid="{76059981-34C8-4D2B-B50B-763D5529120B}"/>
    <cellStyle name="Currency 13 5 2 2 3 2 2" xfId="25620" xr:uid="{795F2CE3-6639-4284-AB32-5CFB0144A965}"/>
    <cellStyle name="Currency 13 5 2 2 3 2 2 2" xfId="39312" xr:uid="{D5B3BF11-7E9B-48D9-BAFD-8AB2C85F495E}"/>
    <cellStyle name="Currency 13 5 2 2 3 2 2 3" xfId="54196" xr:uid="{0B4943BD-D806-4C65-96E0-31C52CF39A37}"/>
    <cellStyle name="Currency 13 5 2 2 3 2 3" xfId="18776" xr:uid="{071B3887-83F7-4BFF-A184-ECE6341ECE90}"/>
    <cellStyle name="Currency 13 5 2 2 3 2 4" xfId="32466" xr:uid="{85E25E0D-0868-4BBF-9CBF-9D453B60EC76}"/>
    <cellStyle name="Currency 13 5 2 2 3 2 5" xfId="47350" xr:uid="{F74A5AF8-1971-4357-A0BA-B4E6FAF42033}"/>
    <cellStyle name="Currency 13 5 2 2 3 3" xfId="22198" xr:uid="{83229191-6DE4-4191-83CF-5DEAE1273F19}"/>
    <cellStyle name="Currency 13 5 2 2 3 3 2" xfId="35890" xr:uid="{3551D893-C1DB-480E-92A5-1E2AE49A3785}"/>
    <cellStyle name="Currency 13 5 2 2 3 3 3" xfId="50774" xr:uid="{B1D190F8-0FE0-4CA1-B8B1-FD3CF526A45A}"/>
    <cellStyle name="Currency 13 5 2 2 3 4" xfId="15354" xr:uid="{FF48307E-573D-4208-9EDE-03E6259311DD}"/>
    <cellStyle name="Currency 13 5 2 2 3 5" xfId="29044" xr:uid="{0BA19758-B37A-4A65-AE52-3B3BC6D14AAC}"/>
    <cellStyle name="Currency 13 5 2 2 3 6" xfId="43928" xr:uid="{AAE19345-E9C9-433F-9150-B06670B2D844}"/>
    <cellStyle name="Currency 13 5 2 2 4" xfId="10218" xr:uid="{A0DEDE98-9D63-497A-91F9-8BBF7EA9EBC6}"/>
    <cellStyle name="Currency 13 5 2 2 4 2" xfId="23908" xr:uid="{9B753B4D-00FA-4906-BF86-69083CE4BF26}"/>
    <cellStyle name="Currency 13 5 2 2 4 2 2" xfId="37600" xr:uid="{F24C279D-6337-4A7A-BD68-C96A1550181D}"/>
    <cellStyle name="Currency 13 5 2 2 4 2 3" xfId="52484" xr:uid="{09CAE8EB-C5EE-4FA0-BEFC-7DFF99B16851}"/>
    <cellStyle name="Currency 13 5 2 2 4 3" xfId="17064" xr:uid="{9A356984-440C-4AB6-842C-E081177D995F}"/>
    <cellStyle name="Currency 13 5 2 2 4 4" xfId="30754" xr:uid="{00C5550E-53F4-4213-94C6-E9F6AD625331}"/>
    <cellStyle name="Currency 13 5 2 2 4 5" xfId="45638" xr:uid="{ABAABD5E-9E49-4927-9624-A4BC0CC256DA}"/>
    <cellStyle name="Currency 13 5 2 2 5" xfId="20486" xr:uid="{6A10F1AE-0C7B-44E8-9C2B-20FE05F6E1DD}"/>
    <cellStyle name="Currency 13 5 2 2 5 2" xfId="34178" xr:uid="{A71C8E5C-4A70-425A-9300-F55990FCE270}"/>
    <cellStyle name="Currency 13 5 2 2 5 3" xfId="49062" xr:uid="{D992061A-D95C-47E8-8D37-A1932B7E3E4B}"/>
    <cellStyle name="Currency 13 5 2 2 6" xfId="13642" xr:uid="{F0CECE0C-CE92-46EA-9D8A-69925FEF12E9}"/>
    <cellStyle name="Currency 13 5 2 2 7" xfId="27332" xr:uid="{66FB8269-C97B-445A-B50E-F65F02669184}"/>
    <cellStyle name="Currency 13 5 2 2 8" xfId="42216" xr:uid="{CCF25C9E-0266-47D2-A3BE-44AC8AA5370A}"/>
    <cellStyle name="Currency 13 5 2 3" xfId="6796" xr:uid="{97DB0A7B-E29D-4B90-B783-5DE8E8E8A377}"/>
    <cellStyle name="Currency 13 5 2 3 2" xfId="8510" xr:uid="{0B384551-BDB4-461B-BE53-7CD0BA825B9F}"/>
    <cellStyle name="Currency 13 5 2 3 2 2" xfId="11932" xr:uid="{1241B096-41A0-4D17-A545-1E60D34E3AF9}"/>
    <cellStyle name="Currency 13 5 2 3 2 2 2" xfId="25622" xr:uid="{991C7247-F222-4A64-B571-E3E0CFADCC49}"/>
    <cellStyle name="Currency 13 5 2 3 2 2 2 2" xfId="39314" xr:uid="{3FA98A6E-16F1-4484-86EF-60478119102A}"/>
    <cellStyle name="Currency 13 5 2 3 2 2 2 3" xfId="54198" xr:uid="{D2D4464C-D350-4460-8A80-48709987407F}"/>
    <cellStyle name="Currency 13 5 2 3 2 2 3" xfId="18778" xr:uid="{510C113A-EF7B-4264-AC14-2FF75EE9FF93}"/>
    <cellStyle name="Currency 13 5 2 3 2 2 4" xfId="32468" xr:uid="{9E21822F-E7E6-4054-A273-EEF4BED058A3}"/>
    <cellStyle name="Currency 13 5 2 3 2 2 5" xfId="47352" xr:uid="{4468D294-B489-4F60-A202-FC5AB47F8AFA}"/>
    <cellStyle name="Currency 13 5 2 3 2 3" xfId="22200" xr:uid="{2A462E4E-C79C-4457-BEA3-CDF6353DDDC8}"/>
    <cellStyle name="Currency 13 5 2 3 2 3 2" xfId="35892" xr:uid="{5FD5607E-ABFB-4E96-8C1C-B7B04B86CE95}"/>
    <cellStyle name="Currency 13 5 2 3 2 3 3" xfId="50776" xr:uid="{5752D1E2-F0AF-4D8E-957D-FA3C6E5632A8}"/>
    <cellStyle name="Currency 13 5 2 3 2 4" xfId="15356" xr:uid="{AB46A135-C77E-49AE-B3A9-1BA55922F6D8}"/>
    <cellStyle name="Currency 13 5 2 3 2 5" xfId="29046" xr:uid="{F6B179E9-7BC1-4759-8BCB-E3E6453A19A8}"/>
    <cellStyle name="Currency 13 5 2 3 2 6" xfId="43930" xr:uid="{EC426892-E269-4AEB-BFD0-2541078DC60B}"/>
    <cellStyle name="Currency 13 5 2 3 3" xfId="10220" xr:uid="{5DC91FB4-B1B6-436E-A10B-2106A0B951D4}"/>
    <cellStyle name="Currency 13 5 2 3 3 2" xfId="23910" xr:uid="{FD6DB7A9-DA08-4948-AEA3-A0273E724C5B}"/>
    <cellStyle name="Currency 13 5 2 3 3 2 2" xfId="37602" xr:uid="{4761B958-5378-4325-8BF4-301B4CF38424}"/>
    <cellStyle name="Currency 13 5 2 3 3 2 3" xfId="52486" xr:uid="{86BD108C-F5E0-48CF-933B-29E29632155B}"/>
    <cellStyle name="Currency 13 5 2 3 3 3" xfId="17066" xr:uid="{05CCFF73-D83E-44BC-937C-27BD0E191EB8}"/>
    <cellStyle name="Currency 13 5 2 3 3 4" xfId="30756" xr:uid="{F9A4563B-4292-4B6A-8DA8-0697215F0509}"/>
    <cellStyle name="Currency 13 5 2 3 3 5" xfId="45640" xr:uid="{EF81102F-3CC4-41B5-8AAE-7E3F4C7CD752}"/>
    <cellStyle name="Currency 13 5 2 3 4" xfId="20488" xr:uid="{19D448D5-0A61-420E-B7FB-A48A00B1ABB7}"/>
    <cellStyle name="Currency 13 5 2 3 4 2" xfId="34180" xr:uid="{D0C92453-F9F2-4E9A-AF21-F22A9D50A998}"/>
    <cellStyle name="Currency 13 5 2 3 4 3" xfId="49064" xr:uid="{154C3C7F-D1A0-4BC2-9317-118F3BB809D5}"/>
    <cellStyle name="Currency 13 5 2 3 5" xfId="13644" xr:uid="{A5DCAF69-40FE-4C0B-9124-CFF832C8A767}"/>
    <cellStyle name="Currency 13 5 2 3 6" xfId="27334" xr:uid="{74856ACE-AE44-48FE-A7F0-07C2BAF7D2B7}"/>
    <cellStyle name="Currency 13 5 2 3 7" xfId="42218" xr:uid="{10E3C218-D437-47BB-A3A6-38BA2237E0D8}"/>
    <cellStyle name="Currency 13 5 2 4" xfId="6797" xr:uid="{92A8C909-A8E5-4F61-B026-25909F895110}"/>
    <cellStyle name="Currency 13 5 2 4 2" xfId="8511" xr:uid="{81B0492E-2B6F-46EE-91FA-DFDA73D8E81B}"/>
    <cellStyle name="Currency 13 5 2 4 2 2" xfId="11933" xr:uid="{D46F75C5-BF8D-4FA4-9199-D2D1022455E3}"/>
    <cellStyle name="Currency 13 5 2 4 2 2 2" xfId="25623" xr:uid="{21978ECB-BC65-4A34-AC19-47F3303C653B}"/>
    <cellStyle name="Currency 13 5 2 4 2 2 2 2" xfId="39315" xr:uid="{BA706CAC-6152-422E-B3A7-E028277F7429}"/>
    <cellStyle name="Currency 13 5 2 4 2 2 2 3" xfId="54199" xr:uid="{494B0CA2-44D5-45C1-AC79-9CD62984FB11}"/>
    <cellStyle name="Currency 13 5 2 4 2 2 3" xfId="18779" xr:uid="{F0A26AD8-921B-49DE-862E-377A5FF89091}"/>
    <cellStyle name="Currency 13 5 2 4 2 2 4" xfId="32469" xr:uid="{089B731E-E7DE-4E82-9027-D077750E9BBB}"/>
    <cellStyle name="Currency 13 5 2 4 2 2 5" xfId="47353" xr:uid="{1BF0F125-B0AB-40E0-819D-AC3683864D8C}"/>
    <cellStyle name="Currency 13 5 2 4 2 3" xfId="22201" xr:uid="{0357D5A9-1EA7-4B4A-B92E-919F5A181AAD}"/>
    <cellStyle name="Currency 13 5 2 4 2 3 2" xfId="35893" xr:uid="{6F7FAEE1-4CC3-4DBD-82C1-669EE24705F7}"/>
    <cellStyle name="Currency 13 5 2 4 2 3 3" xfId="50777" xr:uid="{0E0F25F5-0B4F-448F-BD6C-C453E642C59A}"/>
    <cellStyle name="Currency 13 5 2 4 2 4" xfId="15357" xr:uid="{23220A1C-2632-40AE-9868-9367806D2365}"/>
    <cellStyle name="Currency 13 5 2 4 2 5" xfId="29047" xr:uid="{837FE781-889C-484E-B6D8-089BF5272B03}"/>
    <cellStyle name="Currency 13 5 2 4 2 6" xfId="43931" xr:uid="{335F55F1-6932-49E1-8E99-D0A2BBC1323E}"/>
    <cellStyle name="Currency 13 5 2 4 3" xfId="10221" xr:uid="{26142F11-2AA9-45FE-B09B-5845AA831F1A}"/>
    <cellStyle name="Currency 13 5 2 4 3 2" xfId="23911" xr:uid="{71C82893-22F7-436B-BB3F-DB466B692250}"/>
    <cellStyle name="Currency 13 5 2 4 3 2 2" xfId="37603" xr:uid="{CA66C7B4-7205-45FA-BFBA-B044746DBC03}"/>
    <cellStyle name="Currency 13 5 2 4 3 2 3" xfId="52487" xr:uid="{3B2814D0-593F-4575-B27D-EED1385505EB}"/>
    <cellStyle name="Currency 13 5 2 4 3 3" xfId="17067" xr:uid="{FE45B96E-80A0-44A6-BD5A-6C6B964B2AA2}"/>
    <cellStyle name="Currency 13 5 2 4 3 4" xfId="30757" xr:uid="{98321782-303D-43D0-8B78-207E9CBCD146}"/>
    <cellStyle name="Currency 13 5 2 4 3 5" xfId="45641" xr:uid="{3BAFF3F9-6D82-477A-8A72-B815257C5B45}"/>
    <cellStyle name="Currency 13 5 2 4 4" xfId="20489" xr:uid="{77DB8BAD-3284-4F33-B43D-A4383F8AD2AA}"/>
    <cellStyle name="Currency 13 5 2 4 4 2" xfId="34181" xr:uid="{89F6D2C6-BBF9-49FD-A9ED-A9D94E07E726}"/>
    <cellStyle name="Currency 13 5 2 4 4 3" xfId="49065" xr:uid="{53C4C8F8-2098-4C39-A111-CEA0828F3575}"/>
    <cellStyle name="Currency 13 5 2 4 5" xfId="13645" xr:uid="{0F2FFBDD-F6A8-4372-AB3C-BAED54021B84}"/>
    <cellStyle name="Currency 13 5 2 4 6" xfId="27335" xr:uid="{873CFDC9-0F9A-40F7-8D90-2F0BE635E9BA}"/>
    <cellStyle name="Currency 13 5 2 4 7" xfId="42219" xr:uid="{05416180-E5E0-4B44-B72A-35DB4E8DE271}"/>
    <cellStyle name="Currency 13 5 2 5" xfId="8507" xr:uid="{E0782641-3077-4905-B4B8-E1C11708400F}"/>
    <cellStyle name="Currency 13 5 2 5 2" xfId="11929" xr:uid="{656FC21A-81FD-41BB-AD30-BBC8E8B86937}"/>
    <cellStyle name="Currency 13 5 2 5 2 2" xfId="25619" xr:uid="{CB3A4129-51CF-4D8B-8B16-9ECBE2E5255A}"/>
    <cellStyle name="Currency 13 5 2 5 2 2 2" xfId="39311" xr:uid="{AF60ADE8-1182-4B0E-B6BF-747FE11ABF4B}"/>
    <cellStyle name="Currency 13 5 2 5 2 2 3" xfId="54195" xr:uid="{5C50D8F5-20ED-49C5-8FC7-A6DA49F9E112}"/>
    <cellStyle name="Currency 13 5 2 5 2 3" xfId="18775" xr:uid="{7F1752C9-FDB9-4E1C-9DB7-40AFD745C86A}"/>
    <cellStyle name="Currency 13 5 2 5 2 4" xfId="32465" xr:uid="{CD55FB8E-77A4-4376-B1A2-C701A56A4DEC}"/>
    <cellStyle name="Currency 13 5 2 5 2 5" xfId="47349" xr:uid="{95C428F0-7045-4D69-8B0A-781330946CEB}"/>
    <cellStyle name="Currency 13 5 2 5 3" xfId="22197" xr:uid="{F45B2498-407A-4C6F-BEC7-A25A3D06D8BB}"/>
    <cellStyle name="Currency 13 5 2 5 3 2" xfId="35889" xr:uid="{F8B0C7D3-D06D-47A3-A5A4-44BF3564547F}"/>
    <cellStyle name="Currency 13 5 2 5 3 3" xfId="50773" xr:uid="{1EBBEA35-7874-4927-8645-4C07E40BE203}"/>
    <cellStyle name="Currency 13 5 2 5 4" xfId="15353" xr:uid="{2F55C25C-D4D3-4902-B356-2D516090A669}"/>
    <cellStyle name="Currency 13 5 2 5 5" xfId="29043" xr:uid="{DA7E65D7-B274-4008-BEA5-7C15F1733C0A}"/>
    <cellStyle name="Currency 13 5 2 5 6" xfId="43927" xr:uid="{64CD072F-184F-4F44-847F-9218F1BD2DE3}"/>
    <cellStyle name="Currency 13 5 2 6" xfId="10217" xr:uid="{59B127DF-5FEC-456D-AEDF-15223579B9D9}"/>
    <cellStyle name="Currency 13 5 2 6 2" xfId="23907" xr:uid="{AAA1A707-4C76-4F34-B7B2-05E8E68BE62D}"/>
    <cellStyle name="Currency 13 5 2 6 2 2" xfId="37599" xr:uid="{B1A7B403-CEA1-48CB-9521-54E41EB55B6C}"/>
    <cellStyle name="Currency 13 5 2 6 2 3" xfId="52483" xr:uid="{3E91CCCE-F289-4F7E-98B2-8F9877321C93}"/>
    <cellStyle name="Currency 13 5 2 6 3" xfId="17063" xr:uid="{4527FD93-E8C1-4D30-97E9-F667469472D7}"/>
    <cellStyle name="Currency 13 5 2 6 4" xfId="30753" xr:uid="{4E9117CF-5E97-4F95-AC9D-2E846C9F4132}"/>
    <cellStyle name="Currency 13 5 2 6 5" xfId="45637" xr:uid="{9F3E4B2A-F2E8-4B4F-9906-D43BFC6091DC}"/>
    <cellStyle name="Currency 13 5 2 7" xfId="20485" xr:uid="{D8EFAFE5-1C71-4218-8E4E-274176C936D6}"/>
    <cellStyle name="Currency 13 5 2 7 2" xfId="34177" xr:uid="{A91D7F1F-6D26-4771-B443-DADCA52F07C2}"/>
    <cellStyle name="Currency 13 5 2 7 3" xfId="49061" xr:uid="{6CF8BB88-A91D-407C-8002-43CAD6A72CC3}"/>
    <cellStyle name="Currency 13 5 2 8" xfId="13641" xr:uid="{2C01E50A-5836-4025-BB7F-B36D8816E4B8}"/>
    <cellStyle name="Currency 13 5 2 9" xfId="27331" xr:uid="{1EF50AA0-4E57-4C63-93BE-B27E1B4CD2CB}"/>
    <cellStyle name="Currency 13 5 3" xfId="6798" xr:uid="{CD5024FD-C61A-458F-BE96-76DEF93437C7}"/>
    <cellStyle name="Currency 13 5 3 10" xfId="42220" xr:uid="{608DDF27-D585-4018-8E8D-5EECE58A3879}"/>
    <cellStyle name="Currency 13 5 3 2" xfId="6799" xr:uid="{A2387FE6-D68A-42E7-BB9D-51CC388748CA}"/>
    <cellStyle name="Currency 13 5 3 2 2" xfId="6800" xr:uid="{A605E2B4-F1A2-4119-917E-1B1454B0BDD6}"/>
    <cellStyle name="Currency 13 5 3 2 2 2" xfId="8514" xr:uid="{86E65A60-BF3E-4330-8702-8AE9A3A9C279}"/>
    <cellStyle name="Currency 13 5 3 2 2 2 2" xfId="11936" xr:uid="{40D98D39-0857-4E7E-9CF0-2D9043F1559C}"/>
    <cellStyle name="Currency 13 5 3 2 2 2 2 2" xfId="25626" xr:uid="{289A9534-1517-4C0A-860E-071EB04F4F32}"/>
    <cellStyle name="Currency 13 5 3 2 2 2 2 2 2" xfId="39318" xr:uid="{E6953F81-D7F6-4EB6-A6A9-B341514DE0C4}"/>
    <cellStyle name="Currency 13 5 3 2 2 2 2 2 3" xfId="54202" xr:uid="{DBDBB85F-6245-417D-B7E9-90E0E2119AAA}"/>
    <cellStyle name="Currency 13 5 3 2 2 2 2 3" xfId="18782" xr:uid="{6AE2A4B1-1923-4ECE-8B51-BE3529345FD6}"/>
    <cellStyle name="Currency 13 5 3 2 2 2 2 4" xfId="32472" xr:uid="{5737A73A-5E28-41AC-A666-A7A500DCDD71}"/>
    <cellStyle name="Currency 13 5 3 2 2 2 2 5" xfId="47356" xr:uid="{5F6CC3AE-87EC-40BC-A85B-3748E0BCD3B9}"/>
    <cellStyle name="Currency 13 5 3 2 2 2 3" xfId="22204" xr:uid="{1844D1D7-3B2B-4BEE-AD60-20682EDE1467}"/>
    <cellStyle name="Currency 13 5 3 2 2 2 3 2" xfId="35896" xr:uid="{A8402F98-0F8F-40CA-81C5-81CCF7A95362}"/>
    <cellStyle name="Currency 13 5 3 2 2 2 3 3" xfId="50780" xr:uid="{CCDDDC6A-219B-4478-A3F8-2BF42A9AECCE}"/>
    <cellStyle name="Currency 13 5 3 2 2 2 4" xfId="15360" xr:uid="{8EC104D5-1218-4F4E-865C-5EAFCDAFA510}"/>
    <cellStyle name="Currency 13 5 3 2 2 2 5" xfId="29050" xr:uid="{F29DA6A0-8F9C-446E-ABEA-C4DDE1865EAF}"/>
    <cellStyle name="Currency 13 5 3 2 2 2 6" xfId="43934" xr:uid="{476F66CA-BDA5-4684-B4DC-CCDA3CEB5DE4}"/>
    <cellStyle name="Currency 13 5 3 2 2 3" xfId="10224" xr:uid="{C8E07377-C7A1-41DF-AADF-D3C122FE9A3B}"/>
    <cellStyle name="Currency 13 5 3 2 2 3 2" xfId="23914" xr:uid="{318590E1-BD64-4CFF-A043-F59D3D3CB825}"/>
    <cellStyle name="Currency 13 5 3 2 2 3 2 2" xfId="37606" xr:uid="{E4E10FA1-46AA-40B4-885D-BB446A3DD5DC}"/>
    <cellStyle name="Currency 13 5 3 2 2 3 2 3" xfId="52490" xr:uid="{10908008-1624-4A4E-A80F-12FB69E2F414}"/>
    <cellStyle name="Currency 13 5 3 2 2 3 3" xfId="17070" xr:uid="{B264E88D-BE64-4D8B-8C97-BF245E05DF1F}"/>
    <cellStyle name="Currency 13 5 3 2 2 3 4" xfId="30760" xr:uid="{A3F3F26F-576B-49CD-A25B-E4F9417883B6}"/>
    <cellStyle name="Currency 13 5 3 2 2 3 5" xfId="45644" xr:uid="{224A1327-A7FB-4C2F-9201-CA0CD51FB7BA}"/>
    <cellStyle name="Currency 13 5 3 2 2 4" xfId="20492" xr:uid="{24D6D2CF-77BE-40E0-A008-17B70B7D7453}"/>
    <cellStyle name="Currency 13 5 3 2 2 4 2" xfId="34184" xr:uid="{D7A5AD8C-A6AD-4A71-869F-7FD1740CD1F2}"/>
    <cellStyle name="Currency 13 5 3 2 2 4 3" xfId="49068" xr:uid="{965917FA-B135-4121-866A-99FEF145045F}"/>
    <cellStyle name="Currency 13 5 3 2 2 5" xfId="13648" xr:uid="{4387A98E-724C-49C6-828F-96CD4166F286}"/>
    <cellStyle name="Currency 13 5 3 2 2 6" xfId="27338" xr:uid="{F8968334-1CFB-4FE2-A50B-75CDCAB9C926}"/>
    <cellStyle name="Currency 13 5 3 2 2 7" xfId="42222" xr:uid="{E6467885-FE79-438C-BDE2-FFBB8AFCFC1E}"/>
    <cellStyle name="Currency 13 5 3 2 3" xfId="8513" xr:uid="{F2DF4EBB-B81C-495C-9FD2-0452382238DA}"/>
    <cellStyle name="Currency 13 5 3 2 3 2" xfId="11935" xr:uid="{A6E30B2C-4AAE-41FF-A1CF-05F05959E649}"/>
    <cellStyle name="Currency 13 5 3 2 3 2 2" xfId="25625" xr:uid="{E9C62079-75BA-47D8-94ED-2409A93FAF8A}"/>
    <cellStyle name="Currency 13 5 3 2 3 2 2 2" xfId="39317" xr:uid="{3AA3E1BB-0A5D-4256-B76A-6148E025A498}"/>
    <cellStyle name="Currency 13 5 3 2 3 2 2 3" xfId="54201" xr:uid="{07BB932A-3DE5-4EB4-BB27-6E952C3A379E}"/>
    <cellStyle name="Currency 13 5 3 2 3 2 3" xfId="18781" xr:uid="{70D39C12-8348-48DA-9B96-F3ABA65E25E5}"/>
    <cellStyle name="Currency 13 5 3 2 3 2 4" xfId="32471" xr:uid="{221DDCD9-48FC-4E89-853A-04E56EBD8077}"/>
    <cellStyle name="Currency 13 5 3 2 3 2 5" xfId="47355" xr:uid="{E82DCD05-A032-4F48-A1BD-6A48B70FAD1B}"/>
    <cellStyle name="Currency 13 5 3 2 3 3" xfId="22203" xr:uid="{2C227F1D-C211-47DD-BE44-1BE2356C0C3B}"/>
    <cellStyle name="Currency 13 5 3 2 3 3 2" xfId="35895" xr:uid="{2079EF2D-9A1A-4104-8AEA-C8F53B13ED0E}"/>
    <cellStyle name="Currency 13 5 3 2 3 3 3" xfId="50779" xr:uid="{90B1C3EF-0E01-4A9B-9447-1863E3BF163B}"/>
    <cellStyle name="Currency 13 5 3 2 3 4" xfId="15359" xr:uid="{8A4811CB-8E27-4FF5-9C7E-85FD6D8A2A97}"/>
    <cellStyle name="Currency 13 5 3 2 3 5" xfId="29049" xr:uid="{26A642C1-2208-48EF-9C9F-6A6D3754613E}"/>
    <cellStyle name="Currency 13 5 3 2 3 6" xfId="43933" xr:uid="{C270B880-4CE8-4BD0-9BC5-44FE99BC1D9A}"/>
    <cellStyle name="Currency 13 5 3 2 4" xfId="10223" xr:uid="{8B383611-83F1-4C90-953B-234B5D912D07}"/>
    <cellStyle name="Currency 13 5 3 2 4 2" xfId="23913" xr:uid="{353FD1D9-B362-417A-BA87-EFD55ED8521F}"/>
    <cellStyle name="Currency 13 5 3 2 4 2 2" xfId="37605" xr:uid="{0EC70893-F6A8-4D33-869E-26E5CF3F0ADB}"/>
    <cellStyle name="Currency 13 5 3 2 4 2 3" xfId="52489" xr:uid="{691A30A7-4C6D-4C69-96E6-0822446243FF}"/>
    <cellStyle name="Currency 13 5 3 2 4 3" xfId="17069" xr:uid="{988F5B72-56A1-486B-9FE7-49C76D9A1E59}"/>
    <cellStyle name="Currency 13 5 3 2 4 4" xfId="30759" xr:uid="{38EFF882-3B71-4140-8E64-9491C3C579C1}"/>
    <cellStyle name="Currency 13 5 3 2 4 5" xfId="45643" xr:uid="{C0D10703-F10C-46A1-BBF9-0A762A247B0A}"/>
    <cellStyle name="Currency 13 5 3 2 5" xfId="20491" xr:uid="{526CEEE3-3D58-4931-9FF7-C024DFE5FE55}"/>
    <cellStyle name="Currency 13 5 3 2 5 2" xfId="34183" xr:uid="{9B78CEA2-0E45-4D66-94D3-B1597410053E}"/>
    <cellStyle name="Currency 13 5 3 2 5 3" xfId="49067" xr:uid="{229D43A9-79C0-4DB9-9BAD-978569BE3F21}"/>
    <cellStyle name="Currency 13 5 3 2 6" xfId="13647" xr:uid="{3A4911B0-32A0-4054-B3E3-E807D4CD929A}"/>
    <cellStyle name="Currency 13 5 3 2 7" xfId="27337" xr:uid="{25B15EB3-4A9F-4346-A108-AB5F360ED167}"/>
    <cellStyle name="Currency 13 5 3 2 8" xfId="42221" xr:uid="{4BECBD2D-CBF3-4B2E-A9E6-35477856CFA4}"/>
    <cellStyle name="Currency 13 5 3 3" xfId="6801" xr:uid="{A215B74F-9F95-4014-879B-2D148F9AABE1}"/>
    <cellStyle name="Currency 13 5 3 3 2" xfId="8515" xr:uid="{815CA68F-4DEE-43AE-95AD-B96268CB48F3}"/>
    <cellStyle name="Currency 13 5 3 3 2 2" xfId="11937" xr:uid="{C84E987A-1FBB-4352-A739-4886356B9B90}"/>
    <cellStyle name="Currency 13 5 3 3 2 2 2" xfId="25627" xr:uid="{2C898D0C-19B9-4B23-936F-BA9C98AF1F9B}"/>
    <cellStyle name="Currency 13 5 3 3 2 2 2 2" xfId="39319" xr:uid="{EFDEED9B-A069-416C-B535-B5E45FEBDB5F}"/>
    <cellStyle name="Currency 13 5 3 3 2 2 2 3" xfId="54203" xr:uid="{18F4B3EE-B8BE-4FD2-B42D-E4363FC1242E}"/>
    <cellStyle name="Currency 13 5 3 3 2 2 3" xfId="18783" xr:uid="{EB301EB9-3C9A-4332-AD8F-14025E4A55F0}"/>
    <cellStyle name="Currency 13 5 3 3 2 2 4" xfId="32473" xr:uid="{25E0D11B-1B20-4207-A096-29EEE2350D2F}"/>
    <cellStyle name="Currency 13 5 3 3 2 2 5" xfId="47357" xr:uid="{2260E951-3E95-47E2-95EA-C880B56F98FE}"/>
    <cellStyle name="Currency 13 5 3 3 2 3" xfId="22205" xr:uid="{2AE15BE8-E5A5-4EE2-BDF0-179728BF2179}"/>
    <cellStyle name="Currency 13 5 3 3 2 3 2" xfId="35897" xr:uid="{8C4F27CE-DE45-44CB-BE55-2B61E810BB09}"/>
    <cellStyle name="Currency 13 5 3 3 2 3 3" xfId="50781" xr:uid="{CE352469-64EB-4BCA-A1D0-4994E5051DDF}"/>
    <cellStyle name="Currency 13 5 3 3 2 4" xfId="15361" xr:uid="{DA4293B0-0FC0-4CF0-B1B9-7245011676A8}"/>
    <cellStyle name="Currency 13 5 3 3 2 5" xfId="29051" xr:uid="{B25127FE-FFC1-44C1-A751-2E779A93ABF3}"/>
    <cellStyle name="Currency 13 5 3 3 2 6" xfId="43935" xr:uid="{9F0FEFE8-FEA2-47DF-8838-B94C57767882}"/>
    <cellStyle name="Currency 13 5 3 3 3" xfId="10225" xr:uid="{AE0FF74C-ACD3-4D51-87BD-4F8A1DE4D233}"/>
    <cellStyle name="Currency 13 5 3 3 3 2" xfId="23915" xr:uid="{6B579705-2737-4303-981B-5842B077228C}"/>
    <cellStyle name="Currency 13 5 3 3 3 2 2" xfId="37607" xr:uid="{FF772132-7062-4B80-86A4-00998A379A3E}"/>
    <cellStyle name="Currency 13 5 3 3 3 2 3" xfId="52491" xr:uid="{50EAB108-ABC7-46F5-B9F7-ACDCC715B507}"/>
    <cellStyle name="Currency 13 5 3 3 3 3" xfId="17071" xr:uid="{D8898B69-1DCB-4A2E-8E1D-6ECA34B3F9B4}"/>
    <cellStyle name="Currency 13 5 3 3 3 4" xfId="30761" xr:uid="{B9094472-A0CA-4D63-AD12-2BDAB7B56E0E}"/>
    <cellStyle name="Currency 13 5 3 3 3 5" xfId="45645" xr:uid="{0CE29C9E-C407-40D2-975C-380668DB3A84}"/>
    <cellStyle name="Currency 13 5 3 3 4" xfId="20493" xr:uid="{365DDCF7-56EF-48CB-9D73-07DE02A921C7}"/>
    <cellStyle name="Currency 13 5 3 3 4 2" xfId="34185" xr:uid="{7ECB65E5-A5FE-4392-A5F4-9CC47679D2D5}"/>
    <cellStyle name="Currency 13 5 3 3 4 3" xfId="49069" xr:uid="{043FA70B-1250-4278-92BB-0E583D0BCB12}"/>
    <cellStyle name="Currency 13 5 3 3 5" xfId="13649" xr:uid="{C45665B4-A1D1-41B8-9CAF-17069C6BA19D}"/>
    <cellStyle name="Currency 13 5 3 3 6" xfId="27339" xr:uid="{0C3B5196-807F-477D-9092-4567DBE36ED7}"/>
    <cellStyle name="Currency 13 5 3 3 7" xfId="42223" xr:uid="{F330678B-83C8-4321-AAC3-9BF02F7401EF}"/>
    <cellStyle name="Currency 13 5 3 4" xfId="6802" xr:uid="{7C8D591E-9CCC-4513-9D72-F3856C5BE30C}"/>
    <cellStyle name="Currency 13 5 3 4 2" xfId="8516" xr:uid="{83497298-9CD8-47EC-AA4E-AAEB53BB151C}"/>
    <cellStyle name="Currency 13 5 3 4 2 2" xfId="11938" xr:uid="{69D69BCE-0339-47C1-BFDB-328992BE3B8B}"/>
    <cellStyle name="Currency 13 5 3 4 2 2 2" xfId="25628" xr:uid="{B787872A-AAAD-46C0-90C9-BD440B2CF820}"/>
    <cellStyle name="Currency 13 5 3 4 2 2 2 2" xfId="39320" xr:uid="{ADC04E8B-9D23-455E-A689-FE7CF1F7DB46}"/>
    <cellStyle name="Currency 13 5 3 4 2 2 2 3" xfId="54204" xr:uid="{19C124CA-844B-49FC-BFBD-3C370CC31FF7}"/>
    <cellStyle name="Currency 13 5 3 4 2 2 3" xfId="18784" xr:uid="{8D72CD9F-F7E5-4F78-882D-2442F6197224}"/>
    <cellStyle name="Currency 13 5 3 4 2 2 4" xfId="32474" xr:uid="{9BA6E197-F9FE-43A8-8FE7-86B9BD8604C7}"/>
    <cellStyle name="Currency 13 5 3 4 2 2 5" xfId="47358" xr:uid="{2882D819-0401-4FA9-A443-0D161ECAE45A}"/>
    <cellStyle name="Currency 13 5 3 4 2 3" xfId="22206" xr:uid="{E42063E6-0841-4E2D-97BA-5F25C056E7DC}"/>
    <cellStyle name="Currency 13 5 3 4 2 3 2" xfId="35898" xr:uid="{0051DEE7-4979-4650-9413-59F026AA5FD2}"/>
    <cellStyle name="Currency 13 5 3 4 2 3 3" xfId="50782" xr:uid="{BA2A3AA8-6C67-439C-B849-42CA5DD75A7B}"/>
    <cellStyle name="Currency 13 5 3 4 2 4" xfId="15362" xr:uid="{C8997185-46C8-47A8-B58C-356987A3FBA4}"/>
    <cellStyle name="Currency 13 5 3 4 2 5" xfId="29052" xr:uid="{B16CA6BE-21FA-4D01-B75A-8AF16F61065E}"/>
    <cellStyle name="Currency 13 5 3 4 2 6" xfId="43936" xr:uid="{72021929-0AFD-4B4E-ADEF-DBA84CA1AAFE}"/>
    <cellStyle name="Currency 13 5 3 4 3" xfId="10226" xr:uid="{41B2939A-8C73-4656-A322-ABF9BF646DC8}"/>
    <cellStyle name="Currency 13 5 3 4 3 2" xfId="23916" xr:uid="{8E6FCBDE-A8CB-4B14-BEC6-FB2ACDE8803B}"/>
    <cellStyle name="Currency 13 5 3 4 3 2 2" xfId="37608" xr:uid="{01DD1F37-7AE2-48DF-AC28-672607F49FFD}"/>
    <cellStyle name="Currency 13 5 3 4 3 2 3" xfId="52492" xr:uid="{B37E28C8-8A14-4E14-B58A-8BF37353C126}"/>
    <cellStyle name="Currency 13 5 3 4 3 3" xfId="17072" xr:uid="{1FC83935-24B1-462C-9D28-D0E2F4ACBD46}"/>
    <cellStyle name="Currency 13 5 3 4 3 4" xfId="30762" xr:uid="{FA6CBC0D-9CA6-4498-B179-D29837D13EE4}"/>
    <cellStyle name="Currency 13 5 3 4 3 5" xfId="45646" xr:uid="{87BF55A2-E281-4EBF-ABB5-73AEED84B2A5}"/>
    <cellStyle name="Currency 13 5 3 4 4" xfId="20494" xr:uid="{CDEBBA1D-8E71-4D76-A354-04B3FF4C3D11}"/>
    <cellStyle name="Currency 13 5 3 4 4 2" xfId="34186" xr:uid="{7DF1CFDA-668F-40BB-BD09-F2828A9F2BDC}"/>
    <cellStyle name="Currency 13 5 3 4 4 3" xfId="49070" xr:uid="{FD4F9743-EF2F-4842-93E7-DCD471D8986E}"/>
    <cellStyle name="Currency 13 5 3 4 5" xfId="13650" xr:uid="{E5A02C82-A14A-4054-ABEF-873D9447CC5A}"/>
    <cellStyle name="Currency 13 5 3 4 6" xfId="27340" xr:uid="{59ACF3D2-15E2-4026-B05F-F79880A93B9E}"/>
    <cellStyle name="Currency 13 5 3 4 7" xfId="42224" xr:uid="{6CB18AF2-661C-4B2F-B8C4-F6C97AA97195}"/>
    <cellStyle name="Currency 13 5 3 5" xfId="8512" xr:uid="{12D2C0F2-615A-4190-947D-401733DDB4A9}"/>
    <cellStyle name="Currency 13 5 3 5 2" xfId="11934" xr:uid="{CF098598-341D-4CD4-B2D8-5826C016F770}"/>
    <cellStyle name="Currency 13 5 3 5 2 2" xfId="25624" xr:uid="{E6B4F2F8-6303-4972-B5FE-416CA08166CD}"/>
    <cellStyle name="Currency 13 5 3 5 2 2 2" xfId="39316" xr:uid="{131EE4A8-1692-4F9B-AE1E-9F9A1F4F91F0}"/>
    <cellStyle name="Currency 13 5 3 5 2 2 3" xfId="54200" xr:uid="{CDFE3B82-C3B8-4A87-8AE3-428D7AD9803A}"/>
    <cellStyle name="Currency 13 5 3 5 2 3" xfId="18780" xr:uid="{449D2BFE-BA6E-4899-8002-FFDFC25467B2}"/>
    <cellStyle name="Currency 13 5 3 5 2 4" xfId="32470" xr:uid="{5FACBBA5-3430-429B-A3DC-7DBA636AB565}"/>
    <cellStyle name="Currency 13 5 3 5 2 5" xfId="47354" xr:uid="{51C64812-710D-46AE-BCAF-AFF95E57815F}"/>
    <cellStyle name="Currency 13 5 3 5 3" xfId="22202" xr:uid="{BFE35CDC-59E9-436E-992A-7E687E70EE51}"/>
    <cellStyle name="Currency 13 5 3 5 3 2" xfId="35894" xr:uid="{403D3743-130A-406C-857B-A1067E83A72E}"/>
    <cellStyle name="Currency 13 5 3 5 3 3" xfId="50778" xr:uid="{3AB13F55-48A7-4AFF-A16E-0539B2585DA2}"/>
    <cellStyle name="Currency 13 5 3 5 4" xfId="15358" xr:uid="{77CC3152-3AFA-4224-8435-71967A04405B}"/>
    <cellStyle name="Currency 13 5 3 5 5" xfId="29048" xr:uid="{987C70D1-6731-4712-9CBF-064FF6ED4774}"/>
    <cellStyle name="Currency 13 5 3 5 6" xfId="43932" xr:uid="{4552F1B2-5D99-4AA4-9242-7D26C6AA0514}"/>
    <cellStyle name="Currency 13 5 3 6" xfId="10222" xr:uid="{7CF0C6CC-B0DE-4A3A-8401-099623025357}"/>
    <cellStyle name="Currency 13 5 3 6 2" xfId="23912" xr:uid="{BEA1E08A-3606-447D-AAB1-0E2625C18AB9}"/>
    <cellStyle name="Currency 13 5 3 6 2 2" xfId="37604" xr:uid="{2E381314-327F-419B-927C-092B5BEA6448}"/>
    <cellStyle name="Currency 13 5 3 6 2 3" xfId="52488" xr:uid="{D04BA575-5903-4087-B0CA-EF34B0DBA1EA}"/>
    <cellStyle name="Currency 13 5 3 6 3" xfId="17068" xr:uid="{0B116421-27D9-43F8-8BCF-C6C137B9EE74}"/>
    <cellStyle name="Currency 13 5 3 6 4" xfId="30758" xr:uid="{482609EA-FE14-4A82-BB48-B68F74C64D2D}"/>
    <cellStyle name="Currency 13 5 3 6 5" xfId="45642" xr:uid="{4FA73803-DA4A-4CF7-AC1A-EF4FB4CA7115}"/>
    <cellStyle name="Currency 13 5 3 7" xfId="20490" xr:uid="{FCB9BB4B-0402-4FBE-9251-2A45F7A5BC3D}"/>
    <cellStyle name="Currency 13 5 3 7 2" xfId="34182" xr:uid="{A440D211-0E6E-4255-B6FB-DD7BEF01B8A5}"/>
    <cellStyle name="Currency 13 5 3 7 3" xfId="49066" xr:uid="{CBA14250-F4E8-4522-B7E2-163EB9BC6CCC}"/>
    <cellStyle name="Currency 13 5 3 8" xfId="13646" xr:uid="{AC6EB63D-3A48-4D97-B716-C905B722CDE5}"/>
    <cellStyle name="Currency 13 5 3 9" xfId="27336" xr:uid="{764B2431-FF31-4661-9F5E-29A594171009}"/>
    <cellStyle name="Currency 13 5 4" xfId="6803" xr:uid="{ED4821CD-8E86-4507-B8D8-32460AECA565}"/>
    <cellStyle name="Currency 13 5 4 2" xfId="6804" xr:uid="{F054AB97-6288-4E1D-A1A3-53D57FE86C23}"/>
    <cellStyle name="Currency 13 5 4 2 2" xfId="8518" xr:uid="{5B85F9B7-31E2-475D-AF6E-2905EFCF3B9C}"/>
    <cellStyle name="Currency 13 5 4 2 2 2" xfId="11940" xr:uid="{BDC24B3F-6D1F-4BB9-A9B2-70390C456BB5}"/>
    <cellStyle name="Currency 13 5 4 2 2 2 2" xfId="25630" xr:uid="{C0864E90-9FF9-4449-9980-BF5A24BF9924}"/>
    <cellStyle name="Currency 13 5 4 2 2 2 2 2" xfId="39322" xr:uid="{1D49BD3C-E0E4-45D8-8542-DED8F73603CB}"/>
    <cellStyle name="Currency 13 5 4 2 2 2 2 3" xfId="54206" xr:uid="{B50F4841-C571-4DE8-9FB2-9F571F18C596}"/>
    <cellStyle name="Currency 13 5 4 2 2 2 3" xfId="18786" xr:uid="{77CED37F-DD0F-4F8B-95A7-D92ECF4454EA}"/>
    <cellStyle name="Currency 13 5 4 2 2 2 4" xfId="32476" xr:uid="{0F44EE39-B156-4782-B6AC-CAFCE84D9139}"/>
    <cellStyle name="Currency 13 5 4 2 2 2 5" xfId="47360" xr:uid="{EB32C471-D21A-46C6-91F2-C805FC3DBBE6}"/>
    <cellStyle name="Currency 13 5 4 2 2 3" xfId="22208" xr:uid="{094DB6EB-2990-4BB7-A56E-7CD177F7922D}"/>
    <cellStyle name="Currency 13 5 4 2 2 3 2" xfId="35900" xr:uid="{76C6DBCF-6ABC-40E0-BD91-D77611433007}"/>
    <cellStyle name="Currency 13 5 4 2 2 3 3" xfId="50784" xr:uid="{ABB92FCE-C880-4F6F-8404-3B0028271F16}"/>
    <cellStyle name="Currency 13 5 4 2 2 4" xfId="15364" xr:uid="{E29D0675-0F70-4120-9A39-464EEBD0FEA8}"/>
    <cellStyle name="Currency 13 5 4 2 2 5" xfId="29054" xr:uid="{9E8BF903-2911-41FA-B5B1-9BB2B7452BC4}"/>
    <cellStyle name="Currency 13 5 4 2 2 6" xfId="43938" xr:uid="{66C338A4-9A7B-4164-922E-9FC7D3690698}"/>
    <cellStyle name="Currency 13 5 4 2 3" xfId="10228" xr:uid="{53E1A9E4-2D96-4056-A210-C07A7F8B1B7A}"/>
    <cellStyle name="Currency 13 5 4 2 3 2" xfId="23918" xr:uid="{9EE0F8EE-37B1-4AAE-B5F4-E35A7530040A}"/>
    <cellStyle name="Currency 13 5 4 2 3 2 2" xfId="37610" xr:uid="{9129FECE-6E15-4071-BF0D-BB9447031FA7}"/>
    <cellStyle name="Currency 13 5 4 2 3 2 3" xfId="52494" xr:uid="{05DC64D6-95A2-45B6-8E43-7A6B3F6E9E31}"/>
    <cellStyle name="Currency 13 5 4 2 3 3" xfId="17074" xr:uid="{15824F18-2018-4C47-B85D-4CF2EA08D8D2}"/>
    <cellStyle name="Currency 13 5 4 2 3 4" xfId="30764" xr:uid="{DC31436D-C3BA-403F-8FE0-B9AEA0E4069D}"/>
    <cellStyle name="Currency 13 5 4 2 3 5" xfId="45648" xr:uid="{DFFE052B-FC5E-4ED1-9E79-0661B2207338}"/>
    <cellStyle name="Currency 13 5 4 2 4" xfId="20496" xr:uid="{5BCF5F14-F03B-4FF9-AEE0-78C27A97D267}"/>
    <cellStyle name="Currency 13 5 4 2 4 2" xfId="34188" xr:uid="{1EB7EBAB-CFDD-4719-8DEC-BB2D4EF6734D}"/>
    <cellStyle name="Currency 13 5 4 2 4 3" xfId="49072" xr:uid="{B567A31A-E348-42ED-853E-6CC1CE3B1443}"/>
    <cellStyle name="Currency 13 5 4 2 5" xfId="13652" xr:uid="{F9098B4F-827F-4806-8202-31C9D2482715}"/>
    <cellStyle name="Currency 13 5 4 2 6" xfId="27342" xr:uid="{204BC1B0-5B32-4149-A6E8-D04D8C61E02C}"/>
    <cellStyle name="Currency 13 5 4 2 7" xfId="42226" xr:uid="{CD537676-4E6A-40A1-967B-A366067212B7}"/>
    <cellStyle name="Currency 13 5 4 3" xfId="8517" xr:uid="{F1D12F23-B30D-4113-BBC7-441980262DEB}"/>
    <cellStyle name="Currency 13 5 4 3 2" xfId="11939" xr:uid="{6FCEAA55-5DBC-4DFB-839A-432D0CCD9466}"/>
    <cellStyle name="Currency 13 5 4 3 2 2" xfId="25629" xr:uid="{64EBFBA2-44F1-44F6-B6A4-7A53DCBE4EC7}"/>
    <cellStyle name="Currency 13 5 4 3 2 2 2" xfId="39321" xr:uid="{10C16DA2-DB5B-4E1A-86EE-3CBFA7641529}"/>
    <cellStyle name="Currency 13 5 4 3 2 2 3" xfId="54205" xr:uid="{486361AD-0A0B-4EBD-8396-65BA7652C9D7}"/>
    <cellStyle name="Currency 13 5 4 3 2 3" xfId="18785" xr:uid="{1BA3FC0C-4E6F-4B85-9BFD-EA2C09CF205C}"/>
    <cellStyle name="Currency 13 5 4 3 2 4" xfId="32475" xr:uid="{40E0746C-180C-4F99-B1FC-01A541900F4B}"/>
    <cellStyle name="Currency 13 5 4 3 2 5" xfId="47359" xr:uid="{1266F1C1-730C-4F1F-8DA8-6204BE75C244}"/>
    <cellStyle name="Currency 13 5 4 3 3" xfId="22207" xr:uid="{64E98035-B60F-4822-BE20-35C206680921}"/>
    <cellStyle name="Currency 13 5 4 3 3 2" xfId="35899" xr:uid="{CCD40E20-F735-4F1F-A90C-87EEE0DA4266}"/>
    <cellStyle name="Currency 13 5 4 3 3 3" xfId="50783" xr:uid="{E5B76346-069D-46A1-A6FE-2E902782DC5C}"/>
    <cellStyle name="Currency 13 5 4 3 4" xfId="15363" xr:uid="{DB6481F9-9056-4D35-ABFA-B3DFA4AE6636}"/>
    <cellStyle name="Currency 13 5 4 3 5" xfId="29053" xr:uid="{A6439F1E-315D-4DB2-9006-1F1B324DCC65}"/>
    <cellStyle name="Currency 13 5 4 3 6" xfId="43937" xr:uid="{03685971-FDBB-41BF-AF80-6819FEB509F0}"/>
    <cellStyle name="Currency 13 5 4 4" xfId="10227" xr:uid="{A5E8E8BD-EBAC-4759-B385-E68EDDEAD5A7}"/>
    <cellStyle name="Currency 13 5 4 4 2" xfId="23917" xr:uid="{03BE3964-D8FA-45F7-B556-72B750A646F1}"/>
    <cellStyle name="Currency 13 5 4 4 2 2" xfId="37609" xr:uid="{DD049E68-2623-4B10-860D-5D79CB0D67FD}"/>
    <cellStyle name="Currency 13 5 4 4 2 3" xfId="52493" xr:uid="{E26097DD-D27D-48CD-B254-B31644112683}"/>
    <cellStyle name="Currency 13 5 4 4 3" xfId="17073" xr:uid="{2F7AFC78-BD97-4925-ADF7-8B9DD9CCD921}"/>
    <cellStyle name="Currency 13 5 4 4 4" xfId="30763" xr:uid="{FD6A8E14-5A8F-418D-A5E9-0B961BEFF068}"/>
    <cellStyle name="Currency 13 5 4 4 5" xfId="45647" xr:uid="{931F5AAA-4738-44CC-B17E-F3BE9127F548}"/>
    <cellStyle name="Currency 13 5 4 5" xfId="20495" xr:uid="{2DC47AA8-CFC9-47BF-8360-CB4B0C01BC03}"/>
    <cellStyle name="Currency 13 5 4 5 2" xfId="34187" xr:uid="{F37CABB2-4C1B-4C50-A897-5416A6EF946B}"/>
    <cellStyle name="Currency 13 5 4 5 3" xfId="49071" xr:uid="{C293D8B0-DE94-4FED-A830-0EB0C07FA102}"/>
    <cellStyle name="Currency 13 5 4 6" xfId="13651" xr:uid="{CEFE6CA5-2B17-4106-B554-F4FCA4450178}"/>
    <cellStyle name="Currency 13 5 4 7" xfId="27341" xr:uid="{7C3CF1A0-5D1A-4E9B-BD55-10BF665F5B30}"/>
    <cellStyle name="Currency 13 5 4 8" xfId="42225" xr:uid="{ED695628-C0A6-4BBE-A7CC-6205778EB63D}"/>
    <cellStyle name="Currency 13 5 5" xfId="6805" xr:uid="{30BFCDE6-A4E9-49B6-A353-FD166273BB7E}"/>
    <cellStyle name="Currency 13 5 5 2" xfId="8519" xr:uid="{68A00ABE-5CFD-4541-B625-64B83A7F012A}"/>
    <cellStyle name="Currency 13 5 5 2 2" xfId="11941" xr:uid="{25FCC6F4-8AD0-4A00-8D9D-4E9F33A68FEF}"/>
    <cellStyle name="Currency 13 5 5 2 2 2" xfId="25631" xr:uid="{91389267-588F-4A76-9259-C413A15299EB}"/>
    <cellStyle name="Currency 13 5 5 2 2 2 2" xfId="39323" xr:uid="{D1C648DB-6D78-4A2A-B763-DCF8510C0504}"/>
    <cellStyle name="Currency 13 5 5 2 2 2 3" xfId="54207" xr:uid="{C62BCD7C-6747-469B-8703-4F434F841EA6}"/>
    <cellStyle name="Currency 13 5 5 2 2 3" xfId="18787" xr:uid="{AC324DE4-9141-4849-BC4C-482EBDFF1883}"/>
    <cellStyle name="Currency 13 5 5 2 2 4" xfId="32477" xr:uid="{1AB6550B-66A0-4BEE-9ECB-C0664CC8EA3E}"/>
    <cellStyle name="Currency 13 5 5 2 2 5" xfId="47361" xr:uid="{EEE11601-D960-42D2-97A3-E78C4EE9B39A}"/>
    <cellStyle name="Currency 13 5 5 2 3" xfId="22209" xr:uid="{EBB5392C-88DB-43EF-8207-B38689DCE67C}"/>
    <cellStyle name="Currency 13 5 5 2 3 2" xfId="35901" xr:uid="{99ECB781-3A42-48B4-AE69-2A78AAC75D80}"/>
    <cellStyle name="Currency 13 5 5 2 3 3" xfId="50785" xr:uid="{B71BF883-BFAA-4B11-8A37-04AAE5885160}"/>
    <cellStyle name="Currency 13 5 5 2 4" xfId="15365" xr:uid="{EB59C72F-EB19-48C9-9025-233D3507A7FF}"/>
    <cellStyle name="Currency 13 5 5 2 5" xfId="29055" xr:uid="{24F58F76-6CB5-4C1C-A0F3-FC487FAC2977}"/>
    <cellStyle name="Currency 13 5 5 2 6" xfId="43939" xr:uid="{019F0FFE-5C3F-479F-ACB1-317FF720521F}"/>
    <cellStyle name="Currency 13 5 5 3" xfId="10229" xr:uid="{0F3C81C4-DEDA-44C6-AD10-DFFCD73026CA}"/>
    <cellStyle name="Currency 13 5 5 3 2" xfId="23919" xr:uid="{2CC2330B-74E3-4D48-B3D8-163DB4E35F5B}"/>
    <cellStyle name="Currency 13 5 5 3 2 2" xfId="37611" xr:uid="{36DD619D-D8D2-4B98-8819-CD26377AB0FE}"/>
    <cellStyle name="Currency 13 5 5 3 2 3" xfId="52495" xr:uid="{59771808-F8F8-42A9-8417-516E2E1F04BB}"/>
    <cellStyle name="Currency 13 5 5 3 3" xfId="17075" xr:uid="{30067B47-EA4E-4C0F-AD3D-E4019D409FB7}"/>
    <cellStyle name="Currency 13 5 5 3 4" xfId="30765" xr:uid="{D70F6D7B-DC7F-4099-8832-3404AE57164D}"/>
    <cellStyle name="Currency 13 5 5 3 5" xfId="45649" xr:uid="{F3D0D4B2-9055-4B4D-BC99-5002D9850D44}"/>
    <cellStyle name="Currency 13 5 5 4" xfId="20497" xr:uid="{2F307F54-316C-48AC-AA58-45DAB76E9509}"/>
    <cellStyle name="Currency 13 5 5 4 2" xfId="34189" xr:uid="{69DC5B63-A772-4F41-9392-6611EAEDFA09}"/>
    <cellStyle name="Currency 13 5 5 4 3" xfId="49073" xr:uid="{0F8D3E6E-3A99-4049-89A8-C2DCFA241A4A}"/>
    <cellStyle name="Currency 13 5 5 5" xfId="13653" xr:uid="{23D7C2B3-2D04-4B2A-9754-1FF25B77EF6D}"/>
    <cellStyle name="Currency 13 5 5 6" xfId="27343" xr:uid="{91A640F6-D9B2-43A7-BAC6-244269FFB477}"/>
    <cellStyle name="Currency 13 5 5 7" xfId="42227" xr:uid="{1EAE0AB0-B671-405A-9DB3-D9E07D4243E8}"/>
    <cellStyle name="Currency 13 5 6" xfId="6806" xr:uid="{9677B708-7E6B-4D6F-9FB8-9946C44EB9F2}"/>
    <cellStyle name="Currency 13 5 6 2" xfId="8520" xr:uid="{6D1C1BB4-E6C2-425A-990F-A696FD06644A}"/>
    <cellStyle name="Currency 13 5 6 2 2" xfId="11942" xr:uid="{A37AF962-031C-4A85-94DC-261DDA191589}"/>
    <cellStyle name="Currency 13 5 6 2 2 2" xfId="25632" xr:uid="{FDF3BFEE-DAFE-4FD6-903B-AC32B3C05ED9}"/>
    <cellStyle name="Currency 13 5 6 2 2 2 2" xfId="39324" xr:uid="{E4EACBD1-8FD4-46CA-951F-6B6A5FA0B3D9}"/>
    <cellStyle name="Currency 13 5 6 2 2 2 3" xfId="54208" xr:uid="{3E00C38B-659E-408E-9CFC-00C90260F973}"/>
    <cellStyle name="Currency 13 5 6 2 2 3" xfId="18788" xr:uid="{8E59A561-BFBB-448C-B405-6A9FA1C573C0}"/>
    <cellStyle name="Currency 13 5 6 2 2 4" xfId="32478" xr:uid="{9AA05CE4-93A8-4F9B-8DF6-7F16B84388CD}"/>
    <cellStyle name="Currency 13 5 6 2 2 5" xfId="47362" xr:uid="{23D7D7B0-E299-40AA-AE6E-6E26EE6299CB}"/>
    <cellStyle name="Currency 13 5 6 2 3" xfId="22210" xr:uid="{8F11AFF7-CA9B-4E5B-83FA-4C5C5A1A7FE5}"/>
    <cellStyle name="Currency 13 5 6 2 3 2" xfId="35902" xr:uid="{4D5BFAAA-364D-4D77-BAC7-A0F97399AAB3}"/>
    <cellStyle name="Currency 13 5 6 2 3 3" xfId="50786" xr:uid="{8F661553-D852-40B9-B4B7-2A284DE0C2F4}"/>
    <cellStyle name="Currency 13 5 6 2 4" xfId="15366" xr:uid="{2FE76003-4F4B-4846-A1E1-5DFAE3450FB3}"/>
    <cellStyle name="Currency 13 5 6 2 5" xfId="29056" xr:uid="{BB1B46CE-6FC1-4ACF-A31F-7244BC24BAF2}"/>
    <cellStyle name="Currency 13 5 6 2 6" xfId="43940" xr:uid="{FC5F0188-1E4D-4E13-8C4B-54C116077338}"/>
    <cellStyle name="Currency 13 5 6 3" xfId="10230" xr:uid="{779398DD-86F0-46D0-A3CC-793D0AAAAA3D}"/>
    <cellStyle name="Currency 13 5 6 3 2" xfId="23920" xr:uid="{BE5BB053-A2A7-4EEC-AB30-6113D36E5F1E}"/>
    <cellStyle name="Currency 13 5 6 3 2 2" xfId="37612" xr:uid="{A53BEEFC-FC28-45AF-BA52-E6514C0B9849}"/>
    <cellStyle name="Currency 13 5 6 3 2 3" xfId="52496" xr:uid="{D887C6C0-3E68-480E-AFD2-27CC7015CD3E}"/>
    <cellStyle name="Currency 13 5 6 3 3" xfId="17076" xr:uid="{F6C82CAD-3C72-4C7B-BC21-2FCAB56DF275}"/>
    <cellStyle name="Currency 13 5 6 3 4" xfId="30766" xr:uid="{9ACC9838-152B-4A9A-83CB-EF736F5C3BC1}"/>
    <cellStyle name="Currency 13 5 6 3 5" xfId="45650" xr:uid="{0CD1A1F5-3CAB-4E31-8E67-B660CA8471E4}"/>
    <cellStyle name="Currency 13 5 6 4" xfId="20498" xr:uid="{E28CB5DE-3C29-45A0-8042-AB7875F9EA80}"/>
    <cellStyle name="Currency 13 5 6 4 2" xfId="34190" xr:uid="{EE144B61-5C13-453E-8297-82108F1DD09A}"/>
    <cellStyle name="Currency 13 5 6 4 3" xfId="49074" xr:uid="{A328AC9C-72EF-45AB-AFE0-E7C3C6AFC951}"/>
    <cellStyle name="Currency 13 5 6 5" xfId="13654" xr:uid="{ED5C12EF-CC27-41B6-9916-C54B64CF74C2}"/>
    <cellStyle name="Currency 13 5 6 6" xfId="27344" xr:uid="{614BF3DA-6C9E-4A10-A181-129414D26F6B}"/>
    <cellStyle name="Currency 13 5 6 7" xfId="42228" xr:uid="{8FEB48F4-8D7D-4FD7-A5E1-BEDEDF867574}"/>
    <cellStyle name="Currency 13 5 7" xfId="8506" xr:uid="{C9AE006D-9CC2-4A5A-B82D-DAB62990C3C5}"/>
    <cellStyle name="Currency 13 5 7 2" xfId="11928" xr:uid="{1F1761EE-876F-465A-8500-1BF04853E998}"/>
    <cellStyle name="Currency 13 5 7 2 2" xfId="25618" xr:uid="{03D73884-A07C-4C16-ADBA-429BEB1E70D7}"/>
    <cellStyle name="Currency 13 5 7 2 2 2" xfId="39310" xr:uid="{F0BE2B10-9177-45AD-9825-49637BBE2032}"/>
    <cellStyle name="Currency 13 5 7 2 2 3" xfId="54194" xr:uid="{3E0CCF69-B09C-4012-8A9B-DF4A5BF2AB9A}"/>
    <cellStyle name="Currency 13 5 7 2 3" xfId="18774" xr:uid="{19C358BA-CCA0-4F6C-86A3-26A441F2D23E}"/>
    <cellStyle name="Currency 13 5 7 2 4" xfId="32464" xr:uid="{487C84DE-CEEB-4F9E-A6DE-63ADC077B492}"/>
    <cellStyle name="Currency 13 5 7 2 5" xfId="47348" xr:uid="{BE491568-D2A9-4A4B-975D-7989BCCFE669}"/>
    <cellStyle name="Currency 13 5 7 3" xfId="22196" xr:uid="{F560CF27-9879-47C2-9902-10655DA34169}"/>
    <cellStyle name="Currency 13 5 7 3 2" xfId="35888" xr:uid="{1ECA102F-95EC-4EBF-B46A-F3E8772A018E}"/>
    <cellStyle name="Currency 13 5 7 3 3" xfId="50772" xr:uid="{3E6013FD-DEB3-42A7-8A8D-CC2FB7090B57}"/>
    <cellStyle name="Currency 13 5 7 4" xfId="15352" xr:uid="{24733281-C94B-48EC-BE91-9DE1FB372481}"/>
    <cellStyle name="Currency 13 5 7 5" xfId="29042" xr:uid="{6EFB0290-151F-4B03-89BC-A5BB20F5893D}"/>
    <cellStyle name="Currency 13 5 7 6" xfId="43926" xr:uid="{EF4B1DB2-EAAF-4A34-8DD7-39F874F59C0B}"/>
    <cellStyle name="Currency 13 5 8" xfId="10216" xr:uid="{2ACC7259-C076-42AF-8855-45187D4B36B1}"/>
    <cellStyle name="Currency 13 5 8 2" xfId="23906" xr:uid="{112425AE-B8DC-4AE1-A08E-42BC578C0900}"/>
    <cellStyle name="Currency 13 5 8 2 2" xfId="37598" xr:uid="{A82DED92-57FB-4DFE-80EE-FA900C3BA2D2}"/>
    <cellStyle name="Currency 13 5 8 2 3" xfId="52482" xr:uid="{505789F1-28E1-4C8D-B1E4-92BE5F99299E}"/>
    <cellStyle name="Currency 13 5 8 3" xfId="17062" xr:uid="{6DBD04DC-29C6-42CE-929C-DC16CCB3722C}"/>
    <cellStyle name="Currency 13 5 8 4" xfId="30752" xr:uid="{1DA2549D-892E-4B93-93D6-D7DE461F7385}"/>
    <cellStyle name="Currency 13 5 8 5" xfId="45636" xr:uid="{61826B0E-6A27-471F-816A-409FDFF15B3E}"/>
    <cellStyle name="Currency 13 5 9" xfId="20484" xr:uid="{A0D1A828-5363-46AA-8D97-EE9ECAD6C7C8}"/>
    <cellStyle name="Currency 13 5 9 2" xfId="34176" xr:uid="{D8F2F21B-26AB-4ED3-8161-2BD5938A3901}"/>
    <cellStyle name="Currency 13 5 9 3" xfId="49060" xr:uid="{D7DC1089-B189-4626-876A-208FC690EA20}"/>
    <cellStyle name="Currency 13 6" xfId="6807" xr:uid="{69F2A61D-6CE5-4FF4-AE3A-2E4D411196CF}"/>
    <cellStyle name="Currency 13 6 10" xfId="42229" xr:uid="{D58E821A-0E6D-4C61-8195-841FC16508DB}"/>
    <cellStyle name="Currency 13 6 2" xfId="6808" xr:uid="{CCC3923B-0DC7-461D-B5FD-9531F5D71F7B}"/>
    <cellStyle name="Currency 13 6 2 2" xfId="6809" xr:uid="{EDBC3D96-DF97-4BDC-8AB0-6D39B778C4F4}"/>
    <cellStyle name="Currency 13 6 2 2 2" xfId="8523" xr:uid="{90EC80F7-9734-4D17-A1BD-77A5A755E497}"/>
    <cellStyle name="Currency 13 6 2 2 2 2" xfId="11945" xr:uid="{32579130-98B6-4C30-B05C-3D249AE1714F}"/>
    <cellStyle name="Currency 13 6 2 2 2 2 2" xfId="25635" xr:uid="{2AD0DE0C-FDD4-4124-8AD3-24A15BF30DBC}"/>
    <cellStyle name="Currency 13 6 2 2 2 2 2 2" xfId="39327" xr:uid="{E028C1D1-4E3B-4188-B54D-F3001CF3F4F2}"/>
    <cellStyle name="Currency 13 6 2 2 2 2 2 3" xfId="54211" xr:uid="{B15D02B4-E9AD-4910-94D1-202E5A83CF8F}"/>
    <cellStyle name="Currency 13 6 2 2 2 2 3" xfId="18791" xr:uid="{961798AD-2FB0-4A97-88DB-8FFEE255FFA7}"/>
    <cellStyle name="Currency 13 6 2 2 2 2 4" xfId="32481" xr:uid="{09480C7C-F806-43EA-8B20-72B4FA1C81DD}"/>
    <cellStyle name="Currency 13 6 2 2 2 2 5" xfId="47365" xr:uid="{5BCE7437-BBEB-4051-85A1-03FC554F302A}"/>
    <cellStyle name="Currency 13 6 2 2 2 3" xfId="22213" xr:uid="{1F10EBF4-7C6D-420E-B4E3-03917798551A}"/>
    <cellStyle name="Currency 13 6 2 2 2 3 2" xfId="35905" xr:uid="{0DA8B83B-D406-42A0-8E6F-9176724747A6}"/>
    <cellStyle name="Currency 13 6 2 2 2 3 3" xfId="50789" xr:uid="{B0193269-3F7F-43E6-BEF2-914E655B6C09}"/>
    <cellStyle name="Currency 13 6 2 2 2 4" xfId="15369" xr:uid="{C8E678B2-B84F-483C-A1F0-ADA48616C91F}"/>
    <cellStyle name="Currency 13 6 2 2 2 5" xfId="29059" xr:uid="{2187C473-C6B6-4713-A430-BB7DC131AC3D}"/>
    <cellStyle name="Currency 13 6 2 2 2 6" xfId="43943" xr:uid="{0BD59BE5-A462-4C14-B6AD-A6C2031015DE}"/>
    <cellStyle name="Currency 13 6 2 2 3" xfId="10233" xr:uid="{DFC1B49B-8548-4D97-98D1-F88D7CA1D3BD}"/>
    <cellStyle name="Currency 13 6 2 2 3 2" xfId="23923" xr:uid="{1AE36131-5E31-4B21-B90F-335B9BE93F78}"/>
    <cellStyle name="Currency 13 6 2 2 3 2 2" xfId="37615" xr:uid="{B50CDDCC-E4CA-4701-B18F-DFFE6020721C}"/>
    <cellStyle name="Currency 13 6 2 2 3 2 3" xfId="52499" xr:uid="{E15DECA4-86FA-41EF-A058-A19976A95088}"/>
    <cellStyle name="Currency 13 6 2 2 3 3" xfId="17079" xr:uid="{22F9636C-D636-475E-BCCA-FDEEBB8D5CA1}"/>
    <cellStyle name="Currency 13 6 2 2 3 4" xfId="30769" xr:uid="{91E6B62F-B38C-45CB-A1BB-AF7489E3B98E}"/>
    <cellStyle name="Currency 13 6 2 2 3 5" xfId="45653" xr:uid="{70487877-04FE-4F56-8D30-104BA118AB98}"/>
    <cellStyle name="Currency 13 6 2 2 4" xfId="20501" xr:uid="{FFCFBF87-339C-4269-8EDD-6A03FADD0BFD}"/>
    <cellStyle name="Currency 13 6 2 2 4 2" xfId="34193" xr:uid="{7EC1DFAB-3995-4B1A-BBB6-9415D83B5E99}"/>
    <cellStyle name="Currency 13 6 2 2 4 3" xfId="49077" xr:uid="{592A45DD-CFFB-4593-BF19-9845B97AAC7F}"/>
    <cellStyle name="Currency 13 6 2 2 5" xfId="13657" xr:uid="{1BA254A2-09EE-412B-A6AA-C8CC3C20BD90}"/>
    <cellStyle name="Currency 13 6 2 2 6" xfId="27347" xr:uid="{2AFF7EFC-788B-41DE-824F-6BB57846226C}"/>
    <cellStyle name="Currency 13 6 2 2 7" xfId="42231" xr:uid="{A4441A02-30FD-4CC6-8707-A98B9F60FDB8}"/>
    <cellStyle name="Currency 13 6 2 3" xfId="8522" xr:uid="{DB6DB99C-368B-4422-A97B-E8BD83DDD164}"/>
    <cellStyle name="Currency 13 6 2 3 2" xfId="11944" xr:uid="{36A46012-07EE-42A1-8CA3-91396217040A}"/>
    <cellStyle name="Currency 13 6 2 3 2 2" xfId="25634" xr:uid="{17FC04DE-5669-4950-B967-C3B17C9EA0E5}"/>
    <cellStyle name="Currency 13 6 2 3 2 2 2" xfId="39326" xr:uid="{6878560D-B72F-43F7-A5CC-AB25B683622F}"/>
    <cellStyle name="Currency 13 6 2 3 2 2 3" xfId="54210" xr:uid="{5928451F-CD83-49DD-B68C-0F372BA5D586}"/>
    <cellStyle name="Currency 13 6 2 3 2 3" xfId="18790" xr:uid="{66D67DC3-BB0B-4E49-A242-9B700636303B}"/>
    <cellStyle name="Currency 13 6 2 3 2 4" xfId="32480" xr:uid="{FEBF0B69-9E98-4C20-BA0D-961E239EF969}"/>
    <cellStyle name="Currency 13 6 2 3 2 5" xfId="47364" xr:uid="{79194C20-AE7F-4A16-A716-3EDEC325FD60}"/>
    <cellStyle name="Currency 13 6 2 3 3" xfId="22212" xr:uid="{107F9954-5460-4FEF-8B56-BD08C36F5748}"/>
    <cellStyle name="Currency 13 6 2 3 3 2" xfId="35904" xr:uid="{DB0E3F22-93DA-4C48-8E1D-EAEF44C05566}"/>
    <cellStyle name="Currency 13 6 2 3 3 3" xfId="50788" xr:uid="{DEC38B6C-9937-4361-A6FE-97B3FBDBCEAB}"/>
    <cellStyle name="Currency 13 6 2 3 4" xfId="15368" xr:uid="{D7C0A17E-48C8-4957-A28C-1DF780EC06D4}"/>
    <cellStyle name="Currency 13 6 2 3 5" xfId="29058" xr:uid="{CA3A81E0-D8ED-466D-AF2C-E3EA60E5FBC2}"/>
    <cellStyle name="Currency 13 6 2 3 6" xfId="43942" xr:uid="{3DA3C5D7-AAD5-4F3F-B50A-B56A949B8EFE}"/>
    <cellStyle name="Currency 13 6 2 4" xfId="10232" xr:uid="{83B208AF-B801-4918-A972-72873079D52D}"/>
    <cellStyle name="Currency 13 6 2 4 2" xfId="23922" xr:uid="{78375D6E-41F6-4AAC-9440-C6A5B27402AA}"/>
    <cellStyle name="Currency 13 6 2 4 2 2" xfId="37614" xr:uid="{C8963549-D420-42FE-9099-A9FF8E12D8B3}"/>
    <cellStyle name="Currency 13 6 2 4 2 3" xfId="52498" xr:uid="{D82D00AB-5482-415B-AB46-88CED4956A0A}"/>
    <cellStyle name="Currency 13 6 2 4 3" xfId="17078" xr:uid="{20F4BE86-3B7F-4189-A15F-01AA87C07E8C}"/>
    <cellStyle name="Currency 13 6 2 4 4" xfId="30768" xr:uid="{85AD823D-7ECF-4F1E-A94A-5E1233D17ACA}"/>
    <cellStyle name="Currency 13 6 2 4 5" xfId="45652" xr:uid="{CA7B05EB-EA66-44C8-A1B2-0C1E4B5696B1}"/>
    <cellStyle name="Currency 13 6 2 5" xfId="20500" xr:uid="{FDD3ED6F-138B-4D97-83AD-F4C02E4C7C99}"/>
    <cellStyle name="Currency 13 6 2 5 2" xfId="34192" xr:uid="{FE14DAC2-9688-4836-8AD1-7FE002498742}"/>
    <cellStyle name="Currency 13 6 2 5 3" xfId="49076" xr:uid="{78C997A9-AA92-428A-99B9-447C627A1172}"/>
    <cellStyle name="Currency 13 6 2 6" xfId="13656" xr:uid="{AE91861F-2E01-4F41-A878-6287887DC1E1}"/>
    <cellStyle name="Currency 13 6 2 7" xfId="27346" xr:uid="{1F8D36DB-EE82-4881-AF03-8AEB1EE17B27}"/>
    <cellStyle name="Currency 13 6 2 8" xfId="42230" xr:uid="{1BD31282-09B2-4570-9746-4003774C5E8D}"/>
    <cellStyle name="Currency 13 6 3" xfId="6810" xr:uid="{01047788-562C-435F-80E6-E6319F98B476}"/>
    <cellStyle name="Currency 13 6 3 2" xfId="8524" xr:uid="{F88E15B2-45DB-4B62-A9D6-9225F6F3234E}"/>
    <cellStyle name="Currency 13 6 3 2 2" xfId="11946" xr:uid="{0C472C56-E619-40E4-9BFB-0EA37E234244}"/>
    <cellStyle name="Currency 13 6 3 2 2 2" xfId="25636" xr:uid="{382F4915-418D-4D0E-87DB-796BC9DF9E8B}"/>
    <cellStyle name="Currency 13 6 3 2 2 2 2" xfId="39328" xr:uid="{E35A8488-FA31-49E0-A8EF-4BBD2244CCF0}"/>
    <cellStyle name="Currency 13 6 3 2 2 2 3" xfId="54212" xr:uid="{6A1F7CBC-2737-42E1-93EC-144565786FA4}"/>
    <cellStyle name="Currency 13 6 3 2 2 3" xfId="18792" xr:uid="{DE4E3839-D948-4EC9-AE88-536A16A10E71}"/>
    <cellStyle name="Currency 13 6 3 2 2 4" xfId="32482" xr:uid="{55835592-CE4D-4BF0-9650-7C8B9E780BD5}"/>
    <cellStyle name="Currency 13 6 3 2 2 5" xfId="47366" xr:uid="{F3919455-00E7-4A03-AA04-DDD5197E6359}"/>
    <cellStyle name="Currency 13 6 3 2 3" xfId="22214" xr:uid="{D11DEB16-767B-4B1C-B6CA-3622BB116D9D}"/>
    <cellStyle name="Currency 13 6 3 2 3 2" xfId="35906" xr:uid="{AC4D8389-720E-47CA-9337-A519C5EDE88D}"/>
    <cellStyle name="Currency 13 6 3 2 3 3" xfId="50790" xr:uid="{121C5A29-D11B-4A3E-8505-D170F3D2E9CF}"/>
    <cellStyle name="Currency 13 6 3 2 4" xfId="15370" xr:uid="{3BD51B29-99EB-42E4-8C43-43B51572B74D}"/>
    <cellStyle name="Currency 13 6 3 2 5" xfId="29060" xr:uid="{5FB30461-89B9-4090-82BC-0955C26818B0}"/>
    <cellStyle name="Currency 13 6 3 2 6" xfId="43944" xr:uid="{993679AF-655C-4766-877A-0967D25937BC}"/>
    <cellStyle name="Currency 13 6 3 3" xfId="10234" xr:uid="{C4E31AA5-5D38-4946-B678-852E2F7699E0}"/>
    <cellStyle name="Currency 13 6 3 3 2" xfId="23924" xr:uid="{84FDE323-6048-41E3-960B-01D808537ED0}"/>
    <cellStyle name="Currency 13 6 3 3 2 2" xfId="37616" xr:uid="{ADE4E8BE-8A8E-42F0-BBEF-F570CF79FC85}"/>
    <cellStyle name="Currency 13 6 3 3 2 3" xfId="52500" xr:uid="{23C6890A-1729-405B-A7C8-64E1A713D99A}"/>
    <cellStyle name="Currency 13 6 3 3 3" xfId="17080" xr:uid="{D5460CE7-37AD-404B-9CA3-A3C92D785350}"/>
    <cellStyle name="Currency 13 6 3 3 4" xfId="30770" xr:uid="{9BAD9943-EFB4-4C43-A6F3-3D77D19CF1D8}"/>
    <cellStyle name="Currency 13 6 3 3 5" xfId="45654" xr:uid="{D0943693-295F-4641-BB44-B2C972F35AFE}"/>
    <cellStyle name="Currency 13 6 3 4" xfId="20502" xr:uid="{5C7B40EB-DD09-4148-A381-0F5038E2CBEF}"/>
    <cellStyle name="Currency 13 6 3 4 2" xfId="34194" xr:uid="{28B0610E-35C7-4BA4-8AAF-A312C2D640B6}"/>
    <cellStyle name="Currency 13 6 3 4 3" xfId="49078" xr:uid="{6DD77741-B54C-49E0-8E05-1B3A2EF0F452}"/>
    <cellStyle name="Currency 13 6 3 5" xfId="13658" xr:uid="{CC0112A0-C530-4833-9890-15B8BF42299B}"/>
    <cellStyle name="Currency 13 6 3 6" xfId="27348" xr:uid="{29A8070A-7023-4A26-BE97-A63736B9CAC6}"/>
    <cellStyle name="Currency 13 6 3 7" xfId="42232" xr:uid="{67E21607-17B0-483C-A587-AF10F95710EA}"/>
    <cellStyle name="Currency 13 6 4" xfId="6811" xr:uid="{3BD93318-467F-469A-A1FB-09E3848B8BFB}"/>
    <cellStyle name="Currency 13 6 4 2" xfId="8525" xr:uid="{15B5D91D-137F-486E-B7A7-68DC93F76497}"/>
    <cellStyle name="Currency 13 6 4 2 2" xfId="11947" xr:uid="{FF9BB6E4-8EEE-40E8-A161-F7CC6A1E5824}"/>
    <cellStyle name="Currency 13 6 4 2 2 2" xfId="25637" xr:uid="{B6044303-B2E7-42DD-A8C6-7B67FAC830A9}"/>
    <cellStyle name="Currency 13 6 4 2 2 2 2" xfId="39329" xr:uid="{DB4041F8-FBCC-4DA9-A310-2032412AC30D}"/>
    <cellStyle name="Currency 13 6 4 2 2 2 3" xfId="54213" xr:uid="{2BEC7299-A292-4A3B-B87C-97BEC84747AC}"/>
    <cellStyle name="Currency 13 6 4 2 2 3" xfId="18793" xr:uid="{D8004104-D256-4B44-9F5B-B2BB5F52D843}"/>
    <cellStyle name="Currency 13 6 4 2 2 4" xfId="32483" xr:uid="{9BCB31C1-4556-47E2-9694-D343635D92CE}"/>
    <cellStyle name="Currency 13 6 4 2 2 5" xfId="47367" xr:uid="{4778E60D-19DB-4C42-86CC-0354F6CF4F62}"/>
    <cellStyle name="Currency 13 6 4 2 3" xfId="22215" xr:uid="{DDA420F2-0EDC-4B2A-9030-4A4B4DA17EC3}"/>
    <cellStyle name="Currency 13 6 4 2 3 2" xfId="35907" xr:uid="{BE497D14-AD4F-4B3E-A290-E2F3D774ADFF}"/>
    <cellStyle name="Currency 13 6 4 2 3 3" xfId="50791" xr:uid="{4B8C88E2-5601-4B84-A81B-E4386DABD807}"/>
    <cellStyle name="Currency 13 6 4 2 4" xfId="15371" xr:uid="{8E47A1D9-AEC2-4555-B73F-A0FD17DE2EA5}"/>
    <cellStyle name="Currency 13 6 4 2 5" xfId="29061" xr:uid="{603488E7-671A-4FC1-80E1-B4B3D0D27451}"/>
    <cellStyle name="Currency 13 6 4 2 6" xfId="43945" xr:uid="{3403195C-787B-467F-B1EF-18E52F06258B}"/>
    <cellStyle name="Currency 13 6 4 3" xfId="10235" xr:uid="{1DFB0BDD-91E4-4A22-88F0-B5709D715756}"/>
    <cellStyle name="Currency 13 6 4 3 2" xfId="23925" xr:uid="{0778575C-F63E-4EF1-B59F-9120F5ABAE36}"/>
    <cellStyle name="Currency 13 6 4 3 2 2" xfId="37617" xr:uid="{2BBC1F5C-A138-4C6E-9179-8A93F5013C60}"/>
    <cellStyle name="Currency 13 6 4 3 2 3" xfId="52501" xr:uid="{1A334B13-562F-4E58-BAAB-97C65F633951}"/>
    <cellStyle name="Currency 13 6 4 3 3" xfId="17081" xr:uid="{3C3AA118-C74D-4DA8-A0E4-B85F1236F4D0}"/>
    <cellStyle name="Currency 13 6 4 3 4" xfId="30771" xr:uid="{271DD857-5EA0-4B61-B045-08D13A94816C}"/>
    <cellStyle name="Currency 13 6 4 3 5" xfId="45655" xr:uid="{2DC97ACD-13CE-4DF9-9A90-644DF0E1E1AC}"/>
    <cellStyle name="Currency 13 6 4 4" xfId="20503" xr:uid="{9B3FB8A3-39EC-47D7-8734-1B751B2D57E5}"/>
    <cellStyle name="Currency 13 6 4 4 2" xfId="34195" xr:uid="{862DDF7B-9C86-497A-8900-034DCE319EA6}"/>
    <cellStyle name="Currency 13 6 4 4 3" xfId="49079" xr:uid="{DFF6EE70-AC70-40F0-B19E-904EB9D8C67F}"/>
    <cellStyle name="Currency 13 6 4 5" xfId="13659" xr:uid="{5CB51B23-1F6C-4A60-9AC3-4717BCEF3B46}"/>
    <cellStyle name="Currency 13 6 4 6" xfId="27349" xr:uid="{BA334CE8-3475-4340-8F29-08F0ED697ACD}"/>
    <cellStyle name="Currency 13 6 4 7" xfId="42233" xr:uid="{C280A854-6EC6-4B32-8AB8-B3882DCA0D7D}"/>
    <cellStyle name="Currency 13 6 5" xfId="8521" xr:uid="{36D32B0B-C050-457C-AE46-7007D3EC4601}"/>
    <cellStyle name="Currency 13 6 5 2" xfId="11943" xr:uid="{B2C72FB1-F846-45D1-9D54-62A1924AD86F}"/>
    <cellStyle name="Currency 13 6 5 2 2" xfId="25633" xr:uid="{6582B59D-00F6-4419-95AE-AB9701C3CA97}"/>
    <cellStyle name="Currency 13 6 5 2 2 2" xfId="39325" xr:uid="{1A155C73-66EE-4F2B-B673-BC878B408928}"/>
    <cellStyle name="Currency 13 6 5 2 2 3" xfId="54209" xr:uid="{6D57B22E-04E6-482D-B50F-10C10C2B544B}"/>
    <cellStyle name="Currency 13 6 5 2 3" xfId="18789" xr:uid="{0CB70704-4772-4B54-9448-2AD61F2768C5}"/>
    <cellStyle name="Currency 13 6 5 2 4" xfId="32479" xr:uid="{28652152-0A26-4E4C-B831-2812B061841F}"/>
    <cellStyle name="Currency 13 6 5 2 5" xfId="47363" xr:uid="{11875E24-E2D1-460F-937B-120025DBAD6C}"/>
    <cellStyle name="Currency 13 6 5 3" xfId="22211" xr:uid="{1BC74149-6FB5-45A0-A54C-905102DB65F6}"/>
    <cellStyle name="Currency 13 6 5 3 2" xfId="35903" xr:uid="{6DDA8CAC-3924-43E3-9869-4562BA48B3BC}"/>
    <cellStyle name="Currency 13 6 5 3 3" xfId="50787" xr:uid="{5B3FABB7-462E-485E-9895-887DB4A4AC94}"/>
    <cellStyle name="Currency 13 6 5 4" xfId="15367" xr:uid="{A77A01D0-0277-4067-9497-EFCF635F300E}"/>
    <cellStyle name="Currency 13 6 5 5" xfId="29057" xr:uid="{0355FE76-6E76-47B8-9D2E-4FBF38F7770B}"/>
    <cellStyle name="Currency 13 6 5 6" xfId="43941" xr:uid="{304A1143-A047-4FA4-B6D0-09A31395BC1D}"/>
    <cellStyle name="Currency 13 6 6" xfId="10231" xr:uid="{6662DB0C-D891-49B2-A68C-D450719E5E75}"/>
    <cellStyle name="Currency 13 6 6 2" xfId="23921" xr:uid="{25936139-7CA8-405B-B718-54B85DBB2586}"/>
    <cellStyle name="Currency 13 6 6 2 2" xfId="37613" xr:uid="{56007134-8E62-4191-8851-457704C768DC}"/>
    <cellStyle name="Currency 13 6 6 2 3" xfId="52497" xr:uid="{6F9ECDA9-64DC-4A05-B3D4-71FC57F552AB}"/>
    <cellStyle name="Currency 13 6 6 3" xfId="17077" xr:uid="{6BB3CBC8-3881-44D9-930F-F669D0C09D92}"/>
    <cellStyle name="Currency 13 6 6 4" xfId="30767" xr:uid="{FCEE20D7-2888-4B50-B3C6-5AD57431F1E6}"/>
    <cellStyle name="Currency 13 6 6 5" xfId="45651" xr:uid="{5B2CA4EC-40F1-4925-90AA-27503F33A0BC}"/>
    <cellStyle name="Currency 13 6 7" xfId="20499" xr:uid="{C88B2C71-B000-414E-A7C8-A8B89A875623}"/>
    <cellStyle name="Currency 13 6 7 2" xfId="34191" xr:uid="{D7EA704C-6A82-4DB7-A1F9-9D1E41F3B7AE}"/>
    <cellStyle name="Currency 13 6 7 3" xfId="49075" xr:uid="{C2EECD0F-2650-4E5B-A359-0D6AF4FF1B79}"/>
    <cellStyle name="Currency 13 6 8" xfId="13655" xr:uid="{D9DD13ED-9933-4658-BF2A-9E8921E6FE4D}"/>
    <cellStyle name="Currency 13 6 9" xfId="27345" xr:uid="{5CDA5945-D32E-451D-9C1E-C2B57AF20A34}"/>
    <cellStyle name="Currency 13 7" xfId="6812" xr:uid="{BA7E908D-7125-4ED9-BFC8-645F0B4B0571}"/>
    <cellStyle name="Currency 13 7 10" xfId="42234" xr:uid="{F4FD3217-0D34-45EA-89F8-337DAFB3D506}"/>
    <cellStyle name="Currency 13 7 2" xfId="6813" xr:uid="{4679B524-044F-4B16-B6CC-9B3099F0A890}"/>
    <cellStyle name="Currency 13 7 2 2" xfId="6814" xr:uid="{BF453A35-7100-42D9-8744-2F988F9514EE}"/>
    <cellStyle name="Currency 13 7 2 2 2" xfId="8528" xr:uid="{3CBCB422-2B6A-431B-A8B8-C89D872D7FBB}"/>
    <cellStyle name="Currency 13 7 2 2 2 2" xfId="11950" xr:uid="{7DE8F8A1-FFA2-4F60-BCB0-5FFC4A86581A}"/>
    <cellStyle name="Currency 13 7 2 2 2 2 2" xfId="25640" xr:uid="{A38DADEE-2F6D-49E6-BA4E-EC0CED404AC7}"/>
    <cellStyle name="Currency 13 7 2 2 2 2 2 2" xfId="39332" xr:uid="{3400B774-42F8-407E-99D8-1900C3C9E62C}"/>
    <cellStyle name="Currency 13 7 2 2 2 2 2 3" xfId="54216" xr:uid="{8FFF468B-43B8-40B7-9200-1D95898DA3D0}"/>
    <cellStyle name="Currency 13 7 2 2 2 2 3" xfId="18796" xr:uid="{F88F356E-A73D-4586-8BD2-198C4C310826}"/>
    <cellStyle name="Currency 13 7 2 2 2 2 4" xfId="32486" xr:uid="{8D9993EF-58EA-4D2A-A021-7EBC1C0E8D48}"/>
    <cellStyle name="Currency 13 7 2 2 2 2 5" xfId="47370" xr:uid="{6601A3E7-D1DD-442E-A699-94CEC4D14CE2}"/>
    <cellStyle name="Currency 13 7 2 2 2 3" xfId="22218" xr:uid="{89C76F26-CC79-473F-8A3D-85BBC7DA91E7}"/>
    <cellStyle name="Currency 13 7 2 2 2 3 2" xfId="35910" xr:uid="{1BA0A832-378F-4E95-B0FC-58496B6D7758}"/>
    <cellStyle name="Currency 13 7 2 2 2 3 3" xfId="50794" xr:uid="{3078B60A-B30E-4BDB-90A2-A10F1C7BFF30}"/>
    <cellStyle name="Currency 13 7 2 2 2 4" xfId="15374" xr:uid="{6CBF38CB-017C-4F12-BABB-2366D4CB10FB}"/>
    <cellStyle name="Currency 13 7 2 2 2 5" xfId="29064" xr:uid="{AD861562-7AC9-4D38-99E4-CF4FF6158286}"/>
    <cellStyle name="Currency 13 7 2 2 2 6" xfId="43948" xr:uid="{03C47B5C-7B0A-4940-8130-9AE55BB7DD2B}"/>
    <cellStyle name="Currency 13 7 2 2 3" xfId="10238" xr:uid="{483B0AA0-1CCA-4115-B14C-9072E9AC7DC9}"/>
    <cellStyle name="Currency 13 7 2 2 3 2" xfId="23928" xr:uid="{2BC05858-BC37-47B1-B4B6-5925B8C34756}"/>
    <cellStyle name="Currency 13 7 2 2 3 2 2" xfId="37620" xr:uid="{21692CAF-D8F8-48B0-BA31-B39FF19D489E}"/>
    <cellStyle name="Currency 13 7 2 2 3 2 3" xfId="52504" xr:uid="{92EAC8CD-D261-418E-AB26-8FCDE7409F2D}"/>
    <cellStyle name="Currency 13 7 2 2 3 3" xfId="17084" xr:uid="{80DB71D6-DEBD-4BF8-B5B4-9A5654B1F8C1}"/>
    <cellStyle name="Currency 13 7 2 2 3 4" xfId="30774" xr:uid="{2C559FB0-BFA0-4CB5-80AF-C611A71180D8}"/>
    <cellStyle name="Currency 13 7 2 2 3 5" xfId="45658" xr:uid="{229DDE0F-5B15-48EF-95E3-E724BAA45755}"/>
    <cellStyle name="Currency 13 7 2 2 4" xfId="20506" xr:uid="{E50A1B11-667A-456D-A0F6-F58312F00980}"/>
    <cellStyle name="Currency 13 7 2 2 4 2" xfId="34198" xr:uid="{53F8B810-5ED2-425C-BF18-8195D50100F9}"/>
    <cellStyle name="Currency 13 7 2 2 4 3" xfId="49082" xr:uid="{D8FD0FC9-8B32-4F5E-AE64-34AD48AB438F}"/>
    <cellStyle name="Currency 13 7 2 2 5" xfId="13662" xr:uid="{614059CC-A103-47C2-AEB9-0E94CED6E2D9}"/>
    <cellStyle name="Currency 13 7 2 2 6" xfId="27352" xr:uid="{3C2C0846-48D5-4C62-AB05-FC91C955470F}"/>
    <cellStyle name="Currency 13 7 2 2 7" xfId="42236" xr:uid="{43213F1E-5915-475B-A323-21D1AA8E5757}"/>
    <cellStyle name="Currency 13 7 2 3" xfId="8527" xr:uid="{7A820C94-39DF-46F8-BC20-0399DBBA72A8}"/>
    <cellStyle name="Currency 13 7 2 3 2" xfId="11949" xr:uid="{76B1D395-E6F6-4328-8079-9B7E53C021CB}"/>
    <cellStyle name="Currency 13 7 2 3 2 2" xfId="25639" xr:uid="{23E058CA-5BD4-482B-961A-10E368D1DC94}"/>
    <cellStyle name="Currency 13 7 2 3 2 2 2" xfId="39331" xr:uid="{D73810B5-3DAA-41BA-BF7F-2C32F53D501A}"/>
    <cellStyle name="Currency 13 7 2 3 2 2 3" xfId="54215" xr:uid="{58AD653C-E878-4B59-8A7E-3A52291C1B02}"/>
    <cellStyle name="Currency 13 7 2 3 2 3" xfId="18795" xr:uid="{1E7D1F2F-208E-4850-923E-2CD536BE7C8D}"/>
    <cellStyle name="Currency 13 7 2 3 2 4" xfId="32485" xr:uid="{54C5A901-D3C0-4644-8CB9-512FCEEBCEBC}"/>
    <cellStyle name="Currency 13 7 2 3 2 5" xfId="47369" xr:uid="{C49E601A-07DB-4340-B466-9E273329FE42}"/>
    <cellStyle name="Currency 13 7 2 3 3" xfId="22217" xr:uid="{4F2BA279-38D7-4D86-A013-47CAFBF8A96E}"/>
    <cellStyle name="Currency 13 7 2 3 3 2" xfId="35909" xr:uid="{7895AE16-6BF8-421C-A62B-6195AD21E5B2}"/>
    <cellStyle name="Currency 13 7 2 3 3 3" xfId="50793" xr:uid="{7CE980E6-8CF0-4041-B24C-81A6735428C5}"/>
    <cellStyle name="Currency 13 7 2 3 4" xfId="15373" xr:uid="{E7BF0D50-B92F-4FC5-BF64-0AA7F055914E}"/>
    <cellStyle name="Currency 13 7 2 3 5" xfId="29063" xr:uid="{CB819817-E557-4753-9029-5E9A6579C91C}"/>
    <cellStyle name="Currency 13 7 2 3 6" xfId="43947" xr:uid="{564FE6F6-6B48-4B29-A111-00C8D3905A49}"/>
    <cellStyle name="Currency 13 7 2 4" xfId="10237" xr:uid="{D0713CDF-FD69-4E88-9CCA-B5D780DFBEEA}"/>
    <cellStyle name="Currency 13 7 2 4 2" xfId="23927" xr:uid="{1CE90A6F-BA7E-4555-B588-BA38CE3B7C53}"/>
    <cellStyle name="Currency 13 7 2 4 2 2" xfId="37619" xr:uid="{0F0C9B6E-DA68-496B-95DB-2C054F0CF277}"/>
    <cellStyle name="Currency 13 7 2 4 2 3" xfId="52503" xr:uid="{F371F5DE-6F29-4478-A75E-5DEB3A5A6F5D}"/>
    <cellStyle name="Currency 13 7 2 4 3" xfId="17083" xr:uid="{2C9D87D9-8A0E-4631-AE16-733B897765B1}"/>
    <cellStyle name="Currency 13 7 2 4 4" xfId="30773" xr:uid="{A0944C54-FFB7-4E79-B7A0-CD33EA7CE90C}"/>
    <cellStyle name="Currency 13 7 2 4 5" xfId="45657" xr:uid="{0B00A162-6C1A-46D2-8EAC-7BEDF768F70D}"/>
    <cellStyle name="Currency 13 7 2 5" xfId="20505" xr:uid="{5B85138F-A5B3-4C7A-9521-A6FF00D44B97}"/>
    <cellStyle name="Currency 13 7 2 5 2" xfId="34197" xr:uid="{2AF18D62-DD51-4F29-ACF5-3D4BABF1D4CB}"/>
    <cellStyle name="Currency 13 7 2 5 3" xfId="49081" xr:uid="{DBBF65F3-A4D9-4E7C-922C-C90218E70528}"/>
    <cellStyle name="Currency 13 7 2 6" xfId="13661" xr:uid="{CD9B2CBC-7E05-4877-8AB2-C6A4B94BAFD3}"/>
    <cellStyle name="Currency 13 7 2 7" xfId="27351" xr:uid="{6883DD08-937D-4F06-9E9F-D7145F4ADC9C}"/>
    <cellStyle name="Currency 13 7 2 8" xfId="42235" xr:uid="{9D1D2B5C-2C98-46A1-BDD1-7B93B4386A36}"/>
    <cellStyle name="Currency 13 7 3" xfId="6815" xr:uid="{74E66B7C-64CC-4AE6-881C-DC95F9A57526}"/>
    <cellStyle name="Currency 13 7 3 2" xfId="8529" xr:uid="{609C92A0-9330-4C5E-BFB8-E4AE47C9770F}"/>
    <cellStyle name="Currency 13 7 3 2 2" xfId="11951" xr:uid="{0E9C719B-965F-49E6-9600-FCC438C4C11B}"/>
    <cellStyle name="Currency 13 7 3 2 2 2" xfId="25641" xr:uid="{A6FB295E-7110-4E05-B415-3DEF8A8F932A}"/>
    <cellStyle name="Currency 13 7 3 2 2 2 2" xfId="39333" xr:uid="{FCA905F8-9159-405F-8E06-9EBEDFE452C3}"/>
    <cellStyle name="Currency 13 7 3 2 2 2 3" xfId="54217" xr:uid="{60D3AE9E-0E3F-473F-A344-E63F98ABA666}"/>
    <cellStyle name="Currency 13 7 3 2 2 3" xfId="18797" xr:uid="{7CDC0C94-4C4B-4231-B2C0-ADA1E739F2DB}"/>
    <cellStyle name="Currency 13 7 3 2 2 4" xfId="32487" xr:uid="{D8D8DD18-08E8-4DE8-AF8D-1676FF6E4EF2}"/>
    <cellStyle name="Currency 13 7 3 2 2 5" xfId="47371" xr:uid="{0D171F6B-771E-4579-98B5-218F8A208E39}"/>
    <cellStyle name="Currency 13 7 3 2 3" xfId="22219" xr:uid="{147F1C63-5575-449F-83FB-B1F4649ABA60}"/>
    <cellStyle name="Currency 13 7 3 2 3 2" xfId="35911" xr:uid="{C3AF7943-492B-416D-ACD4-EF903BE41A15}"/>
    <cellStyle name="Currency 13 7 3 2 3 3" xfId="50795" xr:uid="{4A9A3A9E-91C9-4F05-8C7D-A792123CC0A9}"/>
    <cellStyle name="Currency 13 7 3 2 4" xfId="15375" xr:uid="{97DA874A-D757-4A25-A29F-AEE3BFF142EA}"/>
    <cellStyle name="Currency 13 7 3 2 5" xfId="29065" xr:uid="{EC3DDA7A-E8EC-4E40-8A98-B42B163DE153}"/>
    <cellStyle name="Currency 13 7 3 2 6" xfId="43949" xr:uid="{A6300EEB-E253-403D-84FF-1D3F5647CAA4}"/>
    <cellStyle name="Currency 13 7 3 3" xfId="10239" xr:uid="{4B295F72-4E3B-473D-B793-0C3A08C043DC}"/>
    <cellStyle name="Currency 13 7 3 3 2" xfId="23929" xr:uid="{E7C8BCDB-159A-4B24-952C-30AA805CF82E}"/>
    <cellStyle name="Currency 13 7 3 3 2 2" xfId="37621" xr:uid="{8F4BF878-0583-4247-A4BE-9F6CB6299EA6}"/>
    <cellStyle name="Currency 13 7 3 3 2 3" xfId="52505" xr:uid="{B9524697-2760-4DCE-BDCE-68764F0E1A63}"/>
    <cellStyle name="Currency 13 7 3 3 3" xfId="17085" xr:uid="{15B9A619-2090-48E8-9FE7-F3936196D1E8}"/>
    <cellStyle name="Currency 13 7 3 3 4" xfId="30775" xr:uid="{10C07345-EBCD-4D04-8E19-8ED1258C68BB}"/>
    <cellStyle name="Currency 13 7 3 3 5" xfId="45659" xr:uid="{78711AD7-C12E-48EC-8988-63AB75731CD1}"/>
    <cellStyle name="Currency 13 7 3 4" xfId="20507" xr:uid="{91655455-BACC-4B25-B98F-04B1AC1958C1}"/>
    <cellStyle name="Currency 13 7 3 4 2" xfId="34199" xr:uid="{C56C4868-30A0-41C9-8010-8D08D3407B9D}"/>
    <cellStyle name="Currency 13 7 3 4 3" xfId="49083" xr:uid="{ABA17E30-F667-45D9-9117-32145EFB86B7}"/>
    <cellStyle name="Currency 13 7 3 5" xfId="13663" xr:uid="{68CFE182-5A40-4CF3-B5A3-2DDE6999AD41}"/>
    <cellStyle name="Currency 13 7 3 6" xfId="27353" xr:uid="{F49E791A-668C-4007-9F9B-4C179F10C4B8}"/>
    <cellStyle name="Currency 13 7 3 7" xfId="42237" xr:uid="{69B9CEC4-269F-467A-A451-880D3CB98DFE}"/>
    <cellStyle name="Currency 13 7 4" xfId="6816" xr:uid="{561B0B8C-2714-40D1-9684-4A174735587B}"/>
    <cellStyle name="Currency 13 7 4 2" xfId="8530" xr:uid="{F1CCCDF7-720B-4C8B-8E50-B0BE7468EAC4}"/>
    <cellStyle name="Currency 13 7 4 2 2" xfId="11952" xr:uid="{8450B122-7A44-4E5F-BF3C-8D002AC21371}"/>
    <cellStyle name="Currency 13 7 4 2 2 2" xfId="25642" xr:uid="{88EC1901-EE2C-4D64-BFA9-980837AFF961}"/>
    <cellStyle name="Currency 13 7 4 2 2 2 2" xfId="39334" xr:uid="{E2A5D32B-6700-418B-A155-E37571DEAB34}"/>
    <cellStyle name="Currency 13 7 4 2 2 2 3" xfId="54218" xr:uid="{96602376-E75B-4F98-B3A8-8E7625AED839}"/>
    <cellStyle name="Currency 13 7 4 2 2 3" xfId="18798" xr:uid="{4D3238AD-B6BA-4E52-B401-648F41B7DB2C}"/>
    <cellStyle name="Currency 13 7 4 2 2 4" xfId="32488" xr:uid="{4E1632DA-8304-4054-B87D-7DDFC28D0285}"/>
    <cellStyle name="Currency 13 7 4 2 2 5" xfId="47372" xr:uid="{281100AF-E422-4D89-B22A-8A5C96A5BE33}"/>
    <cellStyle name="Currency 13 7 4 2 3" xfId="22220" xr:uid="{1EBA779B-C824-41A2-B56B-1282631B5E39}"/>
    <cellStyle name="Currency 13 7 4 2 3 2" xfId="35912" xr:uid="{33482268-B66A-4DAB-ABAB-CFD66E852CC9}"/>
    <cellStyle name="Currency 13 7 4 2 3 3" xfId="50796" xr:uid="{6588C673-26E7-4091-A4E4-5E0EF5384775}"/>
    <cellStyle name="Currency 13 7 4 2 4" xfId="15376" xr:uid="{91746028-F508-4655-B2BB-483E2DA10EDE}"/>
    <cellStyle name="Currency 13 7 4 2 5" xfId="29066" xr:uid="{FCE1268B-68F3-4F50-8814-206F82145049}"/>
    <cellStyle name="Currency 13 7 4 2 6" xfId="43950" xr:uid="{24E44FEF-729A-4BF0-A7C9-E8DA0B6E16CD}"/>
    <cellStyle name="Currency 13 7 4 3" xfId="10240" xr:uid="{0F443716-C3AE-43B0-848F-CAC6E65FD13B}"/>
    <cellStyle name="Currency 13 7 4 3 2" xfId="23930" xr:uid="{0671B517-1506-440E-8991-A952F47860D4}"/>
    <cellStyle name="Currency 13 7 4 3 2 2" xfId="37622" xr:uid="{2A18A5FB-5A8D-464A-9689-E6D2DC06BB23}"/>
    <cellStyle name="Currency 13 7 4 3 2 3" xfId="52506" xr:uid="{B2C8AB8F-5E72-4BB3-A795-2566210E723D}"/>
    <cellStyle name="Currency 13 7 4 3 3" xfId="17086" xr:uid="{5A69DF50-78FB-4265-97EC-BB1D171C35AF}"/>
    <cellStyle name="Currency 13 7 4 3 4" xfId="30776" xr:uid="{34D4ED1F-682D-4E94-B3E4-3145CB7F4492}"/>
    <cellStyle name="Currency 13 7 4 3 5" xfId="45660" xr:uid="{1B106A19-72E9-45C9-9002-8364E460654F}"/>
    <cellStyle name="Currency 13 7 4 4" xfId="20508" xr:uid="{F2912011-1502-4589-A77C-FCAF7B615211}"/>
    <cellStyle name="Currency 13 7 4 4 2" xfId="34200" xr:uid="{C3F4070D-99C4-4AE8-BCF5-0927B32C8995}"/>
    <cellStyle name="Currency 13 7 4 4 3" xfId="49084" xr:uid="{9309869D-2A9F-45DB-BF3F-4923671CE91B}"/>
    <cellStyle name="Currency 13 7 4 5" xfId="13664" xr:uid="{554EEABA-2253-49F9-BF87-12A6F9C2D2F7}"/>
    <cellStyle name="Currency 13 7 4 6" xfId="27354" xr:uid="{883F2356-0A19-4864-BD48-F58DC01B326A}"/>
    <cellStyle name="Currency 13 7 4 7" xfId="42238" xr:uid="{3EBF7FD6-99C8-49A8-B055-E5342EE470B9}"/>
    <cellStyle name="Currency 13 7 5" xfId="8526" xr:uid="{DC61CD7D-5C31-48DC-B414-18338F01444C}"/>
    <cellStyle name="Currency 13 7 5 2" xfId="11948" xr:uid="{E6958B7A-3DA4-43DD-9135-BB1DFE347464}"/>
    <cellStyle name="Currency 13 7 5 2 2" xfId="25638" xr:uid="{225A2223-9354-429D-9379-FFC3CF2891EE}"/>
    <cellStyle name="Currency 13 7 5 2 2 2" xfId="39330" xr:uid="{33565C96-F649-4173-A4C4-15DAFD51726C}"/>
    <cellStyle name="Currency 13 7 5 2 2 3" xfId="54214" xr:uid="{E70DFE2F-2088-4BB7-A614-7109127192A1}"/>
    <cellStyle name="Currency 13 7 5 2 3" xfId="18794" xr:uid="{3E73360D-D4C5-4FBF-92D8-4E79743738C7}"/>
    <cellStyle name="Currency 13 7 5 2 4" xfId="32484" xr:uid="{D09253E4-EAD1-406D-A375-2636D10FF414}"/>
    <cellStyle name="Currency 13 7 5 2 5" xfId="47368" xr:uid="{9521236B-CE56-4183-80A4-4B21265D194D}"/>
    <cellStyle name="Currency 13 7 5 3" xfId="22216" xr:uid="{E3609FF2-28B4-4830-99CE-777C6487A904}"/>
    <cellStyle name="Currency 13 7 5 3 2" xfId="35908" xr:uid="{BCFAFD4B-4065-43A8-9B0C-000AE094FF27}"/>
    <cellStyle name="Currency 13 7 5 3 3" xfId="50792" xr:uid="{17CAB8B1-0CC0-4692-BDE8-BAE50665A721}"/>
    <cellStyle name="Currency 13 7 5 4" xfId="15372" xr:uid="{84E33E0F-1209-4DD5-8275-439C11202135}"/>
    <cellStyle name="Currency 13 7 5 5" xfId="29062" xr:uid="{961973CB-1B93-49E6-92D0-1C809CC0DE19}"/>
    <cellStyle name="Currency 13 7 5 6" xfId="43946" xr:uid="{6A88BBBA-510B-439C-857C-0A61D95D8F45}"/>
    <cellStyle name="Currency 13 7 6" xfId="10236" xr:uid="{EB68DD95-3E26-469D-8C0F-FCB8DF3C46EA}"/>
    <cellStyle name="Currency 13 7 6 2" xfId="23926" xr:uid="{4B923FDA-F274-4E5E-A1A1-F8FC9BC71D7E}"/>
    <cellStyle name="Currency 13 7 6 2 2" xfId="37618" xr:uid="{66BA7C05-3D80-4B9C-A290-782E93CD27DA}"/>
    <cellStyle name="Currency 13 7 6 2 3" xfId="52502" xr:uid="{236A054E-0C0D-4066-8915-0CA52AFA93E3}"/>
    <cellStyle name="Currency 13 7 6 3" xfId="17082" xr:uid="{9D8C8144-BA32-4EA7-A6D9-4C0BB5D570B2}"/>
    <cellStyle name="Currency 13 7 6 4" xfId="30772" xr:uid="{8EEA30F2-7FB1-4209-8FB5-EBABC08402C3}"/>
    <cellStyle name="Currency 13 7 6 5" xfId="45656" xr:uid="{21F3521B-23E4-4CA1-9535-B65AE4953FF8}"/>
    <cellStyle name="Currency 13 7 7" xfId="20504" xr:uid="{B2901908-606E-4211-894C-DC3F3CC7FB79}"/>
    <cellStyle name="Currency 13 7 7 2" xfId="34196" xr:uid="{D7AB93F2-1067-4E10-BC9A-FFD8F49872B1}"/>
    <cellStyle name="Currency 13 7 7 3" xfId="49080" xr:uid="{068201D6-1BFF-4671-853D-E1152B041165}"/>
    <cellStyle name="Currency 13 7 8" xfId="13660" xr:uid="{A3B0E0CB-70E4-4EBE-ACEA-AA35D8C0A40C}"/>
    <cellStyle name="Currency 13 7 9" xfId="27350" xr:uid="{2D5C7791-B07D-4B52-9A49-0060144D344D}"/>
    <cellStyle name="Currency 13 8" xfId="6817" xr:uid="{D7990021-6544-4932-B148-BAB2CFEA0F89}"/>
    <cellStyle name="Currency 13 8 2" xfId="6818" xr:uid="{A01650D8-9CC1-47E5-A12D-5FB0A8FC1BD8}"/>
    <cellStyle name="Currency 13 8 2 2" xfId="8532" xr:uid="{B41B0430-FAAB-4FA0-87EB-646D1682D953}"/>
    <cellStyle name="Currency 13 8 2 2 2" xfId="11954" xr:uid="{5F2E04BC-972A-48CA-9EE8-C590C43A6B3E}"/>
    <cellStyle name="Currency 13 8 2 2 2 2" xfId="25644" xr:uid="{9F4AD045-4F4B-48D0-9850-25FCB1D1EF3C}"/>
    <cellStyle name="Currency 13 8 2 2 2 2 2" xfId="39336" xr:uid="{B904A5B3-5B20-4F67-AB28-833AFDA86207}"/>
    <cellStyle name="Currency 13 8 2 2 2 2 3" xfId="54220" xr:uid="{EC4A2CF9-B1F5-43CC-9760-0369158C2907}"/>
    <cellStyle name="Currency 13 8 2 2 2 3" xfId="18800" xr:uid="{FCB6092A-921B-4458-91D1-C22190D038D4}"/>
    <cellStyle name="Currency 13 8 2 2 2 4" xfId="32490" xr:uid="{E69BB2C3-E0EC-42DE-AC2B-D2D1EE104B73}"/>
    <cellStyle name="Currency 13 8 2 2 2 5" xfId="47374" xr:uid="{2EEBCD8C-AF5D-4AF5-8646-BCD68F164DD6}"/>
    <cellStyle name="Currency 13 8 2 2 3" xfId="22222" xr:uid="{0608207F-FDC8-427B-9AD8-33C37EEC6803}"/>
    <cellStyle name="Currency 13 8 2 2 3 2" xfId="35914" xr:uid="{3822D64A-5E1B-444C-B138-C16395F61364}"/>
    <cellStyle name="Currency 13 8 2 2 3 3" xfId="50798" xr:uid="{94238B2D-92FA-4E1F-AD36-CF84D88F31BD}"/>
    <cellStyle name="Currency 13 8 2 2 4" xfId="15378" xr:uid="{1A6E2217-7962-45E5-91B2-175464EFB8E9}"/>
    <cellStyle name="Currency 13 8 2 2 5" xfId="29068" xr:uid="{11EB38A9-221D-43DF-A3B0-172AE88C0542}"/>
    <cellStyle name="Currency 13 8 2 2 6" xfId="43952" xr:uid="{A88F3260-D824-4995-8579-4C104967FA3E}"/>
    <cellStyle name="Currency 13 8 2 3" xfId="10242" xr:uid="{1A283BF1-01F0-4834-AB46-31F77B9A5D35}"/>
    <cellStyle name="Currency 13 8 2 3 2" xfId="23932" xr:uid="{B991B7DE-1030-497E-A96B-83A4ED089B48}"/>
    <cellStyle name="Currency 13 8 2 3 2 2" xfId="37624" xr:uid="{CDDFED86-A03D-4540-AB65-DFCB707DBBFF}"/>
    <cellStyle name="Currency 13 8 2 3 2 3" xfId="52508" xr:uid="{FAE324AF-E444-4C24-B75E-5C6A30CED950}"/>
    <cellStyle name="Currency 13 8 2 3 3" xfId="17088" xr:uid="{A250BD4C-56DA-4189-849A-F136DC524CEA}"/>
    <cellStyle name="Currency 13 8 2 3 4" xfId="30778" xr:uid="{298AF8FD-64CF-48A7-8CF0-A3E825B7F4D3}"/>
    <cellStyle name="Currency 13 8 2 3 5" xfId="45662" xr:uid="{48EA07EA-5F79-4C0F-9170-0C82D9FCCB9E}"/>
    <cellStyle name="Currency 13 8 2 4" xfId="20510" xr:uid="{09170E08-DB2D-41B3-AE0E-C511D496E012}"/>
    <cellStyle name="Currency 13 8 2 4 2" xfId="34202" xr:uid="{D391CDDF-5C60-4E67-9ABB-27602B78D8F5}"/>
    <cellStyle name="Currency 13 8 2 4 3" xfId="49086" xr:uid="{5DA4C710-0B45-487D-8CE9-D76A615D482B}"/>
    <cellStyle name="Currency 13 8 2 5" xfId="13666" xr:uid="{5E195CDB-9D15-49D3-8134-560E008897AE}"/>
    <cellStyle name="Currency 13 8 2 6" xfId="27356" xr:uid="{CBFEAE54-0B3F-4C83-91C4-181B77BEE317}"/>
    <cellStyle name="Currency 13 8 2 7" xfId="42240" xr:uid="{C91A707B-F467-43D4-AFE2-D04971A223C3}"/>
    <cellStyle name="Currency 13 8 3" xfId="8531" xr:uid="{8C7933C2-785C-4F25-94A7-96EE375593ED}"/>
    <cellStyle name="Currency 13 8 3 2" xfId="11953" xr:uid="{767DB814-50BA-4C3B-AAB8-8AC92F408D79}"/>
    <cellStyle name="Currency 13 8 3 2 2" xfId="25643" xr:uid="{DAEE949E-5BAC-4D70-8D6D-E092E8CDF709}"/>
    <cellStyle name="Currency 13 8 3 2 2 2" xfId="39335" xr:uid="{A1D6DECF-6BE3-473D-BA78-A3A60B1B91A3}"/>
    <cellStyle name="Currency 13 8 3 2 2 3" xfId="54219" xr:uid="{593B530E-0298-4154-95FD-F797F80D2C17}"/>
    <cellStyle name="Currency 13 8 3 2 3" xfId="18799" xr:uid="{9FE6B9B0-157B-45FF-85E8-59CC58355A88}"/>
    <cellStyle name="Currency 13 8 3 2 4" xfId="32489" xr:uid="{51B86A92-5EEF-4F4E-999A-64575EBCA7C0}"/>
    <cellStyle name="Currency 13 8 3 2 5" xfId="47373" xr:uid="{DE2AC47B-AE11-4387-AF47-95C0D443A98B}"/>
    <cellStyle name="Currency 13 8 3 3" xfId="22221" xr:uid="{828AF2A3-83BB-47B3-82A5-6E78B69CCFC5}"/>
    <cellStyle name="Currency 13 8 3 3 2" xfId="35913" xr:uid="{6A66B838-74E5-4AE8-BA68-9A790AE8A88F}"/>
    <cellStyle name="Currency 13 8 3 3 3" xfId="50797" xr:uid="{D30612C0-4D40-4C76-819A-E21979A05DCE}"/>
    <cellStyle name="Currency 13 8 3 4" xfId="15377" xr:uid="{426BACF6-3032-4489-B1AD-D0445488A36D}"/>
    <cellStyle name="Currency 13 8 3 5" xfId="29067" xr:uid="{8A726EF1-2BBF-40E4-A94D-86892D849AC5}"/>
    <cellStyle name="Currency 13 8 3 6" xfId="43951" xr:uid="{2B4353B5-D087-4A42-A447-A45EF4058630}"/>
    <cellStyle name="Currency 13 8 4" xfId="10241" xr:uid="{372C02D0-0408-4381-85A5-2733312298EB}"/>
    <cellStyle name="Currency 13 8 4 2" xfId="23931" xr:uid="{878EBD52-FF85-43D4-9DAD-79E547FE7579}"/>
    <cellStyle name="Currency 13 8 4 2 2" xfId="37623" xr:uid="{6423E5EB-31E6-4CD0-8ACF-067051C5E23E}"/>
    <cellStyle name="Currency 13 8 4 2 3" xfId="52507" xr:uid="{BE3D6DBD-D385-494E-BA3D-787F586824BB}"/>
    <cellStyle name="Currency 13 8 4 3" xfId="17087" xr:uid="{96D96F9B-C63F-4E16-8D6B-BAB8F40CB650}"/>
    <cellStyle name="Currency 13 8 4 4" xfId="30777" xr:uid="{83DB5D10-B046-4C0F-9C61-4697B135F621}"/>
    <cellStyle name="Currency 13 8 4 5" xfId="45661" xr:uid="{B77D7686-49A4-471A-8ADA-27DE8D08D352}"/>
    <cellStyle name="Currency 13 8 5" xfId="20509" xr:uid="{1B3C8A78-0257-46A6-90AE-A17259550BCB}"/>
    <cellStyle name="Currency 13 8 5 2" xfId="34201" xr:uid="{858621BF-5A27-4133-A0B3-D22B8AE8C68F}"/>
    <cellStyle name="Currency 13 8 5 3" xfId="49085" xr:uid="{30DA6214-4E30-464F-8DC1-2A594B3D374C}"/>
    <cellStyle name="Currency 13 8 6" xfId="13665" xr:uid="{A96BF296-6057-40BE-B152-8C33578F3238}"/>
    <cellStyle name="Currency 13 8 7" xfId="27355" xr:uid="{FF0FCB35-B628-48CE-AE34-D2264EF4BD31}"/>
    <cellStyle name="Currency 13 8 8" xfId="42239" xr:uid="{B3DB781A-4217-4DB3-8A5D-1E0348289C23}"/>
    <cellStyle name="Currency 13 9" xfId="6819" xr:uid="{2A5D93A4-59A2-4247-9A14-011B39A5F507}"/>
    <cellStyle name="Currency 13 9 2" xfId="8533" xr:uid="{FB6250B2-CC7E-47C7-BD88-FE1C41CF9F78}"/>
    <cellStyle name="Currency 13 9 2 2" xfId="11955" xr:uid="{F373D3B3-19BC-48DA-9FD3-95850F9690E8}"/>
    <cellStyle name="Currency 13 9 2 2 2" xfId="25645" xr:uid="{AD315E9B-BB6F-4DDE-AF19-344438CDB2F2}"/>
    <cellStyle name="Currency 13 9 2 2 2 2" xfId="39337" xr:uid="{5EF1F08C-8440-4FA9-8F7A-89B146FB2A26}"/>
    <cellStyle name="Currency 13 9 2 2 2 3" xfId="54221" xr:uid="{E1A3E2F7-5AE3-43C4-81AD-8CD006B692BF}"/>
    <cellStyle name="Currency 13 9 2 2 3" xfId="18801" xr:uid="{FBFB0DCB-A9F0-444B-A35A-310DF0FB263B}"/>
    <cellStyle name="Currency 13 9 2 2 4" xfId="32491" xr:uid="{0DB01A72-2E86-441D-9656-4CA954DA532A}"/>
    <cellStyle name="Currency 13 9 2 2 5" xfId="47375" xr:uid="{BF48DCFF-84DB-44CE-ACE5-25A0A31F2A4A}"/>
    <cellStyle name="Currency 13 9 2 3" xfId="22223" xr:uid="{EB3066A7-12C7-4694-9177-8223CA19746A}"/>
    <cellStyle name="Currency 13 9 2 3 2" xfId="35915" xr:uid="{8EEC967E-F9CD-47EB-85D5-A1970F779FE5}"/>
    <cellStyle name="Currency 13 9 2 3 3" xfId="50799" xr:uid="{5B547DAF-92CC-4688-B8B4-20DBC13FDF4C}"/>
    <cellStyle name="Currency 13 9 2 4" xfId="15379" xr:uid="{A36CA17D-8D16-4DC6-8B4E-4A491072826C}"/>
    <cellStyle name="Currency 13 9 2 5" xfId="29069" xr:uid="{164A2456-2EF4-497E-BE2A-036590533BD9}"/>
    <cellStyle name="Currency 13 9 2 6" xfId="43953" xr:uid="{C5BE2B8B-5FA1-4D2D-A566-1D6CB25CF8A8}"/>
    <cellStyle name="Currency 13 9 3" xfId="10243" xr:uid="{41588744-6771-4786-995E-F2C0A640415C}"/>
    <cellStyle name="Currency 13 9 3 2" xfId="23933" xr:uid="{7B7B527C-55B8-447C-B738-15DCBDA9A599}"/>
    <cellStyle name="Currency 13 9 3 2 2" xfId="37625" xr:uid="{56EEA211-27BC-4929-BA75-CEBE43D15A1B}"/>
    <cellStyle name="Currency 13 9 3 2 3" xfId="52509" xr:uid="{31DE4D3D-CB5C-404F-8469-05692234BAAB}"/>
    <cellStyle name="Currency 13 9 3 3" xfId="17089" xr:uid="{9DCB7A6B-C9BA-4227-9786-B7AFD3160B97}"/>
    <cellStyle name="Currency 13 9 3 4" xfId="30779" xr:uid="{B2BE20CB-396F-44F8-AB01-77B9A6AEA164}"/>
    <cellStyle name="Currency 13 9 3 5" xfId="45663" xr:uid="{21966425-B612-4EF6-8DA2-7EFD6E0782D7}"/>
    <cellStyle name="Currency 13 9 4" xfId="20511" xr:uid="{498E2BEF-0B3B-4E91-A007-CE0B2E96A475}"/>
    <cellStyle name="Currency 13 9 4 2" xfId="34203" xr:uid="{31CA4606-4CB9-43BE-83C9-3A24E710CD37}"/>
    <cellStyle name="Currency 13 9 4 3" xfId="49087" xr:uid="{F97173DC-F3DF-4D2C-A1BE-1A295584DDC2}"/>
    <cellStyle name="Currency 13 9 5" xfId="13667" xr:uid="{32D722CD-B72B-4FE4-ABC5-F6103F231AE9}"/>
    <cellStyle name="Currency 13 9 6" xfId="27357" xr:uid="{2AC78D8C-A657-4A25-B840-498A8315AB2F}"/>
    <cellStyle name="Currency 13 9 7" xfId="42241" xr:uid="{3CAE94CD-DF69-4EA7-8618-4C4CB3343CED}"/>
    <cellStyle name="Currency 14" xfId="19" xr:uid="{673AF5F3-2137-4C88-8438-C2EB36F6A7F2}"/>
    <cellStyle name="Currency 14 2" xfId="213" xr:uid="{DAC32503-6B9A-4E06-BE14-B443E73C0595}"/>
    <cellStyle name="Currency 14 2 2" xfId="4626" xr:uid="{60E6811D-A29F-47F9-8111-4AE30499E8B2}"/>
    <cellStyle name="Currency 14 3" xfId="4520" xr:uid="{77C26B81-8ACC-4E5F-B4AA-B30B12A7DE71}"/>
    <cellStyle name="Currency 15" xfId="4416" xr:uid="{E4CD74D6-9830-44CC-BEC7-943E1A2D95C7}"/>
    <cellStyle name="Currency 15 2" xfId="6820" xr:uid="{E388D739-43A5-4ED1-99A1-DDC9F5C6CF75}"/>
    <cellStyle name="Currency 17" xfId="4325" xr:uid="{2769C0B3-9E94-4045-B95C-3C09E6A2F316}"/>
    <cellStyle name="Currency 2" xfId="20" xr:uid="{C7DB8A74-17E7-41AF-A0A1-E51C210D807B}"/>
    <cellStyle name="Currency 2 2" xfId="21" xr:uid="{08FC131D-D99C-4F04-AED9-4B0546DDDAF5}"/>
    <cellStyle name="Currency 2 2 2" xfId="22" xr:uid="{C8083A5D-8E64-46FE-9A72-D17A7B069BF0}"/>
    <cellStyle name="Currency 2 2 2 2" xfId="23" xr:uid="{5E997403-16A6-44A2-98BF-BE186A3D917A}"/>
    <cellStyle name="Currency 2 2 2 2 10" xfId="6822" xr:uid="{F4FE7196-4575-463F-BDCF-4613BCC19EF6}"/>
    <cellStyle name="Currency 2 2 2 2 10 2" xfId="8535" xr:uid="{96868BE9-B98C-4BBA-9033-C52B0AFE8B52}"/>
    <cellStyle name="Currency 2 2 2 2 10 2 2" xfId="11957" xr:uid="{13CD6374-AEE4-45A1-8D72-D1D191AA429D}"/>
    <cellStyle name="Currency 2 2 2 2 10 2 2 2" xfId="25647" xr:uid="{D8C77B3A-B4B7-4B79-964F-1BDF2DA407C4}"/>
    <cellStyle name="Currency 2 2 2 2 10 2 2 2 2" xfId="39339" xr:uid="{853ED108-7821-4D19-8F4E-F6BD3D66A50C}"/>
    <cellStyle name="Currency 2 2 2 2 10 2 2 2 3" xfId="54223" xr:uid="{5BDD129C-3E9C-4A30-A17B-7BC032A6EFCF}"/>
    <cellStyle name="Currency 2 2 2 2 10 2 2 3" xfId="18803" xr:uid="{9B6F9144-FA4D-4869-AAF0-F055B674D52C}"/>
    <cellStyle name="Currency 2 2 2 2 10 2 2 4" xfId="32493" xr:uid="{226CF128-E856-4664-A7ED-C4455D080C62}"/>
    <cellStyle name="Currency 2 2 2 2 10 2 2 5" xfId="47377" xr:uid="{C59BE7DA-2466-416E-9FB9-36B8C4C57364}"/>
    <cellStyle name="Currency 2 2 2 2 10 2 3" xfId="22225" xr:uid="{612D2686-6B51-4F4E-9861-A277D7FBEE15}"/>
    <cellStyle name="Currency 2 2 2 2 10 2 3 2" xfId="35917" xr:uid="{340B4159-5805-4480-8B36-370626F54900}"/>
    <cellStyle name="Currency 2 2 2 2 10 2 3 3" xfId="50801" xr:uid="{30E1B9A5-8EAA-48C5-A95A-3882F6157448}"/>
    <cellStyle name="Currency 2 2 2 2 10 2 4" xfId="15381" xr:uid="{138EE377-3B1A-4EE7-8DF2-5FB28D5F196D}"/>
    <cellStyle name="Currency 2 2 2 2 10 2 5" xfId="29071" xr:uid="{14DF80F1-AB37-4747-9341-128858630A8C}"/>
    <cellStyle name="Currency 2 2 2 2 10 2 6" xfId="43955" xr:uid="{A7934B1A-E2CD-4171-AF32-C31959EF49A0}"/>
    <cellStyle name="Currency 2 2 2 2 10 3" xfId="10245" xr:uid="{773DEFAF-F4D3-4147-AF47-9AF2DDFDC659}"/>
    <cellStyle name="Currency 2 2 2 2 10 3 2" xfId="23935" xr:uid="{FFD94564-6388-4E25-A18C-79137C8715BB}"/>
    <cellStyle name="Currency 2 2 2 2 10 3 2 2" xfId="37627" xr:uid="{6DFCA0ED-7918-415E-B600-BEC959E9AF41}"/>
    <cellStyle name="Currency 2 2 2 2 10 3 2 3" xfId="52511" xr:uid="{F6FBF5FD-85EC-4415-BD6B-808F23DD84EE}"/>
    <cellStyle name="Currency 2 2 2 2 10 3 3" xfId="17091" xr:uid="{DFA5BA6F-2F44-4A4C-B18F-D9CB9BEE9658}"/>
    <cellStyle name="Currency 2 2 2 2 10 3 4" xfId="30781" xr:uid="{6532CFD9-E45D-431A-AA86-C4E395FB5268}"/>
    <cellStyle name="Currency 2 2 2 2 10 3 5" xfId="45665" xr:uid="{560E78E3-0C77-4CCD-AF67-DF45398056AF}"/>
    <cellStyle name="Currency 2 2 2 2 10 4" xfId="20513" xr:uid="{B0317A73-A734-4D56-82E2-F0128744DD33}"/>
    <cellStyle name="Currency 2 2 2 2 10 4 2" xfId="34205" xr:uid="{3B9050F3-3104-437F-A606-C21BD0AC91BA}"/>
    <cellStyle name="Currency 2 2 2 2 10 4 3" xfId="49089" xr:uid="{0EACE1B5-0F7C-4844-BCCC-E37A1D186323}"/>
    <cellStyle name="Currency 2 2 2 2 10 5" xfId="13669" xr:uid="{D4ABC611-5954-489A-8D86-8152DC49C6B1}"/>
    <cellStyle name="Currency 2 2 2 2 10 6" xfId="27359" xr:uid="{2620372F-B9BA-4626-ABFF-4E7F7FE42F92}"/>
    <cellStyle name="Currency 2 2 2 2 10 7" xfId="42243" xr:uid="{339B6457-B3B1-4319-9E4D-26263BBAC158}"/>
    <cellStyle name="Currency 2 2 2 2 11" xfId="8534" xr:uid="{E3E20D51-EE0A-4F54-AA19-D07D0377056C}"/>
    <cellStyle name="Currency 2 2 2 2 11 2" xfId="11956" xr:uid="{FB1C461F-F706-4E6E-A805-A24E09506C3B}"/>
    <cellStyle name="Currency 2 2 2 2 11 2 2" xfId="25646" xr:uid="{BA014B32-DB64-4B3B-8387-002E557014B6}"/>
    <cellStyle name="Currency 2 2 2 2 11 2 2 2" xfId="39338" xr:uid="{0F31546A-E50F-45D9-80AA-410F970602BF}"/>
    <cellStyle name="Currency 2 2 2 2 11 2 2 3" xfId="54222" xr:uid="{EFDCEB1F-A653-47F9-AC18-93046B7AB126}"/>
    <cellStyle name="Currency 2 2 2 2 11 2 3" xfId="18802" xr:uid="{CEF50AE6-FDC8-435E-9645-AB99AA6E8926}"/>
    <cellStyle name="Currency 2 2 2 2 11 2 4" xfId="32492" xr:uid="{DBDACCCF-5AA7-4C3A-AC4C-4B3D710856CF}"/>
    <cellStyle name="Currency 2 2 2 2 11 2 5" xfId="47376" xr:uid="{F7CC0E78-BD67-46A7-967B-4B16459CB344}"/>
    <cellStyle name="Currency 2 2 2 2 11 3" xfId="22224" xr:uid="{620CCD2A-3E00-43FA-BE3F-8D7F72FF2798}"/>
    <cellStyle name="Currency 2 2 2 2 11 3 2" xfId="35916" xr:uid="{D2815139-85C5-4499-BD6B-0B4BDC39919A}"/>
    <cellStyle name="Currency 2 2 2 2 11 3 3" xfId="50800" xr:uid="{9A11B6F8-8F50-4913-93AF-D516BD43F75A}"/>
    <cellStyle name="Currency 2 2 2 2 11 4" xfId="15380" xr:uid="{26D38FF7-B039-4467-8B73-328B50F0B32B}"/>
    <cellStyle name="Currency 2 2 2 2 11 5" xfId="29070" xr:uid="{DED3899D-49A5-4855-8C55-8319EB6A4589}"/>
    <cellStyle name="Currency 2 2 2 2 11 6" xfId="43954" xr:uid="{B2F63138-6801-4964-9F57-71D505A8B2E7}"/>
    <cellStyle name="Currency 2 2 2 2 12" xfId="10244" xr:uid="{1DDA0D99-B6D2-4840-A5E0-73C58CD17C1F}"/>
    <cellStyle name="Currency 2 2 2 2 12 2" xfId="23934" xr:uid="{F25705FF-1F9A-4EF9-9143-83836CFD778D}"/>
    <cellStyle name="Currency 2 2 2 2 12 2 2" xfId="37626" xr:uid="{9D99C6FA-A96F-40F9-9454-CC1C7AA60FAD}"/>
    <cellStyle name="Currency 2 2 2 2 12 2 3" xfId="52510" xr:uid="{98210407-ACA5-415D-8049-09400CC9FFC9}"/>
    <cellStyle name="Currency 2 2 2 2 12 3" xfId="17090" xr:uid="{BB84A927-7A83-46E6-8358-3E4CDF8CEA91}"/>
    <cellStyle name="Currency 2 2 2 2 12 4" xfId="30780" xr:uid="{41A211D1-E43A-4C5A-845A-D16FB3B339BD}"/>
    <cellStyle name="Currency 2 2 2 2 12 5" xfId="45664" xr:uid="{DBA439A4-FEEF-4CF1-B7E8-AD4F98B4AAA3}"/>
    <cellStyle name="Currency 2 2 2 2 13" xfId="20512" xr:uid="{03ADA6DD-8493-40C1-A146-FF2C3BA8370D}"/>
    <cellStyle name="Currency 2 2 2 2 13 2" xfId="34204" xr:uid="{340E99BF-C390-4CC4-9A64-667138DF49A2}"/>
    <cellStyle name="Currency 2 2 2 2 13 3" xfId="49088" xr:uid="{0BAD392E-579A-4CEC-9E8D-9710CE1957E8}"/>
    <cellStyle name="Currency 2 2 2 2 14" xfId="13668" xr:uid="{D6F707D2-93E8-4588-8005-C0E7DA5E7D26}"/>
    <cellStyle name="Currency 2 2 2 2 14 2" xfId="40754" xr:uid="{FA1F8C3D-9212-40D6-9356-2B849C49399A}"/>
    <cellStyle name="Currency 2 2 2 2 15" xfId="27358" xr:uid="{AC9D3470-D5B0-4AB3-850C-2B5266AFBBD5}"/>
    <cellStyle name="Currency 2 2 2 2 16" xfId="42242" xr:uid="{21BE91A1-8E54-4DE6-8C76-1B2CCFBC1375}"/>
    <cellStyle name="Currency 2 2 2 2 17" xfId="6821" xr:uid="{F57F9891-FF90-45AB-954D-3FD60960605E}"/>
    <cellStyle name="Currency 2 2 2 2 18" xfId="5932" xr:uid="{360AAD6E-1BBB-4051-80FE-F4DAC6376F3B}"/>
    <cellStyle name="Currency 2 2 2 2 19" xfId="5340" xr:uid="{373B005D-A955-4E77-AFCF-B8CFABEA8E7D}"/>
    <cellStyle name="Currency 2 2 2 2 2" xfId="4762" xr:uid="{BB178F87-897D-4855-A2AD-2289DCED8AC2}"/>
    <cellStyle name="Currency 2 2 2 2 2 10" xfId="8536" xr:uid="{7754A860-8BB7-4047-8922-104793EEC8CB}"/>
    <cellStyle name="Currency 2 2 2 2 2 10 2" xfId="11958" xr:uid="{4A60E8C7-192D-4F33-8AE0-6ADD3E35C152}"/>
    <cellStyle name="Currency 2 2 2 2 2 10 2 2" xfId="25648" xr:uid="{4FE30EBF-A42A-455A-8CB2-B3F2F5E85962}"/>
    <cellStyle name="Currency 2 2 2 2 2 10 2 2 2" xfId="39340" xr:uid="{90CD4588-04C3-4284-ADFC-B93795E623FB}"/>
    <cellStyle name="Currency 2 2 2 2 2 10 2 2 3" xfId="54224" xr:uid="{847D3519-7729-4782-9874-B574A4255774}"/>
    <cellStyle name="Currency 2 2 2 2 2 10 2 3" xfId="18804" xr:uid="{46D669FA-19D1-4C41-A920-6CA198149B4D}"/>
    <cellStyle name="Currency 2 2 2 2 2 10 2 4" xfId="32494" xr:uid="{ECE439DF-8A29-43AE-8DA2-210924BCCCA0}"/>
    <cellStyle name="Currency 2 2 2 2 2 10 2 5" xfId="47378" xr:uid="{F480D40B-58A3-47E0-B98D-F8471BFB478A}"/>
    <cellStyle name="Currency 2 2 2 2 2 10 3" xfId="22226" xr:uid="{BF9F8F3F-9DE8-4FD0-95E0-308AE401F6ED}"/>
    <cellStyle name="Currency 2 2 2 2 2 10 3 2" xfId="35918" xr:uid="{629B7A2C-4218-41E9-892E-26DF4CF1C0D6}"/>
    <cellStyle name="Currency 2 2 2 2 2 10 3 3" xfId="50802" xr:uid="{94A390ED-3E8A-4CF1-B4C3-396F0384FD1E}"/>
    <cellStyle name="Currency 2 2 2 2 2 10 4" xfId="15382" xr:uid="{05F2E395-464F-4190-A81C-73837807C948}"/>
    <cellStyle name="Currency 2 2 2 2 2 10 5" xfId="29072" xr:uid="{F15BA5D1-8527-4873-875C-8D3F103A01DC}"/>
    <cellStyle name="Currency 2 2 2 2 2 10 6" xfId="43956" xr:uid="{9BB225C7-B71D-4723-88D0-82BFE322CE91}"/>
    <cellStyle name="Currency 2 2 2 2 2 11" xfId="10246" xr:uid="{D935E14A-C032-487C-85F0-FB21294D75F9}"/>
    <cellStyle name="Currency 2 2 2 2 2 11 2" xfId="23936" xr:uid="{E88A5D3D-68E7-48A7-B8F3-3FCF5B77F80C}"/>
    <cellStyle name="Currency 2 2 2 2 2 11 2 2" xfId="37628" xr:uid="{9F81DF6D-A0A5-411E-B5E5-4DBD1D6DE557}"/>
    <cellStyle name="Currency 2 2 2 2 2 11 2 3" xfId="52512" xr:uid="{C9EE24FF-0809-4834-9657-AC4E9C579192}"/>
    <cellStyle name="Currency 2 2 2 2 2 11 3" xfId="17092" xr:uid="{1B25E559-AB37-499D-A3F0-A0D3CE6C7A4F}"/>
    <cellStyle name="Currency 2 2 2 2 2 11 4" xfId="30782" xr:uid="{BCDFC5D3-8D6A-4BAE-BC6B-0FDDAE95CFC7}"/>
    <cellStyle name="Currency 2 2 2 2 2 11 5" xfId="45666" xr:uid="{006113B6-EE75-4FEB-813B-43EC30CC01FA}"/>
    <cellStyle name="Currency 2 2 2 2 2 12" xfId="20514" xr:uid="{99828DD6-0A4E-49EB-A923-692E362EB279}"/>
    <cellStyle name="Currency 2 2 2 2 2 12 2" xfId="34206" xr:uid="{6137A2E1-16AA-453F-A42C-2D9F022CF755}"/>
    <cellStyle name="Currency 2 2 2 2 2 12 3" xfId="49090" xr:uid="{9F6F306E-B5CC-4225-BDE5-98868FBF86D8}"/>
    <cellStyle name="Currency 2 2 2 2 2 13" xfId="13670" xr:uid="{9B67C8DE-855A-41D8-98AE-15DECAA972BA}"/>
    <cellStyle name="Currency 2 2 2 2 2 13 2" xfId="41391" xr:uid="{781717EB-8C20-469E-B9A4-084082CA6481}"/>
    <cellStyle name="Currency 2 2 2 2 2 14" xfId="27360" xr:uid="{0A605031-F703-4675-A591-97E509100E4D}"/>
    <cellStyle name="Currency 2 2 2 2 2 15" xfId="42244" xr:uid="{97389D31-C343-4B78-B5F5-6B870EE63B59}"/>
    <cellStyle name="Currency 2 2 2 2 2 16" xfId="6823" xr:uid="{A2864FE7-1132-4E38-8EF9-CFE2276ECF99}"/>
    <cellStyle name="Currency 2 2 2 2 2 2" xfId="6824" xr:uid="{A2C4BC0D-2879-4EAA-AEF3-16F525364BE1}"/>
    <cellStyle name="Currency 2 2 2 2 2 2 10" xfId="20515" xr:uid="{ACB9DD01-149A-427F-B716-3F0F8E38FDD4}"/>
    <cellStyle name="Currency 2 2 2 2 2 2 10 2" xfId="34207" xr:uid="{A065199E-5582-47F5-9A63-31E25765F975}"/>
    <cellStyle name="Currency 2 2 2 2 2 2 10 3" xfId="49091" xr:uid="{5795ED0C-B481-4337-ACCC-397769E900E8}"/>
    <cellStyle name="Currency 2 2 2 2 2 2 11" xfId="13671" xr:uid="{8495986E-4116-4FED-904C-B0B1BD4958A5}"/>
    <cellStyle name="Currency 2 2 2 2 2 2 12" xfId="27361" xr:uid="{5DC84A42-506B-408E-8E9F-E06B1A5D9E95}"/>
    <cellStyle name="Currency 2 2 2 2 2 2 13" xfId="42245" xr:uid="{F0B6C15C-55CB-4A48-8B8C-A2C0385CA9B1}"/>
    <cellStyle name="Currency 2 2 2 2 2 2 2" xfId="6825" xr:uid="{5AA159EE-4EED-4625-A1C9-D671044FCED6}"/>
    <cellStyle name="Currency 2 2 2 2 2 2 2 10" xfId="13672" xr:uid="{FDB27C33-2E6E-4AEC-86D8-552669FBD4F7}"/>
    <cellStyle name="Currency 2 2 2 2 2 2 2 11" xfId="27362" xr:uid="{E6D187F0-7AE9-4D9D-A5D8-7168EECE36FA}"/>
    <cellStyle name="Currency 2 2 2 2 2 2 2 12" xfId="42246" xr:uid="{608CEEF4-9A32-4345-9F34-3D7F6A7FB418}"/>
    <cellStyle name="Currency 2 2 2 2 2 2 2 2" xfId="6826" xr:uid="{84DAD033-BC73-431B-B6E9-9506D6759CF8}"/>
    <cellStyle name="Currency 2 2 2 2 2 2 2 2 10" xfId="42247" xr:uid="{45E6E86B-53F6-493F-AA03-15A756698534}"/>
    <cellStyle name="Currency 2 2 2 2 2 2 2 2 2" xfId="6827" xr:uid="{E8A2C407-202F-4A93-8977-F968B9686A37}"/>
    <cellStyle name="Currency 2 2 2 2 2 2 2 2 2 2" xfId="6828" xr:uid="{3F80B398-C229-455E-9360-F4287F3ECA35}"/>
    <cellStyle name="Currency 2 2 2 2 2 2 2 2 2 2 2" xfId="8541" xr:uid="{8940C834-6AB5-422E-8316-7D212CEF3BF3}"/>
    <cellStyle name="Currency 2 2 2 2 2 2 2 2 2 2 2 2" xfId="11963" xr:uid="{F192282F-B1CC-46A3-B091-8C67264E4BDD}"/>
    <cellStyle name="Currency 2 2 2 2 2 2 2 2 2 2 2 2 2" xfId="25653" xr:uid="{D5270B6B-1151-44FD-BAFD-7ED5E1C96A87}"/>
    <cellStyle name="Currency 2 2 2 2 2 2 2 2 2 2 2 2 2 2" xfId="39345" xr:uid="{15D0D419-EDED-45D9-872B-613809E057D5}"/>
    <cellStyle name="Currency 2 2 2 2 2 2 2 2 2 2 2 2 2 3" xfId="54229" xr:uid="{8E40F1E8-8DAA-4953-91E7-10AD924A52D9}"/>
    <cellStyle name="Currency 2 2 2 2 2 2 2 2 2 2 2 2 3" xfId="18809" xr:uid="{78213926-DD07-4A0C-A7C1-7C0AF1FE5B61}"/>
    <cellStyle name="Currency 2 2 2 2 2 2 2 2 2 2 2 2 4" xfId="32499" xr:uid="{57FE64D7-2022-41D1-A140-AD2039EB4F29}"/>
    <cellStyle name="Currency 2 2 2 2 2 2 2 2 2 2 2 2 5" xfId="47383" xr:uid="{DD1B6AA5-1C50-4E51-8FF6-4871401F9171}"/>
    <cellStyle name="Currency 2 2 2 2 2 2 2 2 2 2 2 3" xfId="22231" xr:uid="{592382C0-E462-4C20-96DC-09D6C5E6A55E}"/>
    <cellStyle name="Currency 2 2 2 2 2 2 2 2 2 2 2 3 2" xfId="35923" xr:uid="{9A37E18C-6172-4259-B43A-B420671BE814}"/>
    <cellStyle name="Currency 2 2 2 2 2 2 2 2 2 2 2 3 3" xfId="50807" xr:uid="{EE2D0AFE-5780-47FD-B21F-22AFAB3A6947}"/>
    <cellStyle name="Currency 2 2 2 2 2 2 2 2 2 2 2 4" xfId="15387" xr:uid="{7A38FED8-8210-4FEF-A45C-6B860614C307}"/>
    <cellStyle name="Currency 2 2 2 2 2 2 2 2 2 2 2 5" xfId="29077" xr:uid="{8A34C262-DE8A-4273-B555-7799A2091066}"/>
    <cellStyle name="Currency 2 2 2 2 2 2 2 2 2 2 2 6" xfId="43961" xr:uid="{1DA8B50D-5C8E-4203-976B-F03A081D4DC8}"/>
    <cellStyle name="Currency 2 2 2 2 2 2 2 2 2 2 3" xfId="10251" xr:uid="{BFF438E1-524F-4261-B40C-48B1716AB770}"/>
    <cellStyle name="Currency 2 2 2 2 2 2 2 2 2 2 3 2" xfId="23941" xr:uid="{3C4919CA-7BC3-47FF-8D30-693B0CA0E691}"/>
    <cellStyle name="Currency 2 2 2 2 2 2 2 2 2 2 3 2 2" xfId="37633" xr:uid="{4E96DD64-EC3A-4355-96E8-0E794F089E97}"/>
    <cellStyle name="Currency 2 2 2 2 2 2 2 2 2 2 3 2 3" xfId="52517" xr:uid="{571B3C43-6BD8-4B48-B0EB-69E09DE1BFEB}"/>
    <cellStyle name="Currency 2 2 2 2 2 2 2 2 2 2 3 3" xfId="17097" xr:uid="{4599F585-42C5-41DB-8D28-F785652B2532}"/>
    <cellStyle name="Currency 2 2 2 2 2 2 2 2 2 2 3 4" xfId="30787" xr:uid="{7C01EC7F-0833-4C37-BCF1-D1504735C6C4}"/>
    <cellStyle name="Currency 2 2 2 2 2 2 2 2 2 2 3 5" xfId="45671" xr:uid="{CAB5FAA5-FCF2-43C8-9C58-EB7F14317117}"/>
    <cellStyle name="Currency 2 2 2 2 2 2 2 2 2 2 4" xfId="20519" xr:uid="{4A0B628D-1F03-4197-90AA-656EEEED7962}"/>
    <cellStyle name="Currency 2 2 2 2 2 2 2 2 2 2 4 2" xfId="34211" xr:uid="{84445D8F-CAE6-4056-9503-162C6B46ACE4}"/>
    <cellStyle name="Currency 2 2 2 2 2 2 2 2 2 2 4 3" xfId="49095" xr:uid="{7C5549D9-6AFC-4C88-99F5-B3A7A9CDD556}"/>
    <cellStyle name="Currency 2 2 2 2 2 2 2 2 2 2 5" xfId="13675" xr:uid="{2DBD8996-25AE-470F-BEC9-2C6DC818F630}"/>
    <cellStyle name="Currency 2 2 2 2 2 2 2 2 2 2 6" xfId="27365" xr:uid="{8EFCBEF8-1BAC-4CAC-A0A3-702E540BB975}"/>
    <cellStyle name="Currency 2 2 2 2 2 2 2 2 2 2 7" xfId="42249" xr:uid="{F739D1F3-CF93-4080-9E7F-EB3DC7AC4B52}"/>
    <cellStyle name="Currency 2 2 2 2 2 2 2 2 2 3" xfId="8540" xr:uid="{C6B8658F-F112-47C0-8E28-773F832E41A0}"/>
    <cellStyle name="Currency 2 2 2 2 2 2 2 2 2 3 2" xfId="11962" xr:uid="{D1B230A2-8226-47AF-AB09-105ABB89A043}"/>
    <cellStyle name="Currency 2 2 2 2 2 2 2 2 2 3 2 2" xfId="25652" xr:uid="{2EBD5984-DE39-488F-A97D-7724D21A70D2}"/>
    <cellStyle name="Currency 2 2 2 2 2 2 2 2 2 3 2 2 2" xfId="39344" xr:uid="{7379D4CD-7B3F-48D6-BB9C-38DE6AA682A7}"/>
    <cellStyle name="Currency 2 2 2 2 2 2 2 2 2 3 2 2 3" xfId="54228" xr:uid="{8A720555-8FE7-43DB-ACF9-D5FE0D37EDF0}"/>
    <cellStyle name="Currency 2 2 2 2 2 2 2 2 2 3 2 3" xfId="18808" xr:uid="{6B111BDB-54FC-475D-99A1-425E6D5F9087}"/>
    <cellStyle name="Currency 2 2 2 2 2 2 2 2 2 3 2 4" xfId="32498" xr:uid="{81E74558-BE51-4ECF-BFF0-B5278DAF6F8D}"/>
    <cellStyle name="Currency 2 2 2 2 2 2 2 2 2 3 2 5" xfId="47382" xr:uid="{95D9CE17-144D-454F-8FDC-06BE5A7281E0}"/>
    <cellStyle name="Currency 2 2 2 2 2 2 2 2 2 3 3" xfId="22230" xr:uid="{1D1FFA8C-7B3B-42C2-AC02-B6F79378DBC7}"/>
    <cellStyle name="Currency 2 2 2 2 2 2 2 2 2 3 3 2" xfId="35922" xr:uid="{00F6979B-AAA5-4D3B-B417-1751B57A896A}"/>
    <cellStyle name="Currency 2 2 2 2 2 2 2 2 2 3 3 3" xfId="50806" xr:uid="{541617F6-996F-44C3-AA33-B759CD68C7E8}"/>
    <cellStyle name="Currency 2 2 2 2 2 2 2 2 2 3 4" xfId="15386" xr:uid="{130F00A7-81F5-4AF1-A511-74CABE0FDC0F}"/>
    <cellStyle name="Currency 2 2 2 2 2 2 2 2 2 3 5" xfId="29076" xr:uid="{AD5772B9-A476-4242-B450-5B512E654361}"/>
    <cellStyle name="Currency 2 2 2 2 2 2 2 2 2 3 6" xfId="43960" xr:uid="{8CD2BCB9-D709-4E6B-9182-4D4566FF685E}"/>
    <cellStyle name="Currency 2 2 2 2 2 2 2 2 2 4" xfId="10250" xr:uid="{1FAC84AA-BDDC-43C4-BDCA-282A237C809F}"/>
    <cellStyle name="Currency 2 2 2 2 2 2 2 2 2 4 2" xfId="23940" xr:uid="{0F1F65F1-0E20-47BB-9C65-82A5624257FB}"/>
    <cellStyle name="Currency 2 2 2 2 2 2 2 2 2 4 2 2" xfId="37632" xr:uid="{82290036-F207-48D2-ACF9-5655EF1EF3EA}"/>
    <cellStyle name="Currency 2 2 2 2 2 2 2 2 2 4 2 3" xfId="52516" xr:uid="{A2C5D9D7-00E5-4B8B-830D-D4A61555BDEE}"/>
    <cellStyle name="Currency 2 2 2 2 2 2 2 2 2 4 3" xfId="17096" xr:uid="{4F7ED8B3-0475-46EF-8530-528BEF47A19F}"/>
    <cellStyle name="Currency 2 2 2 2 2 2 2 2 2 4 4" xfId="30786" xr:uid="{7AE90548-BDB6-4E8C-9B9B-EE681C5CFD83}"/>
    <cellStyle name="Currency 2 2 2 2 2 2 2 2 2 4 5" xfId="45670" xr:uid="{0C230E15-45D2-491A-9F10-08B805859E42}"/>
    <cellStyle name="Currency 2 2 2 2 2 2 2 2 2 5" xfId="20518" xr:uid="{5E407501-B8BE-4450-B375-83EBC4EF2CB8}"/>
    <cellStyle name="Currency 2 2 2 2 2 2 2 2 2 5 2" xfId="34210" xr:uid="{319FA6E7-B897-4AD2-B3C5-D906AC31A2B3}"/>
    <cellStyle name="Currency 2 2 2 2 2 2 2 2 2 5 3" xfId="49094" xr:uid="{E4B27EF2-2499-4011-B711-7DC1823650A1}"/>
    <cellStyle name="Currency 2 2 2 2 2 2 2 2 2 6" xfId="13674" xr:uid="{BC7A73ED-F7F4-4B9F-BDDC-D7DAA71E72D4}"/>
    <cellStyle name="Currency 2 2 2 2 2 2 2 2 2 7" xfId="27364" xr:uid="{BF5BA3A4-CBFF-4723-A87E-C8EF841A5751}"/>
    <cellStyle name="Currency 2 2 2 2 2 2 2 2 2 8" xfId="42248" xr:uid="{EAE1EC6E-D97B-40F9-9B14-ECA934908485}"/>
    <cellStyle name="Currency 2 2 2 2 2 2 2 2 3" xfId="6829" xr:uid="{BE52A7BC-3E0A-46E8-B738-42C8F89D810C}"/>
    <cellStyle name="Currency 2 2 2 2 2 2 2 2 3 2" xfId="8542" xr:uid="{DB0862A5-325F-4863-8286-762D3A0B8DB7}"/>
    <cellStyle name="Currency 2 2 2 2 2 2 2 2 3 2 2" xfId="11964" xr:uid="{4C2418E5-4479-4A9D-875F-602FE4A77C94}"/>
    <cellStyle name="Currency 2 2 2 2 2 2 2 2 3 2 2 2" xfId="25654" xr:uid="{64B53391-EF0A-4F70-B0E5-5482DB84C105}"/>
    <cellStyle name="Currency 2 2 2 2 2 2 2 2 3 2 2 2 2" xfId="39346" xr:uid="{A2C31A26-6B5C-4429-9C5C-AA298FC0CA2E}"/>
    <cellStyle name="Currency 2 2 2 2 2 2 2 2 3 2 2 2 3" xfId="54230" xr:uid="{60AA14D9-8D87-419B-80ED-E215E158B382}"/>
    <cellStyle name="Currency 2 2 2 2 2 2 2 2 3 2 2 3" xfId="18810" xr:uid="{A04277E9-FC09-4338-80C2-11350562522D}"/>
    <cellStyle name="Currency 2 2 2 2 2 2 2 2 3 2 2 4" xfId="32500" xr:uid="{5871D630-79BA-4C08-9D85-F2316AF4B539}"/>
    <cellStyle name="Currency 2 2 2 2 2 2 2 2 3 2 2 5" xfId="47384" xr:uid="{E61BE9D9-A0BF-4F4B-8646-EBB374FFD0F3}"/>
    <cellStyle name="Currency 2 2 2 2 2 2 2 2 3 2 3" xfId="22232" xr:uid="{32212763-16DE-43AC-AA96-948106570E93}"/>
    <cellStyle name="Currency 2 2 2 2 2 2 2 2 3 2 3 2" xfId="35924" xr:uid="{E896D015-A979-42C9-856A-54A06ACCE1E9}"/>
    <cellStyle name="Currency 2 2 2 2 2 2 2 2 3 2 3 3" xfId="50808" xr:uid="{921C13E3-D380-410B-8F23-943AFA30FF83}"/>
    <cellStyle name="Currency 2 2 2 2 2 2 2 2 3 2 4" xfId="15388" xr:uid="{443C191B-1C1B-4951-B801-CEDDD803EC28}"/>
    <cellStyle name="Currency 2 2 2 2 2 2 2 2 3 2 5" xfId="29078" xr:uid="{64DBB8D7-27DC-42A8-8BE3-40CE19D3CA3B}"/>
    <cellStyle name="Currency 2 2 2 2 2 2 2 2 3 2 6" xfId="43962" xr:uid="{060F5C41-C4A6-4650-B4A8-172D5E3110AB}"/>
    <cellStyle name="Currency 2 2 2 2 2 2 2 2 3 3" xfId="10252" xr:uid="{3DABDA56-068E-4B3F-A6B7-805EE9B0419A}"/>
    <cellStyle name="Currency 2 2 2 2 2 2 2 2 3 3 2" xfId="23942" xr:uid="{29B0AD41-CB2D-4DDF-84E2-341F1C1830E2}"/>
    <cellStyle name="Currency 2 2 2 2 2 2 2 2 3 3 2 2" xfId="37634" xr:uid="{23F2F0BA-C504-4957-8784-7A8F897574D0}"/>
    <cellStyle name="Currency 2 2 2 2 2 2 2 2 3 3 2 3" xfId="52518" xr:uid="{F3C102DD-6E15-4DBD-8CF0-C1F75ECE2FDB}"/>
    <cellStyle name="Currency 2 2 2 2 2 2 2 2 3 3 3" xfId="17098" xr:uid="{E83D1535-4C51-4C7B-B7E5-B9B29CF08982}"/>
    <cellStyle name="Currency 2 2 2 2 2 2 2 2 3 3 4" xfId="30788" xr:uid="{24130966-4358-4302-8927-5D1BAA1E5819}"/>
    <cellStyle name="Currency 2 2 2 2 2 2 2 2 3 3 5" xfId="45672" xr:uid="{AAE9B5AD-F0A2-40AC-A4B5-2DA17ED01C90}"/>
    <cellStyle name="Currency 2 2 2 2 2 2 2 2 3 4" xfId="20520" xr:uid="{7357A645-7C5C-445B-A631-C4CF9AA71C10}"/>
    <cellStyle name="Currency 2 2 2 2 2 2 2 2 3 4 2" xfId="34212" xr:uid="{7D74E7BE-6C92-4A0B-A3F9-2E442EECFFEA}"/>
    <cellStyle name="Currency 2 2 2 2 2 2 2 2 3 4 3" xfId="49096" xr:uid="{087794E9-3634-4CEB-93E4-657DBC747925}"/>
    <cellStyle name="Currency 2 2 2 2 2 2 2 2 3 5" xfId="13676" xr:uid="{DD614763-9DB0-4EFA-9D5F-C478F26C3E3A}"/>
    <cellStyle name="Currency 2 2 2 2 2 2 2 2 3 6" xfId="27366" xr:uid="{7150A025-CED4-4B1B-A9CB-AAB2347A684D}"/>
    <cellStyle name="Currency 2 2 2 2 2 2 2 2 3 7" xfId="42250" xr:uid="{67F71D80-242B-410A-A24A-78A6B6331D74}"/>
    <cellStyle name="Currency 2 2 2 2 2 2 2 2 4" xfId="6830" xr:uid="{0D3BEC05-61A1-40BF-9B29-8F479B4D3A05}"/>
    <cellStyle name="Currency 2 2 2 2 2 2 2 2 4 2" xfId="8543" xr:uid="{3228395F-9845-42FB-AE64-D81D572F2AB7}"/>
    <cellStyle name="Currency 2 2 2 2 2 2 2 2 4 2 2" xfId="11965" xr:uid="{F507872D-D596-4D26-B320-D099A823F058}"/>
    <cellStyle name="Currency 2 2 2 2 2 2 2 2 4 2 2 2" xfId="25655" xr:uid="{26ED9D51-E3B8-4CBA-A494-9E01364AAF19}"/>
    <cellStyle name="Currency 2 2 2 2 2 2 2 2 4 2 2 2 2" xfId="39347" xr:uid="{5956B343-864D-444A-8870-329D9C7595DF}"/>
    <cellStyle name="Currency 2 2 2 2 2 2 2 2 4 2 2 2 3" xfId="54231" xr:uid="{1E5D6863-047F-4FEF-A8A2-774A7EF67D04}"/>
    <cellStyle name="Currency 2 2 2 2 2 2 2 2 4 2 2 3" xfId="18811" xr:uid="{16812D95-8FF5-4798-B530-0ABB621070AF}"/>
    <cellStyle name="Currency 2 2 2 2 2 2 2 2 4 2 2 4" xfId="32501" xr:uid="{E83920E8-8DC3-446D-84A0-B1FB3AE4895B}"/>
    <cellStyle name="Currency 2 2 2 2 2 2 2 2 4 2 2 5" xfId="47385" xr:uid="{47F87081-89F8-4F68-A526-78D850752A38}"/>
    <cellStyle name="Currency 2 2 2 2 2 2 2 2 4 2 3" xfId="22233" xr:uid="{F3BEB956-D3EA-4E21-ABD1-94ADD2AF435A}"/>
    <cellStyle name="Currency 2 2 2 2 2 2 2 2 4 2 3 2" xfId="35925" xr:uid="{777DAB10-076C-4CAE-AFA3-718E068C8D31}"/>
    <cellStyle name="Currency 2 2 2 2 2 2 2 2 4 2 3 3" xfId="50809" xr:uid="{660D765A-5569-4372-A185-3CEDE9431B11}"/>
    <cellStyle name="Currency 2 2 2 2 2 2 2 2 4 2 4" xfId="15389" xr:uid="{777F457B-8D1F-4177-B4E9-E4C0A94C5F8F}"/>
    <cellStyle name="Currency 2 2 2 2 2 2 2 2 4 2 5" xfId="29079" xr:uid="{06A6EF70-0F72-411C-9180-9948950A4EB8}"/>
    <cellStyle name="Currency 2 2 2 2 2 2 2 2 4 2 6" xfId="43963" xr:uid="{83CE3393-93B5-4B72-9DA3-D1070F0C1527}"/>
    <cellStyle name="Currency 2 2 2 2 2 2 2 2 4 3" xfId="10253" xr:uid="{30EB0AEF-44F6-4231-B64D-B38FBBBFDDA0}"/>
    <cellStyle name="Currency 2 2 2 2 2 2 2 2 4 3 2" xfId="23943" xr:uid="{41F29891-BE2F-4043-81D9-AFF50825AD69}"/>
    <cellStyle name="Currency 2 2 2 2 2 2 2 2 4 3 2 2" xfId="37635" xr:uid="{2C75DBF6-4EF2-4CAE-B986-BC713DFA14C0}"/>
    <cellStyle name="Currency 2 2 2 2 2 2 2 2 4 3 2 3" xfId="52519" xr:uid="{98FE8D51-9AFF-454E-B7FD-787441D72AF8}"/>
    <cellStyle name="Currency 2 2 2 2 2 2 2 2 4 3 3" xfId="17099" xr:uid="{7389DB2B-39BD-4F7B-90F1-C88CCF05412D}"/>
    <cellStyle name="Currency 2 2 2 2 2 2 2 2 4 3 4" xfId="30789" xr:uid="{E157D3E5-53C9-4B90-8D35-C3377F5A12AF}"/>
    <cellStyle name="Currency 2 2 2 2 2 2 2 2 4 3 5" xfId="45673" xr:uid="{A868CA86-D9C9-4F7F-A51D-5BD4C19C435A}"/>
    <cellStyle name="Currency 2 2 2 2 2 2 2 2 4 4" xfId="20521" xr:uid="{3B2B4BCE-315B-4703-B0C9-C8DABB69BB5C}"/>
    <cellStyle name="Currency 2 2 2 2 2 2 2 2 4 4 2" xfId="34213" xr:uid="{93F4C7DB-6799-449C-86FB-B0500BB8213E}"/>
    <cellStyle name="Currency 2 2 2 2 2 2 2 2 4 4 3" xfId="49097" xr:uid="{563023F7-6B4A-43F2-AAFE-0F91F3CBE22D}"/>
    <cellStyle name="Currency 2 2 2 2 2 2 2 2 4 5" xfId="13677" xr:uid="{82B5ABB0-824C-48FF-9825-D6568C9AF014}"/>
    <cellStyle name="Currency 2 2 2 2 2 2 2 2 4 6" xfId="27367" xr:uid="{89E1FBFC-F9FA-4A25-8C46-48734F486F92}"/>
    <cellStyle name="Currency 2 2 2 2 2 2 2 2 4 7" xfId="42251" xr:uid="{491FCACC-50DC-42D1-97FB-F17D60568F21}"/>
    <cellStyle name="Currency 2 2 2 2 2 2 2 2 5" xfId="8539" xr:uid="{38E83955-371D-4316-881A-228D57BD3608}"/>
    <cellStyle name="Currency 2 2 2 2 2 2 2 2 5 2" xfId="11961" xr:uid="{C05A0E15-B2ED-4011-8130-C71CCA4ACBBA}"/>
    <cellStyle name="Currency 2 2 2 2 2 2 2 2 5 2 2" xfId="25651" xr:uid="{FBAACED5-7ACE-4791-9D3C-50D7EDBF19AA}"/>
    <cellStyle name="Currency 2 2 2 2 2 2 2 2 5 2 2 2" xfId="39343" xr:uid="{DB4AF3ED-19CD-481E-83A6-11C4F1160D91}"/>
    <cellStyle name="Currency 2 2 2 2 2 2 2 2 5 2 2 3" xfId="54227" xr:uid="{A8AEAE4C-1894-4DFF-81C7-A54C50B7A63E}"/>
    <cellStyle name="Currency 2 2 2 2 2 2 2 2 5 2 3" xfId="18807" xr:uid="{454D1753-3817-41D2-8209-5DBAC1E46B24}"/>
    <cellStyle name="Currency 2 2 2 2 2 2 2 2 5 2 4" xfId="32497" xr:uid="{A368A44A-34C0-4AFE-B693-5992172DC336}"/>
    <cellStyle name="Currency 2 2 2 2 2 2 2 2 5 2 5" xfId="47381" xr:uid="{5CB80BE8-0684-48D6-89FF-ABFE0621D1AE}"/>
    <cellStyle name="Currency 2 2 2 2 2 2 2 2 5 3" xfId="22229" xr:uid="{4CB3CC64-BC4D-4871-8CE9-347D62DCDE2D}"/>
    <cellStyle name="Currency 2 2 2 2 2 2 2 2 5 3 2" xfId="35921" xr:uid="{36D22930-C74B-46CC-9B06-2CD71D7A5455}"/>
    <cellStyle name="Currency 2 2 2 2 2 2 2 2 5 3 3" xfId="50805" xr:uid="{B7A22450-C479-4B4D-98C6-4D96036DE4A4}"/>
    <cellStyle name="Currency 2 2 2 2 2 2 2 2 5 4" xfId="15385" xr:uid="{E4050840-0502-41AB-8DEB-BEBF10ABDC40}"/>
    <cellStyle name="Currency 2 2 2 2 2 2 2 2 5 5" xfId="29075" xr:uid="{7AD8B82F-8740-4FF9-B742-232910980086}"/>
    <cellStyle name="Currency 2 2 2 2 2 2 2 2 5 6" xfId="43959" xr:uid="{899580AE-EA68-4E30-980B-9751C27129AE}"/>
    <cellStyle name="Currency 2 2 2 2 2 2 2 2 6" xfId="10249" xr:uid="{9CF66E13-B513-454A-9D44-7C4A26876496}"/>
    <cellStyle name="Currency 2 2 2 2 2 2 2 2 6 2" xfId="23939" xr:uid="{7A36D108-3FA4-480B-B169-D0C2C10D57FA}"/>
    <cellStyle name="Currency 2 2 2 2 2 2 2 2 6 2 2" xfId="37631" xr:uid="{7CDC4AE1-A4CF-435D-BFD6-E9E2F02FC48F}"/>
    <cellStyle name="Currency 2 2 2 2 2 2 2 2 6 2 3" xfId="52515" xr:uid="{71AAD662-1D7D-4056-BD9F-D857A7C572C3}"/>
    <cellStyle name="Currency 2 2 2 2 2 2 2 2 6 3" xfId="17095" xr:uid="{C1361988-6132-4509-9419-D50E7E38E97A}"/>
    <cellStyle name="Currency 2 2 2 2 2 2 2 2 6 4" xfId="30785" xr:uid="{4238BADE-B19C-4E2D-B1A2-7FFCC9A7771B}"/>
    <cellStyle name="Currency 2 2 2 2 2 2 2 2 6 5" xfId="45669" xr:uid="{32884346-2416-49B8-9582-147A5E48B614}"/>
    <cellStyle name="Currency 2 2 2 2 2 2 2 2 7" xfId="20517" xr:uid="{E8324B3D-C083-4668-9972-363DC4C1EB9C}"/>
    <cellStyle name="Currency 2 2 2 2 2 2 2 2 7 2" xfId="34209" xr:uid="{B9B37515-5B91-46D5-86AE-45C579D68F86}"/>
    <cellStyle name="Currency 2 2 2 2 2 2 2 2 7 3" xfId="49093" xr:uid="{06BCEA21-69B7-42A5-B741-60D5CF97F1E1}"/>
    <cellStyle name="Currency 2 2 2 2 2 2 2 2 8" xfId="13673" xr:uid="{9A3F7F05-6D1F-4860-8E13-79D56EC8CF29}"/>
    <cellStyle name="Currency 2 2 2 2 2 2 2 2 9" xfId="27363" xr:uid="{B0BD8969-2AE8-4C96-A6B3-EB4D7D1079C1}"/>
    <cellStyle name="Currency 2 2 2 2 2 2 2 3" xfId="6831" xr:uid="{45376BBA-B35B-4B0D-BD10-971C12470955}"/>
    <cellStyle name="Currency 2 2 2 2 2 2 2 3 10" xfId="42252" xr:uid="{E52AB41C-C76D-4042-A68F-0672CDB27361}"/>
    <cellStyle name="Currency 2 2 2 2 2 2 2 3 2" xfId="6832" xr:uid="{7D8EDF51-DD26-4FCB-9AF6-72C4F61936D4}"/>
    <cellStyle name="Currency 2 2 2 2 2 2 2 3 2 2" xfId="6833" xr:uid="{DE24AFAD-4D0D-4953-813D-FDC1313476F1}"/>
    <cellStyle name="Currency 2 2 2 2 2 2 2 3 2 2 2" xfId="8546" xr:uid="{440D3DC1-C94C-47E1-B928-BE15EED6B809}"/>
    <cellStyle name="Currency 2 2 2 2 2 2 2 3 2 2 2 2" xfId="11968" xr:uid="{ECB25C23-FA6B-48C5-801F-2FFFFA2513B3}"/>
    <cellStyle name="Currency 2 2 2 2 2 2 2 3 2 2 2 2 2" xfId="25658" xr:uid="{762D2A72-8108-409F-8806-90768348A029}"/>
    <cellStyle name="Currency 2 2 2 2 2 2 2 3 2 2 2 2 2 2" xfId="39350" xr:uid="{AE41E84A-AD9D-4299-B1BA-2B892CD8C50F}"/>
    <cellStyle name="Currency 2 2 2 2 2 2 2 3 2 2 2 2 2 3" xfId="54234" xr:uid="{C6BDB973-AA38-452D-BB79-F3E48D8A1906}"/>
    <cellStyle name="Currency 2 2 2 2 2 2 2 3 2 2 2 2 3" xfId="18814" xr:uid="{E35D817E-955E-4345-8589-C5BAE96A9571}"/>
    <cellStyle name="Currency 2 2 2 2 2 2 2 3 2 2 2 2 4" xfId="32504" xr:uid="{04979E15-ADFF-4DC8-893A-7B12D015575D}"/>
    <cellStyle name="Currency 2 2 2 2 2 2 2 3 2 2 2 2 5" xfId="47388" xr:uid="{5F18643B-DC0E-4047-9436-F7716AA5B94E}"/>
    <cellStyle name="Currency 2 2 2 2 2 2 2 3 2 2 2 3" xfId="22236" xr:uid="{CA7429AC-23F3-42C8-A3CC-E092A9F09FE5}"/>
    <cellStyle name="Currency 2 2 2 2 2 2 2 3 2 2 2 3 2" xfId="35928" xr:uid="{BC6B62C9-5089-4291-8D8C-18B0CC1091F7}"/>
    <cellStyle name="Currency 2 2 2 2 2 2 2 3 2 2 2 3 3" xfId="50812" xr:uid="{075D7812-3799-40A7-95F3-0D0B7B27E926}"/>
    <cellStyle name="Currency 2 2 2 2 2 2 2 3 2 2 2 4" xfId="15392" xr:uid="{24E3DEA5-9BED-465F-9876-FEC1B7B9F387}"/>
    <cellStyle name="Currency 2 2 2 2 2 2 2 3 2 2 2 5" xfId="29082" xr:uid="{223E6739-4B74-4A14-88DC-F1FCD7359A14}"/>
    <cellStyle name="Currency 2 2 2 2 2 2 2 3 2 2 2 6" xfId="43966" xr:uid="{4BC53ED4-C62A-4EDA-A143-FF037C5C9F79}"/>
    <cellStyle name="Currency 2 2 2 2 2 2 2 3 2 2 3" xfId="10256" xr:uid="{83813A75-B2F1-481C-AA13-0F48C4557758}"/>
    <cellStyle name="Currency 2 2 2 2 2 2 2 3 2 2 3 2" xfId="23946" xr:uid="{ECB5FA13-A400-4464-AD7B-248142D3EAEE}"/>
    <cellStyle name="Currency 2 2 2 2 2 2 2 3 2 2 3 2 2" xfId="37638" xr:uid="{3EEF6C6E-402C-4B1A-A745-38BDDF300D1D}"/>
    <cellStyle name="Currency 2 2 2 2 2 2 2 3 2 2 3 2 3" xfId="52522" xr:uid="{F4911F57-6B5C-4B30-BEAB-EA077C3400C2}"/>
    <cellStyle name="Currency 2 2 2 2 2 2 2 3 2 2 3 3" xfId="17102" xr:uid="{55EB8789-54E5-4027-9B67-B1917C120E06}"/>
    <cellStyle name="Currency 2 2 2 2 2 2 2 3 2 2 3 4" xfId="30792" xr:uid="{69A5E312-B135-4516-888F-305706B71ACB}"/>
    <cellStyle name="Currency 2 2 2 2 2 2 2 3 2 2 3 5" xfId="45676" xr:uid="{366C9B7B-A940-487C-AEF4-406062F51FC3}"/>
    <cellStyle name="Currency 2 2 2 2 2 2 2 3 2 2 4" xfId="20524" xr:uid="{90552A8B-3CA9-4046-BADE-7A78838E7647}"/>
    <cellStyle name="Currency 2 2 2 2 2 2 2 3 2 2 4 2" xfId="34216" xr:uid="{6D93C7C9-5AB4-481D-B4ED-4C15B89ADC5C}"/>
    <cellStyle name="Currency 2 2 2 2 2 2 2 3 2 2 4 3" xfId="49100" xr:uid="{7262072C-5867-4B85-AF3D-871A1A13822A}"/>
    <cellStyle name="Currency 2 2 2 2 2 2 2 3 2 2 5" xfId="13680" xr:uid="{271F39BD-8096-41B4-89BB-B0FDB4F6C756}"/>
    <cellStyle name="Currency 2 2 2 2 2 2 2 3 2 2 6" xfId="27370" xr:uid="{66B416C8-699D-4978-BEA4-873F3B8CE1B7}"/>
    <cellStyle name="Currency 2 2 2 2 2 2 2 3 2 2 7" xfId="42254" xr:uid="{629B1043-409D-4CDD-B840-ED2A311F8E22}"/>
    <cellStyle name="Currency 2 2 2 2 2 2 2 3 2 3" xfId="8545" xr:uid="{8D28F4D2-FA67-42FF-B86F-03FC34A18AF1}"/>
    <cellStyle name="Currency 2 2 2 2 2 2 2 3 2 3 2" xfId="11967" xr:uid="{96C19783-C82F-4404-B536-4269074D40CD}"/>
    <cellStyle name="Currency 2 2 2 2 2 2 2 3 2 3 2 2" xfId="25657" xr:uid="{E8A62AA7-D805-42C6-928D-E1124270DD44}"/>
    <cellStyle name="Currency 2 2 2 2 2 2 2 3 2 3 2 2 2" xfId="39349" xr:uid="{0911A4A1-1957-4AC1-977F-4BB38A3A5428}"/>
    <cellStyle name="Currency 2 2 2 2 2 2 2 3 2 3 2 2 3" xfId="54233" xr:uid="{0D77E736-48F0-42E0-98E9-B3E872C25974}"/>
    <cellStyle name="Currency 2 2 2 2 2 2 2 3 2 3 2 3" xfId="18813" xr:uid="{81488359-142E-4071-83B2-FD25EA6CCF16}"/>
    <cellStyle name="Currency 2 2 2 2 2 2 2 3 2 3 2 4" xfId="32503" xr:uid="{998AFA8B-28C4-4B95-98A3-1C0F4E6B8617}"/>
    <cellStyle name="Currency 2 2 2 2 2 2 2 3 2 3 2 5" xfId="47387" xr:uid="{276C0676-2714-4A86-A1B5-6FC207E4BD29}"/>
    <cellStyle name="Currency 2 2 2 2 2 2 2 3 2 3 3" xfId="22235" xr:uid="{6075ED95-6EC8-48FB-8764-87907DB05608}"/>
    <cellStyle name="Currency 2 2 2 2 2 2 2 3 2 3 3 2" xfId="35927" xr:uid="{A873BBB7-76D2-4EF9-AB8F-16D5989DC7A2}"/>
    <cellStyle name="Currency 2 2 2 2 2 2 2 3 2 3 3 3" xfId="50811" xr:uid="{F73E4279-43B9-41C3-8B03-AD1F403F73BC}"/>
    <cellStyle name="Currency 2 2 2 2 2 2 2 3 2 3 4" xfId="15391" xr:uid="{FE5F8212-50C3-4AD6-8809-95841A641A84}"/>
    <cellStyle name="Currency 2 2 2 2 2 2 2 3 2 3 5" xfId="29081" xr:uid="{1E1D1FC8-F35F-457F-9CAE-567393DD65CD}"/>
    <cellStyle name="Currency 2 2 2 2 2 2 2 3 2 3 6" xfId="43965" xr:uid="{90A7772D-499E-45B4-BC7E-EA8BEF31CB9D}"/>
    <cellStyle name="Currency 2 2 2 2 2 2 2 3 2 4" xfId="10255" xr:uid="{5ECA4AF0-94B6-4C23-910E-945E47C4C0DF}"/>
    <cellStyle name="Currency 2 2 2 2 2 2 2 3 2 4 2" xfId="23945" xr:uid="{738D14B7-9178-45B1-B9F8-097E53B913DE}"/>
    <cellStyle name="Currency 2 2 2 2 2 2 2 3 2 4 2 2" xfId="37637" xr:uid="{1856087C-A332-486B-9CC7-5C4AAAD216F6}"/>
    <cellStyle name="Currency 2 2 2 2 2 2 2 3 2 4 2 3" xfId="52521" xr:uid="{443F8CD1-DEFA-43FE-8EDE-C57C79375EC9}"/>
    <cellStyle name="Currency 2 2 2 2 2 2 2 3 2 4 3" xfId="17101" xr:uid="{58AF821E-7140-4FD4-8272-8AF8FF76DF53}"/>
    <cellStyle name="Currency 2 2 2 2 2 2 2 3 2 4 4" xfId="30791" xr:uid="{56BD72DC-0E3F-488B-8656-D9C10F60B1DD}"/>
    <cellStyle name="Currency 2 2 2 2 2 2 2 3 2 4 5" xfId="45675" xr:uid="{F780BC42-E817-4E80-95EB-97676EEEAD75}"/>
    <cellStyle name="Currency 2 2 2 2 2 2 2 3 2 5" xfId="20523" xr:uid="{544E6749-C345-4570-BDC5-696B2F00902C}"/>
    <cellStyle name="Currency 2 2 2 2 2 2 2 3 2 5 2" xfId="34215" xr:uid="{0F202F6C-8D31-42F6-836E-1B79B508AC4F}"/>
    <cellStyle name="Currency 2 2 2 2 2 2 2 3 2 5 3" xfId="49099" xr:uid="{336A1237-E360-4286-9A84-4755432A4DB5}"/>
    <cellStyle name="Currency 2 2 2 2 2 2 2 3 2 6" xfId="13679" xr:uid="{EA22C30B-14C4-413E-B4DB-13EF9F92A3BF}"/>
    <cellStyle name="Currency 2 2 2 2 2 2 2 3 2 7" xfId="27369" xr:uid="{6367FA65-6B98-4FFD-8B9A-2240A5A6C22A}"/>
    <cellStyle name="Currency 2 2 2 2 2 2 2 3 2 8" xfId="42253" xr:uid="{F80F4010-103A-473F-AE5E-125D581FA5B7}"/>
    <cellStyle name="Currency 2 2 2 2 2 2 2 3 3" xfId="6834" xr:uid="{949C417A-CCA6-4D28-BF2B-5FF2ADC8DEEE}"/>
    <cellStyle name="Currency 2 2 2 2 2 2 2 3 3 2" xfId="8547" xr:uid="{A542A5A3-927C-4238-B10A-2036F72E921B}"/>
    <cellStyle name="Currency 2 2 2 2 2 2 2 3 3 2 2" xfId="11969" xr:uid="{9C7180A2-03AC-4DB3-ABF5-E21CB2EF030B}"/>
    <cellStyle name="Currency 2 2 2 2 2 2 2 3 3 2 2 2" xfId="25659" xr:uid="{059B59D6-F8EC-4FA6-8CD7-2E84BF01657A}"/>
    <cellStyle name="Currency 2 2 2 2 2 2 2 3 3 2 2 2 2" xfId="39351" xr:uid="{D0AFDEED-BB66-404C-A3C9-C6C45F0CB996}"/>
    <cellStyle name="Currency 2 2 2 2 2 2 2 3 3 2 2 2 3" xfId="54235" xr:uid="{BF0BD4B6-AFFE-44C3-AB9F-18E17E5B0F7B}"/>
    <cellStyle name="Currency 2 2 2 2 2 2 2 3 3 2 2 3" xfId="18815" xr:uid="{48D782BD-2E43-468E-A225-8C97E0FCA9A7}"/>
    <cellStyle name="Currency 2 2 2 2 2 2 2 3 3 2 2 4" xfId="32505" xr:uid="{F134B704-94E4-4C4E-9EA5-C939013466F0}"/>
    <cellStyle name="Currency 2 2 2 2 2 2 2 3 3 2 2 5" xfId="47389" xr:uid="{887A9C9E-773D-464B-8246-7D897D30FB29}"/>
    <cellStyle name="Currency 2 2 2 2 2 2 2 3 3 2 3" xfId="22237" xr:uid="{3DA59B7A-530F-4F45-B156-0518AB904D27}"/>
    <cellStyle name="Currency 2 2 2 2 2 2 2 3 3 2 3 2" xfId="35929" xr:uid="{A0987C64-6921-4175-8C66-17350B6AF803}"/>
    <cellStyle name="Currency 2 2 2 2 2 2 2 3 3 2 3 3" xfId="50813" xr:uid="{8C3FB232-A318-4A03-B18E-B88E285A55B8}"/>
    <cellStyle name="Currency 2 2 2 2 2 2 2 3 3 2 4" xfId="15393" xr:uid="{9DEF0754-1AC9-4C30-A025-96AA3DD2C602}"/>
    <cellStyle name="Currency 2 2 2 2 2 2 2 3 3 2 5" xfId="29083" xr:uid="{74195321-5658-49BA-8878-FA7692CF3577}"/>
    <cellStyle name="Currency 2 2 2 2 2 2 2 3 3 2 6" xfId="43967" xr:uid="{6CCE1079-C30A-4A34-A646-D60B6FBCA259}"/>
    <cellStyle name="Currency 2 2 2 2 2 2 2 3 3 3" xfId="10257" xr:uid="{EA64A99F-F954-48D4-AED2-60507077853C}"/>
    <cellStyle name="Currency 2 2 2 2 2 2 2 3 3 3 2" xfId="23947" xr:uid="{5EB3954E-47A7-4D81-9F8D-478322F8CAF5}"/>
    <cellStyle name="Currency 2 2 2 2 2 2 2 3 3 3 2 2" xfId="37639" xr:uid="{DE67F5AB-0DD8-4DE4-A201-F080B3C6C1F4}"/>
    <cellStyle name="Currency 2 2 2 2 2 2 2 3 3 3 2 3" xfId="52523" xr:uid="{BC208166-E894-46F4-8027-5CD55A9BA9DB}"/>
    <cellStyle name="Currency 2 2 2 2 2 2 2 3 3 3 3" xfId="17103" xr:uid="{759E2F85-E0CF-4CE4-A75C-4BA07B864EED}"/>
    <cellStyle name="Currency 2 2 2 2 2 2 2 3 3 3 4" xfId="30793" xr:uid="{B26B8D63-4AA9-4455-A29A-D66D6F96C60F}"/>
    <cellStyle name="Currency 2 2 2 2 2 2 2 3 3 3 5" xfId="45677" xr:uid="{8DCFC02B-1A13-4D0A-8FA2-E428DDAD8AB7}"/>
    <cellStyle name="Currency 2 2 2 2 2 2 2 3 3 4" xfId="20525" xr:uid="{FDD0A137-9275-491C-BB97-2ED59E0193B0}"/>
    <cellStyle name="Currency 2 2 2 2 2 2 2 3 3 4 2" xfId="34217" xr:uid="{F5F8CD75-6E5D-4DC9-8232-7BC20F1B6332}"/>
    <cellStyle name="Currency 2 2 2 2 2 2 2 3 3 4 3" xfId="49101" xr:uid="{8C68BB25-9F3F-47EF-A965-4E0127DE0FB5}"/>
    <cellStyle name="Currency 2 2 2 2 2 2 2 3 3 5" xfId="13681" xr:uid="{2AB366B7-2C04-4A19-93AA-54AEE8F2BAAE}"/>
    <cellStyle name="Currency 2 2 2 2 2 2 2 3 3 6" xfId="27371" xr:uid="{26D2CA9F-C8A8-411C-9D08-C7DACFAC0483}"/>
    <cellStyle name="Currency 2 2 2 2 2 2 2 3 3 7" xfId="42255" xr:uid="{BE580B72-CE7C-415D-8671-3FAE52A4B87F}"/>
    <cellStyle name="Currency 2 2 2 2 2 2 2 3 4" xfId="6835" xr:uid="{66BAE8A3-DE7C-4278-A94C-5BEBE2156D61}"/>
    <cellStyle name="Currency 2 2 2 2 2 2 2 3 4 2" xfId="8548" xr:uid="{AB6D936C-9D01-455C-B95B-EBD235B13594}"/>
    <cellStyle name="Currency 2 2 2 2 2 2 2 3 4 2 2" xfId="11970" xr:uid="{D918ED09-A3B7-4FC9-A870-8ECCFD022C18}"/>
    <cellStyle name="Currency 2 2 2 2 2 2 2 3 4 2 2 2" xfId="25660" xr:uid="{8BE0339A-A923-414A-B781-CF3EA69DE51B}"/>
    <cellStyle name="Currency 2 2 2 2 2 2 2 3 4 2 2 2 2" xfId="39352" xr:uid="{A66B49D8-FD9B-4213-8F2B-1615A2E10CAC}"/>
    <cellStyle name="Currency 2 2 2 2 2 2 2 3 4 2 2 2 3" xfId="54236" xr:uid="{2A9DC06A-9ACD-4FFA-BC6D-1AFC043DACBC}"/>
    <cellStyle name="Currency 2 2 2 2 2 2 2 3 4 2 2 3" xfId="18816" xr:uid="{C6BA9111-FA9A-4C1D-9327-DF6BFAEB3A1D}"/>
    <cellStyle name="Currency 2 2 2 2 2 2 2 3 4 2 2 4" xfId="32506" xr:uid="{A3D18EE2-67E0-439E-A492-C733B052E1E5}"/>
    <cellStyle name="Currency 2 2 2 2 2 2 2 3 4 2 2 5" xfId="47390" xr:uid="{C97F61DE-7F73-4BDC-AD25-D49732E9ADF1}"/>
    <cellStyle name="Currency 2 2 2 2 2 2 2 3 4 2 3" xfId="22238" xr:uid="{5B8E3435-5C77-45B6-97D2-3679FD0F8154}"/>
    <cellStyle name="Currency 2 2 2 2 2 2 2 3 4 2 3 2" xfId="35930" xr:uid="{F7771FB0-8747-4365-9430-16164B08B628}"/>
    <cellStyle name="Currency 2 2 2 2 2 2 2 3 4 2 3 3" xfId="50814" xr:uid="{800C2E26-E9C2-4805-A7CA-389FC92ACD98}"/>
    <cellStyle name="Currency 2 2 2 2 2 2 2 3 4 2 4" xfId="15394" xr:uid="{A85ADD42-FE4D-4C2D-8167-9E8E64545199}"/>
    <cellStyle name="Currency 2 2 2 2 2 2 2 3 4 2 5" xfId="29084" xr:uid="{B8637871-01F4-4E16-AE2D-05D9ADE1CF5E}"/>
    <cellStyle name="Currency 2 2 2 2 2 2 2 3 4 2 6" xfId="43968" xr:uid="{E8B66D2C-8CDB-41FA-B430-AA340F0E88B1}"/>
    <cellStyle name="Currency 2 2 2 2 2 2 2 3 4 3" xfId="10258" xr:uid="{7DDB8145-34E3-4A19-8D5B-69E062B317BF}"/>
    <cellStyle name="Currency 2 2 2 2 2 2 2 3 4 3 2" xfId="23948" xr:uid="{9D904A91-FDC2-4F0F-A59B-9601144E077A}"/>
    <cellStyle name="Currency 2 2 2 2 2 2 2 3 4 3 2 2" xfId="37640" xr:uid="{715A466E-EB34-459F-81B2-790BA52C2F57}"/>
    <cellStyle name="Currency 2 2 2 2 2 2 2 3 4 3 2 3" xfId="52524" xr:uid="{2B6D5B9B-D587-40B5-B5A3-FCFC57EED19E}"/>
    <cellStyle name="Currency 2 2 2 2 2 2 2 3 4 3 3" xfId="17104" xr:uid="{3A0DAAE6-0A4A-4352-BC73-562695CA1857}"/>
    <cellStyle name="Currency 2 2 2 2 2 2 2 3 4 3 4" xfId="30794" xr:uid="{B27E9FC9-F31E-42F4-9CAB-211F196C87F2}"/>
    <cellStyle name="Currency 2 2 2 2 2 2 2 3 4 3 5" xfId="45678" xr:uid="{39CD2A05-AC74-4535-B813-1A49E9F690BD}"/>
    <cellStyle name="Currency 2 2 2 2 2 2 2 3 4 4" xfId="20526" xr:uid="{867B4C87-F2D7-43B3-ACC0-E2E536DCEA74}"/>
    <cellStyle name="Currency 2 2 2 2 2 2 2 3 4 4 2" xfId="34218" xr:uid="{1603A9B2-6F98-4FAE-B685-C518EDA041A8}"/>
    <cellStyle name="Currency 2 2 2 2 2 2 2 3 4 4 3" xfId="49102" xr:uid="{DA83D965-350E-4EB9-A31B-E1FC0552DCAA}"/>
    <cellStyle name="Currency 2 2 2 2 2 2 2 3 4 5" xfId="13682" xr:uid="{77FEBB01-7474-4512-8299-D3352023EF35}"/>
    <cellStyle name="Currency 2 2 2 2 2 2 2 3 4 6" xfId="27372" xr:uid="{C1CF0D11-C63C-46DB-8C1A-DC5D6BA648F6}"/>
    <cellStyle name="Currency 2 2 2 2 2 2 2 3 4 7" xfId="42256" xr:uid="{F3C46530-FDEF-4EB5-A23B-BE547EC6852A}"/>
    <cellStyle name="Currency 2 2 2 2 2 2 2 3 5" xfId="8544" xr:uid="{63E84475-C2B8-4517-9165-81ECB78B4963}"/>
    <cellStyle name="Currency 2 2 2 2 2 2 2 3 5 2" xfId="11966" xr:uid="{4303BA5D-468E-4E67-930F-8B834581910C}"/>
    <cellStyle name="Currency 2 2 2 2 2 2 2 3 5 2 2" xfId="25656" xr:uid="{F51E7874-7ECD-4390-9C85-17D287233C3E}"/>
    <cellStyle name="Currency 2 2 2 2 2 2 2 3 5 2 2 2" xfId="39348" xr:uid="{C5515BD5-E0C9-45E3-84A2-1916BA78A448}"/>
    <cellStyle name="Currency 2 2 2 2 2 2 2 3 5 2 2 3" xfId="54232" xr:uid="{8430E506-216C-47F8-91EA-E2050E3A918E}"/>
    <cellStyle name="Currency 2 2 2 2 2 2 2 3 5 2 3" xfId="18812" xr:uid="{D1F5FF0B-8136-401C-89D1-7B8C88BCF128}"/>
    <cellStyle name="Currency 2 2 2 2 2 2 2 3 5 2 4" xfId="32502" xr:uid="{51880CAF-4176-4424-A54C-9D8D221DE153}"/>
    <cellStyle name="Currency 2 2 2 2 2 2 2 3 5 2 5" xfId="47386" xr:uid="{2A281FC9-F726-480A-80D7-96A382EAE7A3}"/>
    <cellStyle name="Currency 2 2 2 2 2 2 2 3 5 3" xfId="22234" xr:uid="{ECCA2934-0341-44DD-B698-4CFC59169B7E}"/>
    <cellStyle name="Currency 2 2 2 2 2 2 2 3 5 3 2" xfId="35926" xr:uid="{385C6D0F-B1D1-4519-AD3D-5C3A9291DCE6}"/>
    <cellStyle name="Currency 2 2 2 2 2 2 2 3 5 3 3" xfId="50810" xr:uid="{0C2A8E50-E65C-405F-A752-A3C985169BF8}"/>
    <cellStyle name="Currency 2 2 2 2 2 2 2 3 5 4" xfId="15390" xr:uid="{2165434E-A62D-44B1-BE67-BFBE79CD3707}"/>
    <cellStyle name="Currency 2 2 2 2 2 2 2 3 5 5" xfId="29080" xr:uid="{BD4E3A60-721B-4147-9497-E4846572FC12}"/>
    <cellStyle name="Currency 2 2 2 2 2 2 2 3 5 6" xfId="43964" xr:uid="{51F31C31-BD54-42E1-ABBA-77A3C9A52A22}"/>
    <cellStyle name="Currency 2 2 2 2 2 2 2 3 6" xfId="10254" xr:uid="{F3A7A15D-45D0-48A4-8BB6-A82CE593614C}"/>
    <cellStyle name="Currency 2 2 2 2 2 2 2 3 6 2" xfId="23944" xr:uid="{CB55AF5E-111D-4B46-8066-E33BD44613AA}"/>
    <cellStyle name="Currency 2 2 2 2 2 2 2 3 6 2 2" xfId="37636" xr:uid="{2B6AB06E-F96E-481A-8175-9D12A0040DD9}"/>
    <cellStyle name="Currency 2 2 2 2 2 2 2 3 6 2 3" xfId="52520" xr:uid="{198D4432-80DD-4A87-83B2-8FD0F301B071}"/>
    <cellStyle name="Currency 2 2 2 2 2 2 2 3 6 3" xfId="17100" xr:uid="{6BE074F7-405F-4D73-B5F4-C28BF6D8FD3D}"/>
    <cellStyle name="Currency 2 2 2 2 2 2 2 3 6 4" xfId="30790" xr:uid="{CACD1D14-C2C7-45E6-8FFB-0E366A574708}"/>
    <cellStyle name="Currency 2 2 2 2 2 2 2 3 6 5" xfId="45674" xr:uid="{5E43D887-95E1-46A0-B23D-68DFDFF16E58}"/>
    <cellStyle name="Currency 2 2 2 2 2 2 2 3 7" xfId="20522" xr:uid="{C41FE9D2-59E8-40D7-9059-0B25FBEB8B43}"/>
    <cellStyle name="Currency 2 2 2 2 2 2 2 3 7 2" xfId="34214" xr:uid="{FF351834-85E2-4BAC-87D6-8E6647DC33EF}"/>
    <cellStyle name="Currency 2 2 2 2 2 2 2 3 7 3" xfId="49098" xr:uid="{147CE94C-7342-4023-863F-CE86B2A49B46}"/>
    <cellStyle name="Currency 2 2 2 2 2 2 2 3 8" xfId="13678" xr:uid="{184F28D7-C0DE-4AA6-A6E2-860B413DAD59}"/>
    <cellStyle name="Currency 2 2 2 2 2 2 2 3 9" xfId="27368" xr:uid="{07D01320-71B0-4586-BFA8-85F611A59989}"/>
    <cellStyle name="Currency 2 2 2 2 2 2 2 4" xfId="6836" xr:uid="{32FBD3E3-33F6-40D8-AAA7-7ACFDE45AF03}"/>
    <cellStyle name="Currency 2 2 2 2 2 2 2 4 2" xfId="6837" xr:uid="{0C44F7A8-6431-4AB1-B3BA-139E6F16B0B6}"/>
    <cellStyle name="Currency 2 2 2 2 2 2 2 4 2 2" xfId="8550" xr:uid="{1CFC2E11-B1D1-4689-BC99-4F8F879AA3B4}"/>
    <cellStyle name="Currency 2 2 2 2 2 2 2 4 2 2 2" xfId="11972" xr:uid="{6EEDC3AE-CC1E-4D39-8AF9-4FE26631DB47}"/>
    <cellStyle name="Currency 2 2 2 2 2 2 2 4 2 2 2 2" xfId="25662" xr:uid="{8971F0EC-19D4-47B7-A641-988B8F8FFB3E}"/>
    <cellStyle name="Currency 2 2 2 2 2 2 2 4 2 2 2 2 2" xfId="39354" xr:uid="{9BD1C24B-B0ED-41ED-97C5-6850820B9110}"/>
    <cellStyle name="Currency 2 2 2 2 2 2 2 4 2 2 2 2 3" xfId="54238" xr:uid="{0DA90C78-7D9F-41DB-8B60-4A84D57F39D8}"/>
    <cellStyle name="Currency 2 2 2 2 2 2 2 4 2 2 2 3" xfId="18818" xr:uid="{DA7E21C9-946F-4FBB-AE66-676B9EBDA003}"/>
    <cellStyle name="Currency 2 2 2 2 2 2 2 4 2 2 2 4" xfId="32508" xr:uid="{1B64F697-27B0-4EE3-8384-58843DF57758}"/>
    <cellStyle name="Currency 2 2 2 2 2 2 2 4 2 2 2 5" xfId="47392" xr:uid="{A1E58666-932D-4A74-80C9-8ACBA4D4D85F}"/>
    <cellStyle name="Currency 2 2 2 2 2 2 2 4 2 2 3" xfId="22240" xr:uid="{323F5ADE-F9C9-4E9A-A48C-7A245EFE2CCD}"/>
    <cellStyle name="Currency 2 2 2 2 2 2 2 4 2 2 3 2" xfId="35932" xr:uid="{8EDC5B97-E77D-42E7-BCED-1E316C065870}"/>
    <cellStyle name="Currency 2 2 2 2 2 2 2 4 2 2 3 3" xfId="50816" xr:uid="{61B4ECC6-2DD4-42B8-9D2F-A9E3B77A4879}"/>
    <cellStyle name="Currency 2 2 2 2 2 2 2 4 2 2 4" xfId="15396" xr:uid="{6F1876F4-186B-4D4C-9CDF-27066AE1C8E8}"/>
    <cellStyle name="Currency 2 2 2 2 2 2 2 4 2 2 5" xfId="29086" xr:uid="{78370F38-D7F0-4584-AB6A-745194B5988F}"/>
    <cellStyle name="Currency 2 2 2 2 2 2 2 4 2 2 6" xfId="43970" xr:uid="{B51C7F62-D109-43E5-A320-2518C7D6A2CE}"/>
    <cellStyle name="Currency 2 2 2 2 2 2 2 4 2 3" xfId="10260" xr:uid="{96B6432D-E69E-4826-AD02-3D37FFA3F3A2}"/>
    <cellStyle name="Currency 2 2 2 2 2 2 2 4 2 3 2" xfId="23950" xr:uid="{D1976D87-C1A2-444D-AACB-2FBF0DF84086}"/>
    <cellStyle name="Currency 2 2 2 2 2 2 2 4 2 3 2 2" xfId="37642" xr:uid="{A92799F4-D23E-47FE-BA62-6579E18C072E}"/>
    <cellStyle name="Currency 2 2 2 2 2 2 2 4 2 3 2 3" xfId="52526" xr:uid="{3ED98BDC-F174-4DDF-8079-194310658621}"/>
    <cellStyle name="Currency 2 2 2 2 2 2 2 4 2 3 3" xfId="17106" xr:uid="{A9E73588-964A-4228-8447-4BF0A0863851}"/>
    <cellStyle name="Currency 2 2 2 2 2 2 2 4 2 3 4" xfId="30796" xr:uid="{C284417D-1D50-4FCA-B6BE-82A640803EA5}"/>
    <cellStyle name="Currency 2 2 2 2 2 2 2 4 2 3 5" xfId="45680" xr:uid="{C0CA5522-23E0-42AB-9B00-E997421329CE}"/>
    <cellStyle name="Currency 2 2 2 2 2 2 2 4 2 4" xfId="20528" xr:uid="{71EF117F-D674-4121-AA2A-76758F2DCEE2}"/>
    <cellStyle name="Currency 2 2 2 2 2 2 2 4 2 4 2" xfId="34220" xr:uid="{F4181C0F-0A9A-4BDF-800F-D5AA340AFD83}"/>
    <cellStyle name="Currency 2 2 2 2 2 2 2 4 2 4 3" xfId="49104" xr:uid="{1296EF69-6DAE-4B65-832A-40CD85617309}"/>
    <cellStyle name="Currency 2 2 2 2 2 2 2 4 2 5" xfId="13684" xr:uid="{76FCFD6A-D5D1-434E-87D5-1CE031228570}"/>
    <cellStyle name="Currency 2 2 2 2 2 2 2 4 2 6" xfId="27374" xr:uid="{275BFB21-318B-4E87-9229-547AE7F335DC}"/>
    <cellStyle name="Currency 2 2 2 2 2 2 2 4 2 7" xfId="42258" xr:uid="{29A71FFF-6D73-4398-8278-13B35B0011D0}"/>
    <cellStyle name="Currency 2 2 2 2 2 2 2 4 3" xfId="8549" xr:uid="{EC9902D7-529C-4D79-A41D-16C13C993AA1}"/>
    <cellStyle name="Currency 2 2 2 2 2 2 2 4 3 2" xfId="11971" xr:uid="{3F2922A8-A9C2-48E2-8CD1-5311680C5AB6}"/>
    <cellStyle name="Currency 2 2 2 2 2 2 2 4 3 2 2" xfId="25661" xr:uid="{D486B9C0-5D23-4430-BAC3-B3BA4086F441}"/>
    <cellStyle name="Currency 2 2 2 2 2 2 2 4 3 2 2 2" xfId="39353" xr:uid="{93B29E34-A4A0-43A8-AF70-37F58282477D}"/>
    <cellStyle name="Currency 2 2 2 2 2 2 2 4 3 2 2 3" xfId="54237" xr:uid="{C3D06490-47F7-4234-BA6E-BE849B4A8324}"/>
    <cellStyle name="Currency 2 2 2 2 2 2 2 4 3 2 3" xfId="18817" xr:uid="{B35721B6-CEAB-44D3-9054-8A01564BFA1F}"/>
    <cellStyle name="Currency 2 2 2 2 2 2 2 4 3 2 4" xfId="32507" xr:uid="{2FD32580-B6A0-49E0-B1D3-6A32DB43EA60}"/>
    <cellStyle name="Currency 2 2 2 2 2 2 2 4 3 2 5" xfId="47391" xr:uid="{F2C64CE1-83BD-4CBB-9807-06196EEC7185}"/>
    <cellStyle name="Currency 2 2 2 2 2 2 2 4 3 3" xfId="22239" xr:uid="{5CBAB951-B47A-4DC8-8333-596900395BD3}"/>
    <cellStyle name="Currency 2 2 2 2 2 2 2 4 3 3 2" xfId="35931" xr:uid="{64022C97-D22A-49F3-B53D-C72051AB546A}"/>
    <cellStyle name="Currency 2 2 2 2 2 2 2 4 3 3 3" xfId="50815" xr:uid="{9C110D6B-F8A1-47DB-815E-DE9B01055BE2}"/>
    <cellStyle name="Currency 2 2 2 2 2 2 2 4 3 4" xfId="15395" xr:uid="{682961A2-A6AD-44F6-97EC-45E32BCE5628}"/>
    <cellStyle name="Currency 2 2 2 2 2 2 2 4 3 5" xfId="29085" xr:uid="{DEEE16B2-E029-4CB0-B0FF-23A2420E4626}"/>
    <cellStyle name="Currency 2 2 2 2 2 2 2 4 3 6" xfId="43969" xr:uid="{93707875-F389-42BE-A88C-5161AF906021}"/>
    <cellStyle name="Currency 2 2 2 2 2 2 2 4 4" xfId="10259" xr:uid="{B187F88D-AE8A-4464-AE82-B0322327FE8A}"/>
    <cellStyle name="Currency 2 2 2 2 2 2 2 4 4 2" xfId="23949" xr:uid="{17BA883C-F134-4237-8057-9D88A78C8A01}"/>
    <cellStyle name="Currency 2 2 2 2 2 2 2 4 4 2 2" xfId="37641" xr:uid="{1FAE5CF7-ED65-470C-8C06-C416926D617D}"/>
    <cellStyle name="Currency 2 2 2 2 2 2 2 4 4 2 3" xfId="52525" xr:uid="{786D93FB-E255-4228-9523-1E45B81077CD}"/>
    <cellStyle name="Currency 2 2 2 2 2 2 2 4 4 3" xfId="17105" xr:uid="{7143D3EF-0911-4C26-9239-D999FCB14B75}"/>
    <cellStyle name="Currency 2 2 2 2 2 2 2 4 4 4" xfId="30795" xr:uid="{2ED87313-900D-492E-B456-E43631114AAD}"/>
    <cellStyle name="Currency 2 2 2 2 2 2 2 4 4 5" xfId="45679" xr:uid="{BEDD86AC-305C-42F0-B85A-B0F1C3C0DCD7}"/>
    <cellStyle name="Currency 2 2 2 2 2 2 2 4 5" xfId="20527" xr:uid="{37D523B8-67F3-4182-8452-CB7B056B6C69}"/>
    <cellStyle name="Currency 2 2 2 2 2 2 2 4 5 2" xfId="34219" xr:uid="{E0371439-515B-4D8B-AAE6-D51AAE55839D}"/>
    <cellStyle name="Currency 2 2 2 2 2 2 2 4 5 3" xfId="49103" xr:uid="{DF720DC0-4939-47E7-96F2-B656E9CE037A}"/>
    <cellStyle name="Currency 2 2 2 2 2 2 2 4 6" xfId="13683" xr:uid="{11E00D54-76F0-48F3-99FE-AFB87702CA95}"/>
    <cellStyle name="Currency 2 2 2 2 2 2 2 4 7" xfId="27373" xr:uid="{EBEFBB31-4093-40B7-A738-8B39723E4F4F}"/>
    <cellStyle name="Currency 2 2 2 2 2 2 2 4 8" xfId="42257" xr:uid="{25BA867C-DAB6-449E-B88B-818BF99878C0}"/>
    <cellStyle name="Currency 2 2 2 2 2 2 2 5" xfId="6838" xr:uid="{4508DDC5-05EA-4E33-AB02-0A11E5B32A1A}"/>
    <cellStyle name="Currency 2 2 2 2 2 2 2 5 2" xfId="8551" xr:uid="{F479BF51-CA08-4CD1-9C01-974263E57A20}"/>
    <cellStyle name="Currency 2 2 2 2 2 2 2 5 2 2" xfId="11973" xr:uid="{5B0DE8EF-A31F-4883-801B-DAB721F2982D}"/>
    <cellStyle name="Currency 2 2 2 2 2 2 2 5 2 2 2" xfId="25663" xr:uid="{EACE2398-9216-424D-BC10-3564ED828579}"/>
    <cellStyle name="Currency 2 2 2 2 2 2 2 5 2 2 2 2" xfId="39355" xr:uid="{16558AEB-F526-432F-BCBC-857015102228}"/>
    <cellStyle name="Currency 2 2 2 2 2 2 2 5 2 2 2 3" xfId="54239" xr:uid="{D88D41EE-3F08-40FD-B4E7-866C36A38D62}"/>
    <cellStyle name="Currency 2 2 2 2 2 2 2 5 2 2 3" xfId="18819" xr:uid="{688088E9-B664-4E64-B094-D19AEFAC651D}"/>
    <cellStyle name="Currency 2 2 2 2 2 2 2 5 2 2 4" xfId="32509" xr:uid="{43C5C4C0-49EC-4145-9482-3A4F9B73EDA0}"/>
    <cellStyle name="Currency 2 2 2 2 2 2 2 5 2 2 5" xfId="47393" xr:uid="{BDC862EA-B794-45B5-84AD-526F62A450E9}"/>
    <cellStyle name="Currency 2 2 2 2 2 2 2 5 2 3" xfId="22241" xr:uid="{C64CF09C-DCB3-48FC-87FA-DB82BB97A775}"/>
    <cellStyle name="Currency 2 2 2 2 2 2 2 5 2 3 2" xfId="35933" xr:uid="{811AD2ED-F1E7-4437-8EFE-333D6AC74F90}"/>
    <cellStyle name="Currency 2 2 2 2 2 2 2 5 2 3 3" xfId="50817" xr:uid="{C15279AF-7062-4917-AF55-A4364D1C91B5}"/>
    <cellStyle name="Currency 2 2 2 2 2 2 2 5 2 4" xfId="15397" xr:uid="{3BE41D56-5410-49B1-83AD-2942022325E0}"/>
    <cellStyle name="Currency 2 2 2 2 2 2 2 5 2 5" xfId="29087" xr:uid="{33264814-18CC-4FE3-AE8C-2DADB728F65C}"/>
    <cellStyle name="Currency 2 2 2 2 2 2 2 5 2 6" xfId="43971" xr:uid="{34CDDF47-C358-4A29-98E3-3BE3DA77DCD9}"/>
    <cellStyle name="Currency 2 2 2 2 2 2 2 5 3" xfId="10261" xr:uid="{F1ECB2BF-5FEC-4339-95C0-DB3235553A28}"/>
    <cellStyle name="Currency 2 2 2 2 2 2 2 5 3 2" xfId="23951" xr:uid="{3B9E75C2-B348-4F18-8D30-D08D3D39235C}"/>
    <cellStyle name="Currency 2 2 2 2 2 2 2 5 3 2 2" xfId="37643" xr:uid="{AF990E05-36C4-4441-BD5B-861AF7A2AC70}"/>
    <cellStyle name="Currency 2 2 2 2 2 2 2 5 3 2 3" xfId="52527" xr:uid="{F1CC2E5C-35B7-49A8-ABFF-5A3956895D93}"/>
    <cellStyle name="Currency 2 2 2 2 2 2 2 5 3 3" xfId="17107" xr:uid="{00A90C40-E4ED-4FBB-9A3D-71ECEC671DEB}"/>
    <cellStyle name="Currency 2 2 2 2 2 2 2 5 3 4" xfId="30797" xr:uid="{D463DD6D-F310-4F0F-85A9-54530E385848}"/>
    <cellStyle name="Currency 2 2 2 2 2 2 2 5 3 5" xfId="45681" xr:uid="{B88680F2-BBD0-493C-B362-F5C64D6773D2}"/>
    <cellStyle name="Currency 2 2 2 2 2 2 2 5 4" xfId="20529" xr:uid="{BBFC5872-BC53-45BF-BA30-1F432BC8618E}"/>
    <cellStyle name="Currency 2 2 2 2 2 2 2 5 4 2" xfId="34221" xr:uid="{2E873F70-113F-41B1-A396-7ECB4597BF39}"/>
    <cellStyle name="Currency 2 2 2 2 2 2 2 5 4 3" xfId="49105" xr:uid="{8DBBDC90-FCF0-43C0-BFAC-0279C3A2012E}"/>
    <cellStyle name="Currency 2 2 2 2 2 2 2 5 5" xfId="13685" xr:uid="{44E24279-7A74-4648-8656-452EA4F248E7}"/>
    <cellStyle name="Currency 2 2 2 2 2 2 2 5 6" xfId="27375" xr:uid="{E5A25FBF-91D9-432D-A59E-29069C4F50AB}"/>
    <cellStyle name="Currency 2 2 2 2 2 2 2 5 7" xfId="42259" xr:uid="{2110E6F4-4D24-4E42-A2B3-B01A24584BD1}"/>
    <cellStyle name="Currency 2 2 2 2 2 2 2 6" xfId="6839" xr:uid="{926E1852-195E-4187-8E9E-63600E8EA613}"/>
    <cellStyle name="Currency 2 2 2 2 2 2 2 6 2" xfId="8552" xr:uid="{D5DBA19D-EAB4-4729-B07C-F1262318E8E5}"/>
    <cellStyle name="Currency 2 2 2 2 2 2 2 6 2 2" xfId="11974" xr:uid="{B50DC27B-E858-4AD2-9D17-E570355BBCF7}"/>
    <cellStyle name="Currency 2 2 2 2 2 2 2 6 2 2 2" xfId="25664" xr:uid="{F21B5FD2-853E-4215-B2C4-3AB636CA525C}"/>
    <cellStyle name="Currency 2 2 2 2 2 2 2 6 2 2 2 2" xfId="39356" xr:uid="{70985488-DB7B-4460-9252-BFC1A0F1C96B}"/>
    <cellStyle name="Currency 2 2 2 2 2 2 2 6 2 2 2 3" xfId="54240" xr:uid="{782A4C3E-B77C-4933-B099-AB0BFAE26846}"/>
    <cellStyle name="Currency 2 2 2 2 2 2 2 6 2 2 3" xfId="18820" xr:uid="{AF41E962-A753-401A-8216-F00D3454F587}"/>
    <cellStyle name="Currency 2 2 2 2 2 2 2 6 2 2 4" xfId="32510" xr:uid="{D7517174-0B5E-487D-ADEA-D07599A4A23A}"/>
    <cellStyle name="Currency 2 2 2 2 2 2 2 6 2 2 5" xfId="47394" xr:uid="{79F46C6B-AD62-4D37-90B9-B9FA2490305D}"/>
    <cellStyle name="Currency 2 2 2 2 2 2 2 6 2 3" xfId="22242" xr:uid="{2C0B3547-EF92-44AD-85C6-AD6D0B8E6CDB}"/>
    <cellStyle name="Currency 2 2 2 2 2 2 2 6 2 3 2" xfId="35934" xr:uid="{64B52BBC-A4A5-4DE7-82D1-F1A1E1FDBE68}"/>
    <cellStyle name="Currency 2 2 2 2 2 2 2 6 2 3 3" xfId="50818" xr:uid="{9D07F14E-0B26-4E31-8513-E1D4BA6EC878}"/>
    <cellStyle name="Currency 2 2 2 2 2 2 2 6 2 4" xfId="15398" xr:uid="{7BB9FB3E-F6EA-4112-A27E-A297849FF63D}"/>
    <cellStyle name="Currency 2 2 2 2 2 2 2 6 2 5" xfId="29088" xr:uid="{4953CAD5-5972-4E70-B81B-782761891098}"/>
    <cellStyle name="Currency 2 2 2 2 2 2 2 6 2 6" xfId="43972" xr:uid="{C8979BBE-F535-4C30-A98F-8401F33C8BB1}"/>
    <cellStyle name="Currency 2 2 2 2 2 2 2 6 3" xfId="10262" xr:uid="{3A913B99-2A6E-4989-92DE-F9596BEAD6E5}"/>
    <cellStyle name="Currency 2 2 2 2 2 2 2 6 3 2" xfId="23952" xr:uid="{9FC1A972-2245-43BE-B033-93A90CB33B7C}"/>
    <cellStyle name="Currency 2 2 2 2 2 2 2 6 3 2 2" xfId="37644" xr:uid="{48871033-3AE2-457A-9021-24BDB38E6063}"/>
    <cellStyle name="Currency 2 2 2 2 2 2 2 6 3 2 3" xfId="52528" xr:uid="{97EC3FE7-F765-4F0D-AF04-320072A84BA3}"/>
    <cellStyle name="Currency 2 2 2 2 2 2 2 6 3 3" xfId="17108" xr:uid="{054777B8-B9FF-430C-A34F-16A748311002}"/>
    <cellStyle name="Currency 2 2 2 2 2 2 2 6 3 4" xfId="30798" xr:uid="{1F984EFB-7390-4AFD-B5F0-B71B779F8287}"/>
    <cellStyle name="Currency 2 2 2 2 2 2 2 6 3 5" xfId="45682" xr:uid="{24EE63D9-FD65-4707-9FF8-7BA9B27A2C8C}"/>
    <cellStyle name="Currency 2 2 2 2 2 2 2 6 4" xfId="20530" xr:uid="{1A60AB74-4CBF-4945-A312-43EE844F1615}"/>
    <cellStyle name="Currency 2 2 2 2 2 2 2 6 4 2" xfId="34222" xr:uid="{19BA6529-F790-4681-838B-F9EEA8F48092}"/>
    <cellStyle name="Currency 2 2 2 2 2 2 2 6 4 3" xfId="49106" xr:uid="{C4F80D89-C7B5-4661-91D6-E553616E567E}"/>
    <cellStyle name="Currency 2 2 2 2 2 2 2 6 5" xfId="13686" xr:uid="{8814C2BB-FBB8-40AC-9DF5-97BA2BAE7D6E}"/>
    <cellStyle name="Currency 2 2 2 2 2 2 2 6 6" xfId="27376" xr:uid="{B07BE3DE-6631-4A47-8080-A2806C16E216}"/>
    <cellStyle name="Currency 2 2 2 2 2 2 2 6 7" xfId="42260" xr:uid="{C9CE12AF-B5CF-4090-824A-6339D33C867A}"/>
    <cellStyle name="Currency 2 2 2 2 2 2 2 7" xfId="8538" xr:uid="{B6533060-8087-4BEC-BD49-16D6875DB4A3}"/>
    <cellStyle name="Currency 2 2 2 2 2 2 2 7 2" xfId="11960" xr:uid="{AD63AEBC-3DC4-4F82-A9D7-95E3B358B877}"/>
    <cellStyle name="Currency 2 2 2 2 2 2 2 7 2 2" xfId="25650" xr:uid="{FF65FE98-B423-47EA-B36E-53BB4AD03E18}"/>
    <cellStyle name="Currency 2 2 2 2 2 2 2 7 2 2 2" xfId="39342" xr:uid="{6B607FBA-72E2-4EF6-8BD9-F4D1A8CAACC5}"/>
    <cellStyle name="Currency 2 2 2 2 2 2 2 7 2 2 3" xfId="54226" xr:uid="{1DD46644-2102-4D76-AEEA-8B557CBE5F04}"/>
    <cellStyle name="Currency 2 2 2 2 2 2 2 7 2 3" xfId="18806" xr:uid="{FD758123-164D-44D6-9B31-D7BC1513F410}"/>
    <cellStyle name="Currency 2 2 2 2 2 2 2 7 2 4" xfId="32496" xr:uid="{41E1D43A-A948-44E9-AE85-1AADB6D04466}"/>
    <cellStyle name="Currency 2 2 2 2 2 2 2 7 2 5" xfId="47380" xr:uid="{4F9CED8C-55F1-498F-9111-C5DC45A9D9AD}"/>
    <cellStyle name="Currency 2 2 2 2 2 2 2 7 3" xfId="22228" xr:uid="{F6A7FDF9-92EC-478F-9E3B-18EF2F70BF39}"/>
    <cellStyle name="Currency 2 2 2 2 2 2 2 7 3 2" xfId="35920" xr:uid="{688AE830-EBA1-49A3-8EB8-4B2E8848F7F4}"/>
    <cellStyle name="Currency 2 2 2 2 2 2 2 7 3 3" xfId="50804" xr:uid="{A0EA7106-7A95-48D9-A20F-F3AB4D338DF5}"/>
    <cellStyle name="Currency 2 2 2 2 2 2 2 7 4" xfId="15384" xr:uid="{D6548CAA-4039-4CA0-994D-34E0EA1CB164}"/>
    <cellStyle name="Currency 2 2 2 2 2 2 2 7 5" xfId="29074" xr:uid="{1AD8A359-43B6-4747-8F50-1506D3E31FFE}"/>
    <cellStyle name="Currency 2 2 2 2 2 2 2 7 6" xfId="43958" xr:uid="{9773018B-DBE9-4099-9491-240A7858F460}"/>
    <cellStyle name="Currency 2 2 2 2 2 2 2 8" xfId="10248" xr:uid="{95093EF8-72D0-48BD-BF98-26981E9F6C9D}"/>
    <cellStyle name="Currency 2 2 2 2 2 2 2 8 2" xfId="23938" xr:uid="{8F8387A0-75F5-4961-A79F-B5F387CDD21E}"/>
    <cellStyle name="Currency 2 2 2 2 2 2 2 8 2 2" xfId="37630" xr:uid="{C056488F-D28E-4A53-AC78-8B9FE5146F04}"/>
    <cellStyle name="Currency 2 2 2 2 2 2 2 8 2 3" xfId="52514" xr:uid="{186582F8-AAEB-4907-BCF1-62B7B505F9CD}"/>
    <cellStyle name="Currency 2 2 2 2 2 2 2 8 3" xfId="17094" xr:uid="{BDFB8418-F559-46A0-915F-5C610C27CC3A}"/>
    <cellStyle name="Currency 2 2 2 2 2 2 2 8 4" xfId="30784" xr:uid="{6016310E-0A3E-4F87-880B-DDDC1BDF9393}"/>
    <cellStyle name="Currency 2 2 2 2 2 2 2 8 5" xfId="45668" xr:uid="{B047E489-A7A4-46EB-A8F5-D2D6B0867819}"/>
    <cellStyle name="Currency 2 2 2 2 2 2 2 9" xfId="20516" xr:uid="{65DA2788-FEEB-4538-B8E8-BAB489476323}"/>
    <cellStyle name="Currency 2 2 2 2 2 2 2 9 2" xfId="34208" xr:uid="{0BD65767-59C2-45E5-970A-D9A89CDAE498}"/>
    <cellStyle name="Currency 2 2 2 2 2 2 2 9 3" xfId="49092" xr:uid="{141226DE-414E-43CA-911A-2DAC241CB2A4}"/>
    <cellStyle name="Currency 2 2 2 2 2 2 3" xfId="6840" xr:uid="{7E8B6A47-B413-41D5-904A-43239BFF5CB2}"/>
    <cellStyle name="Currency 2 2 2 2 2 2 3 10" xfId="42261" xr:uid="{854C2970-3D1A-4439-BAA9-3436217DBA6E}"/>
    <cellStyle name="Currency 2 2 2 2 2 2 3 2" xfId="6841" xr:uid="{BECE277D-8675-4FEE-BED1-BFEB5E3BBD3B}"/>
    <cellStyle name="Currency 2 2 2 2 2 2 3 2 2" xfId="6842" xr:uid="{88ACE0CD-64FA-4F6E-B301-2FFA2C5CCBA1}"/>
    <cellStyle name="Currency 2 2 2 2 2 2 3 2 2 2" xfId="8555" xr:uid="{BE001746-4ED0-4694-BD15-67C9B4A5B5E3}"/>
    <cellStyle name="Currency 2 2 2 2 2 2 3 2 2 2 2" xfId="11977" xr:uid="{D2EE19E1-EF16-4B7B-AF3E-E087EEFFC46E}"/>
    <cellStyle name="Currency 2 2 2 2 2 2 3 2 2 2 2 2" xfId="25667" xr:uid="{5DD0A4E1-BC5E-4032-A400-3D55C181BFAD}"/>
    <cellStyle name="Currency 2 2 2 2 2 2 3 2 2 2 2 2 2" xfId="39359" xr:uid="{82416325-6D87-4B46-86B7-6FC9017960F0}"/>
    <cellStyle name="Currency 2 2 2 2 2 2 3 2 2 2 2 2 3" xfId="54243" xr:uid="{3F7BEE8A-F0D4-4B1F-81E5-33C3181A5403}"/>
    <cellStyle name="Currency 2 2 2 2 2 2 3 2 2 2 2 3" xfId="18823" xr:uid="{A0CEC6C7-A70A-4414-AA10-C7F045E9CCCF}"/>
    <cellStyle name="Currency 2 2 2 2 2 2 3 2 2 2 2 4" xfId="32513" xr:uid="{EDBFC0A1-6C79-451A-B278-2D0E0060C589}"/>
    <cellStyle name="Currency 2 2 2 2 2 2 3 2 2 2 2 5" xfId="47397" xr:uid="{D4F7BFFE-390D-4C81-AB4E-43BE31942FB5}"/>
    <cellStyle name="Currency 2 2 2 2 2 2 3 2 2 2 3" xfId="22245" xr:uid="{85A715B7-89DC-4E95-8EFA-DD04422C3B84}"/>
    <cellStyle name="Currency 2 2 2 2 2 2 3 2 2 2 3 2" xfId="35937" xr:uid="{466D04A5-E705-4E40-99AE-BAF7FC7BC7C6}"/>
    <cellStyle name="Currency 2 2 2 2 2 2 3 2 2 2 3 3" xfId="50821" xr:uid="{E5B837EC-98A3-496F-A1A1-01BEF5FC646A}"/>
    <cellStyle name="Currency 2 2 2 2 2 2 3 2 2 2 4" xfId="15401" xr:uid="{CE5CF6A6-F7E1-43A7-AB5A-43C739F9C25E}"/>
    <cellStyle name="Currency 2 2 2 2 2 2 3 2 2 2 5" xfId="29091" xr:uid="{47B20E5A-E7F9-4A7C-BE22-CF4E71DDBE93}"/>
    <cellStyle name="Currency 2 2 2 2 2 2 3 2 2 2 6" xfId="43975" xr:uid="{B7911A38-1327-4423-B3F6-22F80358E78E}"/>
    <cellStyle name="Currency 2 2 2 2 2 2 3 2 2 3" xfId="10265" xr:uid="{9262974D-5780-410F-9EB9-25D1290D87E7}"/>
    <cellStyle name="Currency 2 2 2 2 2 2 3 2 2 3 2" xfId="23955" xr:uid="{E02228B2-5441-4A5C-97B8-D6C34F051CCB}"/>
    <cellStyle name="Currency 2 2 2 2 2 2 3 2 2 3 2 2" xfId="37647" xr:uid="{D5ED3159-95D8-4677-A522-35C7F76FEEE3}"/>
    <cellStyle name="Currency 2 2 2 2 2 2 3 2 2 3 2 3" xfId="52531" xr:uid="{B9958504-7A6A-483E-8CCF-401B1A747EC9}"/>
    <cellStyle name="Currency 2 2 2 2 2 2 3 2 2 3 3" xfId="17111" xr:uid="{5959D5E5-2417-450B-96A0-5C92EBCFF5E9}"/>
    <cellStyle name="Currency 2 2 2 2 2 2 3 2 2 3 4" xfId="30801" xr:uid="{8DAAF10D-5F7C-4DA1-9022-15926C89D0DA}"/>
    <cellStyle name="Currency 2 2 2 2 2 2 3 2 2 3 5" xfId="45685" xr:uid="{D60A6C13-500A-4F35-A8B6-55FCE9266560}"/>
    <cellStyle name="Currency 2 2 2 2 2 2 3 2 2 4" xfId="20533" xr:uid="{8497AD81-A999-4E44-A813-EACE5CDAB593}"/>
    <cellStyle name="Currency 2 2 2 2 2 2 3 2 2 4 2" xfId="34225" xr:uid="{E220EB11-7540-4E9C-B043-5DA63B789436}"/>
    <cellStyle name="Currency 2 2 2 2 2 2 3 2 2 4 3" xfId="49109" xr:uid="{17BA3E97-4824-4427-8CCD-39361FF13504}"/>
    <cellStyle name="Currency 2 2 2 2 2 2 3 2 2 5" xfId="13689" xr:uid="{03710D3D-3454-45AE-9820-0D84DC7334C7}"/>
    <cellStyle name="Currency 2 2 2 2 2 2 3 2 2 6" xfId="27379" xr:uid="{2B5CC392-2409-435F-9778-3BE1CCADAC04}"/>
    <cellStyle name="Currency 2 2 2 2 2 2 3 2 2 7" xfId="42263" xr:uid="{D4AF228C-D07C-401D-9093-67BB416F59B5}"/>
    <cellStyle name="Currency 2 2 2 2 2 2 3 2 3" xfId="8554" xr:uid="{29E8B0F0-0AAC-4A21-811F-870EB25ECFBC}"/>
    <cellStyle name="Currency 2 2 2 2 2 2 3 2 3 2" xfId="11976" xr:uid="{1B519A91-BBA0-4FE1-A2F9-7A67B9392F82}"/>
    <cellStyle name="Currency 2 2 2 2 2 2 3 2 3 2 2" xfId="25666" xr:uid="{936C749F-282F-4E24-9771-39E1EB891C6B}"/>
    <cellStyle name="Currency 2 2 2 2 2 2 3 2 3 2 2 2" xfId="39358" xr:uid="{A0DE505E-73E8-41E2-BE76-11D110D3C1CF}"/>
    <cellStyle name="Currency 2 2 2 2 2 2 3 2 3 2 2 3" xfId="54242" xr:uid="{CC5FEFFD-FCC5-47F3-8869-EFF7ED91E049}"/>
    <cellStyle name="Currency 2 2 2 2 2 2 3 2 3 2 3" xfId="18822" xr:uid="{4F7900F8-5E3F-4E71-86E2-3CDD867F51D9}"/>
    <cellStyle name="Currency 2 2 2 2 2 2 3 2 3 2 4" xfId="32512" xr:uid="{593C1A78-4C90-4D02-98B8-D4DDC2EA1916}"/>
    <cellStyle name="Currency 2 2 2 2 2 2 3 2 3 2 5" xfId="47396" xr:uid="{8A4AB3D9-0735-4DDA-ABBA-C2DE7F3FAF14}"/>
    <cellStyle name="Currency 2 2 2 2 2 2 3 2 3 3" xfId="22244" xr:uid="{EEBB9A8B-DBF6-4BFB-B95C-1ADC9FA78B70}"/>
    <cellStyle name="Currency 2 2 2 2 2 2 3 2 3 3 2" xfId="35936" xr:uid="{ABF301B8-4119-4932-8EA7-58FD90690F8E}"/>
    <cellStyle name="Currency 2 2 2 2 2 2 3 2 3 3 3" xfId="50820" xr:uid="{354B30E6-94DC-4C25-93D9-A5037BB73EFA}"/>
    <cellStyle name="Currency 2 2 2 2 2 2 3 2 3 4" xfId="15400" xr:uid="{DC9B8E4B-123F-4141-9888-6B59AFE71A13}"/>
    <cellStyle name="Currency 2 2 2 2 2 2 3 2 3 5" xfId="29090" xr:uid="{050DA3CF-780C-431E-86B9-F436273FDC17}"/>
    <cellStyle name="Currency 2 2 2 2 2 2 3 2 3 6" xfId="43974" xr:uid="{8D2482C6-25FF-483F-995E-6701E883FB12}"/>
    <cellStyle name="Currency 2 2 2 2 2 2 3 2 4" xfId="10264" xr:uid="{89440DD5-032C-44D7-B708-A0F97CA75DA8}"/>
    <cellStyle name="Currency 2 2 2 2 2 2 3 2 4 2" xfId="23954" xr:uid="{7323FAB4-51FD-4D94-B134-A2B0941A00F5}"/>
    <cellStyle name="Currency 2 2 2 2 2 2 3 2 4 2 2" xfId="37646" xr:uid="{9BF641EA-C6D0-40DC-AEB7-60F468DBACBE}"/>
    <cellStyle name="Currency 2 2 2 2 2 2 3 2 4 2 3" xfId="52530" xr:uid="{C4B05955-023C-44FC-8957-48F5EB461356}"/>
    <cellStyle name="Currency 2 2 2 2 2 2 3 2 4 3" xfId="17110" xr:uid="{A00C14CE-8322-4A57-8885-2A3FB22FB988}"/>
    <cellStyle name="Currency 2 2 2 2 2 2 3 2 4 4" xfId="30800" xr:uid="{AF97AC1A-8B2F-40C6-AFEE-23988BB9ED47}"/>
    <cellStyle name="Currency 2 2 2 2 2 2 3 2 4 5" xfId="45684" xr:uid="{02A69264-89AF-4CE2-8EF8-7B96880CEBEB}"/>
    <cellStyle name="Currency 2 2 2 2 2 2 3 2 5" xfId="20532" xr:uid="{7D9D9328-F7A3-4A60-8FA0-242EADF32B9D}"/>
    <cellStyle name="Currency 2 2 2 2 2 2 3 2 5 2" xfId="34224" xr:uid="{42300E3A-7EBF-49E0-839D-A212310E009C}"/>
    <cellStyle name="Currency 2 2 2 2 2 2 3 2 5 3" xfId="49108" xr:uid="{8433E7FA-5A04-448C-8403-145E112B8265}"/>
    <cellStyle name="Currency 2 2 2 2 2 2 3 2 6" xfId="13688" xr:uid="{035852DF-FD90-469A-BCFC-18A79D9F4287}"/>
    <cellStyle name="Currency 2 2 2 2 2 2 3 2 7" xfId="27378" xr:uid="{394645DF-F2CE-4AE9-8F47-ABA416B34707}"/>
    <cellStyle name="Currency 2 2 2 2 2 2 3 2 8" xfId="42262" xr:uid="{B26B2C9E-5486-4E7A-9548-E43E1DEBAC7D}"/>
    <cellStyle name="Currency 2 2 2 2 2 2 3 3" xfId="6843" xr:uid="{18503B97-6396-4397-9E0D-1B0338A7B930}"/>
    <cellStyle name="Currency 2 2 2 2 2 2 3 3 2" xfId="8556" xr:uid="{47F8194F-5BC2-4E6C-9FA6-71F158A6158B}"/>
    <cellStyle name="Currency 2 2 2 2 2 2 3 3 2 2" xfId="11978" xr:uid="{530442BC-8C0B-45CA-A0A5-D97D44C5F6B4}"/>
    <cellStyle name="Currency 2 2 2 2 2 2 3 3 2 2 2" xfId="25668" xr:uid="{76ED1B46-78FB-4532-A2AC-66A82B02C6A0}"/>
    <cellStyle name="Currency 2 2 2 2 2 2 3 3 2 2 2 2" xfId="39360" xr:uid="{4E35A239-C012-4208-B19F-39A175CD7341}"/>
    <cellStyle name="Currency 2 2 2 2 2 2 3 3 2 2 2 3" xfId="54244" xr:uid="{81DFD27D-39DE-42AD-828A-AD9C59046ADB}"/>
    <cellStyle name="Currency 2 2 2 2 2 2 3 3 2 2 3" xfId="18824" xr:uid="{49F3E653-5E7A-460C-A284-A629DE875BAA}"/>
    <cellStyle name="Currency 2 2 2 2 2 2 3 3 2 2 4" xfId="32514" xr:uid="{A169270E-1435-42F4-B4D6-018A080FD3BE}"/>
    <cellStyle name="Currency 2 2 2 2 2 2 3 3 2 2 5" xfId="47398" xr:uid="{22C6B834-6386-4064-A7A9-9DD68E5A096F}"/>
    <cellStyle name="Currency 2 2 2 2 2 2 3 3 2 3" xfId="22246" xr:uid="{3249762A-7B63-4E65-B794-BE28391488A2}"/>
    <cellStyle name="Currency 2 2 2 2 2 2 3 3 2 3 2" xfId="35938" xr:uid="{99702669-98E0-4D47-9E32-940329E6DBBC}"/>
    <cellStyle name="Currency 2 2 2 2 2 2 3 3 2 3 3" xfId="50822" xr:uid="{3C22F3B7-18BF-40BE-9645-629AECFD169A}"/>
    <cellStyle name="Currency 2 2 2 2 2 2 3 3 2 4" xfId="15402" xr:uid="{38B1BE1F-8093-4435-821D-5F34EB6B3342}"/>
    <cellStyle name="Currency 2 2 2 2 2 2 3 3 2 5" xfId="29092" xr:uid="{818A6930-22A0-4A9B-88F2-B91437D753D1}"/>
    <cellStyle name="Currency 2 2 2 2 2 2 3 3 2 6" xfId="43976" xr:uid="{CF9362EE-54F1-48E9-88B2-7817F5A640BD}"/>
    <cellStyle name="Currency 2 2 2 2 2 2 3 3 3" xfId="10266" xr:uid="{57F0A947-DF77-4E05-A5C4-62E4E70E768A}"/>
    <cellStyle name="Currency 2 2 2 2 2 2 3 3 3 2" xfId="23956" xr:uid="{DB503F82-5928-440B-9A00-40106796B665}"/>
    <cellStyle name="Currency 2 2 2 2 2 2 3 3 3 2 2" xfId="37648" xr:uid="{3E1DD292-9506-410F-9409-FA18FFB069A2}"/>
    <cellStyle name="Currency 2 2 2 2 2 2 3 3 3 2 3" xfId="52532" xr:uid="{FC5C4C89-EE40-4138-9CB8-A79EA1E0820B}"/>
    <cellStyle name="Currency 2 2 2 2 2 2 3 3 3 3" xfId="17112" xr:uid="{0BA74D86-65A3-4114-A59C-06243EA0B0D4}"/>
    <cellStyle name="Currency 2 2 2 2 2 2 3 3 3 4" xfId="30802" xr:uid="{7F977FD7-A6B6-4E39-9107-24A48F21F607}"/>
    <cellStyle name="Currency 2 2 2 2 2 2 3 3 3 5" xfId="45686" xr:uid="{FE43BE22-79D8-42F1-8E3B-2996CA97A786}"/>
    <cellStyle name="Currency 2 2 2 2 2 2 3 3 4" xfId="20534" xr:uid="{CE79130A-EBDA-4154-96C9-1266135F2CB8}"/>
    <cellStyle name="Currency 2 2 2 2 2 2 3 3 4 2" xfId="34226" xr:uid="{D7E967F3-3ABE-4370-8015-C5C2E17613F9}"/>
    <cellStyle name="Currency 2 2 2 2 2 2 3 3 4 3" xfId="49110" xr:uid="{845D83EC-609B-4F72-A6B2-80CAD4164726}"/>
    <cellStyle name="Currency 2 2 2 2 2 2 3 3 5" xfId="13690" xr:uid="{AA63E281-1156-4473-80A4-30B13A05C84E}"/>
    <cellStyle name="Currency 2 2 2 2 2 2 3 3 6" xfId="27380" xr:uid="{A9992A23-4C0B-4430-8DD6-3A7D106A7455}"/>
    <cellStyle name="Currency 2 2 2 2 2 2 3 3 7" xfId="42264" xr:uid="{CF244ACE-ADC8-45B5-8F24-666438576391}"/>
    <cellStyle name="Currency 2 2 2 2 2 2 3 4" xfId="6844" xr:uid="{01F637A7-9CB4-4050-9541-0508925B4B46}"/>
    <cellStyle name="Currency 2 2 2 2 2 2 3 4 2" xfId="8557" xr:uid="{137D92E1-5056-4C80-B81B-49EFD35A3EC7}"/>
    <cellStyle name="Currency 2 2 2 2 2 2 3 4 2 2" xfId="11979" xr:uid="{41678DF8-90B6-4A9E-B59E-0FE757E7C5B5}"/>
    <cellStyle name="Currency 2 2 2 2 2 2 3 4 2 2 2" xfId="25669" xr:uid="{DC80C64B-E149-407E-8BDD-34065B4922A0}"/>
    <cellStyle name="Currency 2 2 2 2 2 2 3 4 2 2 2 2" xfId="39361" xr:uid="{55082477-DB6E-4D22-B1BA-F84A6165172A}"/>
    <cellStyle name="Currency 2 2 2 2 2 2 3 4 2 2 2 3" xfId="54245" xr:uid="{367F5C9B-7577-40A9-B9AE-510A7F7C19C0}"/>
    <cellStyle name="Currency 2 2 2 2 2 2 3 4 2 2 3" xfId="18825" xr:uid="{D493F6CA-61BE-4CC2-BB07-3BAAB3723255}"/>
    <cellStyle name="Currency 2 2 2 2 2 2 3 4 2 2 4" xfId="32515" xr:uid="{9596DEF2-7DBC-40A8-889E-8A444860C01C}"/>
    <cellStyle name="Currency 2 2 2 2 2 2 3 4 2 2 5" xfId="47399" xr:uid="{4275DE6C-92A2-4785-AB7C-828C93BCF2C3}"/>
    <cellStyle name="Currency 2 2 2 2 2 2 3 4 2 3" xfId="22247" xr:uid="{FD72E988-9A77-4B75-A50C-B0D5A8F351B1}"/>
    <cellStyle name="Currency 2 2 2 2 2 2 3 4 2 3 2" xfId="35939" xr:uid="{60F6B914-1EA3-40C9-AF4C-4414642D5559}"/>
    <cellStyle name="Currency 2 2 2 2 2 2 3 4 2 3 3" xfId="50823" xr:uid="{7DF98C91-F4C8-4719-AE6C-CD0E561184BF}"/>
    <cellStyle name="Currency 2 2 2 2 2 2 3 4 2 4" xfId="15403" xr:uid="{FBAA56DE-D9B0-49E9-A13A-A7DA5D711C42}"/>
    <cellStyle name="Currency 2 2 2 2 2 2 3 4 2 5" xfId="29093" xr:uid="{56CE1D27-0469-4E60-8B02-DAC3BD202A2C}"/>
    <cellStyle name="Currency 2 2 2 2 2 2 3 4 2 6" xfId="43977" xr:uid="{3FB5ECA9-B657-49D1-8777-E0F5928EB6D5}"/>
    <cellStyle name="Currency 2 2 2 2 2 2 3 4 3" xfId="10267" xr:uid="{EE261123-A049-4395-AE6F-4154748FD8F9}"/>
    <cellStyle name="Currency 2 2 2 2 2 2 3 4 3 2" xfId="23957" xr:uid="{9E8E932C-BA86-49BC-A7F6-19FABA88988E}"/>
    <cellStyle name="Currency 2 2 2 2 2 2 3 4 3 2 2" xfId="37649" xr:uid="{6704134B-A13F-4CB9-A506-35183A899C33}"/>
    <cellStyle name="Currency 2 2 2 2 2 2 3 4 3 2 3" xfId="52533" xr:uid="{07BAAE86-E6C5-470A-BB54-93229A9BEC0A}"/>
    <cellStyle name="Currency 2 2 2 2 2 2 3 4 3 3" xfId="17113" xr:uid="{F31ED1D5-4A3F-48CC-9759-DA85F17FCAF5}"/>
    <cellStyle name="Currency 2 2 2 2 2 2 3 4 3 4" xfId="30803" xr:uid="{C22C3A31-5B21-4CBE-A31C-E4D2D8CD3405}"/>
    <cellStyle name="Currency 2 2 2 2 2 2 3 4 3 5" xfId="45687" xr:uid="{68884DEB-24AB-4AA4-8730-53F2125A8A83}"/>
    <cellStyle name="Currency 2 2 2 2 2 2 3 4 4" xfId="20535" xr:uid="{64541BC5-DDAE-4CB1-803B-CC8977830AF8}"/>
    <cellStyle name="Currency 2 2 2 2 2 2 3 4 4 2" xfId="34227" xr:uid="{6CEFE540-C6B1-43A8-A9F0-41087DEE9327}"/>
    <cellStyle name="Currency 2 2 2 2 2 2 3 4 4 3" xfId="49111" xr:uid="{169DDDC6-CF31-428A-9743-0829CEE237E1}"/>
    <cellStyle name="Currency 2 2 2 2 2 2 3 4 5" xfId="13691" xr:uid="{E8C96025-CD96-4171-BE58-0107D93FB9E4}"/>
    <cellStyle name="Currency 2 2 2 2 2 2 3 4 6" xfId="27381" xr:uid="{6A45C75F-CF80-46F3-B0A5-469D4298EE96}"/>
    <cellStyle name="Currency 2 2 2 2 2 2 3 4 7" xfId="42265" xr:uid="{F9EFA8AD-40F6-4297-933B-DDC7087B2F31}"/>
    <cellStyle name="Currency 2 2 2 2 2 2 3 5" xfId="8553" xr:uid="{595258E1-CFC5-4609-8787-597F11C6DFC9}"/>
    <cellStyle name="Currency 2 2 2 2 2 2 3 5 2" xfId="11975" xr:uid="{AC5F0DCD-F2DA-4DE1-8876-A57D3E24AD78}"/>
    <cellStyle name="Currency 2 2 2 2 2 2 3 5 2 2" xfId="25665" xr:uid="{7AF89E93-867B-4BDD-876F-45D17BD133C4}"/>
    <cellStyle name="Currency 2 2 2 2 2 2 3 5 2 2 2" xfId="39357" xr:uid="{4F6742A0-6607-499D-B189-F15B16644A61}"/>
    <cellStyle name="Currency 2 2 2 2 2 2 3 5 2 2 3" xfId="54241" xr:uid="{EBE01DA0-152F-4221-B255-649527353478}"/>
    <cellStyle name="Currency 2 2 2 2 2 2 3 5 2 3" xfId="18821" xr:uid="{0E499B6F-F21C-48A2-8A4F-9E08E32931E8}"/>
    <cellStyle name="Currency 2 2 2 2 2 2 3 5 2 4" xfId="32511" xr:uid="{0E3BE830-FEE2-4DD2-A49D-8D7341C608D3}"/>
    <cellStyle name="Currency 2 2 2 2 2 2 3 5 2 5" xfId="47395" xr:uid="{58E811EF-926C-4E72-BDCD-345B7C178024}"/>
    <cellStyle name="Currency 2 2 2 2 2 2 3 5 3" xfId="22243" xr:uid="{415CC178-5567-474A-909F-DC3CDD3B2ECF}"/>
    <cellStyle name="Currency 2 2 2 2 2 2 3 5 3 2" xfId="35935" xr:uid="{92473798-6F4F-47F8-BADA-6EDD4F531803}"/>
    <cellStyle name="Currency 2 2 2 2 2 2 3 5 3 3" xfId="50819" xr:uid="{31E9AE11-C1C2-4A19-889E-C1C292A0565A}"/>
    <cellStyle name="Currency 2 2 2 2 2 2 3 5 4" xfId="15399" xr:uid="{B40E4893-2FB5-444A-9ADA-388EDA77FD42}"/>
    <cellStyle name="Currency 2 2 2 2 2 2 3 5 5" xfId="29089" xr:uid="{C6890B67-7790-4863-8101-E00117CA03B2}"/>
    <cellStyle name="Currency 2 2 2 2 2 2 3 5 6" xfId="43973" xr:uid="{7938BCF5-3B86-47A4-8C68-0137E85FB87F}"/>
    <cellStyle name="Currency 2 2 2 2 2 2 3 6" xfId="10263" xr:uid="{B522E299-3C8B-4898-9F45-0A469D8C5009}"/>
    <cellStyle name="Currency 2 2 2 2 2 2 3 6 2" xfId="23953" xr:uid="{D31EA6D3-CC41-4A26-B658-D254C606A6A5}"/>
    <cellStyle name="Currency 2 2 2 2 2 2 3 6 2 2" xfId="37645" xr:uid="{0457A243-95C1-48B6-BAA5-588838FEE027}"/>
    <cellStyle name="Currency 2 2 2 2 2 2 3 6 2 3" xfId="52529" xr:uid="{85F3F90A-F069-4061-A9FB-C70F2C6008C2}"/>
    <cellStyle name="Currency 2 2 2 2 2 2 3 6 3" xfId="17109" xr:uid="{27AFF18B-B1F8-4800-9728-94BB21648CC8}"/>
    <cellStyle name="Currency 2 2 2 2 2 2 3 6 4" xfId="30799" xr:uid="{DC2FB7D2-D088-4077-9AB6-C4409AEA5499}"/>
    <cellStyle name="Currency 2 2 2 2 2 2 3 6 5" xfId="45683" xr:uid="{15EA9554-34D2-4A23-A950-AFCA9A498EDD}"/>
    <cellStyle name="Currency 2 2 2 2 2 2 3 7" xfId="20531" xr:uid="{BCF2312A-15B3-4936-A4DE-2B595D976AB8}"/>
    <cellStyle name="Currency 2 2 2 2 2 2 3 7 2" xfId="34223" xr:uid="{59729755-6626-4D3A-9414-0319A0FD82E3}"/>
    <cellStyle name="Currency 2 2 2 2 2 2 3 7 3" xfId="49107" xr:uid="{32162310-2462-4920-BE9E-85E3C0638FB9}"/>
    <cellStyle name="Currency 2 2 2 2 2 2 3 8" xfId="13687" xr:uid="{2E4E50C6-CA9D-4908-8C63-1D33D1BA5879}"/>
    <cellStyle name="Currency 2 2 2 2 2 2 3 9" xfId="27377" xr:uid="{831688ED-A7FE-4FFF-9E10-0E9044CF2717}"/>
    <cellStyle name="Currency 2 2 2 2 2 2 4" xfId="6845" xr:uid="{C189474E-309E-4C03-B218-2F0879F278DD}"/>
    <cellStyle name="Currency 2 2 2 2 2 2 4 10" xfId="42266" xr:uid="{FCBABE03-D6C7-4A76-9424-45CF4CD40118}"/>
    <cellStyle name="Currency 2 2 2 2 2 2 4 2" xfId="6846" xr:uid="{F1D566CD-0357-43DC-80C4-9A803E4C21DA}"/>
    <cellStyle name="Currency 2 2 2 2 2 2 4 2 2" xfId="6847" xr:uid="{093A3DCA-3164-4F69-869D-4203F24DF77D}"/>
    <cellStyle name="Currency 2 2 2 2 2 2 4 2 2 2" xfId="8560" xr:uid="{BA60CBCA-A07A-4C57-920F-BFB60A40EC5A}"/>
    <cellStyle name="Currency 2 2 2 2 2 2 4 2 2 2 2" xfId="11982" xr:uid="{12E5A1D3-8D26-4FA7-AEA8-7349414A3EE7}"/>
    <cellStyle name="Currency 2 2 2 2 2 2 4 2 2 2 2 2" xfId="25672" xr:uid="{91E0AE71-05A4-4E76-9ECA-97080D6F5E51}"/>
    <cellStyle name="Currency 2 2 2 2 2 2 4 2 2 2 2 2 2" xfId="39364" xr:uid="{EAF4FFE2-8653-46EE-881D-10778271532B}"/>
    <cellStyle name="Currency 2 2 2 2 2 2 4 2 2 2 2 2 3" xfId="54248" xr:uid="{F7B572DE-B05F-40CD-A542-D7499DE6A167}"/>
    <cellStyle name="Currency 2 2 2 2 2 2 4 2 2 2 2 3" xfId="18828" xr:uid="{27D99F63-F9DE-4666-81D8-6BB89A3B8996}"/>
    <cellStyle name="Currency 2 2 2 2 2 2 4 2 2 2 2 4" xfId="32518" xr:uid="{536A6119-6012-4953-8722-B26579C26AE9}"/>
    <cellStyle name="Currency 2 2 2 2 2 2 4 2 2 2 2 5" xfId="47402" xr:uid="{B7F479DA-73D5-47B6-B959-7ED228D6425E}"/>
    <cellStyle name="Currency 2 2 2 2 2 2 4 2 2 2 3" xfId="22250" xr:uid="{529F9FD9-30D3-4176-8F63-55FD23B93D08}"/>
    <cellStyle name="Currency 2 2 2 2 2 2 4 2 2 2 3 2" xfId="35942" xr:uid="{22C99EBC-B6B7-4DD3-8708-5560C5F9958D}"/>
    <cellStyle name="Currency 2 2 2 2 2 2 4 2 2 2 3 3" xfId="50826" xr:uid="{9892AC66-FA22-4DDF-8F97-171D9E5C21A8}"/>
    <cellStyle name="Currency 2 2 2 2 2 2 4 2 2 2 4" xfId="15406" xr:uid="{F3E6F4BF-BB90-4739-843A-96F42429B370}"/>
    <cellStyle name="Currency 2 2 2 2 2 2 4 2 2 2 5" xfId="29096" xr:uid="{27D379E0-89C0-449F-BD3E-95D9C3AF591B}"/>
    <cellStyle name="Currency 2 2 2 2 2 2 4 2 2 2 6" xfId="43980" xr:uid="{FFF91390-8F40-4CD0-971F-8A63DFD72F54}"/>
    <cellStyle name="Currency 2 2 2 2 2 2 4 2 2 3" xfId="10270" xr:uid="{DF716745-EEC6-415D-B4A4-797FC8E9FE1F}"/>
    <cellStyle name="Currency 2 2 2 2 2 2 4 2 2 3 2" xfId="23960" xr:uid="{4A40CC7C-1612-4379-AEF0-174978EBB4D5}"/>
    <cellStyle name="Currency 2 2 2 2 2 2 4 2 2 3 2 2" xfId="37652" xr:uid="{3AE9CF17-AD96-4E34-9273-655E1D46CCC9}"/>
    <cellStyle name="Currency 2 2 2 2 2 2 4 2 2 3 2 3" xfId="52536" xr:uid="{5FF6D955-C726-4739-833E-D9B792595042}"/>
    <cellStyle name="Currency 2 2 2 2 2 2 4 2 2 3 3" xfId="17116" xr:uid="{5A070D0E-6D06-4DD5-9729-C4670E4F4F9C}"/>
    <cellStyle name="Currency 2 2 2 2 2 2 4 2 2 3 4" xfId="30806" xr:uid="{D8A7F43E-3702-4B5C-A0D8-CED35CCA58C2}"/>
    <cellStyle name="Currency 2 2 2 2 2 2 4 2 2 3 5" xfId="45690" xr:uid="{5B52BF6A-7BF7-4C6F-820D-C8F9BC7B3E93}"/>
    <cellStyle name="Currency 2 2 2 2 2 2 4 2 2 4" xfId="20538" xr:uid="{D92933B2-1F51-4274-A40D-EBC1B945761C}"/>
    <cellStyle name="Currency 2 2 2 2 2 2 4 2 2 4 2" xfId="34230" xr:uid="{FBD62FF2-3F0E-402F-8EA9-4411FDC966C7}"/>
    <cellStyle name="Currency 2 2 2 2 2 2 4 2 2 4 3" xfId="49114" xr:uid="{4C312116-014F-42F7-BB07-C28FBC91E934}"/>
    <cellStyle name="Currency 2 2 2 2 2 2 4 2 2 5" xfId="13694" xr:uid="{757C1AE7-9B63-4D01-8FED-4F8CE641BFBC}"/>
    <cellStyle name="Currency 2 2 2 2 2 2 4 2 2 6" xfId="27384" xr:uid="{4663A34B-F27B-45B7-9F69-2B73E0286043}"/>
    <cellStyle name="Currency 2 2 2 2 2 2 4 2 2 7" xfId="42268" xr:uid="{EC0A8243-0049-4D24-B8F5-7826457A2E8B}"/>
    <cellStyle name="Currency 2 2 2 2 2 2 4 2 3" xfId="8559" xr:uid="{2BBAF846-9313-48E1-BD2D-1D58A598D892}"/>
    <cellStyle name="Currency 2 2 2 2 2 2 4 2 3 2" xfId="11981" xr:uid="{FF110059-6E88-4A15-A15D-AF3F30172B40}"/>
    <cellStyle name="Currency 2 2 2 2 2 2 4 2 3 2 2" xfId="25671" xr:uid="{3330BBBF-709A-4398-8412-926EBFEB8AE1}"/>
    <cellStyle name="Currency 2 2 2 2 2 2 4 2 3 2 2 2" xfId="39363" xr:uid="{1836830B-0422-4410-9DA8-64226222AF98}"/>
    <cellStyle name="Currency 2 2 2 2 2 2 4 2 3 2 2 3" xfId="54247" xr:uid="{8588DF36-F048-418A-92C9-8C78D1A8CA25}"/>
    <cellStyle name="Currency 2 2 2 2 2 2 4 2 3 2 3" xfId="18827" xr:uid="{22A4056F-0DD0-41CA-8319-865C71643DD0}"/>
    <cellStyle name="Currency 2 2 2 2 2 2 4 2 3 2 4" xfId="32517" xr:uid="{FADC11A5-6976-4B9B-B6E9-C76CBC9E022E}"/>
    <cellStyle name="Currency 2 2 2 2 2 2 4 2 3 2 5" xfId="47401" xr:uid="{407C5138-95A3-4001-B525-1E303AD85324}"/>
    <cellStyle name="Currency 2 2 2 2 2 2 4 2 3 3" xfId="22249" xr:uid="{805C2FA9-FA4E-42D7-AA9C-C986792D1EB8}"/>
    <cellStyle name="Currency 2 2 2 2 2 2 4 2 3 3 2" xfId="35941" xr:uid="{15D6D19F-6518-4295-947D-F5CE9AE6EEAC}"/>
    <cellStyle name="Currency 2 2 2 2 2 2 4 2 3 3 3" xfId="50825" xr:uid="{389A5485-9C99-4377-B4BA-E23C97F55D16}"/>
    <cellStyle name="Currency 2 2 2 2 2 2 4 2 3 4" xfId="15405" xr:uid="{EA326AD9-32A4-4EC1-BE1B-2CE7E4709AAA}"/>
    <cellStyle name="Currency 2 2 2 2 2 2 4 2 3 5" xfId="29095" xr:uid="{9B2DBDB5-3D04-4BAE-82D2-2472F214F580}"/>
    <cellStyle name="Currency 2 2 2 2 2 2 4 2 3 6" xfId="43979" xr:uid="{98F63188-E746-4532-B7A8-A9F325C1407A}"/>
    <cellStyle name="Currency 2 2 2 2 2 2 4 2 4" xfId="10269" xr:uid="{847F4607-CE3C-44B3-A4AD-A9340168B328}"/>
    <cellStyle name="Currency 2 2 2 2 2 2 4 2 4 2" xfId="23959" xr:uid="{6CCD5903-6E56-403F-B2DD-8493D21A6F3F}"/>
    <cellStyle name="Currency 2 2 2 2 2 2 4 2 4 2 2" xfId="37651" xr:uid="{FFF977DB-B127-451B-B96B-EB783321DB47}"/>
    <cellStyle name="Currency 2 2 2 2 2 2 4 2 4 2 3" xfId="52535" xr:uid="{83FF7A5E-7DFA-402C-9F59-9CDF4E833B8E}"/>
    <cellStyle name="Currency 2 2 2 2 2 2 4 2 4 3" xfId="17115" xr:uid="{FFCA8EE8-45D8-4CC4-923C-1609EE467C87}"/>
    <cellStyle name="Currency 2 2 2 2 2 2 4 2 4 4" xfId="30805" xr:uid="{5F83662C-4EA7-4EDC-8339-8F39B2AC3F9E}"/>
    <cellStyle name="Currency 2 2 2 2 2 2 4 2 4 5" xfId="45689" xr:uid="{E46C501B-09CA-41D2-BEC5-58200C29E04C}"/>
    <cellStyle name="Currency 2 2 2 2 2 2 4 2 5" xfId="20537" xr:uid="{45E02EF9-C1F5-43E7-A026-35EF038A53D4}"/>
    <cellStyle name="Currency 2 2 2 2 2 2 4 2 5 2" xfId="34229" xr:uid="{E65B0D95-2879-456A-8F7F-26AF2786AFF3}"/>
    <cellStyle name="Currency 2 2 2 2 2 2 4 2 5 3" xfId="49113" xr:uid="{5FD731EC-4135-499C-A5C1-C721664A78BB}"/>
    <cellStyle name="Currency 2 2 2 2 2 2 4 2 6" xfId="13693" xr:uid="{69BA000A-7F35-4818-BE39-9D9CC894EC80}"/>
    <cellStyle name="Currency 2 2 2 2 2 2 4 2 7" xfId="27383" xr:uid="{AF4CFBCC-F010-457D-93C6-B0D1127F0A8C}"/>
    <cellStyle name="Currency 2 2 2 2 2 2 4 2 8" xfId="42267" xr:uid="{BD481509-E2AD-4AC3-99D6-09F3E8FD4028}"/>
    <cellStyle name="Currency 2 2 2 2 2 2 4 3" xfId="6848" xr:uid="{EC58599C-DF48-479C-B1FC-4AB9C3D65CA8}"/>
    <cellStyle name="Currency 2 2 2 2 2 2 4 3 2" xfId="8561" xr:uid="{5B098E66-AF2C-4C00-AC3E-76733211F145}"/>
    <cellStyle name="Currency 2 2 2 2 2 2 4 3 2 2" xfId="11983" xr:uid="{34D03F88-D236-48EB-B5A3-FFF87627F64B}"/>
    <cellStyle name="Currency 2 2 2 2 2 2 4 3 2 2 2" xfId="25673" xr:uid="{1C8FD463-18FE-4AD7-9145-6AD470FE47E7}"/>
    <cellStyle name="Currency 2 2 2 2 2 2 4 3 2 2 2 2" xfId="39365" xr:uid="{44AF59C2-E330-4963-911E-377010C57188}"/>
    <cellStyle name="Currency 2 2 2 2 2 2 4 3 2 2 2 3" xfId="54249" xr:uid="{EF6CE173-0FDC-47AB-9A7E-4E40AADA8BE5}"/>
    <cellStyle name="Currency 2 2 2 2 2 2 4 3 2 2 3" xfId="18829" xr:uid="{5733941C-A62E-4567-9CFE-9F44116DA007}"/>
    <cellStyle name="Currency 2 2 2 2 2 2 4 3 2 2 4" xfId="32519" xr:uid="{0F4F00C4-A71B-49B0-A8DA-308C76DD19C7}"/>
    <cellStyle name="Currency 2 2 2 2 2 2 4 3 2 2 5" xfId="47403" xr:uid="{EB2D5488-8410-4847-8227-CBD5058969A9}"/>
    <cellStyle name="Currency 2 2 2 2 2 2 4 3 2 3" xfId="22251" xr:uid="{223FCD21-AD23-4CFD-A868-C65CB4720D02}"/>
    <cellStyle name="Currency 2 2 2 2 2 2 4 3 2 3 2" xfId="35943" xr:uid="{C818E1E0-40C2-43D1-97CB-A46C9FAADB5D}"/>
    <cellStyle name="Currency 2 2 2 2 2 2 4 3 2 3 3" xfId="50827" xr:uid="{F98EF062-2CC6-496E-AA8F-A7DD3C4E32D3}"/>
    <cellStyle name="Currency 2 2 2 2 2 2 4 3 2 4" xfId="15407" xr:uid="{FA3C10E0-51ED-4301-8B16-23F45F2A72F1}"/>
    <cellStyle name="Currency 2 2 2 2 2 2 4 3 2 5" xfId="29097" xr:uid="{6B4369F3-FD21-4FEC-ACD7-7E0DDC2C99A0}"/>
    <cellStyle name="Currency 2 2 2 2 2 2 4 3 2 6" xfId="43981" xr:uid="{6B2D0BBA-80B0-4435-B6BD-97A07E052114}"/>
    <cellStyle name="Currency 2 2 2 2 2 2 4 3 3" xfId="10271" xr:uid="{668D76AB-4C1D-41E6-B180-4B6D38799151}"/>
    <cellStyle name="Currency 2 2 2 2 2 2 4 3 3 2" xfId="23961" xr:uid="{7374F83E-C9C8-47DA-B6DD-16BFE75A526B}"/>
    <cellStyle name="Currency 2 2 2 2 2 2 4 3 3 2 2" xfId="37653" xr:uid="{4CB7DA84-ADE2-4FB4-A79B-98D449CA06C6}"/>
    <cellStyle name="Currency 2 2 2 2 2 2 4 3 3 2 3" xfId="52537" xr:uid="{E2C29A8D-A102-4834-BF05-BEF660AF7178}"/>
    <cellStyle name="Currency 2 2 2 2 2 2 4 3 3 3" xfId="17117" xr:uid="{755184CF-4DD8-4332-A8EC-52A803533FF5}"/>
    <cellStyle name="Currency 2 2 2 2 2 2 4 3 3 4" xfId="30807" xr:uid="{88886FC4-FF71-4C91-9E55-C1E93C98B4FC}"/>
    <cellStyle name="Currency 2 2 2 2 2 2 4 3 3 5" xfId="45691" xr:uid="{5AC1BF2C-2272-4C31-8501-D9D99048A80A}"/>
    <cellStyle name="Currency 2 2 2 2 2 2 4 3 4" xfId="20539" xr:uid="{ADBE97B8-C28F-4AF6-98C1-B250304E64F3}"/>
    <cellStyle name="Currency 2 2 2 2 2 2 4 3 4 2" xfId="34231" xr:uid="{5509177D-6D21-4FF6-8486-177CD851AB39}"/>
    <cellStyle name="Currency 2 2 2 2 2 2 4 3 4 3" xfId="49115" xr:uid="{AA9E0C1E-1E2A-4446-B9AE-2CFE622F8EDA}"/>
    <cellStyle name="Currency 2 2 2 2 2 2 4 3 5" xfId="13695" xr:uid="{3725E539-BB4D-4A7C-BBBC-C79B0F3A159C}"/>
    <cellStyle name="Currency 2 2 2 2 2 2 4 3 6" xfId="27385" xr:uid="{6A535C7E-948C-433D-9D12-31302730C11C}"/>
    <cellStyle name="Currency 2 2 2 2 2 2 4 3 7" xfId="42269" xr:uid="{4D3B4792-F860-46BE-9DEC-F6FCD8A7FADA}"/>
    <cellStyle name="Currency 2 2 2 2 2 2 4 4" xfId="6849" xr:uid="{A41D2130-4C75-4760-993A-D352C1E98B52}"/>
    <cellStyle name="Currency 2 2 2 2 2 2 4 4 2" xfId="8562" xr:uid="{4B1CEED8-439D-44A0-9C8A-56C5C12531BD}"/>
    <cellStyle name="Currency 2 2 2 2 2 2 4 4 2 2" xfId="11984" xr:uid="{9339ECB8-4B18-4AC4-B9F7-1230A130DEA3}"/>
    <cellStyle name="Currency 2 2 2 2 2 2 4 4 2 2 2" xfId="25674" xr:uid="{6CB64492-8177-44B5-904B-2B7138F44550}"/>
    <cellStyle name="Currency 2 2 2 2 2 2 4 4 2 2 2 2" xfId="39366" xr:uid="{28521BEE-4421-487A-AB83-759BB101484E}"/>
    <cellStyle name="Currency 2 2 2 2 2 2 4 4 2 2 2 3" xfId="54250" xr:uid="{99DDFD94-ABA7-419D-BB56-5D9DC4989ACB}"/>
    <cellStyle name="Currency 2 2 2 2 2 2 4 4 2 2 3" xfId="18830" xr:uid="{F9AF4C12-73C4-44BD-9BE4-712CB0617396}"/>
    <cellStyle name="Currency 2 2 2 2 2 2 4 4 2 2 4" xfId="32520" xr:uid="{CCF7CCB0-6760-4AD3-A9F6-C764A51AE427}"/>
    <cellStyle name="Currency 2 2 2 2 2 2 4 4 2 2 5" xfId="47404" xr:uid="{2F08F1FD-0CC7-4819-84B9-4AB30204001C}"/>
    <cellStyle name="Currency 2 2 2 2 2 2 4 4 2 3" xfId="22252" xr:uid="{71534F29-6E6C-4A72-BB9F-EA3609E152C6}"/>
    <cellStyle name="Currency 2 2 2 2 2 2 4 4 2 3 2" xfId="35944" xr:uid="{50201115-498B-4341-A8C1-AD6E1609CDF8}"/>
    <cellStyle name="Currency 2 2 2 2 2 2 4 4 2 3 3" xfId="50828" xr:uid="{4215A617-DE1C-4894-86CD-7E5185B6F58F}"/>
    <cellStyle name="Currency 2 2 2 2 2 2 4 4 2 4" xfId="15408" xr:uid="{AB9BECF5-D39F-445E-B278-64CB6363C4EE}"/>
    <cellStyle name="Currency 2 2 2 2 2 2 4 4 2 5" xfId="29098" xr:uid="{92A86D28-6516-497E-858E-8D02E00B15EE}"/>
    <cellStyle name="Currency 2 2 2 2 2 2 4 4 2 6" xfId="43982" xr:uid="{2B429EF7-CE90-4CBD-BB7A-70C75FF86DF3}"/>
    <cellStyle name="Currency 2 2 2 2 2 2 4 4 3" xfId="10272" xr:uid="{557F7ECA-B745-4F41-B1C5-D0EBF6657A64}"/>
    <cellStyle name="Currency 2 2 2 2 2 2 4 4 3 2" xfId="23962" xr:uid="{049EAE76-709C-4EC1-A280-7826CD0B4FE2}"/>
    <cellStyle name="Currency 2 2 2 2 2 2 4 4 3 2 2" xfId="37654" xr:uid="{4BC8C482-C76F-4B2E-A06B-F8B695651449}"/>
    <cellStyle name="Currency 2 2 2 2 2 2 4 4 3 2 3" xfId="52538" xr:uid="{3A855437-1EBD-412E-9B1D-F881B01F20B0}"/>
    <cellStyle name="Currency 2 2 2 2 2 2 4 4 3 3" xfId="17118" xr:uid="{984E0E7F-9A66-43E5-B6B7-AC9F6F555E53}"/>
    <cellStyle name="Currency 2 2 2 2 2 2 4 4 3 4" xfId="30808" xr:uid="{455948AB-858A-4B11-90BB-287B7614BCE4}"/>
    <cellStyle name="Currency 2 2 2 2 2 2 4 4 3 5" xfId="45692" xr:uid="{9E4B1F32-363B-481C-B169-F869DFCE2CC8}"/>
    <cellStyle name="Currency 2 2 2 2 2 2 4 4 4" xfId="20540" xr:uid="{07CED038-FC2D-4A66-B0D9-006486B14096}"/>
    <cellStyle name="Currency 2 2 2 2 2 2 4 4 4 2" xfId="34232" xr:uid="{7DCA87A4-26E0-4D7C-9BF5-B103FC8FAD63}"/>
    <cellStyle name="Currency 2 2 2 2 2 2 4 4 4 3" xfId="49116" xr:uid="{FC4963CC-BBB4-4BD2-8551-B99C3D488089}"/>
    <cellStyle name="Currency 2 2 2 2 2 2 4 4 5" xfId="13696" xr:uid="{E25849E4-F0AD-4153-A913-BF03D225AD72}"/>
    <cellStyle name="Currency 2 2 2 2 2 2 4 4 6" xfId="27386" xr:uid="{D1F5BE9B-ED71-49A1-A532-0A895B45E5BC}"/>
    <cellStyle name="Currency 2 2 2 2 2 2 4 4 7" xfId="42270" xr:uid="{1C018905-71CF-4BAF-8F04-C8205B27AB6B}"/>
    <cellStyle name="Currency 2 2 2 2 2 2 4 5" xfId="8558" xr:uid="{2364EEEA-6E88-45EC-AC65-5C0BAEF31745}"/>
    <cellStyle name="Currency 2 2 2 2 2 2 4 5 2" xfId="11980" xr:uid="{2EB04D84-5464-4C7A-8A0B-BC6B28641FE9}"/>
    <cellStyle name="Currency 2 2 2 2 2 2 4 5 2 2" xfId="25670" xr:uid="{71060E77-4F64-4494-A990-92ED63D31BA5}"/>
    <cellStyle name="Currency 2 2 2 2 2 2 4 5 2 2 2" xfId="39362" xr:uid="{B89CEB79-4417-470D-B14F-7420539C18D4}"/>
    <cellStyle name="Currency 2 2 2 2 2 2 4 5 2 2 3" xfId="54246" xr:uid="{002483DD-8F17-4799-8F6A-F9314C2C71C4}"/>
    <cellStyle name="Currency 2 2 2 2 2 2 4 5 2 3" xfId="18826" xr:uid="{47FD3488-0EA1-416D-AA75-5843DA014AC1}"/>
    <cellStyle name="Currency 2 2 2 2 2 2 4 5 2 4" xfId="32516" xr:uid="{47600849-ABC6-4DD3-B124-0FCBD5F1020A}"/>
    <cellStyle name="Currency 2 2 2 2 2 2 4 5 2 5" xfId="47400" xr:uid="{41DA1C85-BEE7-4CCC-B995-DCBB839F0166}"/>
    <cellStyle name="Currency 2 2 2 2 2 2 4 5 3" xfId="22248" xr:uid="{B13BD2CF-0538-4C2A-A0E8-0C2C7F245F06}"/>
    <cellStyle name="Currency 2 2 2 2 2 2 4 5 3 2" xfId="35940" xr:uid="{662D2B6F-B23A-4FAB-9196-CBC1EFE5EE35}"/>
    <cellStyle name="Currency 2 2 2 2 2 2 4 5 3 3" xfId="50824" xr:uid="{CBE43A47-069A-4F34-9216-2B7BD40C4636}"/>
    <cellStyle name="Currency 2 2 2 2 2 2 4 5 4" xfId="15404" xr:uid="{09623046-E455-47CD-8EE6-4D2260A69FB9}"/>
    <cellStyle name="Currency 2 2 2 2 2 2 4 5 5" xfId="29094" xr:uid="{D982FCA5-B0C6-4771-A815-70D13F683479}"/>
    <cellStyle name="Currency 2 2 2 2 2 2 4 5 6" xfId="43978" xr:uid="{2F3B17B4-A464-411A-B0FE-3B274E810340}"/>
    <cellStyle name="Currency 2 2 2 2 2 2 4 6" xfId="10268" xr:uid="{B2E338FC-2709-481A-A26F-37CA8FA992FD}"/>
    <cellStyle name="Currency 2 2 2 2 2 2 4 6 2" xfId="23958" xr:uid="{1D7627B8-4003-42E1-937B-B4EAAD83C030}"/>
    <cellStyle name="Currency 2 2 2 2 2 2 4 6 2 2" xfId="37650" xr:uid="{CFC30526-E3FF-4381-B243-FB5A247A57ED}"/>
    <cellStyle name="Currency 2 2 2 2 2 2 4 6 2 3" xfId="52534" xr:uid="{091FB24E-6D6C-4EFB-8154-1ADD5FDD1369}"/>
    <cellStyle name="Currency 2 2 2 2 2 2 4 6 3" xfId="17114" xr:uid="{B07B8450-C9C4-4C61-8108-F574D509A469}"/>
    <cellStyle name="Currency 2 2 2 2 2 2 4 6 4" xfId="30804" xr:uid="{AE9AC42E-976B-45FC-8626-6AAA6925E64F}"/>
    <cellStyle name="Currency 2 2 2 2 2 2 4 6 5" xfId="45688" xr:uid="{76F2D4CA-1A45-46DE-A676-C57E9B01E445}"/>
    <cellStyle name="Currency 2 2 2 2 2 2 4 7" xfId="20536" xr:uid="{3F01A9A2-4D60-4F5F-BB6E-6E1579F939DD}"/>
    <cellStyle name="Currency 2 2 2 2 2 2 4 7 2" xfId="34228" xr:uid="{C8D89693-5284-4B55-AD82-0715E52E6B15}"/>
    <cellStyle name="Currency 2 2 2 2 2 2 4 7 3" xfId="49112" xr:uid="{614E2377-6575-4859-BEE3-3BC886D6B561}"/>
    <cellStyle name="Currency 2 2 2 2 2 2 4 8" xfId="13692" xr:uid="{D792E095-F2F8-4535-A791-37749E5BBE32}"/>
    <cellStyle name="Currency 2 2 2 2 2 2 4 9" xfId="27382" xr:uid="{F2417C44-84AF-407B-8CEE-C28E37EBF5BA}"/>
    <cellStyle name="Currency 2 2 2 2 2 2 5" xfId="6850" xr:uid="{D3202E1F-9937-4260-9FF6-2E354ABC6F3C}"/>
    <cellStyle name="Currency 2 2 2 2 2 2 5 2" xfId="6851" xr:uid="{B150B012-388F-4B95-BC50-DF2125791FAF}"/>
    <cellStyle name="Currency 2 2 2 2 2 2 5 2 2" xfId="8564" xr:uid="{233061AE-D1FD-46D1-9F06-8429AA497BE9}"/>
    <cellStyle name="Currency 2 2 2 2 2 2 5 2 2 2" xfId="11986" xr:uid="{0135BA9F-56B6-423C-9583-1E43459A58AA}"/>
    <cellStyle name="Currency 2 2 2 2 2 2 5 2 2 2 2" xfId="25676" xr:uid="{0F3A6BA2-D969-4746-98C2-1D312570FC41}"/>
    <cellStyle name="Currency 2 2 2 2 2 2 5 2 2 2 2 2" xfId="39368" xr:uid="{E99809B3-927A-47E7-946C-BCA94AFAF8BA}"/>
    <cellStyle name="Currency 2 2 2 2 2 2 5 2 2 2 2 3" xfId="54252" xr:uid="{B8AE1B65-8DA5-4ED5-A992-7F935B0D4175}"/>
    <cellStyle name="Currency 2 2 2 2 2 2 5 2 2 2 3" xfId="18832" xr:uid="{52660905-83BB-486D-95DD-9823C3B8D77E}"/>
    <cellStyle name="Currency 2 2 2 2 2 2 5 2 2 2 4" xfId="32522" xr:uid="{30B357DB-D3ED-47B3-AA49-C69F18BD7E9C}"/>
    <cellStyle name="Currency 2 2 2 2 2 2 5 2 2 2 5" xfId="47406" xr:uid="{610EED46-877C-4B6F-BFC7-A6208A8A9A99}"/>
    <cellStyle name="Currency 2 2 2 2 2 2 5 2 2 3" xfId="22254" xr:uid="{DD5BA42A-DEFC-47D1-A19E-D2F65AC963F3}"/>
    <cellStyle name="Currency 2 2 2 2 2 2 5 2 2 3 2" xfId="35946" xr:uid="{05B1E2B8-3232-4B0C-A9E8-4423AFF459BF}"/>
    <cellStyle name="Currency 2 2 2 2 2 2 5 2 2 3 3" xfId="50830" xr:uid="{F714EB99-4F8F-448D-ACE9-E883C93BA16A}"/>
    <cellStyle name="Currency 2 2 2 2 2 2 5 2 2 4" xfId="15410" xr:uid="{ACE204D5-C3D0-4F76-84A1-3B01A7F64484}"/>
    <cellStyle name="Currency 2 2 2 2 2 2 5 2 2 5" xfId="29100" xr:uid="{1F7FF5D9-4DBF-4451-89A4-573A552B5039}"/>
    <cellStyle name="Currency 2 2 2 2 2 2 5 2 2 6" xfId="43984" xr:uid="{6D8A89C9-87C6-4286-A11E-039001FD9D78}"/>
    <cellStyle name="Currency 2 2 2 2 2 2 5 2 3" xfId="10274" xr:uid="{C77C1B98-2842-4475-9F53-8733D78CC951}"/>
    <cellStyle name="Currency 2 2 2 2 2 2 5 2 3 2" xfId="23964" xr:uid="{8A5BA9EF-555F-4FF6-B378-63BEA5522E23}"/>
    <cellStyle name="Currency 2 2 2 2 2 2 5 2 3 2 2" xfId="37656" xr:uid="{BA1B02D0-E6F0-4A19-969D-CE1B7F1D140E}"/>
    <cellStyle name="Currency 2 2 2 2 2 2 5 2 3 2 3" xfId="52540" xr:uid="{22C69A39-3AA1-4B29-87EA-0482B31EB4A6}"/>
    <cellStyle name="Currency 2 2 2 2 2 2 5 2 3 3" xfId="17120" xr:uid="{7C8ED0CD-75C7-4660-8722-EBFDD05BE374}"/>
    <cellStyle name="Currency 2 2 2 2 2 2 5 2 3 4" xfId="30810" xr:uid="{D6A43BE8-3035-4D8F-A3C8-747E9F2F9AE6}"/>
    <cellStyle name="Currency 2 2 2 2 2 2 5 2 3 5" xfId="45694" xr:uid="{9F35F459-A754-4E0D-8B77-73EF5A2D05D7}"/>
    <cellStyle name="Currency 2 2 2 2 2 2 5 2 4" xfId="20542" xr:uid="{E9924C3C-B64B-4399-8BB3-ABCBC09A1480}"/>
    <cellStyle name="Currency 2 2 2 2 2 2 5 2 4 2" xfId="34234" xr:uid="{75848AF9-E385-443D-87D2-93EBB1DBAC89}"/>
    <cellStyle name="Currency 2 2 2 2 2 2 5 2 4 3" xfId="49118" xr:uid="{83F89EC7-C34D-4808-9ECC-FCCF581BE07F}"/>
    <cellStyle name="Currency 2 2 2 2 2 2 5 2 5" xfId="13698" xr:uid="{46F0CB7A-76BB-4C0D-8727-877BB347927E}"/>
    <cellStyle name="Currency 2 2 2 2 2 2 5 2 6" xfId="27388" xr:uid="{5F813553-A3CF-4D3E-B992-DEC61BA4A6CB}"/>
    <cellStyle name="Currency 2 2 2 2 2 2 5 2 7" xfId="42272" xr:uid="{86039170-DA26-4436-A75F-CDCAB32F6B2A}"/>
    <cellStyle name="Currency 2 2 2 2 2 2 5 3" xfId="8563" xr:uid="{C09794D1-6260-4CAC-BF0C-E04B7E90B12E}"/>
    <cellStyle name="Currency 2 2 2 2 2 2 5 3 2" xfId="11985" xr:uid="{A95423A6-165A-4FE3-9759-1FE25AC3CBFD}"/>
    <cellStyle name="Currency 2 2 2 2 2 2 5 3 2 2" xfId="25675" xr:uid="{F97B4A3A-02CD-4F0B-84DE-2A4230674247}"/>
    <cellStyle name="Currency 2 2 2 2 2 2 5 3 2 2 2" xfId="39367" xr:uid="{8157CA10-FC79-4BEC-95EA-918B079AD160}"/>
    <cellStyle name="Currency 2 2 2 2 2 2 5 3 2 2 3" xfId="54251" xr:uid="{3527AEE9-B791-4689-BBCD-C4329355CE19}"/>
    <cellStyle name="Currency 2 2 2 2 2 2 5 3 2 3" xfId="18831" xr:uid="{F1195B7B-67C5-4D9E-9A74-926425F596BA}"/>
    <cellStyle name="Currency 2 2 2 2 2 2 5 3 2 4" xfId="32521" xr:uid="{96C7492A-C24D-4614-8E4E-16B61ABD2D31}"/>
    <cellStyle name="Currency 2 2 2 2 2 2 5 3 2 5" xfId="47405" xr:uid="{63FCB115-0012-4B83-AEBB-61EE0619D434}"/>
    <cellStyle name="Currency 2 2 2 2 2 2 5 3 3" xfId="22253" xr:uid="{7CA37D6C-F301-41B9-8235-623E55A42202}"/>
    <cellStyle name="Currency 2 2 2 2 2 2 5 3 3 2" xfId="35945" xr:uid="{8097D4C2-0578-4F47-A99D-9F477111FA4F}"/>
    <cellStyle name="Currency 2 2 2 2 2 2 5 3 3 3" xfId="50829" xr:uid="{68FC7841-B451-4EB7-9A7A-C0CDD0B89EF1}"/>
    <cellStyle name="Currency 2 2 2 2 2 2 5 3 4" xfId="15409" xr:uid="{EB4ABEFF-0E05-45CB-B3B6-EB87675F18EB}"/>
    <cellStyle name="Currency 2 2 2 2 2 2 5 3 5" xfId="29099" xr:uid="{44420EF0-0E49-4C0C-A39C-8C370D8399B8}"/>
    <cellStyle name="Currency 2 2 2 2 2 2 5 3 6" xfId="43983" xr:uid="{13DD7E5F-0572-4804-983F-D99573B177E8}"/>
    <cellStyle name="Currency 2 2 2 2 2 2 5 4" xfId="10273" xr:uid="{1CD372C9-E5CD-4E7F-A870-229A75AB438A}"/>
    <cellStyle name="Currency 2 2 2 2 2 2 5 4 2" xfId="23963" xr:uid="{1095EF1E-3198-4727-8D2C-2166E02B27F4}"/>
    <cellStyle name="Currency 2 2 2 2 2 2 5 4 2 2" xfId="37655" xr:uid="{A49B2D0E-B87B-49CB-B441-FC75F6402137}"/>
    <cellStyle name="Currency 2 2 2 2 2 2 5 4 2 3" xfId="52539" xr:uid="{A000D021-A26C-418B-B6B0-50DA8D47FF2D}"/>
    <cellStyle name="Currency 2 2 2 2 2 2 5 4 3" xfId="17119" xr:uid="{E4D9A57C-B9A7-42F6-B369-0C745332FE1C}"/>
    <cellStyle name="Currency 2 2 2 2 2 2 5 4 4" xfId="30809" xr:uid="{90A34EA2-5855-4751-A123-C710BA4FDCF6}"/>
    <cellStyle name="Currency 2 2 2 2 2 2 5 4 5" xfId="45693" xr:uid="{3375D320-F2C1-463B-8AD1-1DD54C7EFC0F}"/>
    <cellStyle name="Currency 2 2 2 2 2 2 5 5" xfId="20541" xr:uid="{128B2E4E-47F3-4FBB-8681-157C1BE4CE7F}"/>
    <cellStyle name="Currency 2 2 2 2 2 2 5 5 2" xfId="34233" xr:uid="{B4CF4D24-0E1B-4788-949E-F9BE528DCE65}"/>
    <cellStyle name="Currency 2 2 2 2 2 2 5 5 3" xfId="49117" xr:uid="{A0305B44-0A56-4DC9-A2A0-22CF2B47ACD6}"/>
    <cellStyle name="Currency 2 2 2 2 2 2 5 6" xfId="13697" xr:uid="{C8B38565-F2F8-4916-87BD-F8A5A2012F06}"/>
    <cellStyle name="Currency 2 2 2 2 2 2 5 7" xfId="27387" xr:uid="{D9E2AD53-CAF5-47F9-BB8C-E06289D33FC4}"/>
    <cellStyle name="Currency 2 2 2 2 2 2 5 8" xfId="42271" xr:uid="{BF90CB61-95D1-49C6-A4F1-850397DEEC65}"/>
    <cellStyle name="Currency 2 2 2 2 2 2 6" xfId="6852" xr:uid="{00225574-DA77-4910-9913-A9A16C775F67}"/>
    <cellStyle name="Currency 2 2 2 2 2 2 6 2" xfId="8565" xr:uid="{58F570C2-0E20-411B-9F5A-3C37F6774510}"/>
    <cellStyle name="Currency 2 2 2 2 2 2 6 2 2" xfId="11987" xr:uid="{48B7C458-4C15-44DB-A075-21CDF0509112}"/>
    <cellStyle name="Currency 2 2 2 2 2 2 6 2 2 2" xfId="25677" xr:uid="{E8B08FCA-8B41-4B6B-A83E-F254488F933E}"/>
    <cellStyle name="Currency 2 2 2 2 2 2 6 2 2 2 2" xfId="39369" xr:uid="{07085692-D7AC-4C9E-8B96-DE69A85F9C78}"/>
    <cellStyle name="Currency 2 2 2 2 2 2 6 2 2 2 3" xfId="54253" xr:uid="{BCF6E710-6942-4BA7-B2A6-78E927177046}"/>
    <cellStyle name="Currency 2 2 2 2 2 2 6 2 2 3" xfId="18833" xr:uid="{BE4C20EA-5379-4778-81D8-D638AB71503E}"/>
    <cellStyle name="Currency 2 2 2 2 2 2 6 2 2 4" xfId="32523" xr:uid="{B41955FC-9AB0-45E0-9CB9-C1B30A4C9EDC}"/>
    <cellStyle name="Currency 2 2 2 2 2 2 6 2 2 5" xfId="47407" xr:uid="{0976F154-FA98-4B6A-B316-72B659D950C3}"/>
    <cellStyle name="Currency 2 2 2 2 2 2 6 2 3" xfId="22255" xr:uid="{1AE5427B-1ABF-4965-A069-A7D8A90D4844}"/>
    <cellStyle name="Currency 2 2 2 2 2 2 6 2 3 2" xfId="35947" xr:uid="{A975D5C8-2704-4C3C-81A4-8E002B930FBD}"/>
    <cellStyle name="Currency 2 2 2 2 2 2 6 2 3 3" xfId="50831" xr:uid="{534DF2FF-138C-4739-8EC5-B9A10F15216C}"/>
    <cellStyle name="Currency 2 2 2 2 2 2 6 2 4" xfId="15411" xr:uid="{02C9B3AE-1FA6-4D0F-841E-7A9762AFABC6}"/>
    <cellStyle name="Currency 2 2 2 2 2 2 6 2 5" xfId="29101" xr:uid="{79B1EF4A-0376-4418-99D6-0859F67A61A2}"/>
    <cellStyle name="Currency 2 2 2 2 2 2 6 2 6" xfId="43985" xr:uid="{C6510F25-A3B8-4B76-8FD0-11A08C6311F1}"/>
    <cellStyle name="Currency 2 2 2 2 2 2 6 3" xfId="10275" xr:uid="{798F1FC2-CEEB-421B-AC99-1C3A3DB9B953}"/>
    <cellStyle name="Currency 2 2 2 2 2 2 6 3 2" xfId="23965" xr:uid="{6D0038C2-FE0F-4B65-9E82-FD2268FC4314}"/>
    <cellStyle name="Currency 2 2 2 2 2 2 6 3 2 2" xfId="37657" xr:uid="{46B8F0AF-883A-485D-815B-CC5EC5ABF072}"/>
    <cellStyle name="Currency 2 2 2 2 2 2 6 3 2 3" xfId="52541" xr:uid="{9CE087C3-2ECA-4D8F-BBAD-A755D229D3A1}"/>
    <cellStyle name="Currency 2 2 2 2 2 2 6 3 3" xfId="17121" xr:uid="{94FDA3CB-FE26-4F90-89FB-A89AD21674B9}"/>
    <cellStyle name="Currency 2 2 2 2 2 2 6 3 4" xfId="30811" xr:uid="{5E205FB3-7491-4357-8744-7348164F93F3}"/>
    <cellStyle name="Currency 2 2 2 2 2 2 6 3 5" xfId="45695" xr:uid="{06FE2E1E-96C6-4AFE-A4FA-CE694A35589F}"/>
    <cellStyle name="Currency 2 2 2 2 2 2 6 4" xfId="20543" xr:uid="{96913BB4-0A2F-42B4-9C3D-0A88BCEF7C91}"/>
    <cellStyle name="Currency 2 2 2 2 2 2 6 4 2" xfId="34235" xr:uid="{1EE742BD-C882-482C-BC7E-CD5B91E91513}"/>
    <cellStyle name="Currency 2 2 2 2 2 2 6 4 3" xfId="49119" xr:uid="{B47A9E68-20B9-4F0D-9905-6BFE39A4BCF5}"/>
    <cellStyle name="Currency 2 2 2 2 2 2 6 5" xfId="13699" xr:uid="{9FBF34D6-8C36-44E3-930F-1F9E37E30640}"/>
    <cellStyle name="Currency 2 2 2 2 2 2 6 6" xfId="27389" xr:uid="{1AC598BC-AC75-4D0B-8A46-8734CD777237}"/>
    <cellStyle name="Currency 2 2 2 2 2 2 6 7" xfId="42273" xr:uid="{C67A5C66-6DFB-4F45-B8FF-4A17E2A66433}"/>
    <cellStyle name="Currency 2 2 2 2 2 2 7" xfId="6853" xr:uid="{F0980692-4646-46D3-A640-EC0D215E7186}"/>
    <cellStyle name="Currency 2 2 2 2 2 2 7 2" xfId="8566" xr:uid="{54542E6A-118C-4223-B78F-6BDBE7F89965}"/>
    <cellStyle name="Currency 2 2 2 2 2 2 7 2 2" xfId="11988" xr:uid="{BA95E4AE-DC92-4623-A318-3CD1078DAFC1}"/>
    <cellStyle name="Currency 2 2 2 2 2 2 7 2 2 2" xfId="25678" xr:uid="{9F3B20B8-E6CE-4A5F-99D7-F34E126F763B}"/>
    <cellStyle name="Currency 2 2 2 2 2 2 7 2 2 2 2" xfId="39370" xr:uid="{10B64932-A2B5-49F5-A3D7-175385E960B5}"/>
    <cellStyle name="Currency 2 2 2 2 2 2 7 2 2 2 3" xfId="54254" xr:uid="{FDA4C6AD-E0E4-4869-A3A2-EF1FA957725F}"/>
    <cellStyle name="Currency 2 2 2 2 2 2 7 2 2 3" xfId="18834" xr:uid="{6807D9D6-4B71-4D95-9D08-52F390B4B4F5}"/>
    <cellStyle name="Currency 2 2 2 2 2 2 7 2 2 4" xfId="32524" xr:uid="{BFE45C7B-B121-4CA1-AF74-B65832895B1B}"/>
    <cellStyle name="Currency 2 2 2 2 2 2 7 2 2 5" xfId="47408" xr:uid="{636A15D4-5412-4C80-9D16-CEED6794BA40}"/>
    <cellStyle name="Currency 2 2 2 2 2 2 7 2 3" xfId="22256" xr:uid="{8578521E-56C7-4A58-ACD6-ED7F9A3A646B}"/>
    <cellStyle name="Currency 2 2 2 2 2 2 7 2 3 2" xfId="35948" xr:uid="{71E292E2-D6D9-4324-8E48-7A6C21BA0652}"/>
    <cellStyle name="Currency 2 2 2 2 2 2 7 2 3 3" xfId="50832" xr:uid="{7EA7CE85-E791-43BE-8FD0-DCC3264EE5C9}"/>
    <cellStyle name="Currency 2 2 2 2 2 2 7 2 4" xfId="15412" xr:uid="{EDE5919F-B2FE-48BB-931C-38E37C6FBE74}"/>
    <cellStyle name="Currency 2 2 2 2 2 2 7 2 5" xfId="29102" xr:uid="{46C1D3C3-9987-4A31-B949-BB5213AAFE90}"/>
    <cellStyle name="Currency 2 2 2 2 2 2 7 2 6" xfId="43986" xr:uid="{C278A77E-C92B-46B0-9C44-0B115F98E419}"/>
    <cellStyle name="Currency 2 2 2 2 2 2 7 3" xfId="10276" xr:uid="{B0871370-8FDF-401E-98E9-2A3C194C26A8}"/>
    <cellStyle name="Currency 2 2 2 2 2 2 7 3 2" xfId="23966" xr:uid="{801660D7-5B3E-472E-BCA2-95DD41D31031}"/>
    <cellStyle name="Currency 2 2 2 2 2 2 7 3 2 2" xfId="37658" xr:uid="{1D9C9FE9-4BD5-4775-80CA-528115B5302C}"/>
    <cellStyle name="Currency 2 2 2 2 2 2 7 3 2 3" xfId="52542" xr:uid="{5F7F34BE-60E3-4EC4-B5F0-12BCF7A0190F}"/>
    <cellStyle name="Currency 2 2 2 2 2 2 7 3 3" xfId="17122" xr:uid="{A6CB84E6-1C3A-4406-BD04-5694CECEC344}"/>
    <cellStyle name="Currency 2 2 2 2 2 2 7 3 4" xfId="30812" xr:uid="{2A7D9252-171A-443B-B6DD-C94D5E97B93E}"/>
    <cellStyle name="Currency 2 2 2 2 2 2 7 3 5" xfId="45696" xr:uid="{21413A94-58D8-4182-87A6-78E0BFEF3DB0}"/>
    <cellStyle name="Currency 2 2 2 2 2 2 7 4" xfId="20544" xr:uid="{3CA2D8E5-9340-4261-9DCB-BA94FA2D6BAF}"/>
    <cellStyle name="Currency 2 2 2 2 2 2 7 4 2" xfId="34236" xr:uid="{73092B57-7E97-43C3-841F-586C7F672BAC}"/>
    <cellStyle name="Currency 2 2 2 2 2 2 7 4 3" xfId="49120" xr:uid="{EA260D57-14A1-450F-A0E4-1ED7D5EA5269}"/>
    <cellStyle name="Currency 2 2 2 2 2 2 7 5" xfId="13700" xr:uid="{52D30163-7768-495C-B82D-08EF69588D4C}"/>
    <cellStyle name="Currency 2 2 2 2 2 2 7 6" xfId="27390" xr:uid="{6AC93081-A60C-4B94-BFBF-028FA16E7410}"/>
    <cellStyle name="Currency 2 2 2 2 2 2 7 7" xfId="42274" xr:uid="{246FC660-DD64-4A99-BE33-0B772FF5B2D9}"/>
    <cellStyle name="Currency 2 2 2 2 2 2 8" xfId="8537" xr:uid="{0A7AE388-A8A5-42C1-855D-85A7AC3A4DA5}"/>
    <cellStyle name="Currency 2 2 2 2 2 2 8 2" xfId="11959" xr:uid="{8D045612-96A2-46DF-A8AE-C1948B3E2127}"/>
    <cellStyle name="Currency 2 2 2 2 2 2 8 2 2" xfId="25649" xr:uid="{1DDEF975-2F0F-4B7F-B5C8-480E8C733EF7}"/>
    <cellStyle name="Currency 2 2 2 2 2 2 8 2 2 2" xfId="39341" xr:uid="{ACDBF122-E540-4DF9-BBB1-86F804265E7E}"/>
    <cellStyle name="Currency 2 2 2 2 2 2 8 2 2 3" xfId="54225" xr:uid="{AC42A6E2-2347-4D4A-9E47-44F77EA6FB4E}"/>
    <cellStyle name="Currency 2 2 2 2 2 2 8 2 3" xfId="18805" xr:uid="{CF11EF36-F562-4A0F-9D12-27B7CE18F643}"/>
    <cellStyle name="Currency 2 2 2 2 2 2 8 2 4" xfId="32495" xr:uid="{ADE74273-E10D-4D9F-B0E0-BCEC482FCAB5}"/>
    <cellStyle name="Currency 2 2 2 2 2 2 8 2 5" xfId="47379" xr:uid="{84CCD9EB-2E1E-454C-B67E-73CD186A5755}"/>
    <cellStyle name="Currency 2 2 2 2 2 2 8 3" xfId="22227" xr:uid="{2B9E1D2E-4BDB-4E9C-BDBB-0E89683A1778}"/>
    <cellStyle name="Currency 2 2 2 2 2 2 8 3 2" xfId="35919" xr:uid="{7FAF9C18-CD34-461C-8019-4E37AA769DC6}"/>
    <cellStyle name="Currency 2 2 2 2 2 2 8 3 3" xfId="50803" xr:uid="{E4E6A3B7-2F6A-49B3-B73F-90B3A4F69091}"/>
    <cellStyle name="Currency 2 2 2 2 2 2 8 4" xfId="15383" xr:uid="{EA58D196-BA0E-4A10-A726-26F610687993}"/>
    <cellStyle name="Currency 2 2 2 2 2 2 8 5" xfId="29073" xr:uid="{9FA46D5D-716B-4754-8290-4C12C86714C8}"/>
    <cellStyle name="Currency 2 2 2 2 2 2 8 6" xfId="43957" xr:uid="{DCA32F48-17DC-497D-A378-AA42727D4A81}"/>
    <cellStyle name="Currency 2 2 2 2 2 2 9" xfId="10247" xr:uid="{9A4C1D5F-5038-4633-BFFC-754AA90123ED}"/>
    <cellStyle name="Currency 2 2 2 2 2 2 9 2" xfId="23937" xr:uid="{22E930BD-BC21-417B-927F-0E3D34217989}"/>
    <cellStyle name="Currency 2 2 2 2 2 2 9 2 2" xfId="37629" xr:uid="{427E66BB-96A4-412A-9305-45E36395C3E3}"/>
    <cellStyle name="Currency 2 2 2 2 2 2 9 2 3" xfId="52513" xr:uid="{64A6A5A1-9F5C-4B30-B84F-3C684038406E}"/>
    <cellStyle name="Currency 2 2 2 2 2 2 9 3" xfId="17093" xr:uid="{1AD147EC-CC5E-4325-8E76-BF8500E9623E}"/>
    <cellStyle name="Currency 2 2 2 2 2 2 9 4" xfId="30783" xr:uid="{63230D3A-FBA2-4E02-AF37-CDB999348EC2}"/>
    <cellStyle name="Currency 2 2 2 2 2 2 9 5" xfId="45667" xr:uid="{03BBE483-C9C2-454B-8592-D2F166E18172}"/>
    <cellStyle name="Currency 2 2 2 2 2 3" xfId="6854" xr:uid="{759A980D-E394-4063-9E0B-A21A749891DA}"/>
    <cellStyle name="Currency 2 2 2 2 2 3 10" xfId="13701" xr:uid="{3AE9A4F2-7CF3-4BE6-9922-766646785718}"/>
    <cellStyle name="Currency 2 2 2 2 2 3 11" xfId="27391" xr:uid="{D729B2B0-7E3C-4659-8924-C287DE5CD585}"/>
    <cellStyle name="Currency 2 2 2 2 2 3 12" xfId="42275" xr:uid="{707272E7-241B-426A-A94D-62E9965A38C2}"/>
    <cellStyle name="Currency 2 2 2 2 2 3 2" xfId="6855" xr:uid="{7FCA1ABA-A363-4245-A56E-C2BF19D5FCCE}"/>
    <cellStyle name="Currency 2 2 2 2 2 3 2 10" xfId="42276" xr:uid="{399FAD70-BFE0-4233-82A7-0DA12761333A}"/>
    <cellStyle name="Currency 2 2 2 2 2 3 2 2" xfId="6856" xr:uid="{1B58475A-9A4C-493A-A3D1-0162CBEA3B19}"/>
    <cellStyle name="Currency 2 2 2 2 2 3 2 2 2" xfId="6857" xr:uid="{63FE25F6-643D-4B6E-85BE-637E832A137E}"/>
    <cellStyle name="Currency 2 2 2 2 2 3 2 2 2 2" xfId="8570" xr:uid="{93B44C34-349E-48FF-8DF0-D9C708FCAAA9}"/>
    <cellStyle name="Currency 2 2 2 2 2 3 2 2 2 2 2" xfId="11992" xr:uid="{9B6219EE-FBD8-42EC-908D-F9BDEAABD39D}"/>
    <cellStyle name="Currency 2 2 2 2 2 3 2 2 2 2 2 2" xfId="25682" xr:uid="{10AD13DC-98C7-4655-A2E7-B2E572528003}"/>
    <cellStyle name="Currency 2 2 2 2 2 3 2 2 2 2 2 2 2" xfId="39374" xr:uid="{AA6763A6-8B57-4954-9CCD-9CF5D9C6FF9F}"/>
    <cellStyle name="Currency 2 2 2 2 2 3 2 2 2 2 2 2 3" xfId="54258" xr:uid="{B04D862C-1D01-4748-8E11-FEE353B5D4D5}"/>
    <cellStyle name="Currency 2 2 2 2 2 3 2 2 2 2 2 3" xfId="18838" xr:uid="{D313F4A7-29EF-4E0D-9AC9-A1FE7F0CB822}"/>
    <cellStyle name="Currency 2 2 2 2 2 3 2 2 2 2 2 4" xfId="32528" xr:uid="{B3310A27-0132-48B4-A9DE-727BD68D12C3}"/>
    <cellStyle name="Currency 2 2 2 2 2 3 2 2 2 2 2 5" xfId="47412" xr:uid="{4A828B13-BE40-47BE-956C-B7104B98EA8C}"/>
    <cellStyle name="Currency 2 2 2 2 2 3 2 2 2 2 3" xfId="22260" xr:uid="{E7A311E3-1785-456D-ADDC-21F5289753F4}"/>
    <cellStyle name="Currency 2 2 2 2 2 3 2 2 2 2 3 2" xfId="35952" xr:uid="{8B8A9056-F614-4CCC-9A5D-87E8CFC62833}"/>
    <cellStyle name="Currency 2 2 2 2 2 3 2 2 2 2 3 3" xfId="50836" xr:uid="{E2C31E5F-5F7B-4019-BF36-440DEA6F4B49}"/>
    <cellStyle name="Currency 2 2 2 2 2 3 2 2 2 2 4" xfId="15416" xr:uid="{B4C48760-C4E1-44B6-9C35-1E015BA6EC43}"/>
    <cellStyle name="Currency 2 2 2 2 2 3 2 2 2 2 5" xfId="29106" xr:uid="{93AC28A8-E821-4375-AE83-40422F60E8F9}"/>
    <cellStyle name="Currency 2 2 2 2 2 3 2 2 2 2 6" xfId="43990" xr:uid="{E7099A92-F5C1-4C5D-AEDD-F0B0CDB336C9}"/>
    <cellStyle name="Currency 2 2 2 2 2 3 2 2 2 3" xfId="10280" xr:uid="{4B26C7BE-879A-4564-B910-2F236BA08A85}"/>
    <cellStyle name="Currency 2 2 2 2 2 3 2 2 2 3 2" xfId="23970" xr:uid="{FDB27A0B-49D0-4B1B-9128-572A42A7F6D4}"/>
    <cellStyle name="Currency 2 2 2 2 2 3 2 2 2 3 2 2" xfId="37662" xr:uid="{6C3D83AE-5707-4D9D-9F5E-F63B059F7396}"/>
    <cellStyle name="Currency 2 2 2 2 2 3 2 2 2 3 2 3" xfId="52546" xr:uid="{077FD36D-12A0-4A49-B721-DA710CA0900D}"/>
    <cellStyle name="Currency 2 2 2 2 2 3 2 2 2 3 3" xfId="17126" xr:uid="{4D312038-8BD8-4604-B289-91980305368C}"/>
    <cellStyle name="Currency 2 2 2 2 2 3 2 2 2 3 4" xfId="30816" xr:uid="{304A96FF-0D1D-4722-A09C-D7D7B14F32AF}"/>
    <cellStyle name="Currency 2 2 2 2 2 3 2 2 2 3 5" xfId="45700" xr:uid="{3C796D5C-0C20-4247-AFF9-C57EEBA32E37}"/>
    <cellStyle name="Currency 2 2 2 2 2 3 2 2 2 4" xfId="20548" xr:uid="{736BD098-DF8F-4F0B-8923-73ECF3641C52}"/>
    <cellStyle name="Currency 2 2 2 2 2 3 2 2 2 4 2" xfId="34240" xr:uid="{0E385D7D-8E48-46C7-8538-E0E5D3889C5F}"/>
    <cellStyle name="Currency 2 2 2 2 2 3 2 2 2 4 3" xfId="49124" xr:uid="{FE71A575-B828-40D5-A346-74FAD3A825C0}"/>
    <cellStyle name="Currency 2 2 2 2 2 3 2 2 2 5" xfId="13704" xr:uid="{56AE68FE-A3AF-4120-A745-DE9FC9E9DA94}"/>
    <cellStyle name="Currency 2 2 2 2 2 3 2 2 2 6" xfId="27394" xr:uid="{24090126-32E0-4A27-90CB-0EBB76B38BB5}"/>
    <cellStyle name="Currency 2 2 2 2 2 3 2 2 2 7" xfId="42278" xr:uid="{14103A41-515A-4A07-B3F3-E2B2BEA1C1B6}"/>
    <cellStyle name="Currency 2 2 2 2 2 3 2 2 3" xfId="8569" xr:uid="{2B05BFDC-3D5F-459F-8220-3FD29D56B523}"/>
    <cellStyle name="Currency 2 2 2 2 2 3 2 2 3 2" xfId="11991" xr:uid="{D2185137-417B-4A51-8BF4-8343786D6202}"/>
    <cellStyle name="Currency 2 2 2 2 2 3 2 2 3 2 2" xfId="25681" xr:uid="{8CEF105E-AA12-4BAE-B2D4-FAD7D1F2F7C9}"/>
    <cellStyle name="Currency 2 2 2 2 2 3 2 2 3 2 2 2" xfId="39373" xr:uid="{1F035C13-B1DD-49A6-AD5A-950F0279E80A}"/>
    <cellStyle name="Currency 2 2 2 2 2 3 2 2 3 2 2 3" xfId="54257" xr:uid="{04F50DC8-DFC4-4514-9BC2-7CC0EBB2730F}"/>
    <cellStyle name="Currency 2 2 2 2 2 3 2 2 3 2 3" xfId="18837" xr:uid="{C02F0A09-767D-49A9-948C-114F91715EE8}"/>
    <cellStyle name="Currency 2 2 2 2 2 3 2 2 3 2 4" xfId="32527" xr:uid="{65E3A92E-4C65-45D1-8C02-273130C80338}"/>
    <cellStyle name="Currency 2 2 2 2 2 3 2 2 3 2 5" xfId="47411" xr:uid="{D3037A45-369D-4E46-8F8C-55E52313BF89}"/>
    <cellStyle name="Currency 2 2 2 2 2 3 2 2 3 3" xfId="22259" xr:uid="{0041BAE6-6CF2-44B1-B1A3-BF709D7A8EC4}"/>
    <cellStyle name="Currency 2 2 2 2 2 3 2 2 3 3 2" xfId="35951" xr:uid="{8BE4F936-AC56-4F34-8060-2932E5FFEF37}"/>
    <cellStyle name="Currency 2 2 2 2 2 3 2 2 3 3 3" xfId="50835" xr:uid="{E081A3EF-0BC3-4D45-A75A-F7717092AFB7}"/>
    <cellStyle name="Currency 2 2 2 2 2 3 2 2 3 4" xfId="15415" xr:uid="{88B75CEC-D23A-49A9-AFF1-6721B1C2A36B}"/>
    <cellStyle name="Currency 2 2 2 2 2 3 2 2 3 5" xfId="29105" xr:uid="{CBBF7119-10D1-41B5-8B26-27FA340264B1}"/>
    <cellStyle name="Currency 2 2 2 2 2 3 2 2 3 6" xfId="43989" xr:uid="{CB14AA14-FAC8-4503-BBF7-591F73BCC59F}"/>
    <cellStyle name="Currency 2 2 2 2 2 3 2 2 4" xfId="10279" xr:uid="{746D3485-8E4F-4CBD-824C-6C4BEB4BE5F7}"/>
    <cellStyle name="Currency 2 2 2 2 2 3 2 2 4 2" xfId="23969" xr:uid="{E7A38475-016D-4466-A923-F2250C7C3FC6}"/>
    <cellStyle name="Currency 2 2 2 2 2 3 2 2 4 2 2" xfId="37661" xr:uid="{83B477D4-570F-4A4D-B647-7BFFC43EDDB6}"/>
    <cellStyle name="Currency 2 2 2 2 2 3 2 2 4 2 3" xfId="52545" xr:uid="{1E36A070-F168-4754-A186-F9419AAA950D}"/>
    <cellStyle name="Currency 2 2 2 2 2 3 2 2 4 3" xfId="17125" xr:uid="{F62853AC-C208-4A95-BFC5-77C6EEF58555}"/>
    <cellStyle name="Currency 2 2 2 2 2 3 2 2 4 4" xfId="30815" xr:uid="{18B6578A-9763-4429-8948-1DF90C11E860}"/>
    <cellStyle name="Currency 2 2 2 2 2 3 2 2 4 5" xfId="45699" xr:uid="{CA7EAAD3-0746-48BC-BA1D-75C2103935BE}"/>
    <cellStyle name="Currency 2 2 2 2 2 3 2 2 5" xfId="20547" xr:uid="{8816EC12-89DE-446D-85F1-BE8CBC3E5210}"/>
    <cellStyle name="Currency 2 2 2 2 2 3 2 2 5 2" xfId="34239" xr:uid="{DE3F56B8-3E3C-4B98-A532-2EB02FC2DC69}"/>
    <cellStyle name="Currency 2 2 2 2 2 3 2 2 5 3" xfId="49123" xr:uid="{C8D1DF45-B2C2-4597-A20A-CE53ED4BA32C}"/>
    <cellStyle name="Currency 2 2 2 2 2 3 2 2 6" xfId="13703" xr:uid="{B181555C-5D83-41EA-976F-EEB0D33F30DC}"/>
    <cellStyle name="Currency 2 2 2 2 2 3 2 2 7" xfId="27393" xr:uid="{C714179D-0BB3-49AB-8254-A65C1B983023}"/>
    <cellStyle name="Currency 2 2 2 2 2 3 2 2 8" xfId="42277" xr:uid="{1AC90FB7-791E-4E38-9FBB-FE0F1F2EA1C3}"/>
    <cellStyle name="Currency 2 2 2 2 2 3 2 3" xfId="6858" xr:uid="{4F14D9FE-A35B-40BF-8DF7-FA0F769FF8DD}"/>
    <cellStyle name="Currency 2 2 2 2 2 3 2 3 2" xfId="8571" xr:uid="{C367A6FC-E1E7-4923-B627-1CC717D457F6}"/>
    <cellStyle name="Currency 2 2 2 2 2 3 2 3 2 2" xfId="11993" xr:uid="{500BD520-0233-4E06-BAD6-B2F616B2D4FB}"/>
    <cellStyle name="Currency 2 2 2 2 2 3 2 3 2 2 2" xfId="25683" xr:uid="{DE9FD657-59C0-4963-B7FE-ACF78A29F480}"/>
    <cellStyle name="Currency 2 2 2 2 2 3 2 3 2 2 2 2" xfId="39375" xr:uid="{0F8C644B-705F-4783-86DE-E14BCC9572A7}"/>
    <cellStyle name="Currency 2 2 2 2 2 3 2 3 2 2 2 3" xfId="54259" xr:uid="{23DCE8E5-09AC-4196-91C2-D090997013C3}"/>
    <cellStyle name="Currency 2 2 2 2 2 3 2 3 2 2 3" xfId="18839" xr:uid="{4CECA6EC-4B87-4FB3-ADF4-8FC90D673248}"/>
    <cellStyle name="Currency 2 2 2 2 2 3 2 3 2 2 4" xfId="32529" xr:uid="{1DEC62A2-42ED-4DEB-BDFC-340A1AEF3922}"/>
    <cellStyle name="Currency 2 2 2 2 2 3 2 3 2 2 5" xfId="47413" xr:uid="{22AC0CF8-2907-461D-ACBD-43035AFB06B3}"/>
    <cellStyle name="Currency 2 2 2 2 2 3 2 3 2 3" xfId="22261" xr:uid="{54B51A46-7C0F-45E4-A195-A1A7CF3CEE8C}"/>
    <cellStyle name="Currency 2 2 2 2 2 3 2 3 2 3 2" xfId="35953" xr:uid="{15864CCB-43E2-4BFF-BF91-86EE847CF5A0}"/>
    <cellStyle name="Currency 2 2 2 2 2 3 2 3 2 3 3" xfId="50837" xr:uid="{EBD6C450-E398-4499-BBED-0C64240CB4BF}"/>
    <cellStyle name="Currency 2 2 2 2 2 3 2 3 2 4" xfId="15417" xr:uid="{1A4E53C9-446C-4089-9099-A3862FE3DF3B}"/>
    <cellStyle name="Currency 2 2 2 2 2 3 2 3 2 5" xfId="29107" xr:uid="{B8790B23-D69C-4719-9AB8-E7DD2194529D}"/>
    <cellStyle name="Currency 2 2 2 2 2 3 2 3 2 6" xfId="43991" xr:uid="{F98E8E37-14E5-404E-8828-12D918DDFF04}"/>
    <cellStyle name="Currency 2 2 2 2 2 3 2 3 3" xfId="10281" xr:uid="{A61F1F8B-BDD5-4D5A-ADEA-E90B8CBAF20D}"/>
    <cellStyle name="Currency 2 2 2 2 2 3 2 3 3 2" xfId="23971" xr:uid="{81D395B7-0FCD-497C-BA57-7742EBEEA182}"/>
    <cellStyle name="Currency 2 2 2 2 2 3 2 3 3 2 2" xfId="37663" xr:uid="{98C09485-7961-44C8-99E1-00328419B79F}"/>
    <cellStyle name="Currency 2 2 2 2 2 3 2 3 3 2 3" xfId="52547" xr:uid="{CE6D8CF2-172C-4DBB-91BB-6DE22A5C3FEA}"/>
    <cellStyle name="Currency 2 2 2 2 2 3 2 3 3 3" xfId="17127" xr:uid="{4BF51232-425F-4651-9A9E-19D3DC3C1838}"/>
    <cellStyle name="Currency 2 2 2 2 2 3 2 3 3 4" xfId="30817" xr:uid="{5CF136DA-1463-4DDA-8B28-AF53CFF288ED}"/>
    <cellStyle name="Currency 2 2 2 2 2 3 2 3 3 5" xfId="45701" xr:uid="{06EC1389-A0C8-4FE2-826D-CD3062DF24E9}"/>
    <cellStyle name="Currency 2 2 2 2 2 3 2 3 4" xfId="20549" xr:uid="{5D5A9043-B397-4AF9-B865-FCB88453DD50}"/>
    <cellStyle name="Currency 2 2 2 2 2 3 2 3 4 2" xfId="34241" xr:uid="{832ED024-FCAC-46E3-9207-E7379162D2F8}"/>
    <cellStyle name="Currency 2 2 2 2 2 3 2 3 4 3" xfId="49125" xr:uid="{EF1965F6-7E84-463B-99FE-FF614F5DBA0F}"/>
    <cellStyle name="Currency 2 2 2 2 2 3 2 3 5" xfId="13705" xr:uid="{6797D7C8-0AF3-4848-9494-0056F4737E5B}"/>
    <cellStyle name="Currency 2 2 2 2 2 3 2 3 6" xfId="27395" xr:uid="{D3CF7E82-73F3-4DB2-8BE0-791231AA20F9}"/>
    <cellStyle name="Currency 2 2 2 2 2 3 2 3 7" xfId="42279" xr:uid="{6AF4B238-B989-4DA7-8708-7518A5BB3C6A}"/>
    <cellStyle name="Currency 2 2 2 2 2 3 2 4" xfId="6859" xr:uid="{75641135-9E84-4C2E-8791-A39AE62BDF66}"/>
    <cellStyle name="Currency 2 2 2 2 2 3 2 4 2" xfId="8572" xr:uid="{649AA212-8734-48B4-B6B2-5B0F2AD7060C}"/>
    <cellStyle name="Currency 2 2 2 2 2 3 2 4 2 2" xfId="11994" xr:uid="{6FAF2009-1CA2-40A0-80C6-ABCE36279742}"/>
    <cellStyle name="Currency 2 2 2 2 2 3 2 4 2 2 2" xfId="25684" xr:uid="{3641ECC2-42D4-4EBD-A464-3A8A3B0A4FE5}"/>
    <cellStyle name="Currency 2 2 2 2 2 3 2 4 2 2 2 2" xfId="39376" xr:uid="{0BB95552-B43A-464C-B585-84C24EA683E2}"/>
    <cellStyle name="Currency 2 2 2 2 2 3 2 4 2 2 2 3" xfId="54260" xr:uid="{92E398C1-63EE-4B89-AF89-A1204B026551}"/>
    <cellStyle name="Currency 2 2 2 2 2 3 2 4 2 2 3" xfId="18840" xr:uid="{C6AB2E5D-A4F7-428D-B9C1-5BC6808A4888}"/>
    <cellStyle name="Currency 2 2 2 2 2 3 2 4 2 2 4" xfId="32530" xr:uid="{2BFA22AB-5AD5-43CB-822B-7C1377DDB100}"/>
    <cellStyle name="Currency 2 2 2 2 2 3 2 4 2 2 5" xfId="47414" xr:uid="{6A121B64-7D68-4F11-843D-C76C4026EADF}"/>
    <cellStyle name="Currency 2 2 2 2 2 3 2 4 2 3" xfId="22262" xr:uid="{83B54535-0E61-41A8-99F8-240A3E128462}"/>
    <cellStyle name="Currency 2 2 2 2 2 3 2 4 2 3 2" xfId="35954" xr:uid="{5471AC88-8F60-4DE1-AACD-4B3B74FC4922}"/>
    <cellStyle name="Currency 2 2 2 2 2 3 2 4 2 3 3" xfId="50838" xr:uid="{4B9AF4E1-BC67-4517-95DA-E49F2E096B60}"/>
    <cellStyle name="Currency 2 2 2 2 2 3 2 4 2 4" xfId="15418" xr:uid="{506BF060-86CB-49B1-B7E0-2F18F09EDB18}"/>
    <cellStyle name="Currency 2 2 2 2 2 3 2 4 2 5" xfId="29108" xr:uid="{7D773555-E216-42F3-84FA-98D1A3B69ACE}"/>
    <cellStyle name="Currency 2 2 2 2 2 3 2 4 2 6" xfId="43992" xr:uid="{39444F86-7ECD-462C-9C88-86EFDD51E4F6}"/>
    <cellStyle name="Currency 2 2 2 2 2 3 2 4 3" xfId="10282" xr:uid="{E7B1EB15-F6B4-46FB-BDB3-012A4226F946}"/>
    <cellStyle name="Currency 2 2 2 2 2 3 2 4 3 2" xfId="23972" xr:uid="{F20C37D4-5A76-46FF-B9C7-949A26A15AFD}"/>
    <cellStyle name="Currency 2 2 2 2 2 3 2 4 3 2 2" xfId="37664" xr:uid="{5AEA6AE3-03B1-4661-8B5E-096BD33B3E44}"/>
    <cellStyle name="Currency 2 2 2 2 2 3 2 4 3 2 3" xfId="52548" xr:uid="{29342006-4BE3-40E4-871A-189B92D28E28}"/>
    <cellStyle name="Currency 2 2 2 2 2 3 2 4 3 3" xfId="17128" xr:uid="{4AEE0BDB-D5C2-40AA-9A75-53F5FD288F09}"/>
    <cellStyle name="Currency 2 2 2 2 2 3 2 4 3 4" xfId="30818" xr:uid="{E37B13F4-F557-4C5F-93D0-F57E02CA2C0E}"/>
    <cellStyle name="Currency 2 2 2 2 2 3 2 4 3 5" xfId="45702" xr:uid="{C3BE7F41-3A73-481B-A454-04DD6FACCB40}"/>
    <cellStyle name="Currency 2 2 2 2 2 3 2 4 4" xfId="20550" xr:uid="{699D7A1A-B8B0-448A-A78D-1467F358CEE6}"/>
    <cellStyle name="Currency 2 2 2 2 2 3 2 4 4 2" xfId="34242" xr:uid="{B1204DD5-9B3C-41B8-8EF5-AFD7997C6622}"/>
    <cellStyle name="Currency 2 2 2 2 2 3 2 4 4 3" xfId="49126" xr:uid="{57CF08D2-A202-4A9D-8179-0DF6146D5024}"/>
    <cellStyle name="Currency 2 2 2 2 2 3 2 4 5" xfId="13706" xr:uid="{943DDB68-B9EB-4C56-BCDC-B4C79598A4B9}"/>
    <cellStyle name="Currency 2 2 2 2 2 3 2 4 6" xfId="27396" xr:uid="{76973E9C-E263-4105-836E-5BD36A75F269}"/>
    <cellStyle name="Currency 2 2 2 2 2 3 2 4 7" xfId="42280" xr:uid="{D8F5F03E-5EB7-48FF-BB54-15AAE44AD95F}"/>
    <cellStyle name="Currency 2 2 2 2 2 3 2 5" xfId="8568" xr:uid="{38D600DB-0F28-40ED-B6E6-5BF23D0196B4}"/>
    <cellStyle name="Currency 2 2 2 2 2 3 2 5 2" xfId="11990" xr:uid="{C79F89D1-1B78-4676-B1C5-8489A72B09AC}"/>
    <cellStyle name="Currency 2 2 2 2 2 3 2 5 2 2" xfId="25680" xr:uid="{A9E7B861-0FCB-4E2D-9236-CFC58FEF1A32}"/>
    <cellStyle name="Currency 2 2 2 2 2 3 2 5 2 2 2" xfId="39372" xr:uid="{7597214F-E4DF-4659-9539-BAA86FB6BF02}"/>
    <cellStyle name="Currency 2 2 2 2 2 3 2 5 2 2 3" xfId="54256" xr:uid="{3DF60B88-AC58-4128-A95C-A391F8C7A45F}"/>
    <cellStyle name="Currency 2 2 2 2 2 3 2 5 2 3" xfId="18836" xr:uid="{8F551E46-CD57-4DFA-98D2-B1F3183FE6E6}"/>
    <cellStyle name="Currency 2 2 2 2 2 3 2 5 2 4" xfId="32526" xr:uid="{2BD9EA60-B4F8-412A-9393-0DF646F8E11F}"/>
    <cellStyle name="Currency 2 2 2 2 2 3 2 5 2 5" xfId="47410" xr:uid="{A5C45603-90A5-40BC-AC93-F18C68DDDD19}"/>
    <cellStyle name="Currency 2 2 2 2 2 3 2 5 3" xfId="22258" xr:uid="{8A70C96E-D959-4F66-81E4-D8FF83F96712}"/>
    <cellStyle name="Currency 2 2 2 2 2 3 2 5 3 2" xfId="35950" xr:uid="{AF8B9A68-AD53-4193-992A-380AEC8313CB}"/>
    <cellStyle name="Currency 2 2 2 2 2 3 2 5 3 3" xfId="50834" xr:uid="{02933CDC-4977-490F-91E3-F0833320E278}"/>
    <cellStyle name="Currency 2 2 2 2 2 3 2 5 4" xfId="15414" xr:uid="{53AEA82E-0798-4C85-916F-5CAD044C7F9B}"/>
    <cellStyle name="Currency 2 2 2 2 2 3 2 5 5" xfId="29104" xr:uid="{41799704-9708-4597-9AAB-6E73A218E21D}"/>
    <cellStyle name="Currency 2 2 2 2 2 3 2 5 6" xfId="43988" xr:uid="{2DF839E6-5F6F-4587-AB2F-92932080C03F}"/>
    <cellStyle name="Currency 2 2 2 2 2 3 2 6" xfId="10278" xr:uid="{54986F88-849E-429E-BCC1-78DE9B85AC30}"/>
    <cellStyle name="Currency 2 2 2 2 2 3 2 6 2" xfId="23968" xr:uid="{CB5D3D41-7B8B-4C23-9343-FF899AE7E5E7}"/>
    <cellStyle name="Currency 2 2 2 2 2 3 2 6 2 2" xfId="37660" xr:uid="{9A9560E6-A1BD-4FDE-AFEF-4E189A42DA6A}"/>
    <cellStyle name="Currency 2 2 2 2 2 3 2 6 2 3" xfId="52544" xr:uid="{1FBB00CB-4019-4575-ABCA-7C388917F43B}"/>
    <cellStyle name="Currency 2 2 2 2 2 3 2 6 3" xfId="17124" xr:uid="{D7909B0E-CE51-4C84-9FF1-D3CF42B36C94}"/>
    <cellStyle name="Currency 2 2 2 2 2 3 2 6 4" xfId="30814" xr:uid="{C4E22F60-C8F4-4980-8243-F03B3759F889}"/>
    <cellStyle name="Currency 2 2 2 2 2 3 2 6 5" xfId="45698" xr:uid="{8B742D4E-203D-44D3-8018-4F07372BA6FF}"/>
    <cellStyle name="Currency 2 2 2 2 2 3 2 7" xfId="20546" xr:uid="{15934F19-8AEB-4F14-AC32-B2596B58FDF5}"/>
    <cellStyle name="Currency 2 2 2 2 2 3 2 7 2" xfId="34238" xr:uid="{A5647FA4-2942-4949-82EC-A1FE363B0298}"/>
    <cellStyle name="Currency 2 2 2 2 2 3 2 7 3" xfId="49122" xr:uid="{B22B1EF8-1842-48F0-9BE5-79B83687CCBA}"/>
    <cellStyle name="Currency 2 2 2 2 2 3 2 8" xfId="13702" xr:uid="{DC899D81-A44A-49CA-BA26-5BE4E7DB8796}"/>
    <cellStyle name="Currency 2 2 2 2 2 3 2 9" xfId="27392" xr:uid="{0C6A9817-607C-4211-9171-696D63526AFC}"/>
    <cellStyle name="Currency 2 2 2 2 2 3 3" xfId="6860" xr:uid="{C0E5501C-1DBD-4701-A5E3-77F47E3D23BA}"/>
    <cellStyle name="Currency 2 2 2 2 2 3 3 10" xfId="42281" xr:uid="{26D3EA6D-8B89-4318-81F3-1F1F1C6A2F84}"/>
    <cellStyle name="Currency 2 2 2 2 2 3 3 2" xfId="6861" xr:uid="{7326023F-126A-4A8E-8ADA-699AC50B3E8C}"/>
    <cellStyle name="Currency 2 2 2 2 2 3 3 2 2" xfId="6862" xr:uid="{9BBB48DE-F2DB-45F7-94F7-BB99A3ACB557}"/>
    <cellStyle name="Currency 2 2 2 2 2 3 3 2 2 2" xfId="8575" xr:uid="{D9DD92A7-3805-4AD3-8A05-8F806DFC60B1}"/>
    <cellStyle name="Currency 2 2 2 2 2 3 3 2 2 2 2" xfId="11997" xr:uid="{74323A6B-12E5-424B-BEB6-DF84F8BEE083}"/>
    <cellStyle name="Currency 2 2 2 2 2 3 3 2 2 2 2 2" xfId="25687" xr:uid="{09EC6BB9-6A0F-4930-BB6D-E639368CE99F}"/>
    <cellStyle name="Currency 2 2 2 2 2 3 3 2 2 2 2 2 2" xfId="39379" xr:uid="{39158839-BB6F-4F61-939C-EB801F0482C5}"/>
    <cellStyle name="Currency 2 2 2 2 2 3 3 2 2 2 2 2 3" xfId="54263" xr:uid="{DAB92090-656B-4F00-B9CD-23A4E3E4D37A}"/>
    <cellStyle name="Currency 2 2 2 2 2 3 3 2 2 2 2 3" xfId="18843" xr:uid="{0A80656B-CA0E-4330-8D26-A25C57756860}"/>
    <cellStyle name="Currency 2 2 2 2 2 3 3 2 2 2 2 4" xfId="32533" xr:uid="{D76B8504-770C-4E40-819A-3091AF6CC586}"/>
    <cellStyle name="Currency 2 2 2 2 2 3 3 2 2 2 2 5" xfId="47417" xr:uid="{C8E4ED59-6AD8-49C2-8DF2-B0AB5E62720F}"/>
    <cellStyle name="Currency 2 2 2 2 2 3 3 2 2 2 3" xfId="22265" xr:uid="{6C0EA741-E731-46E2-932A-B33040FFD057}"/>
    <cellStyle name="Currency 2 2 2 2 2 3 3 2 2 2 3 2" xfId="35957" xr:uid="{8E7A663A-54AC-4648-B920-3BF7DA838CEA}"/>
    <cellStyle name="Currency 2 2 2 2 2 3 3 2 2 2 3 3" xfId="50841" xr:uid="{2AE38B30-E641-457A-A67E-BCA0BFA5631C}"/>
    <cellStyle name="Currency 2 2 2 2 2 3 3 2 2 2 4" xfId="15421" xr:uid="{9BCEA5E0-FF5E-4048-9B14-EF42E2FF099B}"/>
    <cellStyle name="Currency 2 2 2 2 2 3 3 2 2 2 5" xfId="29111" xr:uid="{8CC9A4FF-C34B-4AD9-BA02-06C84393D059}"/>
    <cellStyle name="Currency 2 2 2 2 2 3 3 2 2 2 6" xfId="43995" xr:uid="{A1F6C60E-F3C8-4BE2-BBC2-BD6DA31BB743}"/>
    <cellStyle name="Currency 2 2 2 2 2 3 3 2 2 3" xfId="10285" xr:uid="{0B30A6DA-C90E-4EC3-93D5-A48A44E559B8}"/>
    <cellStyle name="Currency 2 2 2 2 2 3 3 2 2 3 2" xfId="23975" xr:uid="{67DCF448-D865-43F8-9237-D1236BBC49DA}"/>
    <cellStyle name="Currency 2 2 2 2 2 3 3 2 2 3 2 2" xfId="37667" xr:uid="{2AD2F44F-ED64-4F40-8ED0-C72ECD8F87B8}"/>
    <cellStyle name="Currency 2 2 2 2 2 3 3 2 2 3 2 3" xfId="52551" xr:uid="{F55851DD-9D8F-489D-B735-9809C28B8FB2}"/>
    <cellStyle name="Currency 2 2 2 2 2 3 3 2 2 3 3" xfId="17131" xr:uid="{C3CD51C7-F7E5-47CA-B537-6DB1F921946C}"/>
    <cellStyle name="Currency 2 2 2 2 2 3 3 2 2 3 4" xfId="30821" xr:uid="{327D7DE9-3D65-4650-90DF-B514F0877F93}"/>
    <cellStyle name="Currency 2 2 2 2 2 3 3 2 2 3 5" xfId="45705" xr:uid="{8CEF71CB-2F71-43EA-A4EB-235B546E0111}"/>
    <cellStyle name="Currency 2 2 2 2 2 3 3 2 2 4" xfId="20553" xr:uid="{EB8D09C3-107F-4877-9833-498522F9C07A}"/>
    <cellStyle name="Currency 2 2 2 2 2 3 3 2 2 4 2" xfId="34245" xr:uid="{2142B7DA-6789-4E4C-B27C-EFE9A8115FA3}"/>
    <cellStyle name="Currency 2 2 2 2 2 3 3 2 2 4 3" xfId="49129" xr:uid="{E68263BA-F83A-40D6-B135-4A035CFB07DA}"/>
    <cellStyle name="Currency 2 2 2 2 2 3 3 2 2 5" xfId="13709" xr:uid="{AF398C8F-0C70-4944-AB0A-8D136E4D7839}"/>
    <cellStyle name="Currency 2 2 2 2 2 3 3 2 2 6" xfId="27399" xr:uid="{EE6B9453-1A8F-4513-9A5B-C92A3084065F}"/>
    <cellStyle name="Currency 2 2 2 2 2 3 3 2 2 7" xfId="42283" xr:uid="{65F48584-F83D-4B5A-9492-6A6FDF9C902F}"/>
    <cellStyle name="Currency 2 2 2 2 2 3 3 2 3" xfId="8574" xr:uid="{64F76C2F-7C68-4A42-8D66-00DCAD93B2D6}"/>
    <cellStyle name="Currency 2 2 2 2 2 3 3 2 3 2" xfId="11996" xr:uid="{4C651EB8-2166-4D19-9ECE-B957230350B9}"/>
    <cellStyle name="Currency 2 2 2 2 2 3 3 2 3 2 2" xfId="25686" xr:uid="{AE7E09AF-FBB8-4256-88C0-55BCC053ED0A}"/>
    <cellStyle name="Currency 2 2 2 2 2 3 3 2 3 2 2 2" xfId="39378" xr:uid="{1A1B21B0-E8DB-4D04-83D8-7EF59DBF4B50}"/>
    <cellStyle name="Currency 2 2 2 2 2 3 3 2 3 2 2 3" xfId="54262" xr:uid="{BD324A6B-88DA-4EB6-B446-39144F7721C8}"/>
    <cellStyle name="Currency 2 2 2 2 2 3 3 2 3 2 3" xfId="18842" xr:uid="{ED9FEB93-55BC-4502-A422-5E32EAA7D5CC}"/>
    <cellStyle name="Currency 2 2 2 2 2 3 3 2 3 2 4" xfId="32532" xr:uid="{1344F268-8A2E-4A0F-9AB5-65FA652B9515}"/>
    <cellStyle name="Currency 2 2 2 2 2 3 3 2 3 2 5" xfId="47416" xr:uid="{E0C910B2-8596-4E7F-9ACF-A6A3A025A29E}"/>
    <cellStyle name="Currency 2 2 2 2 2 3 3 2 3 3" xfId="22264" xr:uid="{96DD0F64-9763-4970-884D-9321B94B280D}"/>
    <cellStyle name="Currency 2 2 2 2 2 3 3 2 3 3 2" xfId="35956" xr:uid="{083AB22D-6B64-489E-8F75-7D1B194B3BAF}"/>
    <cellStyle name="Currency 2 2 2 2 2 3 3 2 3 3 3" xfId="50840" xr:uid="{AE49CE57-A868-42D4-B6A3-AF8121C3E331}"/>
    <cellStyle name="Currency 2 2 2 2 2 3 3 2 3 4" xfId="15420" xr:uid="{1C34B79E-19F5-4E47-899C-F2C1E88FC0C8}"/>
    <cellStyle name="Currency 2 2 2 2 2 3 3 2 3 5" xfId="29110" xr:uid="{43F6DCDA-1A78-401D-B069-31C2535495F4}"/>
    <cellStyle name="Currency 2 2 2 2 2 3 3 2 3 6" xfId="43994" xr:uid="{581DEF15-9552-44D4-9C4A-1678B56AD866}"/>
    <cellStyle name="Currency 2 2 2 2 2 3 3 2 4" xfId="10284" xr:uid="{10D6C17D-1A15-4CEE-BA97-1887D9280DDC}"/>
    <cellStyle name="Currency 2 2 2 2 2 3 3 2 4 2" xfId="23974" xr:uid="{7681D172-03B7-4F81-9380-08A2991E21D9}"/>
    <cellStyle name="Currency 2 2 2 2 2 3 3 2 4 2 2" xfId="37666" xr:uid="{291B906F-3854-495F-B34E-34EFBFDE136B}"/>
    <cellStyle name="Currency 2 2 2 2 2 3 3 2 4 2 3" xfId="52550" xr:uid="{6A73E842-7A81-41E7-8DBF-2DECD69C5CAB}"/>
    <cellStyle name="Currency 2 2 2 2 2 3 3 2 4 3" xfId="17130" xr:uid="{0B9C9C5A-D830-498B-B306-457BE7184738}"/>
    <cellStyle name="Currency 2 2 2 2 2 3 3 2 4 4" xfId="30820" xr:uid="{2E908BC9-D8EC-481C-9919-755D35407C0C}"/>
    <cellStyle name="Currency 2 2 2 2 2 3 3 2 4 5" xfId="45704" xr:uid="{BB70FE79-5CB3-40E0-B16C-E2DC56FF91E8}"/>
    <cellStyle name="Currency 2 2 2 2 2 3 3 2 5" xfId="20552" xr:uid="{AFCBC272-34C3-4B27-9468-E36D593C1DBB}"/>
    <cellStyle name="Currency 2 2 2 2 2 3 3 2 5 2" xfId="34244" xr:uid="{81D37E36-8ADA-4749-B066-4405F4DF2872}"/>
    <cellStyle name="Currency 2 2 2 2 2 3 3 2 5 3" xfId="49128" xr:uid="{E61557CE-0A34-41D7-BA47-192739BF8E01}"/>
    <cellStyle name="Currency 2 2 2 2 2 3 3 2 6" xfId="13708" xr:uid="{C0646414-956E-42FE-88F4-AA5C867325FA}"/>
    <cellStyle name="Currency 2 2 2 2 2 3 3 2 7" xfId="27398" xr:uid="{55CAEC1F-EF41-4FE1-B557-3D77CDC850A4}"/>
    <cellStyle name="Currency 2 2 2 2 2 3 3 2 8" xfId="42282" xr:uid="{94D5E10B-CAE6-4E3D-8235-37F9A59CF13A}"/>
    <cellStyle name="Currency 2 2 2 2 2 3 3 3" xfId="6863" xr:uid="{6F98DF6F-0762-43FA-87E6-7320B68D8216}"/>
    <cellStyle name="Currency 2 2 2 2 2 3 3 3 2" xfId="8576" xr:uid="{99CF7684-1834-4848-824C-C1DD087C0FE8}"/>
    <cellStyle name="Currency 2 2 2 2 2 3 3 3 2 2" xfId="11998" xr:uid="{AFD27EE7-E36D-4485-A750-0A60F2EAC4CE}"/>
    <cellStyle name="Currency 2 2 2 2 2 3 3 3 2 2 2" xfId="25688" xr:uid="{9C8EE71E-2262-432A-84CF-4F70EE9D9642}"/>
    <cellStyle name="Currency 2 2 2 2 2 3 3 3 2 2 2 2" xfId="39380" xr:uid="{50EB9342-369D-43FF-8EFD-4687ADFDEA89}"/>
    <cellStyle name="Currency 2 2 2 2 2 3 3 3 2 2 2 3" xfId="54264" xr:uid="{48D3E3BF-50FD-425F-9A96-AD2FCA839C62}"/>
    <cellStyle name="Currency 2 2 2 2 2 3 3 3 2 2 3" xfId="18844" xr:uid="{7B1A9C99-7BEA-4A19-BA1B-C432FDF6EEC4}"/>
    <cellStyle name="Currency 2 2 2 2 2 3 3 3 2 2 4" xfId="32534" xr:uid="{FC2904D4-D018-43BC-A35D-A99EFFAAB713}"/>
    <cellStyle name="Currency 2 2 2 2 2 3 3 3 2 2 5" xfId="47418" xr:uid="{50ADBEFB-7AEC-4845-A327-589CA65EA9BF}"/>
    <cellStyle name="Currency 2 2 2 2 2 3 3 3 2 3" xfId="22266" xr:uid="{A330C1F4-5E35-4D68-9D97-F3BE17D15C19}"/>
    <cellStyle name="Currency 2 2 2 2 2 3 3 3 2 3 2" xfId="35958" xr:uid="{5108B41B-3072-4198-8980-97E1666DE37E}"/>
    <cellStyle name="Currency 2 2 2 2 2 3 3 3 2 3 3" xfId="50842" xr:uid="{4F1D7A54-95F4-4BE3-8C43-5ACAE1B67E30}"/>
    <cellStyle name="Currency 2 2 2 2 2 3 3 3 2 4" xfId="15422" xr:uid="{6E35E28B-674B-4C8A-9893-A71CBFF08752}"/>
    <cellStyle name="Currency 2 2 2 2 2 3 3 3 2 5" xfId="29112" xr:uid="{CC1575D4-F867-4AE2-9A32-9C59714CCCF6}"/>
    <cellStyle name="Currency 2 2 2 2 2 3 3 3 2 6" xfId="43996" xr:uid="{E89898B6-AD46-4A61-8985-FD6971C611B6}"/>
    <cellStyle name="Currency 2 2 2 2 2 3 3 3 3" xfId="10286" xr:uid="{7BD6F38F-D341-489A-B377-0940A1B9124C}"/>
    <cellStyle name="Currency 2 2 2 2 2 3 3 3 3 2" xfId="23976" xr:uid="{DD444A8E-5EAF-46B5-B3FB-364ACF4DBA52}"/>
    <cellStyle name="Currency 2 2 2 2 2 3 3 3 3 2 2" xfId="37668" xr:uid="{3B332894-96B6-47DA-A9E6-F9ED0DCD310A}"/>
    <cellStyle name="Currency 2 2 2 2 2 3 3 3 3 2 3" xfId="52552" xr:uid="{630F1E83-130C-4296-BE38-CA3E1EFC6FE0}"/>
    <cellStyle name="Currency 2 2 2 2 2 3 3 3 3 3" xfId="17132" xr:uid="{92EA0041-68F4-4564-AD1A-39C3032FE567}"/>
    <cellStyle name="Currency 2 2 2 2 2 3 3 3 3 4" xfId="30822" xr:uid="{6D6EB674-BCB2-4146-A087-5B38B3E82C3D}"/>
    <cellStyle name="Currency 2 2 2 2 2 3 3 3 3 5" xfId="45706" xr:uid="{7DBD2B06-BEE4-444E-8E84-5B78BB5BB13D}"/>
    <cellStyle name="Currency 2 2 2 2 2 3 3 3 4" xfId="20554" xr:uid="{4BD77C68-C4C0-4064-91A2-144D21F44953}"/>
    <cellStyle name="Currency 2 2 2 2 2 3 3 3 4 2" xfId="34246" xr:uid="{5B070768-A837-47F4-8E6D-BE64A370B7FC}"/>
    <cellStyle name="Currency 2 2 2 2 2 3 3 3 4 3" xfId="49130" xr:uid="{2962A432-28BD-45C2-8126-592CB9557802}"/>
    <cellStyle name="Currency 2 2 2 2 2 3 3 3 5" xfId="13710" xr:uid="{00E9E49C-7B04-46C8-A8DF-0EF7E9C20321}"/>
    <cellStyle name="Currency 2 2 2 2 2 3 3 3 6" xfId="27400" xr:uid="{2A17C6D0-72DD-4F57-B34C-7555BE8062F6}"/>
    <cellStyle name="Currency 2 2 2 2 2 3 3 3 7" xfId="42284" xr:uid="{EE89E2CE-8892-434B-999F-3A6ABCA867E7}"/>
    <cellStyle name="Currency 2 2 2 2 2 3 3 4" xfId="6864" xr:uid="{801272A4-1A11-456F-A368-B070183F8ABC}"/>
    <cellStyle name="Currency 2 2 2 2 2 3 3 4 2" xfId="8577" xr:uid="{0A44A149-CEF7-474C-8222-2ED2C36BFBEB}"/>
    <cellStyle name="Currency 2 2 2 2 2 3 3 4 2 2" xfId="11999" xr:uid="{DAD5BD0C-0692-402D-A177-E9C76411B9B3}"/>
    <cellStyle name="Currency 2 2 2 2 2 3 3 4 2 2 2" xfId="25689" xr:uid="{46F3AF9F-728E-4088-AB91-2DF0CB2AF7C0}"/>
    <cellStyle name="Currency 2 2 2 2 2 3 3 4 2 2 2 2" xfId="39381" xr:uid="{A03E2FC4-044F-49A3-B321-AED46BDC210B}"/>
    <cellStyle name="Currency 2 2 2 2 2 3 3 4 2 2 2 3" xfId="54265" xr:uid="{B9515723-8D5B-45C3-BB07-ADD14AF84164}"/>
    <cellStyle name="Currency 2 2 2 2 2 3 3 4 2 2 3" xfId="18845" xr:uid="{1ED54F09-E77C-43F9-AFE9-0AD74204A2F9}"/>
    <cellStyle name="Currency 2 2 2 2 2 3 3 4 2 2 4" xfId="32535" xr:uid="{1482168D-A82B-43AB-862D-F118F684FE41}"/>
    <cellStyle name="Currency 2 2 2 2 2 3 3 4 2 2 5" xfId="47419" xr:uid="{9962098F-0442-46F6-BF2B-C2B6750579F8}"/>
    <cellStyle name="Currency 2 2 2 2 2 3 3 4 2 3" xfId="22267" xr:uid="{9C9504D5-9E37-4862-A7EC-E1C75C8ABD6F}"/>
    <cellStyle name="Currency 2 2 2 2 2 3 3 4 2 3 2" xfId="35959" xr:uid="{C9FD695F-4CAC-4746-9DEB-C4E1876BB726}"/>
    <cellStyle name="Currency 2 2 2 2 2 3 3 4 2 3 3" xfId="50843" xr:uid="{657C27EE-FB7E-426B-9038-045D0D0129BA}"/>
    <cellStyle name="Currency 2 2 2 2 2 3 3 4 2 4" xfId="15423" xr:uid="{44E41658-0938-4D98-A12D-B5396FC85546}"/>
    <cellStyle name="Currency 2 2 2 2 2 3 3 4 2 5" xfId="29113" xr:uid="{9FB22B67-AD57-4F00-9A2C-51F48AC45DE2}"/>
    <cellStyle name="Currency 2 2 2 2 2 3 3 4 2 6" xfId="43997" xr:uid="{5146A942-E8E9-44D3-B13A-6B001E1F08B4}"/>
    <cellStyle name="Currency 2 2 2 2 2 3 3 4 3" xfId="10287" xr:uid="{6F9BFB9B-2556-43B0-94B5-F3CD1FAF2465}"/>
    <cellStyle name="Currency 2 2 2 2 2 3 3 4 3 2" xfId="23977" xr:uid="{5D61C8F7-DD99-40D7-89B9-CC80B9EBB40E}"/>
    <cellStyle name="Currency 2 2 2 2 2 3 3 4 3 2 2" xfId="37669" xr:uid="{C58F85B4-2185-4BF8-8073-221C67C011F2}"/>
    <cellStyle name="Currency 2 2 2 2 2 3 3 4 3 2 3" xfId="52553" xr:uid="{21D84825-62CE-4F83-A6C8-49EFC703B81B}"/>
    <cellStyle name="Currency 2 2 2 2 2 3 3 4 3 3" xfId="17133" xr:uid="{1047C16B-0606-4DD6-937B-CF51BAE8E090}"/>
    <cellStyle name="Currency 2 2 2 2 2 3 3 4 3 4" xfId="30823" xr:uid="{755DD5F1-AA4F-4A23-B9B6-8C3F5F99FC21}"/>
    <cellStyle name="Currency 2 2 2 2 2 3 3 4 3 5" xfId="45707" xr:uid="{B2B11F79-3AB4-46F8-846A-E710FC9629D9}"/>
    <cellStyle name="Currency 2 2 2 2 2 3 3 4 4" xfId="20555" xr:uid="{1F45322C-9C52-4C8B-A060-2F22FD50B19B}"/>
    <cellStyle name="Currency 2 2 2 2 2 3 3 4 4 2" xfId="34247" xr:uid="{556A459C-3257-49B2-85AD-2562CF3BEE65}"/>
    <cellStyle name="Currency 2 2 2 2 2 3 3 4 4 3" xfId="49131" xr:uid="{89700539-46FB-4BA5-A1D8-9AB2E808334E}"/>
    <cellStyle name="Currency 2 2 2 2 2 3 3 4 5" xfId="13711" xr:uid="{7B40D675-21E5-4EA0-A6CF-C7A5E12CEA3F}"/>
    <cellStyle name="Currency 2 2 2 2 2 3 3 4 6" xfId="27401" xr:uid="{AB32F008-5C94-4E01-BE1D-D549B0FF6E27}"/>
    <cellStyle name="Currency 2 2 2 2 2 3 3 4 7" xfId="42285" xr:uid="{1045443A-3C9A-4EF7-A315-2AAA9352E25B}"/>
    <cellStyle name="Currency 2 2 2 2 2 3 3 5" xfId="8573" xr:uid="{F29CA36D-0AC1-431D-9E68-937DEE4D7FC6}"/>
    <cellStyle name="Currency 2 2 2 2 2 3 3 5 2" xfId="11995" xr:uid="{32917C76-A366-43AB-AFD6-1CEAB06046F0}"/>
    <cellStyle name="Currency 2 2 2 2 2 3 3 5 2 2" xfId="25685" xr:uid="{A1AB07CB-0D21-4896-BFE2-FA8FD8AC8EBF}"/>
    <cellStyle name="Currency 2 2 2 2 2 3 3 5 2 2 2" xfId="39377" xr:uid="{8C65BB46-8526-4BE3-81D2-64169BA38876}"/>
    <cellStyle name="Currency 2 2 2 2 2 3 3 5 2 2 3" xfId="54261" xr:uid="{C4DD3E04-1C7F-40C6-B69B-E54B78EDC5E6}"/>
    <cellStyle name="Currency 2 2 2 2 2 3 3 5 2 3" xfId="18841" xr:uid="{774648A7-438C-4CA7-B46B-BBAF30BB4B86}"/>
    <cellStyle name="Currency 2 2 2 2 2 3 3 5 2 4" xfId="32531" xr:uid="{6D42CF8D-EBE1-43BF-AB33-853B10F2EEED}"/>
    <cellStyle name="Currency 2 2 2 2 2 3 3 5 2 5" xfId="47415" xr:uid="{95370751-A793-4E0E-A021-2C3A90C66E16}"/>
    <cellStyle name="Currency 2 2 2 2 2 3 3 5 3" xfId="22263" xr:uid="{8A399FE6-E9AD-4827-AB4D-3A08A3336C47}"/>
    <cellStyle name="Currency 2 2 2 2 2 3 3 5 3 2" xfId="35955" xr:uid="{E1DD344C-3D23-4210-9F09-4E75E58AC1DA}"/>
    <cellStyle name="Currency 2 2 2 2 2 3 3 5 3 3" xfId="50839" xr:uid="{8B446A3A-1428-4144-BFA2-6A486467769B}"/>
    <cellStyle name="Currency 2 2 2 2 2 3 3 5 4" xfId="15419" xr:uid="{F664FC78-A0DE-435F-B008-BC31004E1EDA}"/>
    <cellStyle name="Currency 2 2 2 2 2 3 3 5 5" xfId="29109" xr:uid="{7312D485-5361-4085-9132-3424BD70D974}"/>
    <cellStyle name="Currency 2 2 2 2 2 3 3 5 6" xfId="43993" xr:uid="{C69B1E9E-9362-4434-AA85-5A542B643E63}"/>
    <cellStyle name="Currency 2 2 2 2 2 3 3 6" xfId="10283" xr:uid="{F3204356-B04A-489E-BED7-D87FB53B0B60}"/>
    <cellStyle name="Currency 2 2 2 2 2 3 3 6 2" xfId="23973" xr:uid="{C2E27CBE-B77C-4855-832C-9562D8C9A1D9}"/>
    <cellStyle name="Currency 2 2 2 2 2 3 3 6 2 2" xfId="37665" xr:uid="{69F61F47-5BE0-4882-89F7-2BFFD13C9042}"/>
    <cellStyle name="Currency 2 2 2 2 2 3 3 6 2 3" xfId="52549" xr:uid="{7901DB9E-10FD-49B0-9497-A29B86689C7D}"/>
    <cellStyle name="Currency 2 2 2 2 2 3 3 6 3" xfId="17129" xr:uid="{E836D60C-76E9-4AB4-9EF1-CA76C0A583D4}"/>
    <cellStyle name="Currency 2 2 2 2 2 3 3 6 4" xfId="30819" xr:uid="{9ECBDE7D-F69D-4385-8B03-F0E238C6BD86}"/>
    <cellStyle name="Currency 2 2 2 2 2 3 3 6 5" xfId="45703" xr:uid="{0FABB079-6959-4CFB-854B-4FB11B5F3C07}"/>
    <cellStyle name="Currency 2 2 2 2 2 3 3 7" xfId="20551" xr:uid="{B96432ED-19C5-4C69-A4CF-8E86D5847649}"/>
    <cellStyle name="Currency 2 2 2 2 2 3 3 7 2" xfId="34243" xr:uid="{C020EF83-F61A-4FB7-8883-A9B24D2CF2B3}"/>
    <cellStyle name="Currency 2 2 2 2 2 3 3 7 3" xfId="49127" xr:uid="{9825E59C-F7BC-477A-83B6-6F6141D909DC}"/>
    <cellStyle name="Currency 2 2 2 2 2 3 3 8" xfId="13707" xr:uid="{9E927948-CAE2-4A0C-8E9F-2D832E9C4EB9}"/>
    <cellStyle name="Currency 2 2 2 2 2 3 3 9" xfId="27397" xr:uid="{0D8476C6-C91A-454F-B1B8-F6702566F099}"/>
    <cellStyle name="Currency 2 2 2 2 2 3 4" xfId="6865" xr:uid="{98DE9BE9-C833-4C40-AC9E-579DA0A637D7}"/>
    <cellStyle name="Currency 2 2 2 2 2 3 4 2" xfId="6866" xr:uid="{5597AC18-C6F4-4BAA-943A-5F0F722CD8F8}"/>
    <cellStyle name="Currency 2 2 2 2 2 3 4 2 2" xfId="8579" xr:uid="{0ACCB4F3-0E3A-4F16-BDA8-A1AB17C60C34}"/>
    <cellStyle name="Currency 2 2 2 2 2 3 4 2 2 2" xfId="12001" xr:uid="{503B5E63-813A-4FEC-B86B-7D8F3A9C9763}"/>
    <cellStyle name="Currency 2 2 2 2 2 3 4 2 2 2 2" xfId="25691" xr:uid="{0BEB13AD-4686-4079-8E5B-BB458D992EB5}"/>
    <cellStyle name="Currency 2 2 2 2 2 3 4 2 2 2 2 2" xfId="39383" xr:uid="{A7924670-4349-40B0-AE1A-FA3F4F54FD7E}"/>
    <cellStyle name="Currency 2 2 2 2 2 3 4 2 2 2 2 3" xfId="54267" xr:uid="{BEF4C094-BCE0-43F7-B0F3-812621DE2D5D}"/>
    <cellStyle name="Currency 2 2 2 2 2 3 4 2 2 2 3" xfId="18847" xr:uid="{BAD4FDAF-CFC8-480B-8688-CF692DDED0F8}"/>
    <cellStyle name="Currency 2 2 2 2 2 3 4 2 2 2 4" xfId="32537" xr:uid="{832178CF-0620-45F7-9763-DC3A276C4E7F}"/>
    <cellStyle name="Currency 2 2 2 2 2 3 4 2 2 2 5" xfId="47421" xr:uid="{A2333D89-0420-479A-9C44-5C02AECAE6D4}"/>
    <cellStyle name="Currency 2 2 2 2 2 3 4 2 2 3" xfId="22269" xr:uid="{C2620476-F440-4C67-991E-BFD37319AB56}"/>
    <cellStyle name="Currency 2 2 2 2 2 3 4 2 2 3 2" xfId="35961" xr:uid="{2E48FD56-5FE5-4CE3-A362-E067389067BB}"/>
    <cellStyle name="Currency 2 2 2 2 2 3 4 2 2 3 3" xfId="50845" xr:uid="{29FD3883-E8A7-4959-8C1A-BB55172F8581}"/>
    <cellStyle name="Currency 2 2 2 2 2 3 4 2 2 4" xfId="15425" xr:uid="{575E8434-CF88-4990-B956-1145A3D40148}"/>
    <cellStyle name="Currency 2 2 2 2 2 3 4 2 2 5" xfId="29115" xr:uid="{DCCBDDF0-5C1D-4623-817F-79192354FEC1}"/>
    <cellStyle name="Currency 2 2 2 2 2 3 4 2 2 6" xfId="43999" xr:uid="{FB91D499-A332-4357-9178-472456E4E9F5}"/>
    <cellStyle name="Currency 2 2 2 2 2 3 4 2 3" xfId="10289" xr:uid="{1E63C5DE-7A03-40DE-BDF6-63671A189BDD}"/>
    <cellStyle name="Currency 2 2 2 2 2 3 4 2 3 2" xfId="23979" xr:uid="{2FADED78-2ADE-4E38-B5D6-8F6DAD36D654}"/>
    <cellStyle name="Currency 2 2 2 2 2 3 4 2 3 2 2" xfId="37671" xr:uid="{1C8D1214-1861-42EE-B693-EBC345D9F217}"/>
    <cellStyle name="Currency 2 2 2 2 2 3 4 2 3 2 3" xfId="52555" xr:uid="{468B7774-CB6C-48F6-A1FF-94A0E8389214}"/>
    <cellStyle name="Currency 2 2 2 2 2 3 4 2 3 3" xfId="17135" xr:uid="{9D09B283-5284-430E-8D09-AB4FDB52D7CE}"/>
    <cellStyle name="Currency 2 2 2 2 2 3 4 2 3 4" xfId="30825" xr:uid="{35C82584-DBD8-4D90-A64B-A796A3B9860E}"/>
    <cellStyle name="Currency 2 2 2 2 2 3 4 2 3 5" xfId="45709" xr:uid="{9DDACEC2-298D-4513-9B23-EFEE4D6155A0}"/>
    <cellStyle name="Currency 2 2 2 2 2 3 4 2 4" xfId="20557" xr:uid="{71AB1337-3C17-4235-80C4-490F6094F996}"/>
    <cellStyle name="Currency 2 2 2 2 2 3 4 2 4 2" xfId="34249" xr:uid="{8648EB86-8CD5-4524-B6E3-C543FC5F5B21}"/>
    <cellStyle name="Currency 2 2 2 2 2 3 4 2 4 3" xfId="49133" xr:uid="{F2E030A2-0397-4AC1-B31E-9F2BABCDC79A}"/>
    <cellStyle name="Currency 2 2 2 2 2 3 4 2 5" xfId="13713" xr:uid="{4EB68B96-270E-425B-BBC0-C39B3E09B81A}"/>
    <cellStyle name="Currency 2 2 2 2 2 3 4 2 6" xfId="27403" xr:uid="{19A2A580-1AA9-458B-A182-B567B9A0BA28}"/>
    <cellStyle name="Currency 2 2 2 2 2 3 4 2 7" xfId="42287" xr:uid="{760AE656-B538-4CC5-9115-E57B2180EE30}"/>
    <cellStyle name="Currency 2 2 2 2 2 3 4 3" xfId="8578" xr:uid="{2F801911-0E8E-4450-982D-C5CB96DED5EC}"/>
    <cellStyle name="Currency 2 2 2 2 2 3 4 3 2" xfId="12000" xr:uid="{A924E485-3126-484E-B887-9BFDB0FF8E70}"/>
    <cellStyle name="Currency 2 2 2 2 2 3 4 3 2 2" xfId="25690" xr:uid="{844ADABA-AF4E-49CF-8F76-E5E4EEC74FE6}"/>
    <cellStyle name="Currency 2 2 2 2 2 3 4 3 2 2 2" xfId="39382" xr:uid="{354D7C58-E1FF-4094-A821-028A34AC7D2A}"/>
    <cellStyle name="Currency 2 2 2 2 2 3 4 3 2 2 3" xfId="54266" xr:uid="{C9E8A08A-0D55-4058-85DA-00CACB60D025}"/>
    <cellStyle name="Currency 2 2 2 2 2 3 4 3 2 3" xfId="18846" xr:uid="{9DA234C1-480E-4FA5-9643-BDAD8E0D9831}"/>
    <cellStyle name="Currency 2 2 2 2 2 3 4 3 2 4" xfId="32536" xr:uid="{13CF5702-F4B2-403F-AC8B-9A941D2390A0}"/>
    <cellStyle name="Currency 2 2 2 2 2 3 4 3 2 5" xfId="47420" xr:uid="{AD30D6E4-5E1A-494A-80B7-23740705D20D}"/>
    <cellStyle name="Currency 2 2 2 2 2 3 4 3 3" xfId="22268" xr:uid="{62D9AD57-F340-41DB-96CC-4F4D1F5054B6}"/>
    <cellStyle name="Currency 2 2 2 2 2 3 4 3 3 2" xfId="35960" xr:uid="{08D2139F-4204-4999-B602-F5EFD3C782E4}"/>
    <cellStyle name="Currency 2 2 2 2 2 3 4 3 3 3" xfId="50844" xr:uid="{2AD1C8BD-C1F9-4751-9D69-09BD15EB8F2B}"/>
    <cellStyle name="Currency 2 2 2 2 2 3 4 3 4" xfId="15424" xr:uid="{C042BE1F-9F0E-46D2-A996-AE1ADDD34BB1}"/>
    <cellStyle name="Currency 2 2 2 2 2 3 4 3 5" xfId="29114" xr:uid="{B3059652-3088-4CB3-8D45-CEAA3EB3B83E}"/>
    <cellStyle name="Currency 2 2 2 2 2 3 4 3 6" xfId="43998" xr:uid="{585C7EC6-80DE-49C7-B079-EE1CF26B4C0B}"/>
    <cellStyle name="Currency 2 2 2 2 2 3 4 4" xfId="10288" xr:uid="{E0CA92A7-CE58-4B86-B5AE-E238A7C632BE}"/>
    <cellStyle name="Currency 2 2 2 2 2 3 4 4 2" xfId="23978" xr:uid="{12607DD2-04ED-4AB3-9D17-07126FB2B713}"/>
    <cellStyle name="Currency 2 2 2 2 2 3 4 4 2 2" xfId="37670" xr:uid="{95465989-E1D7-430F-A3E2-6D708A2CB22F}"/>
    <cellStyle name="Currency 2 2 2 2 2 3 4 4 2 3" xfId="52554" xr:uid="{3A8D8505-3AA0-40CF-966C-955FCD2C9D07}"/>
    <cellStyle name="Currency 2 2 2 2 2 3 4 4 3" xfId="17134" xr:uid="{FF4C0847-2679-4FF0-BA61-CF976F924D8C}"/>
    <cellStyle name="Currency 2 2 2 2 2 3 4 4 4" xfId="30824" xr:uid="{8055AA73-D46B-41AC-ACB4-C7D7FDB437ED}"/>
    <cellStyle name="Currency 2 2 2 2 2 3 4 4 5" xfId="45708" xr:uid="{83901016-8880-424E-B884-BF794248C162}"/>
    <cellStyle name="Currency 2 2 2 2 2 3 4 5" xfId="20556" xr:uid="{D7D041F7-F60F-43AF-89BC-80DAB8EF050E}"/>
    <cellStyle name="Currency 2 2 2 2 2 3 4 5 2" xfId="34248" xr:uid="{3A4F9331-2949-41F4-8E58-051E7409D096}"/>
    <cellStyle name="Currency 2 2 2 2 2 3 4 5 3" xfId="49132" xr:uid="{D781B670-7546-4B26-9B1E-49C97BA20557}"/>
    <cellStyle name="Currency 2 2 2 2 2 3 4 6" xfId="13712" xr:uid="{0F7188BC-FA55-48D8-A7AE-36EF37FCF9E6}"/>
    <cellStyle name="Currency 2 2 2 2 2 3 4 7" xfId="27402" xr:uid="{E7484F12-9DC4-48D5-8CA6-46F6F5B6A266}"/>
    <cellStyle name="Currency 2 2 2 2 2 3 4 8" xfId="42286" xr:uid="{FA22B106-FD8F-4A4D-A46D-812CF669B304}"/>
    <cellStyle name="Currency 2 2 2 2 2 3 5" xfId="6867" xr:uid="{B4AE89B1-6920-4E1C-BF06-877C3832B294}"/>
    <cellStyle name="Currency 2 2 2 2 2 3 5 2" xfId="8580" xr:uid="{DBE8225E-BDED-45ED-BDBF-8840A3C1A677}"/>
    <cellStyle name="Currency 2 2 2 2 2 3 5 2 2" xfId="12002" xr:uid="{6565628E-2ACF-46F2-84FA-96B49CEB97CC}"/>
    <cellStyle name="Currency 2 2 2 2 2 3 5 2 2 2" xfId="25692" xr:uid="{72642AC8-33F4-48DC-812D-3B2652A50D55}"/>
    <cellStyle name="Currency 2 2 2 2 2 3 5 2 2 2 2" xfId="39384" xr:uid="{0C014D0A-76FF-4639-BBFC-C5E981B504C3}"/>
    <cellStyle name="Currency 2 2 2 2 2 3 5 2 2 2 3" xfId="54268" xr:uid="{7B97E961-02F0-46C5-9840-41FA78889F4B}"/>
    <cellStyle name="Currency 2 2 2 2 2 3 5 2 2 3" xfId="18848" xr:uid="{69D90690-E3F3-4F32-AAB2-E14396A4C6B3}"/>
    <cellStyle name="Currency 2 2 2 2 2 3 5 2 2 4" xfId="32538" xr:uid="{ED0A7866-28A4-4F6B-B223-324E2C25F2DC}"/>
    <cellStyle name="Currency 2 2 2 2 2 3 5 2 2 5" xfId="47422" xr:uid="{7676F381-14B5-4B91-B667-11D712C41327}"/>
    <cellStyle name="Currency 2 2 2 2 2 3 5 2 3" xfId="22270" xr:uid="{C3F3FFD4-B18C-4493-9C3B-1D3F2A24D2E8}"/>
    <cellStyle name="Currency 2 2 2 2 2 3 5 2 3 2" xfId="35962" xr:uid="{6B62C865-EC81-4257-82D5-D320CEE4D199}"/>
    <cellStyle name="Currency 2 2 2 2 2 3 5 2 3 3" xfId="50846" xr:uid="{FCC2A49D-CA8C-4D54-AAA0-0FB226CDB979}"/>
    <cellStyle name="Currency 2 2 2 2 2 3 5 2 4" xfId="15426" xr:uid="{1FC86A2F-4C5A-4139-993F-B214115E73A9}"/>
    <cellStyle name="Currency 2 2 2 2 2 3 5 2 5" xfId="29116" xr:uid="{DB4A2CCB-5E5F-4164-87D8-A322BD060FD9}"/>
    <cellStyle name="Currency 2 2 2 2 2 3 5 2 6" xfId="44000" xr:uid="{BCC9D7CB-8189-40B0-8BA9-1441BD1215F4}"/>
    <cellStyle name="Currency 2 2 2 2 2 3 5 3" xfId="10290" xr:uid="{6ED8660F-90EF-4430-900E-4C869EAEF83F}"/>
    <cellStyle name="Currency 2 2 2 2 2 3 5 3 2" xfId="23980" xr:uid="{BF8A296C-81B0-4E39-9AC3-3B6E550777DF}"/>
    <cellStyle name="Currency 2 2 2 2 2 3 5 3 2 2" xfId="37672" xr:uid="{C7DCB4E9-AD50-4431-B0D3-9F4EE5CFF042}"/>
    <cellStyle name="Currency 2 2 2 2 2 3 5 3 2 3" xfId="52556" xr:uid="{1DC32FDA-AFEB-4468-B197-40F90056A897}"/>
    <cellStyle name="Currency 2 2 2 2 2 3 5 3 3" xfId="17136" xr:uid="{D7CBE431-CE29-4011-B435-EB4B37EF77BD}"/>
    <cellStyle name="Currency 2 2 2 2 2 3 5 3 4" xfId="30826" xr:uid="{61090489-1193-4E03-9899-3BFE4E421B8A}"/>
    <cellStyle name="Currency 2 2 2 2 2 3 5 3 5" xfId="45710" xr:uid="{2FE188E6-9698-47E3-A4CE-F891B3CB58B7}"/>
    <cellStyle name="Currency 2 2 2 2 2 3 5 4" xfId="20558" xr:uid="{F998CBFD-CF5A-45B0-B5EB-1A37E7FA699D}"/>
    <cellStyle name="Currency 2 2 2 2 2 3 5 4 2" xfId="34250" xr:uid="{7B0003BC-4140-4B0F-89CF-D59C234A4655}"/>
    <cellStyle name="Currency 2 2 2 2 2 3 5 4 3" xfId="49134" xr:uid="{217727DF-473B-49BC-9F24-709EE0A080DB}"/>
    <cellStyle name="Currency 2 2 2 2 2 3 5 5" xfId="13714" xr:uid="{8EC6AFDC-C621-4C7D-A479-C68A8C7DA059}"/>
    <cellStyle name="Currency 2 2 2 2 2 3 5 6" xfId="27404" xr:uid="{466FD28D-3BB0-47BE-9760-4A5E98B4B48A}"/>
    <cellStyle name="Currency 2 2 2 2 2 3 5 7" xfId="42288" xr:uid="{C1AC23D1-E537-4EED-B563-DFBC9F2D95B7}"/>
    <cellStyle name="Currency 2 2 2 2 2 3 6" xfId="6868" xr:uid="{B37A7FAD-7E58-4E71-90D9-F9C239D57593}"/>
    <cellStyle name="Currency 2 2 2 2 2 3 6 2" xfId="8581" xr:uid="{8AC83D1F-74A6-403D-9263-B56F6A2CEA0C}"/>
    <cellStyle name="Currency 2 2 2 2 2 3 6 2 2" xfId="12003" xr:uid="{2A554953-3BF5-48B4-A845-9736414D7FED}"/>
    <cellStyle name="Currency 2 2 2 2 2 3 6 2 2 2" xfId="25693" xr:uid="{18619D46-519D-4767-849E-CA436CA60889}"/>
    <cellStyle name="Currency 2 2 2 2 2 3 6 2 2 2 2" xfId="39385" xr:uid="{69E418F1-CF8E-42C5-9E70-F3087717CD7A}"/>
    <cellStyle name="Currency 2 2 2 2 2 3 6 2 2 2 3" xfId="54269" xr:uid="{505AD952-51DB-4650-8952-8E73AE41E97B}"/>
    <cellStyle name="Currency 2 2 2 2 2 3 6 2 2 3" xfId="18849" xr:uid="{A8DC2AD4-6F8F-4D03-BE67-F99570A2877E}"/>
    <cellStyle name="Currency 2 2 2 2 2 3 6 2 2 4" xfId="32539" xr:uid="{B26FB9A4-95B1-417B-AE2B-1CABFE1F4F83}"/>
    <cellStyle name="Currency 2 2 2 2 2 3 6 2 2 5" xfId="47423" xr:uid="{5521633C-2EA8-46FD-8686-F8ECA1F86164}"/>
    <cellStyle name="Currency 2 2 2 2 2 3 6 2 3" xfId="22271" xr:uid="{C4555E50-C3A7-4B2A-B011-5E58A15C9372}"/>
    <cellStyle name="Currency 2 2 2 2 2 3 6 2 3 2" xfId="35963" xr:uid="{57C0C0EA-04BC-4DA6-BAC9-46D2DED89352}"/>
    <cellStyle name="Currency 2 2 2 2 2 3 6 2 3 3" xfId="50847" xr:uid="{10A971BE-84CE-45D3-9912-5E2116570200}"/>
    <cellStyle name="Currency 2 2 2 2 2 3 6 2 4" xfId="15427" xr:uid="{C6810A40-EDD0-44A1-89E6-DD48B47F48A4}"/>
    <cellStyle name="Currency 2 2 2 2 2 3 6 2 5" xfId="29117" xr:uid="{3C07B322-5C20-4C95-9852-7C6A966A0525}"/>
    <cellStyle name="Currency 2 2 2 2 2 3 6 2 6" xfId="44001" xr:uid="{38CE399D-9F70-4483-9D30-F437FF714DCE}"/>
    <cellStyle name="Currency 2 2 2 2 2 3 6 3" xfId="10291" xr:uid="{2DA7CD02-EEA5-439E-A721-1F7572A87A23}"/>
    <cellStyle name="Currency 2 2 2 2 2 3 6 3 2" xfId="23981" xr:uid="{988E3365-7BA7-4DB1-B58F-7D9C086ABA7A}"/>
    <cellStyle name="Currency 2 2 2 2 2 3 6 3 2 2" xfId="37673" xr:uid="{21D96F31-C6E3-4952-9B46-886DD8827343}"/>
    <cellStyle name="Currency 2 2 2 2 2 3 6 3 2 3" xfId="52557" xr:uid="{1073A4B2-F342-48DC-9EDC-E817A2D812C7}"/>
    <cellStyle name="Currency 2 2 2 2 2 3 6 3 3" xfId="17137" xr:uid="{232E6C21-A4AC-458E-83F3-E8A07BDBB58E}"/>
    <cellStyle name="Currency 2 2 2 2 2 3 6 3 4" xfId="30827" xr:uid="{ACEEA88B-2A51-44F5-BC03-7DB23ED98D9E}"/>
    <cellStyle name="Currency 2 2 2 2 2 3 6 3 5" xfId="45711" xr:uid="{A3B6D990-F130-4FBB-99A3-9BD7729D2ABC}"/>
    <cellStyle name="Currency 2 2 2 2 2 3 6 4" xfId="20559" xr:uid="{716154A3-8A62-4A4B-8774-0394BCB5DBE0}"/>
    <cellStyle name="Currency 2 2 2 2 2 3 6 4 2" xfId="34251" xr:uid="{4227DC8D-CCD5-4C4D-86B4-F36AFCE90EFE}"/>
    <cellStyle name="Currency 2 2 2 2 2 3 6 4 3" xfId="49135" xr:uid="{85768E92-5415-460E-886E-4909569CC744}"/>
    <cellStyle name="Currency 2 2 2 2 2 3 6 5" xfId="13715" xr:uid="{665DD026-A20B-4D5E-8E57-8D2979B00A27}"/>
    <cellStyle name="Currency 2 2 2 2 2 3 6 6" xfId="27405" xr:uid="{BEE1ADB3-2127-4750-A40A-4E0D50898146}"/>
    <cellStyle name="Currency 2 2 2 2 2 3 6 7" xfId="42289" xr:uid="{5017D9D8-3F7F-4DC1-A8C2-E5F3C25B82EA}"/>
    <cellStyle name="Currency 2 2 2 2 2 3 7" xfId="8567" xr:uid="{3088ABA2-86CD-45EE-AFBB-1034CCA361F6}"/>
    <cellStyle name="Currency 2 2 2 2 2 3 7 2" xfId="11989" xr:uid="{626BFCE5-C1FE-494F-98F8-52022F0830C7}"/>
    <cellStyle name="Currency 2 2 2 2 2 3 7 2 2" xfId="25679" xr:uid="{51C8AA26-01D0-4F4E-B08F-E47024E5770C}"/>
    <cellStyle name="Currency 2 2 2 2 2 3 7 2 2 2" xfId="39371" xr:uid="{CBC8B7EE-A606-4503-AFCD-91BE1679C815}"/>
    <cellStyle name="Currency 2 2 2 2 2 3 7 2 2 3" xfId="54255" xr:uid="{3AFB3857-BDC8-4BED-9244-D596589C3D35}"/>
    <cellStyle name="Currency 2 2 2 2 2 3 7 2 3" xfId="18835" xr:uid="{B130097F-A98B-47EA-9C18-A69BD2095EDC}"/>
    <cellStyle name="Currency 2 2 2 2 2 3 7 2 4" xfId="32525" xr:uid="{E27A068A-CC59-4B57-BB5A-59D79D935889}"/>
    <cellStyle name="Currency 2 2 2 2 2 3 7 2 5" xfId="47409" xr:uid="{9E33D3B2-0924-4124-846E-D3E13556BE77}"/>
    <cellStyle name="Currency 2 2 2 2 2 3 7 3" xfId="22257" xr:uid="{C3DCC78B-26A4-4CB5-8AB6-43A91C277A4F}"/>
    <cellStyle name="Currency 2 2 2 2 2 3 7 3 2" xfId="35949" xr:uid="{0C0C4D41-2139-47CD-855B-0F817C13CA91}"/>
    <cellStyle name="Currency 2 2 2 2 2 3 7 3 3" xfId="50833" xr:uid="{0DFD50F4-8400-4193-A4B5-6AD617CBB8A3}"/>
    <cellStyle name="Currency 2 2 2 2 2 3 7 4" xfId="15413" xr:uid="{5AFC7FE6-4CA4-4ADE-8886-8370EA1199AF}"/>
    <cellStyle name="Currency 2 2 2 2 2 3 7 5" xfId="29103" xr:uid="{E82DF1EB-7B29-4F65-B60B-B31DAFA5A4AA}"/>
    <cellStyle name="Currency 2 2 2 2 2 3 7 6" xfId="43987" xr:uid="{F5458AED-20AE-4CD8-B160-800EB151A406}"/>
    <cellStyle name="Currency 2 2 2 2 2 3 8" xfId="10277" xr:uid="{9AF562F4-AA24-4387-8928-7B14FC31B595}"/>
    <cellStyle name="Currency 2 2 2 2 2 3 8 2" xfId="23967" xr:uid="{1089BC2C-5259-450E-8AE9-A034835F428C}"/>
    <cellStyle name="Currency 2 2 2 2 2 3 8 2 2" xfId="37659" xr:uid="{FDB52433-A9DF-4BDB-988D-17619D855C7A}"/>
    <cellStyle name="Currency 2 2 2 2 2 3 8 2 3" xfId="52543" xr:uid="{3E8312AA-64C7-48C1-9A68-8B866BD598DE}"/>
    <cellStyle name="Currency 2 2 2 2 2 3 8 3" xfId="17123" xr:uid="{99062AFB-0306-4EBD-8EA5-A42CD519C95E}"/>
    <cellStyle name="Currency 2 2 2 2 2 3 8 4" xfId="30813" xr:uid="{23DE98B5-80E6-4A3C-907C-91009E6D25EE}"/>
    <cellStyle name="Currency 2 2 2 2 2 3 8 5" xfId="45697" xr:uid="{EAF4684A-D05D-4FDC-AC78-8C67CA5F0DAF}"/>
    <cellStyle name="Currency 2 2 2 2 2 3 9" xfId="20545" xr:uid="{BCA2413D-4173-4FA7-B998-93C23A889394}"/>
    <cellStyle name="Currency 2 2 2 2 2 3 9 2" xfId="34237" xr:uid="{C3D74AC6-E66A-42B3-89D6-6F5660759D95}"/>
    <cellStyle name="Currency 2 2 2 2 2 3 9 3" xfId="49121" xr:uid="{28256998-3127-430F-8025-A0C2D0F9C4E6}"/>
    <cellStyle name="Currency 2 2 2 2 2 4" xfId="6869" xr:uid="{07CDCA92-4A52-480D-B53F-8084413980D5}"/>
    <cellStyle name="Currency 2 2 2 2 2 4 10" xfId="13716" xr:uid="{4D58B460-8F5A-4F9E-9543-94D3C6DFD8B0}"/>
    <cellStyle name="Currency 2 2 2 2 2 4 11" xfId="27406" xr:uid="{3D5ABE66-7E0D-46D2-BE53-0110A200F0F2}"/>
    <cellStyle name="Currency 2 2 2 2 2 4 12" xfId="42290" xr:uid="{44011390-7F32-428E-9485-A0CB75355AD8}"/>
    <cellStyle name="Currency 2 2 2 2 2 4 2" xfId="6870" xr:uid="{8945DB33-D4BD-449F-BC63-8A6981C5AF5B}"/>
    <cellStyle name="Currency 2 2 2 2 2 4 2 10" xfId="42291" xr:uid="{71CE7F96-B92E-45A3-AA3F-829241F35B53}"/>
    <cellStyle name="Currency 2 2 2 2 2 4 2 2" xfId="6871" xr:uid="{0143066E-42FC-4DEB-BBB4-020A319CA768}"/>
    <cellStyle name="Currency 2 2 2 2 2 4 2 2 2" xfId="6872" xr:uid="{CEF9E7F9-7D40-4FB4-A042-1EC5412620B9}"/>
    <cellStyle name="Currency 2 2 2 2 2 4 2 2 2 2" xfId="8585" xr:uid="{F17F4D5E-EC0E-41AF-97E1-2F700680D699}"/>
    <cellStyle name="Currency 2 2 2 2 2 4 2 2 2 2 2" xfId="12007" xr:uid="{48D8B1A3-8320-43C4-AF12-8CC059EEDCF2}"/>
    <cellStyle name="Currency 2 2 2 2 2 4 2 2 2 2 2 2" xfId="25697" xr:uid="{3D725476-C2E4-4FE8-A44F-53A4CAD3C52C}"/>
    <cellStyle name="Currency 2 2 2 2 2 4 2 2 2 2 2 2 2" xfId="39389" xr:uid="{FC096FA9-2743-48B9-9FF8-464F09853425}"/>
    <cellStyle name="Currency 2 2 2 2 2 4 2 2 2 2 2 2 3" xfId="54273" xr:uid="{317A4D1D-B059-48DD-90F0-D6BC09CE5A9D}"/>
    <cellStyle name="Currency 2 2 2 2 2 4 2 2 2 2 2 3" xfId="18853" xr:uid="{039F385B-2E53-4B63-8004-2DE4927F72CC}"/>
    <cellStyle name="Currency 2 2 2 2 2 4 2 2 2 2 2 4" xfId="32543" xr:uid="{5E87CABC-B9E1-41A0-8451-FF7A31019BAE}"/>
    <cellStyle name="Currency 2 2 2 2 2 4 2 2 2 2 2 5" xfId="47427" xr:uid="{F5898F73-F58E-47FB-A7E6-F53DBE386FF4}"/>
    <cellStyle name="Currency 2 2 2 2 2 4 2 2 2 2 3" xfId="22275" xr:uid="{04D0D233-22D4-4605-B66D-FBC0CFD92777}"/>
    <cellStyle name="Currency 2 2 2 2 2 4 2 2 2 2 3 2" xfId="35967" xr:uid="{4782F8B3-BDA3-4357-8E34-364CBEAF0D52}"/>
    <cellStyle name="Currency 2 2 2 2 2 4 2 2 2 2 3 3" xfId="50851" xr:uid="{DB0F5D0A-4CD7-480D-A5D1-1A72811F98F7}"/>
    <cellStyle name="Currency 2 2 2 2 2 4 2 2 2 2 4" xfId="15431" xr:uid="{92293D64-8C89-4602-92DE-8CC6D2D5C4A9}"/>
    <cellStyle name="Currency 2 2 2 2 2 4 2 2 2 2 5" xfId="29121" xr:uid="{F1D4B1E2-9249-4392-8111-31C7D06C2CDA}"/>
    <cellStyle name="Currency 2 2 2 2 2 4 2 2 2 2 6" xfId="44005" xr:uid="{C225B58E-AE5F-4F73-86A4-573D09CE02D4}"/>
    <cellStyle name="Currency 2 2 2 2 2 4 2 2 2 3" xfId="10295" xr:uid="{ADD2021A-EC1A-4F4B-B400-DE008937C873}"/>
    <cellStyle name="Currency 2 2 2 2 2 4 2 2 2 3 2" xfId="23985" xr:uid="{044C7F7F-84E6-4027-8B14-10EF4EA025EE}"/>
    <cellStyle name="Currency 2 2 2 2 2 4 2 2 2 3 2 2" xfId="37677" xr:uid="{5922F772-1D9C-44CA-B4CF-E547850140AC}"/>
    <cellStyle name="Currency 2 2 2 2 2 4 2 2 2 3 2 3" xfId="52561" xr:uid="{C7BA5727-48FD-4622-9033-FF1605DCAEF7}"/>
    <cellStyle name="Currency 2 2 2 2 2 4 2 2 2 3 3" xfId="17141" xr:uid="{1134A79B-5B29-4A53-A31F-6AD6F1170617}"/>
    <cellStyle name="Currency 2 2 2 2 2 4 2 2 2 3 4" xfId="30831" xr:uid="{745BED95-9CBE-4EE0-8368-B5A9BED39A48}"/>
    <cellStyle name="Currency 2 2 2 2 2 4 2 2 2 3 5" xfId="45715" xr:uid="{09D7EE8F-32C3-4ED3-B671-C87E40E6F077}"/>
    <cellStyle name="Currency 2 2 2 2 2 4 2 2 2 4" xfId="20563" xr:uid="{ED379D6C-C914-40A2-9958-336E06131497}"/>
    <cellStyle name="Currency 2 2 2 2 2 4 2 2 2 4 2" xfId="34255" xr:uid="{C38DC5E0-D57B-40C3-A8B0-B96473D60FBA}"/>
    <cellStyle name="Currency 2 2 2 2 2 4 2 2 2 4 3" xfId="49139" xr:uid="{14710B27-FC09-4BFC-AF91-2058A23E371A}"/>
    <cellStyle name="Currency 2 2 2 2 2 4 2 2 2 5" xfId="13719" xr:uid="{404F88ED-C5F9-4BF0-B3FF-967D44D005E8}"/>
    <cellStyle name="Currency 2 2 2 2 2 4 2 2 2 6" xfId="27409" xr:uid="{8652DA4C-5B1F-48FD-A3A2-470AC12F9EDE}"/>
    <cellStyle name="Currency 2 2 2 2 2 4 2 2 2 7" xfId="42293" xr:uid="{ADDEF7A4-855A-4E4C-BD66-72072309DC01}"/>
    <cellStyle name="Currency 2 2 2 2 2 4 2 2 3" xfId="8584" xr:uid="{7558437B-EB7B-40C6-A150-25A8390C009D}"/>
    <cellStyle name="Currency 2 2 2 2 2 4 2 2 3 2" xfId="12006" xr:uid="{5DDC512F-FAFC-4B1B-BCA7-E9EACD74932F}"/>
    <cellStyle name="Currency 2 2 2 2 2 4 2 2 3 2 2" xfId="25696" xr:uid="{3106A789-C6EB-47E3-8895-CEDFD092E0BA}"/>
    <cellStyle name="Currency 2 2 2 2 2 4 2 2 3 2 2 2" xfId="39388" xr:uid="{48F555CB-62BE-4B4C-ACC6-0DF3B6968297}"/>
    <cellStyle name="Currency 2 2 2 2 2 4 2 2 3 2 2 3" xfId="54272" xr:uid="{C4A9B43F-E798-47C8-B201-FEA17FAA4C4C}"/>
    <cellStyle name="Currency 2 2 2 2 2 4 2 2 3 2 3" xfId="18852" xr:uid="{46FF7351-185E-4C01-887E-1E20F1115D99}"/>
    <cellStyle name="Currency 2 2 2 2 2 4 2 2 3 2 4" xfId="32542" xr:uid="{D722A7FC-0EB0-475B-8573-A0D37E0A417F}"/>
    <cellStyle name="Currency 2 2 2 2 2 4 2 2 3 2 5" xfId="47426" xr:uid="{C02DE0EA-5BE5-489B-9987-F43D3859E812}"/>
    <cellStyle name="Currency 2 2 2 2 2 4 2 2 3 3" xfId="22274" xr:uid="{A564FCA2-B548-48EE-BC73-FFF70BC62BEE}"/>
    <cellStyle name="Currency 2 2 2 2 2 4 2 2 3 3 2" xfId="35966" xr:uid="{8E81BBD9-F2CE-4202-854A-03E685ECDAC5}"/>
    <cellStyle name="Currency 2 2 2 2 2 4 2 2 3 3 3" xfId="50850" xr:uid="{8F231C49-A73C-48D3-82AF-C374612A2727}"/>
    <cellStyle name="Currency 2 2 2 2 2 4 2 2 3 4" xfId="15430" xr:uid="{703BC7BD-E1A5-4D9C-A14D-04B11D203330}"/>
    <cellStyle name="Currency 2 2 2 2 2 4 2 2 3 5" xfId="29120" xr:uid="{73E4D12C-375C-4A71-80C4-EE22D9DB38F9}"/>
    <cellStyle name="Currency 2 2 2 2 2 4 2 2 3 6" xfId="44004" xr:uid="{1FBFDAA2-10CE-4C97-B247-6A4569754E03}"/>
    <cellStyle name="Currency 2 2 2 2 2 4 2 2 4" xfId="10294" xr:uid="{14C7AE96-B63A-49E0-BB6E-8153B9A8E213}"/>
    <cellStyle name="Currency 2 2 2 2 2 4 2 2 4 2" xfId="23984" xr:uid="{08228DDD-5E39-4445-A47F-1FB3DA570395}"/>
    <cellStyle name="Currency 2 2 2 2 2 4 2 2 4 2 2" xfId="37676" xr:uid="{5F2D4144-0141-41EF-B45F-11F89CA29467}"/>
    <cellStyle name="Currency 2 2 2 2 2 4 2 2 4 2 3" xfId="52560" xr:uid="{712915A3-97BE-4EDA-A686-BBAEDF30C13C}"/>
    <cellStyle name="Currency 2 2 2 2 2 4 2 2 4 3" xfId="17140" xr:uid="{B47677CD-9599-4870-8C3B-369FE2D65617}"/>
    <cellStyle name="Currency 2 2 2 2 2 4 2 2 4 4" xfId="30830" xr:uid="{191EC8D1-C6C8-48D7-8B41-45108EFDF7F4}"/>
    <cellStyle name="Currency 2 2 2 2 2 4 2 2 4 5" xfId="45714" xr:uid="{34473437-E3E8-4BF4-AB23-6E0C60A0C892}"/>
    <cellStyle name="Currency 2 2 2 2 2 4 2 2 5" xfId="20562" xr:uid="{BCBCF8E9-EF45-4A85-B725-8C45F1DE8891}"/>
    <cellStyle name="Currency 2 2 2 2 2 4 2 2 5 2" xfId="34254" xr:uid="{E1C00C3B-5EBF-4A4D-A3C4-1FA804BE9DCE}"/>
    <cellStyle name="Currency 2 2 2 2 2 4 2 2 5 3" xfId="49138" xr:uid="{8B36204A-C6BA-4EFE-9157-E627012919F4}"/>
    <cellStyle name="Currency 2 2 2 2 2 4 2 2 6" xfId="13718" xr:uid="{ED63DC59-8E25-4D1C-BBE3-839E4D8400EF}"/>
    <cellStyle name="Currency 2 2 2 2 2 4 2 2 7" xfId="27408" xr:uid="{A77DD0FC-B188-4E84-BB53-54B341099340}"/>
    <cellStyle name="Currency 2 2 2 2 2 4 2 2 8" xfId="42292" xr:uid="{EDF1FC03-117B-4CF6-8148-F69570805D3D}"/>
    <cellStyle name="Currency 2 2 2 2 2 4 2 3" xfId="6873" xr:uid="{06CF7B22-E3CF-458C-A3C0-B806427284CB}"/>
    <cellStyle name="Currency 2 2 2 2 2 4 2 3 2" xfId="8586" xr:uid="{483C3889-6B1B-4EEA-9B11-EED4C5F05123}"/>
    <cellStyle name="Currency 2 2 2 2 2 4 2 3 2 2" xfId="12008" xr:uid="{583CFAE5-DE6C-457B-B6A0-2B399AA06F45}"/>
    <cellStyle name="Currency 2 2 2 2 2 4 2 3 2 2 2" xfId="25698" xr:uid="{BA70CEF8-3DDD-4B03-8CDB-2B0332B07A1A}"/>
    <cellStyle name="Currency 2 2 2 2 2 4 2 3 2 2 2 2" xfId="39390" xr:uid="{F88AD521-2B85-4F36-9B38-DB926E095FCC}"/>
    <cellStyle name="Currency 2 2 2 2 2 4 2 3 2 2 2 3" xfId="54274" xr:uid="{8B285056-9D6F-4750-9A14-94C9FE016283}"/>
    <cellStyle name="Currency 2 2 2 2 2 4 2 3 2 2 3" xfId="18854" xr:uid="{F6E557F4-4896-431E-B401-7839F999C7B0}"/>
    <cellStyle name="Currency 2 2 2 2 2 4 2 3 2 2 4" xfId="32544" xr:uid="{70BA5F8B-08EE-4097-84A7-FB45722FF33A}"/>
    <cellStyle name="Currency 2 2 2 2 2 4 2 3 2 2 5" xfId="47428" xr:uid="{2D444396-2CEE-4916-83F2-AABF184D46CA}"/>
    <cellStyle name="Currency 2 2 2 2 2 4 2 3 2 3" xfId="22276" xr:uid="{A4EA227D-D010-46C5-B533-6D75A2737E79}"/>
    <cellStyle name="Currency 2 2 2 2 2 4 2 3 2 3 2" xfId="35968" xr:uid="{3A6FA88A-E9C2-43B5-9E6E-5FD827DF54D7}"/>
    <cellStyle name="Currency 2 2 2 2 2 4 2 3 2 3 3" xfId="50852" xr:uid="{6D750F3E-8315-433E-AE48-D500E9D536F4}"/>
    <cellStyle name="Currency 2 2 2 2 2 4 2 3 2 4" xfId="15432" xr:uid="{451096B3-A4AE-4436-8A47-5805197B3536}"/>
    <cellStyle name="Currency 2 2 2 2 2 4 2 3 2 5" xfId="29122" xr:uid="{36A8A5CA-6EC9-4D3F-8DA6-D30B80D40B9F}"/>
    <cellStyle name="Currency 2 2 2 2 2 4 2 3 2 6" xfId="44006" xr:uid="{9B5BEF2A-4810-46DC-87DE-E72B1175EE1B}"/>
    <cellStyle name="Currency 2 2 2 2 2 4 2 3 3" xfId="10296" xr:uid="{A70CC89E-934A-45AF-B0D4-E24D5B70BD76}"/>
    <cellStyle name="Currency 2 2 2 2 2 4 2 3 3 2" xfId="23986" xr:uid="{84DCED60-CD88-4AF7-83F9-700EAC8F0B12}"/>
    <cellStyle name="Currency 2 2 2 2 2 4 2 3 3 2 2" xfId="37678" xr:uid="{9E0263B8-EC2B-4BFC-AEDF-8888A3D1FEC5}"/>
    <cellStyle name="Currency 2 2 2 2 2 4 2 3 3 2 3" xfId="52562" xr:uid="{2EBB01D7-12C6-48C9-90AB-1C70F216658D}"/>
    <cellStyle name="Currency 2 2 2 2 2 4 2 3 3 3" xfId="17142" xr:uid="{F0117FD2-CDBF-41CE-9AB4-ED292C1B8B7E}"/>
    <cellStyle name="Currency 2 2 2 2 2 4 2 3 3 4" xfId="30832" xr:uid="{E8678A97-2FB0-4D7A-B7BC-09D8860303F1}"/>
    <cellStyle name="Currency 2 2 2 2 2 4 2 3 3 5" xfId="45716" xr:uid="{A50F9DA3-9B0F-4F6C-8D89-1D48FDC6A6DD}"/>
    <cellStyle name="Currency 2 2 2 2 2 4 2 3 4" xfId="20564" xr:uid="{032039D1-3DE6-4362-9942-BEE0325273D8}"/>
    <cellStyle name="Currency 2 2 2 2 2 4 2 3 4 2" xfId="34256" xr:uid="{8E400326-AEB7-4323-81B7-355763FC6D67}"/>
    <cellStyle name="Currency 2 2 2 2 2 4 2 3 4 3" xfId="49140" xr:uid="{DABFB12E-2F07-4AA8-9F1E-1429D36E4A3E}"/>
    <cellStyle name="Currency 2 2 2 2 2 4 2 3 5" xfId="13720" xr:uid="{FEFE933A-0651-46D8-90C2-184528A60CAC}"/>
    <cellStyle name="Currency 2 2 2 2 2 4 2 3 6" xfId="27410" xr:uid="{84A9CE01-463F-4EAE-A7F4-078E613A262B}"/>
    <cellStyle name="Currency 2 2 2 2 2 4 2 3 7" xfId="42294" xr:uid="{013D9D36-7F97-4A98-A9C7-D5D4238E6881}"/>
    <cellStyle name="Currency 2 2 2 2 2 4 2 4" xfId="6874" xr:uid="{B152B5D5-5E45-426C-8F70-EDCE16B1A119}"/>
    <cellStyle name="Currency 2 2 2 2 2 4 2 4 2" xfId="8587" xr:uid="{9647A2B8-ADDB-4709-A01D-64F283522690}"/>
    <cellStyle name="Currency 2 2 2 2 2 4 2 4 2 2" xfId="12009" xr:uid="{B256C0B7-B216-453C-8F1C-848EB02D3178}"/>
    <cellStyle name="Currency 2 2 2 2 2 4 2 4 2 2 2" xfId="25699" xr:uid="{C57DFA08-0389-4E1C-8568-C9C45A71A508}"/>
    <cellStyle name="Currency 2 2 2 2 2 4 2 4 2 2 2 2" xfId="39391" xr:uid="{7F7CCCEF-5CD0-455A-995D-9BDD5193288E}"/>
    <cellStyle name="Currency 2 2 2 2 2 4 2 4 2 2 2 3" xfId="54275" xr:uid="{659A67FC-651A-4426-B031-F1B22BD2AAEC}"/>
    <cellStyle name="Currency 2 2 2 2 2 4 2 4 2 2 3" xfId="18855" xr:uid="{83703FA7-3B73-471A-B46C-1D1FC2793787}"/>
    <cellStyle name="Currency 2 2 2 2 2 4 2 4 2 2 4" xfId="32545" xr:uid="{CC15D378-16CD-4030-90A7-FB63E21DD089}"/>
    <cellStyle name="Currency 2 2 2 2 2 4 2 4 2 2 5" xfId="47429" xr:uid="{A89E1800-706F-495C-8388-C5336ACBB60E}"/>
    <cellStyle name="Currency 2 2 2 2 2 4 2 4 2 3" xfId="22277" xr:uid="{3052C88F-5208-4ADF-813E-B4F41B33B456}"/>
    <cellStyle name="Currency 2 2 2 2 2 4 2 4 2 3 2" xfId="35969" xr:uid="{917D3239-A33C-4293-914D-B630065383AB}"/>
    <cellStyle name="Currency 2 2 2 2 2 4 2 4 2 3 3" xfId="50853" xr:uid="{184854FF-8FE0-4D87-8B32-E0EEE10E38A2}"/>
    <cellStyle name="Currency 2 2 2 2 2 4 2 4 2 4" xfId="15433" xr:uid="{82AEBD7C-E381-42E2-8A57-BDF505162798}"/>
    <cellStyle name="Currency 2 2 2 2 2 4 2 4 2 5" xfId="29123" xr:uid="{7AA0B07B-03FC-4C12-8ECC-A8D35C67EA70}"/>
    <cellStyle name="Currency 2 2 2 2 2 4 2 4 2 6" xfId="44007" xr:uid="{3AC04123-7083-4667-ABB6-76E8782CA700}"/>
    <cellStyle name="Currency 2 2 2 2 2 4 2 4 3" xfId="10297" xr:uid="{03519BF0-DE6E-4916-B7D8-1C3C42A81B6B}"/>
    <cellStyle name="Currency 2 2 2 2 2 4 2 4 3 2" xfId="23987" xr:uid="{59628C49-6413-48F6-AD3D-C13836530925}"/>
    <cellStyle name="Currency 2 2 2 2 2 4 2 4 3 2 2" xfId="37679" xr:uid="{A05F8AB6-60A0-4F46-8FF5-6F90C1CD0BC4}"/>
    <cellStyle name="Currency 2 2 2 2 2 4 2 4 3 2 3" xfId="52563" xr:uid="{3A475A3B-290D-430F-886F-E7F4C1539B5A}"/>
    <cellStyle name="Currency 2 2 2 2 2 4 2 4 3 3" xfId="17143" xr:uid="{79968D8D-C809-4BA5-ADED-5CFBB9CDAA9E}"/>
    <cellStyle name="Currency 2 2 2 2 2 4 2 4 3 4" xfId="30833" xr:uid="{8AF57A46-F95A-4899-B0EA-0B304A63301B}"/>
    <cellStyle name="Currency 2 2 2 2 2 4 2 4 3 5" xfId="45717" xr:uid="{C85C7C93-3C3A-49A4-8CDB-B5792D7D9895}"/>
    <cellStyle name="Currency 2 2 2 2 2 4 2 4 4" xfId="20565" xr:uid="{92FD5586-57EF-4118-97DF-3E5DAF86E8FA}"/>
    <cellStyle name="Currency 2 2 2 2 2 4 2 4 4 2" xfId="34257" xr:uid="{EE2B1161-ABD7-4D40-96CE-E8932ED88F80}"/>
    <cellStyle name="Currency 2 2 2 2 2 4 2 4 4 3" xfId="49141" xr:uid="{8A5C217E-8001-4982-ABA4-BFE6A6DFD70A}"/>
    <cellStyle name="Currency 2 2 2 2 2 4 2 4 5" xfId="13721" xr:uid="{26EABC80-F01B-4440-BE10-E37FA265A990}"/>
    <cellStyle name="Currency 2 2 2 2 2 4 2 4 6" xfId="27411" xr:uid="{FEABF805-4F2C-4937-82EC-21F6EDF378C8}"/>
    <cellStyle name="Currency 2 2 2 2 2 4 2 4 7" xfId="42295" xr:uid="{5D609045-9FC6-46CA-8D7B-DEA05937D5D2}"/>
    <cellStyle name="Currency 2 2 2 2 2 4 2 5" xfId="8583" xr:uid="{0D684D57-ABFE-40B9-8868-2F2F6D367051}"/>
    <cellStyle name="Currency 2 2 2 2 2 4 2 5 2" xfId="12005" xr:uid="{494493A4-20EE-486D-A738-12C6805F0A84}"/>
    <cellStyle name="Currency 2 2 2 2 2 4 2 5 2 2" xfId="25695" xr:uid="{4A901611-7B1A-4210-A5FF-5B84A4AA6A21}"/>
    <cellStyle name="Currency 2 2 2 2 2 4 2 5 2 2 2" xfId="39387" xr:uid="{63A3DBA0-BBCE-4599-AE54-427D61594D66}"/>
    <cellStyle name="Currency 2 2 2 2 2 4 2 5 2 2 3" xfId="54271" xr:uid="{DE2B89E5-E0C2-4469-BC69-C1DF2F655023}"/>
    <cellStyle name="Currency 2 2 2 2 2 4 2 5 2 3" xfId="18851" xr:uid="{576BB12D-7DB8-47CD-BB14-29E0D39456EC}"/>
    <cellStyle name="Currency 2 2 2 2 2 4 2 5 2 4" xfId="32541" xr:uid="{F52DED61-FE4B-4F20-A6F0-574E2FD2FDCE}"/>
    <cellStyle name="Currency 2 2 2 2 2 4 2 5 2 5" xfId="47425" xr:uid="{456E3FF2-467E-453A-A616-483FD3A1B594}"/>
    <cellStyle name="Currency 2 2 2 2 2 4 2 5 3" xfId="22273" xr:uid="{9DE3E0C9-7E76-4E0C-A0E4-B1B1AA081284}"/>
    <cellStyle name="Currency 2 2 2 2 2 4 2 5 3 2" xfId="35965" xr:uid="{CADB904C-EE45-4B7A-8FC0-FA562E9A549C}"/>
    <cellStyle name="Currency 2 2 2 2 2 4 2 5 3 3" xfId="50849" xr:uid="{44E3376F-3CC0-4BBB-A3F0-1B17C49F4DFE}"/>
    <cellStyle name="Currency 2 2 2 2 2 4 2 5 4" xfId="15429" xr:uid="{05A7BCD3-3B60-4991-8741-82D5B39A4840}"/>
    <cellStyle name="Currency 2 2 2 2 2 4 2 5 5" xfId="29119" xr:uid="{C4109364-399F-4408-80AF-2D500AC892E1}"/>
    <cellStyle name="Currency 2 2 2 2 2 4 2 5 6" xfId="44003" xr:uid="{CA88E053-8D76-4AF0-8FF0-AEF8B4F86E0F}"/>
    <cellStyle name="Currency 2 2 2 2 2 4 2 6" xfId="10293" xr:uid="{A44546A8-BC84-4C01-A4C8-28DAEC2E8630}"/>
    <cellStyle name="Currency 2 2 2 2 2 4 2 6 2" xfId="23983" xr:uid="{14AC8451-7B29-4B6D-8F3B-F54AF65ED897}"/>
    <cellStyle name="Currency 2 2 2 2 2 4 2 6 2 2" xfId="37675" xr:uid="{AE425094-626A-4196-821F-14958523B849}"/>
    <cellStyle name="Currency 2 2 2 2 2 4 2 6 2 3" xfId="52559" xr:uid="{382366CC-314B-4544-A855-146A4446DFA0}"/>
    <cellStyle name="Currency 2 2 2 2 2 4 2 6 3" xfId="17139" xr:uid="{69DD26F5-8CBC-476C-9294-851D5C59FB30}"/>
    <cellStyle name="Currency 2 2 2 2 2 4 2 6 4" xfId="30829" xr:uid="{3D76197C-355E-415E-93FD-CE9A27BF04AC}"/>
    <cellStyle name="Currency 2 2 2 2 2 4 2 6 5" xfId="45713" xr:uid="{CF7E155B-6E41-44F2-BC63-FB94209A4CC1}"/>
    <cellStyle name="Currency 2 2 2 2 2 4 2 7" xfId="20561" xr:uid="{939AB0E6-96BC-4373-B944-4B2EF228425F}"/>
    <cellStyle name="Currency 2 2 2 2 2 4 2 7 2" xfId="34253" xr:uid="{D6B74E88-8300-4F66-A511-0E3D53C30CAD}"/>
    <cellStyle name="Currency 2 2 2 2 2 4 2 7 3" xfId="49137" xr:uid="{CB2B8BD2-0E23-4A30-9900-2F9A08DC6A9F}"/>
    <cellStyle name="Currency 2 2 2 2 2 4 2 8" xfId="13717" xr:uid="{205B7624-ECAE-47E4-B63C-06225EA0B05A}"/>
    <cellStyle name="Currency 2 2 2 2 2 4 2 9" xfId="27407" xr:uid="{83391423-511C-4C12-8774-988C37932452}"/>
    <cellStyle name="Currency 2 2 2 2 2 4 3" xfId="6875" xr:uid="{9017FC32-36B3-4F56-8F0F-4F50EF71B7B0}"/>
    <cellStyle name="Currency 2 2 2 2 2 4 3 10" xfId="42296" xr:uid="{DC624467-0DB2-4620-892D-19B9B0D2E0D9}"/>
    <cellStyle name="Currency 2 2 2 2 2 4 3 2" xfId="6876" xr:uid="{3CE22CCB-90E2-4A43-91FF-CB7789C89886}"/>
    <cellStyle name="Currency 2 2 2 2 2 4 3 2 2" xfId="6877" xr:uid="{67B810F7-8C77-4AA4-839F-E27719C16D18}"/>
    <cellStyle name="Currency 2 2 2 2 2 4 3 2 2 2" xfId="8590" xr:uid="{F4A1952A-E69B-487A-AC03-D9665A381F06}"/>
    <cellStyle name="Currency 2 2 2 2 2 4 3 2 2 2 2" xfId="12012" xr:uid="{DEB38694-87B1-411E-8C47-3E03B6EC234B}"/>
    <cellStyle name="Currency 2 2 2 2 2 4 3 2 2 2 2 2" xfId="25702" xr:uid="{0D522BB1-682E-4F07-B052-BA31A4099916}"/>
    <cellStyle name="Currency 2 2 2 2 2 4 3 2 2 2 2 2 2" xfId="39394" xr:uid="{71D04FA6-2314-420C-A2CE-E2A23F4C2F3B}"/>
    <cellStyle name="Currency 2 2 2 2 2 4 3 2 2 2 2 2 3" xfId="54278" xr:uid="{67811B0D-DEB3-45D2-8F57-04649EAD7BE3}"/>
    <cellStyle name="Currency 2 2 2 2 2 4 3 2 2 2 2 3" xfId="18858" xr:uid="{662084AF-0920-48BB-B6C1-5FA4FEBD762F}"/>
    <cellStyle name="Currency 2 2 2 2 2 4 3 2 2 2 2 4" xfId="32548" xr:uid="{2F717DC9-CAE0-4FA4-B9BD-690154D0B7A9}"/>
    <cellStyle name="Currency 2 2 2 2 2 4 3 2 2 2 2 5" xfId="47432" xr:uid="{8F4DA3D5-A3BE-403A-8672-E248208DBA15}"/>
    <cellStyle name="Currency 2 2 2 2 2 4 3 2 2 2 3" xfId="22280" xr:uid="{AEC48D37-27AC-483D-A888-D302DA5799CA}"/>
    <cellStyle name="Currency 2 2 2 2 2 4 3 2 2 2 3 2" xfId="35972" xr:uid="{5C43C26F-92F1-4CED-9653-0A75821DB34E}"/>
    <cellStyle name="Currency 2 2 2 2 2 4 3 2 2 2 3 3" xfId="50856" xr:uid="{43247FF5-1703-48C6-85ED-4023B17B9462}"/>
    <cellStyle name="Currency 2 2 2 2 2 4 3 2 2 2 4" xfId="15436" xr:uid="{4D2A9C26-22AC-4864-85E8-88DDA4500F0B}"/>
    <cellStyle name="Currency 2 2 2 2 2 4 3 2 2 2 5" xfId="29126" xr:uid="{A99F98F7-0C7D-4422-B12E-920F4EB243D7}"/>
    <cellStyle name="Currency 2 2 2 2 2 4 3 2 2 2 6" xfId="44010" xr:uid="{9E2B0757-AB71-4EBA-8FD5-523DAABED6DA}"/>
    <cellStyle name="Currency 2 2 2 2 2 4 3 2 2 3" xfId="10300" xr:uid="{37B26D4E-3775-48BA-BF02-9B3A126776C4}"/>
    <cellStyle name="Currency 2 2 2 2 2 4 3 2 2 3 2" xfId="23990" xr:uid="{C64D66DC-78CC-481F-AF51-D0C8D9FE3BAE}"/>
    <cellStyle name="Currency 2 2 2 2 2 4 3 2 2 3 2 2" xfId="37682" xr:uid="{35E2509E-DB2D-4987-A13F-EB9B916D8694}"/>
    <cellStyle name="Currency 2 2 2 2 2 4 3 2 2 3 2 3" xfId="52566" xr:uid="{3C6E6A06-8338-4A94-B40E-72546B4C1547}"/>
    <cellStyle name="Currency 2 2 2 2 2 4 3 2 2 3 3" xfId="17146" xr:uid="{B7BC14A9-262C-4E21-AFC4-6E8F8F463500}"/>
    <cellStyle name="Currency 2 2 2 2 2 4 3 2 2 3 4" xfId="30836" xr:uid="{1DF4090C-15BA-48BE-AD8A-430196C7D3DF}"/>
    <cellStyle name="Currency 2 2 2 2 2 4 3 2 2 3 5" xfId="45720" xr:uid="{B24B7979-4B30-45E9-81AB-4AC3736E6F97}"/>
    <cellStyle name="Currency 2 2 2 2 2 4 3 2 2 4" xfId="20568" xr:uid="{7F37AA21-13D7-40BD-AF62-8E1B066FAC6B}"/>
    <cellStyle name="Currency 2 2 2 2 2 4 3 2 2 4 2" xfId="34260" xr:uid="{3A3641C1-AD51-4AEF-B7F5-3E8FF4308EE7}"/>
    <cellStyle name="Currency 2 2 2 2 2 4 3 2 2 4 3" xfId="49144" xr:uid="{B2B96CAF-FC48-4761-B0F2-0CB7EABFF3B2}"/>
    <cellStyle name="Currency 2 2 2 2 2 4 3 2 2 5" xfId="13724" xr:uid="{5104272C-0E65-4D71-BB39-01FA55687FA3}"/>
    <cellStyle name="Currency 2 2 2 2 2 4 3 2 2 6" xfId="27414" xr:uid="{53E12919-3997-4D1C-97AF-2E2DD0A8F6D2}"/>
    <cellStyle name="Currency 2 2 2 2 2 4 3 2 2 7" xfId="42298" xr:uid="{E63CCD0F-E9D1-425F-9F21-7ADCAE1BF4DE}"/>
    <cellStyle name="Currency 2 2 2 2 2 4 3 2 3" xfId="8589" xr:uid="{425D0991-1AF3-4984-9115-685C28A3FF15}"/>
    <cellStyle name="Currency 2 2 2 2 2 4 3 2 3 2" xfId="12011" xr:uid="{F8D61072-CDC2-47FC-9408-B7F24663E7B1}"/>
    <cellStyle name="Currency 2 2 2 2 2 4 3 2 3 2 2" xfId="25701" xr:uid="{5E3F791D-C3F4-43AD-BF2F-24A6323B3071}"/>
    <cellStyle name="Currency 2 2 2 2 2 4 3 2 3 2 2 2" xfId="39393" xr:uid="{C361310A-E822-4358-BCAE-52E50E5E94E8}"/>
    <cellStyle name="Currency 2 2 2 2 2 4 3 2 3 2 2 3" xfId="54277" xr:uid="{93742310-E42E-4755-9E59-75BD5F5FA319}"/>
    <cellStyle name="Currency 2 2 2 2 2 4 3 2 3 2 3" xfId="18857" xr:uid="{048CF58C-D4E1-450A-B892-8B07551CFE00}"/>
    <cellStyle name="Currency 2 2 2 2 2 4 3 2 3 2 4" xfId="32547" xr:uid="{B2D11195-03F1-4512-BCC6-AD632FDEB735}"/>
    <cellStyle name="Currency 2 2 2 2 2 4 3 2 3 2 5" xfId="47431" xr:uid="{E88984C4-516B-45B6-B32F-35E8BC4DB194}"/>
    <cellStyle name="Currency 2 2 2 2 2 4 3 2 3 3" xfId="22279" xr:uid="{AC875448-E8C5-4C2B-9B8D-396E9E9ABF60}"/>
    <cellStyle name="Currency 2 2 2 2 2 4 3 2 3 3 2" xfId="35971" xr:uid="{918E5EB3-2584-44EE-95D9-4C12AC9C02B3}"/>
    <cellStyle name="Currency 2 2 2 2 2 4 3 2 3 3 3" xfId="50855" xr:uid="{42FAE856-10C6-4CC6-A75C-2F1735FD4CD1}"/>
    <cellStyle name="Currency 2 2 2 2 2 4 3 2 3 4" xfId="15435" xr:uid="{AB72A4E8-B7D9-4857-B2AD-3A23D42FA275}"/>
    <cellStyle name="Currency 2 2 2 2 2 4 3 2 3 5" xfId="29125" xr:uid="{B9D24A78-0B54-483B-82BC-8632F8AA5896}"/>
    <cellStyle name="Currency 2 2 2 2 2 4 3 2 3 6" xfId="44009" xr:uid="{EABFC5A5-7D76-4BFF-81E0-34EE6D6A78BF}"/>
    <cellStyle name="Currency 2 2 2 2 2 4 3 2 4" xfId="10299" xr:uid="{C15B33BB-B3C2-48AD-927E-474E0276825C}"/>
    <cellStyle name="Currency 2 2 2 2 2 4 3 2 4 2" xfId="23989" xr:uid="{6F466A38-0F2B-4420-91E9-3BA212BE3873}"/>
    <cellStyle name="Currency 2 2 2 2 2 4 3 2 4 2 2" xfId="37681" xr:uid="{C3A291DC-03A6-45CC-B4DE-07C9F7E3817C}"/>
    <cellStyle name="Currency 2 2 2 2 2 4 3 2 4 2 3" xfId="52565" xr:uid="{17AFA40A-80F1-49CC-88AB-FD6C14B2D170}"/>
    <cellStyle name="Currency 2 2 2 2 2 4 3 2 4 3" xfId="17145" xr:uid="{054F3402-CD9B-49E8-9C8A-D28D071AF0E9}"/>
    <cellStyle name="Currency 2 2 2 2 2 4 3 2 4 4" xfId="30835" xr:uid="{A1E292D1-B6A4-4E43-B379-A35DA3CA730F}"/>
    <cellStyle name="Currency 2 2 2 2 2 4 3 2 4 5" xfId="45719" xr:uid="{AA33F521-E37C-4D43-A73C-A028D2E3A51C}"/>
    <cellStyle name="Currency 2 2 2 2 2 4 3 2 5" xfId="20567" xr:uid="{10865ADB-2A59-4071-9845-7BB0A6FD9DB1}"/>
    <cellStyle name="Currency 2 2 2 2 2 4 3 2 5 2" xfId="34259" xr:uid="{E00F8213-CC40-4E92-9C8B-5F237F3E1510}"/>
    <cellStyle name="Currency 2 2 2 2 2 4 3 2 5 3" xfId="49143" xr:uid="{1DDA157B-253D-4D46-AB3D-DB5C4C63D65D}"/>
    <cellStyle name="Currency 2 2 2 2 2 4 3 2 6" xfId="13723" xr:uid="{078A66E8-B767-4B94-8AB3-2D07B6DCD764}"/>
    <cellStyle name="Currency 2 2 2 2 2 4 3 2 7" xfId="27413" xr:uid="{D4EED2DE-5775-461B-9E4E-6FCA4079B60D}"/>
    <cellStyle name="Currency 2 2 2 2 2 4 3 2 8" xfId="42297" xr:uid="{736D26F0-5872-454C-AFDA-8611637832FD}"/>
    <cellStyle name="Currency 2 2 2 2 2 4 3 3" xfId="6878" xr:uid="{DE3E6D7A-A2C2-4EE6-A654-CB76F0D4AC88}"/>
    <cellStyle name="Currency 2 2 2 2 2 4 3 3 2" xfId="8591" xr:uid="{167B3C8F-9986-4A63-93B8-834188376D56}"/>
    <cellStyle name="Currency 2 2 2 2 2 4 3 3 2 2" xfId="12013" xr:uid="{67FB2183-2258-43C7-8061-ABA8368AB4BE}"/>
    <cellStyle name="Currency 2 2 2 2 2 4 3 3 2 2 2" xfId="25703" xr:uid="{F1BE932E-C6A1-499C-9B30-04882245E722}"/>
    <cellStyle name="Currency 2 2 2 2 2 4 3 3 2 2 2 2" xfId="39395" xr:uid="{A6DBF549-CB36-4985-9CE6-7156C4EF9DCB}"/>
    <cellStyle name="Currency 2 2 2 2 2 4 3 3 2 2 2 3" xfId="54279" xr:uid="{644854F2-03D6-4E4D-8436-A541D995E2E4}"/>
    <cellStyle name="Currency 2 2 2 2 2 4 3 3 2 2 3" xfId="18859" xr:uid="{30E93850-1AE7-44A4-91F9-3664F45809B3}"/>
    <cellStyle name="Currency 2 2 2 2 2 4 3 3 2 2 4" xfId="32549" xr:uid="{79EAFFC1-17AA-49E3-B380-EBDB79B4F9CF}"/>
    <cellStyle name="Currency 2 2 2 2 2 4 3 3 2 2 5" xfId="47433" xr:uid="{4ACE9866-9596-446C-9513-5E517C3162D2}"/>
    <cellStyle name="Currency 2 2 2 2 2 4 3 3 2 3" xfId="22281" xr:uid="{FB9EEB68-AEAF-4843-910D-0D6AEAA4A88B}"/>
    <cellStyle name="Currency 2 2 2 2 2 4 3 3 2 3 2" xfId="35973" xr:uid="{AF8CC88C-6FD5-4E3F-BFB0-EB3ECA420AAA}"/>
    <cellStyle name="Currency 2 2 2 2 2 4 3 3 2 3 3" xfId="50857" xr:uid="{D0DC709C-9AD6-40D8-8E99-9F7E5F3E29E3}"/>
    <cellStyle name="Currency 2 2 2 2 2 4 3 3 2 4" xfId="15437" xr:uid="{3777F65D-6E8C-4C99-BA46-C3FC683FDB42}"/>
    <cellStyle name="Currency 2 2 2 2 2 4 3 3 2 5" xfId="29127" xr:uid="{9C98EA19-1247-4328-9377-D98C2B14387A}"/>
    <cellStyle name="Currency 2 2 2 2 2 4 3 3 2 6" xfId="44011" xr:uid="{194EABEF-1695-4E0F-899F-563D7A7F3027}"/>
    <cellStyle name="Currency 2 2 2 2 2 4 3 3 3" xfId="10301" xr:uid="{B02EB9B4-4CBA-4E82-85B9-1693EE042204}"/>
    <cellStyle name="Currency 2 2 2 2 2 4 3 3 3 2" xfId="23991" xr:uid="{588C04C5-C1BD-4B7A-94EB-9159ACD850D8}"/>
    <cellStyle name="Currency 2 2 2 2 2 4 3 3 3 2 2" xfId="37683" xr:uid="{192C7F9C-1CD0-4E9D-8E9E-2A95F7E1BDFC}"/>
    <cellStyle name="Currency 2 2 2 2 2 4 3 3 3 2 3" xfId="52567" xr:uid="{30B090EA-0303-4CBF-B62D-A9C613E991FF}"/>
    <cellStyle name="Currency 2 2 2 2 2 4 3 3 3 3" xfId="17147" xr:uid="{54D77B76-D132-4C78-AD08-D9BBDC657413}"/>
    <cellStyle name="Currency 2 2 2 2 2 4 3 3 3 4" xfId="30837" xr:uid="{FC43211A-2DBF-4BFA-8131-5DC89C1DC9B7}"/>
    <cellStyle name="Currency 2 2 2 2 2 4 3 3 3 5" xfId="45721" xr:uid="{031FF882-95B9-47EF-BC3E-A68CD99E1D2C}"/>
    <cellStyle name="Currency 2 2 2 2 2 4 3 3 4" xfId="20569" xr:uid="{7D6ADBE7-EAE9-4D78-872A-C02C4695D3E5}"/>
    <cellStyle name="Currency 2 2 2 2 2 4 3 3 4 2" xfId="34261" xr:uid="{09EF9DFA-65A6-4774-A98A-46E16A5570E3}"/>
    <cellStyle name="Currency 2 2 2 2 2 4 3 3 4 3" xfId="49145" xr:uid="{ED2635FB-2F24-4463-9B9F-23C5B2FC9291}"/>
    <cellStyle name="Currency 2 2 2 2 2 4 3 3 5" xfId="13725" xr:uid="{DDDF5E23-FAA3-4C1B-8061-49B9814F8FFB}"/>
    <cellStyle name="Currency 2 2 2 2 2 4 3 3 6" xfId="27415" xr:uid="{A591F16B-9403-4CCA-9C01-24CDB352F0C4}"/>
    <cellStyle name="Currency 2 2 2 2 2 4 3 3 7" xfId="42299" xr:uid="{DCE23BDD-1ECA-4955-B5CD-ABFCAE6B1C3B}"/>
    <cellStyle name="Currency 2 2 2 2 2 4 3 4" xfId="6879" xr:uid="{6656E0BF-E85F-4A4E-8BB2-E87C2594A38C}"/>
    <cellStyle name="Currency 2 2 2 2 2 4 3 4 2" xfId="8592" xr:uid="{68149974-5E7E-417B-B313-16EDF0AEBA72}"/>
    <cellStyle name="Currency 2 2 2 2 2 4 3 4 2 2" xfId="12014" xr:uid="{5BFAD2B1-04A7-4199-B3F7-A11E1781E9D9}"/>
    <cellStyle name="Currency 2 2 2 2 2 4 3 4 2 2 2" xfId="25704" xr:uid="{CF58313B-3752-42EB-92F0-1189F91424DF}"/>
    <cellStyle name="Currency 2 2 2 2 2 4 3 4 2 2 2 2" xfId="39396" xr:uid="{D1BB45B2-5A4C-4E1B-82CC-7A7EEF2496D9}"/>
    <cellStyle name="Currency 2 2 2 2 2 4 3 4 2 2 2 3" xfId="54280" xr:uid="{6100D9F3-06D8-4BA1-BEFB-1E8FC86824A0}"/>
    <cellStyle name="Currency 2 2 2 2 2 4 3 4 2 2 3" xfId="18860" xr:uid="{E6E497D8-29D6-4BAF-9DE1-8F7A5D31859B}"/>
    <cellStyle name="Currency 2 2 2 2 2 4 3 4 2 2 4" xfId="32550" xr:uid="{FA9541FF-01C1-4B15-8818-CFCB49A393BC}"/>
    <cellStyle name="Currency 2 2 2 2 2 4 3 4 2 2 5" xfId="47434" xr:uid="{2AF6BBDF-D210-4869-80BF-8B2BFF8D2E1E}"/>
    <cellStyle name="Currency 2 2 2 2 2 4 3 4 2 3" xfId="22282" xr:uid="{89273065-3ED6-40C9-A0BB-CF10EF75291A}"/>
    <cellStyle name="Currency 2 2 2 2 2 4 3 4 2 3 2" xfId="35974" xr:uid="{3C635E3E-55CE-466B-8271-9967E1683378}"/>
    <cellStyle name="Currency 2 2 2 2 2 4 3 4 2 3 3" xfId="50858" xr:uid="{0EBA9934-B273-4D95-9DE8-27C8AF90C466}"/>
    <cellStyle name="Currency 2 2 2 2 2 4 3 4 2 4" xfId="15438" xr:uid="{9CCB0411-9D02-4D9D-A304-AD613D2E90A5}"/>
    <cellStyle name="Currency 2 2 2 2 2 4 3 4 2 5" xfId="29128" xr:uid="{B5D23F26-E338-4BFA-9299-12D85D306D27}"/>
    <cellStyle name="Currency 2 2 2 2 2 4 3 4 2 6" xfId="44012" xr:uid="{A12A6600-60B7-40A1-B2B2-43F6053092F0}"/>
    <cellStyle name="Currency 2 2 2 2 2 4 3 4 3" xfId="10302" xr:uid="{4A1EAD20-C239-47DF-A7C8-752555577B54}"/>
    <cellStyle name="Currency 2 2 2 2 2 4 3 4 3 2" xfId="23992" xr:uid="{13C71A0D-1693-4052-A7F1-640DFA044CA5}"/>
    <cellStyle name="Currency 2 2 2 2 2 4 3 4 3 2 2" xfId="37684" xr:uid="{18C9FC7F-77B6-476F-82AB-BE46497D6919}"/>
    <cellStyle name="Currency 2 2 2 2 2 4 3 4 3 2 3" xfId="52568" xr:uid="{BE9A64C5-A387-4437-A8DB-62AF247ADDBA}"/>
    <cellStyle name="Currency 2 2 2 2 2 4 3 4 3 3" xfId="17148" xr:uid="{4A05774E-A901-4052-81D7-B351C97C1A9F}"/>
    <cellStyle name="Currency 2 2 2 2 2 4 3 4 3 4" xfId="30838" xr:uid="{61455955-1E92-4851-B93A-8543008B5E0F}"/>
    <cellStyle name="Currency 2 2 2 2 2 4 3 4 3 5" xfId="45722" xr:uid="{DDE2FC45-0DF7-4FBC-A875-B1FEA9ED54A2}"/>
    <cellStyle name="Currency 2 2 2 2 2 4 3 4 4" xfId="20570" xr:uid="{58256EB9-5B28-4F32-96A5-7E01AF7BDF49}"/>
    <cellStyle name="Currency 2 2 2 2 2 4 3 4 4 2" xfId="34262" xr:uid="{60FF0023-53AC-4824-B30F-FB92E585DD11}"/>
    <cellStyle name="Currency 2 2 2 2 2 4 3 4 4 3" xfId="49146" xr:uid="{647570D5-AD64-46D3-9183-DC6138EC330F}"/>
    <cellStyle name="Currency 2 2 2 2 2 4 3 4 5" xfId="13726" xr:uid="{4D446B5E-1B36-44DD-AB5F-DE66718A23C5}"/>
    <cellStyle name="Currency 2 2 2 2 2 4 3 4 6" xfId="27416" xr:uid="{33EA08BF-42FE-4E9E-89BC-99CF84F65F90}"/>
    <cellStyle name="Currency 2 2 2 2 2 4 3 4 7" xfId="42300" xr:uid="{5DC37042-1833-46CF-ADF5-79937F9E1D66}"/>
    <cellStyle name="Currency 2 2 2 2 2 4 3 5" xfId="8588" xr:uid="{2AB7D5F1-5B54-43D9-8063-B33A16EC2C7C}"/>
    <cellStyle name="Currency 2 2 2 2 2 4 3 5 2" xfId="12010" xr:uid="{3143F097-A0E6-49EA-9DB7-7BB2199F9EBC}"/>
    <cellStyle name="Currency 2 2 2 2 2 4 3 5 2 2" xfId="25700" xr:uid="{C0ACE629-BC0A-4542-9556-C7D7F9F9ECBA}"/>
    <cellStyle name="Currency 2 2 2 2 2 4 3 5 2 2 2" xfId="39392" xr:uid="{2230042B-785D-4BDE-8363-60810165105B}"/>
    <cellStyle name="Currency 2 2 2 2 2 4 3 5 2 2 3" xfId="54276" xr:uid="{0295011A-C8A2-442F-A913-8427DD99C785}"/>
    <cellStyle name="Currency 2 2 2 2 2 4 3 5 2 3" xfId="18856" xr:uid="{89A8E7AA-FF89-44EC-A9A4-FAAEB5CCE9D0}"/>
    <cellStyle name="Currency 2 2 2 2 2 4 3 5 2 4" xfId="32546" xr:uid="{38F360CB-9EA3-4139-A982-F402EAAC5D12}"/>
    <cellStyle name="Currency 2 2 2 2 2 4 3 5 2 5" xfId="47430" xr:uid="{02762282-2934-49EF-B8C5-BF173B068E33}"/>
    <cellStyle name="Currency 2 2 2 2 2 4 3 5 3" xfId="22278" xr:uid="{AD9E44B5-575B-4DEE-A987-D5A344EE069D}"/>
    <cellStyle name="Currency 2 2 2 2 2 4 3 5 3 2" xfId="35970" xr:uid="{312D7C97-B13B-471B-A9FD-A141937AE6AC}"/>
    <cellStyle name="Currency 2 2 2 2 2 4 3 5 3 3" xfId="50854" xr:uid="{9B9B5111-2E8A-401B-AA0D-8C62D3726AFE}"/>
    <cellStyle name="Currency 2 2 2 2 2 4 3 5 4" xfId="15434" xr:uid="{CA01763E-1DD3-4BE3-856A-A11536D0D829}"/>
    <cellStyle name="Currency 2 2 2 2 2 4 3 5 5" xfId="29124" xr:uid="{0E57406D-C1E0-409C-9603-DEAEE9DEE575}"/>
    <cellStyle name="Currency 2 2 2 2 2 4 3 5 6" xfId="44008" xr:uid="{F612CD6A-4E2B-430B-AE24-E6AD7C2AA00E}"/>
    <cellStyle name="Currency 2 2 2 2 2 4 3 6" xfId="10298" xr:uid="{C601453D-F576-44A7-848E-24638E098F5E}"/>
    <cellStyle name="Currency 2 2 2 2 2 4 3 6 2" xfId="23988" xr:uid="{38506898-A71A-480E-829F-F7B3F54903BE}"/>
    <cellStyle name="Currency 2 2 2 2 2 4 3 6 2 2" xfId="37680" xr:uid="{A61A8914-FDF3-4BDC-9356-1A101692AD0E}"/>
    <cellStyle name="Currency 2 2 2 2 2 4 3 6 2 3" xfId="52564" xr:uid="{9F997A6E-F09D-4F1F-8C12-8920D50600FB}"/>
    <cellStyle name="Currency 2 2 2 2 2 4 3 6 3" xfId="17144" xr:uid="{62642150-8FE8-42B8-B801-DABDE778FCC8}"/>
    <cellStyle name="Currency 2 2 2 2 2 4 3 6 4" xfId="30834" xr:uid="{5F2E2C81-9AF5-4AC8-919D-9296C59D25BC}"/>
    <cellStyle name="Currency 2 2 2 2 2 4 3 6 5" xfId="45718" xr:uid="{3C232127-30D5-4AAA-B2F0-563C811F811E}"/>
    <cellStyle name="Currency 2 2 2 2 2 4 3 7" xfId="20566" xr:uid="{6A33A390-ACAC-4C66-B205-DE3F73839A46}"/>
    <cellStyle name="Currency 2 2 2 2 2 4 3 7 2" xfId="34258" xr:uid="{CC9DC40C-8112-4A85-8DB4-C601C26DC9AA}"/>
    <cellStyle name="Currency 2 2 2 2 2 4 3 7 3" xfId="49142" xr:uid="{BBDAD12C-582F-46A4-BFDE-E4F721523FB5}"/>
    <cellStyle name="Currency 2 2 2 2 2 4 3 8" xfId="13722" xr:uid="{B30F987D-8104-4E3E-9D1C-DE6EFDE37F64}"/>
    <cellStyle name="Currency 2 2 2 2 2 4 3 9" xfId="27412" xr:uid="{424CFAD3-E7F2-45D9-8903-194A399A8271}"/>
    <cellStyle name="Currency 2 2 2 2 2 4 4" xfId="6880" xr:uid="{A5300727-A2DD-40FC-A472-B3F0CA1E9EB6}"/>
    <cellStyle name="Currency 2 2 2 2 2 4 4 2" xfId="6881" xr:uid="{675D715A-D732-4DD3-A747-8759293B5BE7}"/>
    <cellStyle name="Currency 2 2 2 2 2 4 4 2 2" xfId="8594" xr:uid="{BC3112D8-BD49-4C1B-B881-4EEE1FA07241}"/>
    <cellStyle name="Currency 2 2 2 2 2 4 4 2 2 2" xfId="12016" xr:uid="{6493E9CC-1D3D-4C0A-9D10-077DA7AA4C73}"/>
    <cellStyle name="Currency 2 2 2 2 2 4 4 2 2 2 2" xfId="25706" xr:uid="{7A076593-46C2-4A9F-B35A-10BA9969FE4C}"/>
    <cellStyle name="Currency 2 2 2 2 2 4 4 2 2 2 2 2" xfId="39398" xr:uid="{23729C73-9FE4-4710-9272-EE3FD26F721B}"/>
    <cellStyle name="Currency 2 2 2 2 2 4 4 2 2 2 2 3" xfId="54282" xr:uid="{4E23A208-36E3-478A-AE80-6489263CD338}"/>
    <cellStyle name="Currency 2 2 2 2 2 4 4 2 2 2 3" xfId="18862" xr:uid="{932F8D94-C1A6-4DBD-9DF4-4EC0273573B0}"/>
    <cellStyle name="Currency 2 2 2 2 2 4 4 2 2 2 4" xfId="32552" xr:uid="{1729ED41-2BE2-44C5-83E8-DC79C332590D}"/>
    <cellStyle name="Currency 2 2 2 2 2 4 4 2 2 2 5" xfId="47436" xr:uid="{B2CD9CDA-02F2-46BE-9958-056973E31B20}"/>
    <cellStyle name="Currency 2 2 2 2 2 4 4 2 2 3" xfId="22284" xr:uid="{054C7211-5035-42D6-8D5D-C683A48FCF6E}"/>
    <cellStyle name="Currency 2 2 2 2 2 4 4 2 2 3 2" xfId="35976" xr:uid="{2A6A6692-6B6E-488E-A7AE-0018FF56BF89}"/>
    <cellStyle name="Currency 2 2 2 2 2 4 4 2 2 3 3" xfId="50860" xr:uid="{07F599A2-5414-4E89-A834-34813EF25D0D}"/>
    <cellStyle name="Currency 2 2 2 2 2 4 4 2 2 4" xfId="15440" xr:uid="{6B8E31A1-3FD9-4BEB-9964-036599D0992A}"/>
    <cellStyle name="Currency 2 2 2 2 2 4 4 2 2 5" xfId="29130" xr:uid="{8790AF7E-7CEC-41E0-B985-C9FCAAACD513}"/>
    <cellStyle name="Currency 2 2 2 2 2 4 4 2 2 6" xfId="44014" xr:uid="{EDB1C66F-0BAA-4D87-85A7-E849BCB1969A}"/>
    <cellStyle name="Currency 2 2 2 2 2 4 4 2 3" xfId="10304" xr:uid="{FB6C65AD-0A7B-4EA9-9807-32166B8FEAF8}"/>
    <cellStyle name="Currency 2 2 2 2 2 4 4 2 3 2" xfId="23994" xr:uid="{94BAF3D0-0EEC-4DB0-8BB2-AEE1E63AA711}"/>
    <cellStyle name="Currency 2 2 2 2 2 4 4 2 3 2 2" xfId="37686" xr:uid="{E498B6C6-AC0D-44CB-8931-8755AD34959E}"/>
    <cellStyle name="Currency 2 2 2 2 2 4 4 2 3 2 3" xfId="52570" xr:uid="{42F82AEA-C859-4FC1-86A3-C6E501E44130}"/>
    <cellStyle name="Currency 2 2 2 2 2 4 4 2 3 3" xfId="17150" xr:uid="{E065CD24-5EED-4F1C-8175-3CF237F98AA9}"/>
    <cellStyle name="Currency 2 2 2 2 2 4 4 2 3 4" xfId="30840" xr:uid="{CF2CF0D7-C655-4FF9-A3D6-A3315F570730}"/>
    <cellStyle name="Currency 2 2 2 2 2 4 4 2 3 5" xfId="45724" xr:uid="{8D3F9899-9D6F-4EC4-846E-A7A2DF705AE3}"/>
    <cellStyle name="Currency 2 2 2 2 2 4 4 2 4" xfId="20572" xr:uid="{2584FFE5-9641-4BCA-B8EF-F9E62F0640B8}"/>
    <cellStyle name="Currency 2 2 2 2 2 4 4 2 4 2" xfId="34264" xr:uid="{2D2F9DA6-0634-4A35-9805-E6E6B0BED1B1}"/>
    <cellStyle name="Currency 2 2 2 2 2 4 4 2 4 3" xfId="49148" xr:uid="{D6372D00-847E-4739-B086-B7A9C00D2F7E}"/>
    <cellStyle name="Currency 2 2 2 2 2 4 4 2 5" xfId="13728" xr:uid="{3CC45CB1-FA69-47EB-A071-C9ED4ECEF877}"/>
    <cellStyle name="Currency 2 2 2 2 2 4 4 2 6" xfId="27418" xr:uid="{2E710FD6-E295-4876-A88E-94B84DB478D5}"/>
    <cellStyle name="Currency 2 2 2 2 2 4 4 2 7" xfId="42302" xr:uid="{FEB0DE12-C8FE-45E1-BD22-C1E1F40D2169}"/>
    <cellStyle name="Currency 2 2 2 2 2 4 4 3" xfId="8593" xr:uid="{15B99AAD-00A5-45C8-9988-652745CCEC49}"/>
    <cellStyle name="Currency 2 2 2 2 2 4 4 3 2" xfId="12015" xr:uid="{80645011-8B61-4661-8477-164E87448A3C}"/>
    <cellStyle name="Currency 2 2 2 2 2 4 4 3 2 2" xfId="25705" xr:uid="{29664FCD-A85D-44A4-B638-9827EA378CF7}"/>
    <cellStyle name="Currency 2 2 2 2 2 4 4 3 2 2 2" xfId="39397" xr:uid="{1326DB91-8C07-42BA-B376-FCA5C9F88219}"/>
    <cellStyle name="Currency 2 2 2 2 2 4 4 3 2 2 3" xfId="54281" xr:uid="{5A2481CB-9CD1-4C9A-B818-F7F20020353E}"/>
    <cellStyle name="Currency 2 2 2 2 2 4 4 3 2 3" xfId="18861" xr:uid="{BC010D73-BB8B-48E7-BEB3-2AE096D42208}"/>
    <cellStyle name="Currency 2 2 2 2 2 4 4 3 2 4" xfId="32551" xr:uid="{8ABB5BCB-0743-48E2-BBF4-3AF1899C2B3A}"/>
    <cellStyle name="Currency 2 2 2 2 2 4 4 3 2 5" xfId="47435" xr:uid="{DB1FEF9B-3643-417E-8FC7-89CB2C798DCF}"/>
    <cellStyle name="Currency 2 2 2 2 2 4 4 3 3" xfId="22283" xr:uid="{4FE5A552-F84A-47CD-B151-AA6E4EC2D83A}"/>
    <cellStyle name="Currency 2 2 2 2 2 4 4 3 3 2" xfId="35975" xr:uid="{A48334BE-9114-4A76-BEDF-AAA033FD4BF1}"/>
    <cellStyle name="Currency 2 2 2 2 2 4 4 3 3 3" xfId="50859" xr:uid="{361BC02D-C6C9-4054-8182-5F996B2AADF4}"/>
    <cellStyle name="Currency 2 2 2 2 2 4 4 3 4" xfId="15439" xr:uid="{B6854FAA-48FF-492E-AAB2-87BB98941AB7}"/>
    <cellStyle name="Currency 2 2 2 2 2 4 4 3 5" xfId="29129" xr:uid="{6A95A1A7-91A8-4E5A-998F-D02053B94339}"/>
    <cellStyle name="Currency 2 2 2 2 2 4 4 3 6" xfId="44013" xr:uid="{821711EC-64CF-4BC5-87CD-3BE60DB53531}"/>
    <cellStyle name="Currency 2 2 2 2 2 4 4 4" xfId="10303" xr:uid="{1C6E76E3-C289-4EAB-8201-D1C33E60DCDE}"/>
    <cellStyle name="Currency 2 2 2 2 2 4 4 4 2" xfId="23993" xr:uid="{D4011F70-796D-40F5-8603-2EDDFDA1EAEA}"/>
    <cellStyle name="Currency 2 2 2 2 2 4 4 4 2 2" xfId="37685" xr:uid="{E5D8952F-437E-4213-AEF9-FB171CA5C07A}"/>
    <cellStyle name="Currency 2 2 2 2 2 4 4 4 2 3" xfId="52569" xr:uid="{F023426F-C049-4EFE-B0FC-62DEFCD4CE28}"/>
    <cellStyle name="Currency 2 2 2 2 2 4 4 4 3" xfId="17149" xr:uid="{17281638-48FE-4A90-B890-372A2BD173A5}"/>
    <cellStyle name="Currency 2 2 2 2 2 4 4 4 4" xfId="30839" xr:uid="{7C24065C-33F1-4B7D-8057-2C8FC3992136}"/>
    <cellStyle name="Currency 2 2 2 2 2 4 4 4 5" xfId="45723" xr:uid="{A3385C28-BF5E-414B-84B8-DA513B2BD53D}"/>
    <cellStyle name="Currency 2 2 2 2 2 4 4 5" xfId="20571" xr:uid="{2140FF7B-5A5E-4BB7-9602-45914250032A}"/>
    <cellStyle name="Currency 2 2 2 2 2 4 4 5 2" xfId="34263" xr:uid="{3AF2B600-5AB8-4561-BB8F-4A6BDDF7A88F}"/>
    <cellStyle name="Currency 2 2 2 2 2 4 4 5 3" xfId="49147" xr:uid="{6968FAA9-FEF4-4E88-B065-51CA52872C62}"/>
    <cellStyle name="Currency 2 2 2 2 2 4 4 6" xfId="13727" xr:uid="{DDDA2373-AD92-4A49-B9FD-5FBDBD5D7B31}"/>
    <cellStyle name="Currency 2 2 2 2 2 4 4 7" xfId="27417" xr:uid="{AA614CE6-890D-4E04-B5D9-85A9E1F6D098}"/>
    <cellStyle name="Currency 2 2 2 2 2 4 4 8" xfId="42301" xr:uid="{0F4C74DF-4A5C-420C-9D47-C4A1CFBC0D74}"/>
    <cellStyle name="Currency 2 2 2 2 2 4 5" xfId="6882" xr:uid="{405537F4-3D21-4445-915E-375E36EDA029}"/>
    <cellStyle name="Currency 2 2 2 2 2 4 5 2" xfId="8595" xr:uid="{40E33FAE-523D-4BA3-8A63-4C8B912240C2}"/>
    <cellStyle name="Currency 2 2 2 2 2 4 5 2 2" xfId="12017" xr:uid="{7091FD0E-B46F-4753-9CD6-FC29BE595363}"/>
    <cellStyle name="Currency 2 2 2 2 2 4 5 2 2 2" xfId="25707" xr:uid="{5519F481-624B-4791-8F40-0D86A83C9EEE}"/>
    <cellStyle name="Currency 2 2 2 2 2 4 5 2 2 2 2" xfId="39399" xr:uid="{3C45D0EB-9AC3-4A79-832B-7B6C241DEDB0}"/>
    <cellStyle name="Currency 2 2 2 2 2 4 5 2 2 2 3" xfId="54283" xr:uid="{46054E11-3F8A-49D0-A8E9-EFA4C4430C2B}"/>
    <cellStyle name="Currency 2 2 2 2 2 4 5 2 2 3" xfId="18863" xr:uid="{CAB4E9C6-44A3-4B24-88DD-545AC929834C}"/>
    <cellStyle name="Currency 2 2 2 2 2 4 5 2 2 4" xfId="32553" xr:uid="{CA75AED7-47A2-4DB8-9CC5-D29AAF7BCF30}"/>
    <cellStyle name="Currency 2 2 2 2 2 4 5 2 2 5" xfId="47437" xr:uid="{53E0E2F8-9AA9-4680-8741-A97CF0888524}"/>
    <cellStyle name="Currency 2 2 2 2 2 4 5 2 3" xfId="22285" xr:uid="{E0AD5D95-C52B-44F5-ADF6-A37B6FD03D21}"/>
    <cellStyle name="Currency 2 2 2 2 2 4 5 2 3 2" xfId="35977" xr:uid="{4A1D0A80-193E-47D7-AEC4-230E89762502}"/>
    <cellStyle name="Currency 2 2 2 2 2 4 5 2 3 3" xfId="50861" xr:uid="{694F8F44-89C0-4D83-8490-18FD25891D9C}"/>
    <cellStyle name="Currency 2 2 2 2 2 4 5 2 4" xfId="15441" xr:uid="{8F1742BF-737E-45A0-9791-2541D15BF9E5}"/>
    <cellStyle name="Currency 2 2 2 2 2 4 5 2 5" xfId="29131" xr:uid="{B2C43ED0-C277-418A-A620-C3157F71BC50}"/>
    <cellStyle name="Currency 2 2 2 2 2 4 5 2 6" xfId="44015" xr:uid="{06527381-49CA-48A5-8658-61C15C25EDEC}"/>
    <cellStyle name="Currency 2 2 2 2 2 4 5 3" xfId="10305" xr:uid="{1EDEDD74-814F-4291-8F84-2646E5D47091}"/>
    <cellStyle name="Currency 2 2 2 2 2 4 5 3 2" xfId="23995" xr:uid="{071FB368-F9A9-4F75-AD00-0840567B0B8B}"/>
    <cellStyle name="Currency 2 2 2 2 2 4 5 3 2 2" xfId="37687" xr:uid="{551C4309-254E-4141-8B08-DC61D6414454}"/>
    <cellStyle name="Currency 2 2 2 2 2 4 5 3 2 3" xfId="52571" xr:uid="{A86F33A0-9891-4978-8595-C006DC776549}"/>
    <cellStyle name="Currency 2 2 2 2 2 4 5 3 3" xfId="17151" xr:uid="{C36CA411-DF46-4310-991D-4BC851239D87}"/>
    <cellStyle name="Currency 2 2 2 2 2 4 5 3 4" xfId="30841" xr:uid="{9C110923-B84D-45D7-91A9-E0456E784AFF}"/>
    <cellStyle name="Currency 2 2 2 2 2 4 5 3 5" xfId="45725" xr:uid="{1632DB2E-1849-4CB4-B3BE-A3C7710A4E6E}"/>
    <cellStyle name="Currency 2 2 2 2 2 4 5 4" xfId="20573" xr:uid="{84A988CD-29F6-4C22-8F10-A8F20667597F}"/>
    <cellStyle name="Currency 2 2 2 2 2 4 5 4 2" xfId="34265" xr:uid="{1DC66D61-D306-48E1-AD99-60B990F27102}"/>
    <cellStyle name="Currency 2 2 2 2 2 4 5 4 3" xfId="49149" xr:uid="{E61C7318-F5FE-460F-8761-0A5412A51EBE}"/>
    <cellStyle name="Currency 2 2 2 2 2 4 5 5" xfId="13729" xr:uid="{94FCD524-9193-4C92-8017-DDFD6ECA18EA}"/>
    <cellStyle name="Currency 2 2 2 2 2 4 5 6" xfId="27419" xr:uid="{F95A5FDE-730C-482A-B67A-85EC1809575A}"/>
    <cellStyle name="Currency 2 2 2 2 2 4 5 7" xfId="42303" xr:uid="{9AE5612C-F3B5-40E4-88B3-8BB853A0A355}"/>
    <cellStyle name="Currency 2 2 2 2 2 4 6" xfId="6883" xr:uid="{EE8543B6-F733-4F4B-9743-27769801715C}"/>
    <cellStyle name="Currency 2 2 2 2 2 4 6 2" xfId="8596" xr:uid="{55E67DF2-2836-44A1-8405-38BE1E30C1D3}"/>
    <cellStyle name="Currency 2 2 2 2 2 4 6 2 2" xfId="12018" xr:uid="{D9339763-3B79-4BF8-A273-9C29D85B0B5D}"/>
    <cellStyle name="Currency 2 2 2 2 2 4 6 2 2 2" xfId="25708" xr:uid="{4FF513D2-BF5B-46AC-B225-B71A90EDEC37}"/>
    <cellStyle name="Currency 2 2 2 2 2 4 6 2 2 2 2" xfId="39400" xr:uid="{9A21916C-EA63-48C3-992A-38936D6E0451}"/>
    <cellStyle name="Currency 2 2 2 2 2 4 6 2 2 2 3" xfId="54284" xr:uid="{34385D4D-1827-4229-85D4-C89509926EEB}"/>
    <cellStyle name="Currency 2 2 2 2 2 4 6 2 2 3" xfId="18864" xr:uid="{C65FEF32-A33D-4269-9125-17F976FA5692}"/>
    <cellStyle name="Currency 2 2 2 2 2 4 6 2 2 4" xfId="32554" xr:uid="{E4A365FF-23E9-4AF4-AED1-4BF739B59515}"/>
    <cellStyle name="Currency 2 2 2 2 2 4 6 2 2 5" xfId="47438" xr:uid="{95875571-7FB4-472C-87BA-40DD58D985AE}"/>
    <cellStyle name="Currency 2 2 2 2 2 4 6 2 3" xfId="22286" xr:uid="{E7B0C955-6A79-43C4-A0B4-4C9303D3D5B6}"/>
    <cellStyle name="Currency 2 2 2 2 2 4 6 2 3 2" xfId="35978" xr:uid="{5E50062E-DD58-4C07-9FB2-B83610B3527D}"/>
    <cellStyle name="Currency 2 2 2 2 2 4 6 2 3 3" xfId="50862" xr:uid="{A69D8315-41F2-4EB2-9A0D-232A922FBCC3}"/>
    <cellStyle name="Currency 2 2 2 2 2 4 6 2 4" xfId="15442" xr:uid="{364920AF-5CC7-4737-A69A-7C0F5F9A9629}"/>
    <cellStyle name="Currency 2 2 2 2 2 4 6 2 5" xfId="29132" xr:uid="{90F3D266-DC37-4D16-82A1-80695DEC7233}"/>
    <cellStyle name="Currency 2 2 2 2 2 4 6 2 6" xfId="44016" xr:uid="{183EB622-4915-405D-B60E-BF4E31299E25}"/>
    <cellStyle name="Currency 2 2 2 2 2 4 6 3" xfId="10306" xr:uid="{89FD977E-3276-49F8-867E-2972E5CE310A}"/>
    <cellStyle name="Currency 2 2 2 2 2 4 6 3 2" xfId="23996" xr:uid="{C6590936-2E7C-48BD-B17B-8127C691CC60}"/>
    <cellStyle name="Currency 2 2 2 2 2 4 6 3 2 2" xfId="37688" xr:uid="{977C3245-5B0A-44E8-A0A3-D4C16EA29A0B}"/>
    <cellStyle name="Currency 2 2 2 2 2 4 6 3 2 3" xfId="52572" xr:uid="{56C39B05-15FD-4733-9E0D-F22317D88A6C}"/>
    <cellStyle name="Currency 2 2 2 2 2 4 6 3 3" xfId="17152" xr:uid="{B62B825F-6DB4-423C-943A-D1564C141BC0}"/>
    <cellStyle name="Currency 2 2 2 2 2 4 6 3 4" xfId="30842" xr:uid="{F5ED386C-26BB-4FA5-B48D-2188EE430628}"/>
    <cellStyle name="Currency 2 2 2 2 2 4 6 3 5" xfId="45726" xr:uid="{8D4C8706-FD0E-4860-839D-7343EDEAC684}"/>
    <cellStyle name="Currency 2 2 2 2 2 4 6 4" xfId="20574" xr:uid="{A16F659D-1F9B-4AE1-BE84-C530FB01F054}"/>
    <cellStyle name="Currency 2 2 2 2 2 4 6 4 2" xfId="34266" xr:uid="{2DB40F49-353B-40E1-952B-9D72C938761A}"/>
    <cellStyle name="Currency 2 2 2 2 2 4 6 4 3" xfId="49150" xr:uid="{ECB13747-8712-402C-A2C5-1038F62346FF}"/>
    <cellStyle name="Currency 2 2 2 2 2 4 6 5" xfId="13730" xr:uid="{D6EB7615-0161-4156-B73E-CA3CA9B0F87A}"/>
    <cellStyle name="Currency 2 2 2 2 2 4 6 6" xfId="27420" xr:uid="{7E24F8F3-0425-4799-BECA-3908EF1D7F91}"/>
    <cellStyle name="Currency 2 2 2 2 2 4 6 7" xfId="42304" xr:uid="{AEC5022F-909B-459E-BA08-FDEEEF2E77A6}"/>
    <cellStyle name="Currency 2 2 2 2 2 4 7" xfId="8582" xr:uid="{7865BAE6-A9A2-44CE-9AC0-303B4B8405D5}"/>
    <cellStyle name="Currency 2 2 2 2 2 4 7 2" xfId="12004" xr:uid="{CF5EC99A-4B0D-4AB7-B6FD-70C9417FCACA}"/>
    <cellStyle name="Currency 2 2 2 2 2 4 7 2 2" xfId="25694" xr:uid="{55139BB5-654B-4F40-8CEE-42CBE018B6DE}"/>
    <cellStyle name="Currency 2 2 2 2 2 4 7 2 2 2" xfId="39386" xr:uid="{6C769733-3AFE-4206-ADC6-152410DBDCBC}"/>
    <cellStyle name="Currency 2 2 2 2 2 4 7 2 2 3" xfId="54270" xr:uid="{57AE2B44-4DCE-49FD-A89B-23E4BC9071E9}"/>
    <cellStyle name="Currency 2 2 2 2 2 4 7 2 3" xfId="18850" xr:uid="{919E52E1-6A14-4199-A2EC-222F347B5FF1}"/>
    <cellStyle name="Currency 2 2 2 2 2 4 7 2 4" xfId="32540" xr:uid="{8B6B5BD9-37CA-456D-A399-441B218C9A5C}"/>
    <cellStyle name="Currency 2 2 2 2 2 4 7 2 5" xfId="47424" xr:uid="{F3A146D9-A848-46DC-B70E-3E83DE7A3479}"/>
    <cellStyle name="Currency 2 2 2 2 2 4 7 3" xfId="22272" xr:uid="{B1FE1653-D2D5-45FB-95A8-766B7AD405F0}"/>
    <cellStyle name="Currency 2 2 2 2 2 4 7 3 2" xfId="35964" xr:uid="{75C2DD7B-037F-4CDA-97A2-95332660A514}"/>
    <cellStyle name="Currency 2 2 2 2 2 4 7 3 3" xfId="50848" xr:uid="{38817023-6934-4F43-8612-CED7CC423804}"/>
    <cellStyle name="Currency 2 2 2 2 2 4 7 4" xfId="15428" xr:uid="{74539866-88CF-4839-8524-D2099184CEED}"/>
    <cellStyle name="Currency 2 2 2 2 2 4 7 5" xfId="29118" xr:uid="{11C568F9-510E-4662-8AC4-A1BF1844EE6B}"/>
    <cellStyle name="Currency 2 2 2 2 2 4 7 6" xfId="44002" xr:uid="{B76D2FC6-A1F6-4370-9D0F-B7E25CECECF7}"/>
    <cellStyle name="Currency 2 2 2 2 2 4 8" xfId="10292" xr:uid="{D4F64E9E-B8AD-4630-BD1A-3BAD84BB6CCD}"/>
    <cellStyle name="Currency 2 2 2 2 2 4 8 2" xfId="23982" xr:uid="{2F40E9B9-E371-416A-A066-9228AAE16587}"/>
    <cellStyle name="Currency 2 2 2 2 2 4 8 2 2" xfId="37674" xr:uid="{D4A6ECED-F015-4D3F-9B92-DF36EBFBBEA0}"/>
    <cellStyle name="Currency 2 2 2 2 2 4 8 2 3" xfId="52558" xr:uid="{04586266-7A05-4824-8AEE-32BEB0C2FD56}"/>
    <cellStyle name="Currency 2 2 2 2 2 4 8 3" xfId="17138" xr:uid="{C109F7FE-536C-478A-BBA2-651A5EC33A35}"/>
    <cellStyle name="Currency 2 2 2 2 2 4 8 4" xfId="30828" xr:uid="{83991791-1D41-42CA-9B56-178B033CA498}"/>
    <cellStyle name="Currency 2 2 2 2 2 4 8 5" xfId="45712" xr:uid="{D37E4BA4-EF05-4D91-ACE6-A347EA65FBFF}"/>
    <cellStyle name="Currency 2 2 2 2 2 4 9" xfId="20560" xr:uid="{C14F6DE3-5493-4F34-981E-0E63AD93B9DE}"/>
    <cellStyle name="Currency 2 2 2 2 2 4 9 2" xfId="34252" xr:uid="{80F95B15-9526-4C05-8DB1-067A68C9334D}"/>
    <cellStyle name="Currency 2 2 2 2 2 4 9 3" xfId="49136" xr:uid="{EB2DABF1-CB76-4240-8C2A-57E1B340372A}"/>
    <cellStyle name="Currency 2 2 2 2 2 5" xfId="6884" xr:uid="{1E7E934D-529C-48FE-9CEF-347B27F1A423}"/>
    <cellStyle name="Currency 2 2 2 2 2 5 10" xfId="42305" xr:uid="{976B4521-399B-43AF-A1E4-B76A0181C28A}"/>
    <cellStyle name="Currency 2 2 2 2 2 5 2" xfId="6885" xr:uid="{078666FC-8E14-41F3-892A-AE5FADD1C4A1}"/>
    <cellStyle name="Currency 2 2 2 2 2 5 2 2" xfId="6886" xr:uid="{4C5053DF-5C91-4CFA-98C2-004D593E358C}"/>
    <cellStyle name="Currency 2 2 2 2 2 5 2 2 2" xfId="8599" xr:uid="{949BE8F1-B30B-41D8-9C3F-8922D2E84E6B}"/>
    <cellStyle name="Currency 2 2 2 2 2 5 2 2 2 2" xfId="12021" xr:uid="{5EDD7B54-6AE3-4AD9-9A68-0D38A730D872}"/>
    <cellStyle name="Currency 2 2 2 2 2 5 2 2 2 2 2" xfId="25711" xr:uid="{4345A9F8-39E6-4103-A17E-7DDCF1933346}"/>
    <cellStyle name="Currency 2 2 2 2 2 5 2 2 2 2 2 2" xfId="39403" xr:uid="{236F653C-83B8-4C91-89D5-4B1D5ECBD9A6}"/>
    <cellStyle name="Currency 2 2 2 2 2 5 2 2 2 2 2 3" xfId="54287" xr:uid="{0DBA02C5-5366-4D9B-90EF-F92CE7158933}"/>
    <cellStyle name="Currency 2 2 2 2 2 5 2 2 2 2 3" xfId="18867" xr:uid="{DAB42B12-0C4B-4A3E-A328-402C66630874}"/>
    <cellStyle name="Currency 2 2 2 2 2 5 2 2 2 2 4" xfId="32557" xr:uid="{D08BE467-1439-42D7-9880-B0C8990C831F}"/>
    <cellStyle name="Currency 2 2 2 2 2 5 2 2 2 2 5" xfId="47441" xr:uid="{4E6B811D-CA7B-49FD-8E85-FB3D0671813A}"/>
    <cellStyle name="Currency 2 2 2 2 2 5 2 2 2 3" xfId="22289" xr:uid="{4402F44D-2F77-4C65-86D7-FA61C6823CA8}"/>
    <cellStyle name="Currency 2 2 2 2 2 5 2 2 2 3 2" xfId="35981" xr:uid="{095A059F-AD11-4D74-81D2-B1BA2FACC0D7}"/>
    <cellStyle name="Currency 2 2 2 2 2 5 2 2 2 3 3" xfId="50865" xr:uid="{6FB3046F-BB3C-4F49-81E5-78C00AB8665E}"/>
    <cellStyle name="Currency 2 2 2 2 2 5 2 2 2 4" xfId="15445" xr:uid="{4210828B-8DC0-4BF1-8269-DDA0FBEEB8B0}"/>
    <cellStyle name="Currency 2 2 2 2 2 5 2 2 2 5" xfId="29135" xr:uid="{CDF7CB1F-2DCB-4589-800C-D28EFDD533E1}"/>
    <cellStyle name="Currency 2 2 2 2 2 5 2 2 2 6" xfId="44019" xr:uid="{66E260AD-7521-4C65-9054-C1629462FF11}"/>
    <cellStyle name="Currency 2 2 2 2 2 5 2 2 3" xfId="10309" xr:uid="{DA652670-D98E-4E54-95E9-BB52066130BC}"/>
    <cellStyle name="Currency 2 2 2 2 2 5 2 2 3 2" xfId="23999" xr:uid="{9365D7CB-0A9F-41DA-8831-834E9CBA959F}"/>
    <cellStyle name="Currency 2 2 2 2 2 5 2 2 3 2 2" xfId="37691" xr:uid="{3EB46B04-A53A-45AE-BF19-861572006938}"/>
    <cellStyle name="Currency 2 2 2 2 2 5 2 2 3 2 3" xfId="52575" xr:uid="{537620B3-4CFD-4A03-A8F0-1464F9D9FB7A}"/>
    <cellStyle name="Currency 2 2 2 2 2 5 2 2 3 3" xfId="17155" xr:uid="{CA611F0B-6AF6-4D00-8FC1-CCC54D0F65A4}"/>
    <cellStyle name="Currency 2 2 2 2 2 5 2 2 3 4" xfId="30845" xr:uid="{3758F02C-4F21-4662-AA58-061D6BA7E2EA}"/>
    <cellStyle name="Currency 2 2 2 2 2 5 2 2 3 5" xfId="45729" xr:uid="{335B86F4-A977-42B7-9A49-83A90880DC94}"/>
    <cellStyle name="Currency 2 2 2 2 2 5 2 2 4" xfId="20577" xr:uid="{66A156C4-1DCC-42CC-9F8F-0F0465D3B161}"/>
    <cellStyle name="Currency 2 2 2 2 2 5 2 2 4 2" xfId="34269" xr:uid="{66944202-BC98-41ED-B27E-95E914D588C3}"/>
    <cellStyle name="Currency 2 2 2 2 2 5 2 2 4 3" xfId="49153" xr:uid="{A45811FF-C7F6-467E-9E92-54812CE59262}"/>
    <cellStyle name="Currency 2 2 2 2 2 5 2 2 5" xfId="13733" xr:uid="{59D94684-1FDB-47A9-B48A-7CD84917C4D6}"/>
    <cellStyle name="Currency 2 2 2 2 2 5 2 2 6" xfId="27423" xr:uid="{053C0273-423D-4720-A3B3-75449DC022DD}"/>
    <cellStyle name="Currency 2 2 2 2 2 5 2 2 7" xfId="42307" xr:uid="{B128EE2D-0D19-4F76-8BBB-02365C951768}"/>
    <cellStyle name="Currency 2 2 2 2 2 5 2 3" xfId="8598" xr:uid="{DD8F74F7-60BC-4D7A-B1A8-EFBFCDC5C173}"/>
    <cellStyle name="Currency 2 2 2 2 2 5 2 3 2" xfId="12020" xr:uid="{A053330C-B017-4CD4-B2B9-5FD2192A9747}"/>
    <cellStyle name="Currency 2 2 2 2 2 5 2 3 2 2" xfId="25710" xr:uid="{069A1D70-9BB8-462C-977B-C0BA15AB5B17}"/>
    <cellStyle name="Currency 2 2 2 2 2 5 2 3 2 2 2" xfId="39402" xr:uid="{1DEDC1FA-90CF-447F-99D9-9C99F369D5BD}"/>
    <cellStyle name="Currency 2 2 2 2 2 5 2 3 2 2 3" xfId="54286" xr:uid="{EC87AF4B-2E70-4059-946B-71C1A8F85321}"/>
    <cellStyle name="Currency 2 2 2 2 2 5 2 3 2 3" xfId="18866" xr:uid="{FDD9F8E8-D0C9-454E-89F5-57423F30A020}"/>
    <cellStyle name="Currency 2 2 2 2 2 5 2 3 2 4" xfId="32556" xr:uid="{A6EB65D0-E633-459E-A36B-82B20911A41C}"/>
    <cellStyle name="Currency 2 2 2 2 2 5 2 3 2 5" xfId="47440" xr:uid="{1805DB6D-292E-49FE-9772-CFFE7DC9BA69}"/>
    <cellStyle name="Currency 2 2 2 2 2 5 2 3 3" xfId="22288" xr:uid="{5F294A39-753D-4903-BC82-0B0597042515}"/>
    <cellStyle name="Currency 2 2 2 2 2 5 2 3 3 2" xfId="35980" xr:uid="{3E9C667E-0EFF-40EB-A5A4-AB1D2B5D47DB}"/>
    <cellStyle name="Currency 2 2 2 2 2 5 2 3 3 3" xfId="50864" xr:uid="{35EEAC9F-7905-41AF-BC06-4D096E44C0F1}"/>
    <cellStyle name="Currency 2 2 2 2 2 5 2 3 4" xfId="15444" xr:uid="{8847574E-65AF-47E0-A76D-42FE9FE5D0E5}"/>
    <cellStyle name="Currency 2 2 2 2 2 5 2 3 5" xfId="29134" xr:uid="{8EFBDCD4-F046-4349-806C-4CA5784DECFA}"/>
    <cellStyle name="Currency 2 2 2 2 2 5 2 3 6" xfId="44018" xr:uid="{418EE9D7-C9E4-4DE0-B9D8-9ACE05FF5A51}"/>
    <cellStyle name="Currency 2 2 2 2 2 5 2 4" xfId="10308" xr:uid="{C55D7F91-DD35-449A-9111-5D314FF173C0}"/>
    <cellStyle name="Currency 2 2 2 2 2 5 2 4 2" xfId="23998" xr:uid="{B2A99777-B477-4B6B-A801-A1D95BDBFE63}"/>
    <cellStyle name="Currency 2 2 2 2 2 5 2 4 2 2" xfId="37690" xr:uid="{9706D53A-ECAF-4C48-8EA0-F14685FA85B1}"/>
    <cellStyle name="Currency 2 2 2 2 2 5 2 4 2 3" xfId="52574" xr:uid="{7E12AD9F-1E5D-4494-8587-0BACAC68B87E}"/>
    <cellStyle name="Currency 2 2 2 2 2 5 2 4 3" xfId="17154" xr:uid="{D554B6EA-57BC-41D4-9DBE-B3158AC85905}"/>
    <cellStyle name="Currency 2 2 2 2 2 5 2 4 4" xfId="30844" xr:uid="{951A81C6-6FA7-4367-9FF7-B3CE26BF4813}"/>
    <cellStyle name="Currency 2 2 2 2 2 5 2 4 5" xfId="45728" xr:uid="{FFEB13B8-B735-4DE5-96A8-96AE3E5C4AF9}"/>
    <cellStyle name="Currency 2 2 2 2 2 5 2 5" xfId="20576" xr:uid="{446A544F-FD61-4EDC-80CA-1227407C317A}"/>
    <cellStyle name="Currency 2 2 2 2 2 5 2 5 2" xfId="34268" xr:uid="{118A1043-E7A1-45FA-B088-238B40169D93}"/>
    <cellStyle name="Currency 2 2 2 2 2 5 2 5 3" xfId="49152" xr:uid="{FDC94153-6451-4380-B57D-ABBD30AA4A5F}"/>
    <cellStyle name="Currency 2 2 2 2 2 5 2 6" xfId="13732" xr:uid="{06170724-2791-4676-A83B-729CF487155B}"/>
    <cellStyle name="Currency 2 2 2 2 2 5 2 7" xfId="27422" xr:uid="{D1C17347-E45A-43B5-8F6D-F6AE1C9ED915}"/>
    <cellStyle name="Currency 2 2 2 2 2 5 2 8" xfId="42306" xr:uid="{50E076AB-4F58-457B-8830-00E5B6D1042C}"/>
    <cellStyle name="Currency 2 2 2 2 2 5 3" xfId="6887" xr:uid="{53BE0135-3907-4F12-8E67-D268E05CB5A7}"/>
    <cellStyle name="Currency 2 2 2 2 2 5 3 2" xfId="8600" xr:uid="{824AD428-9DD3-4682-ADC8-6A714F3FE246}"/>
    <cellStyle name="Currency 2 2 2 2 2 5 3 2 2" xfId="12022" xr:uid="{AA88FA54-E560-40DA-ABB8-CD708CA35C6C}"/>
    <cellStyle name="Currency 2 2 2 2 2 5 3 2 2 2" xfId="25712" xr:uid="{BA88D1EC-3E0E-4442-8421-B85AD53DECCD}"/>
    <cellStyle name="Currency 2 2 2 2 2 5 3 2 2 2 2" xfId="39404" xr:uid="{2CD67752-10A0-4D24-97AD-7F301C9B9AF1}"/>
    <cellStyle name="Currency 2 2 2 2 2 5 3 2 2 2 3" xfId="54288" xr:uid="{A385A7CB-2073-4C14-ACA9-007F35583A5C}"/>
    <cellStyle name="Currency 2 2 2 2 2 5 3 2 2 3" xfId="18868" xr:uid="{DC52B879-CF5E-4101-BADE-65EB9421AA22}"/>
    <cellStyle name="Currency 2 2 2 2 2 5 3 2 2 4" xfId="32558" xr:uid="{32766053-813E-443C-9782-C2C2CDFC1366}"/>
    <cellStyle name="Currency 2 2 2 2 2 5 3 2 2 5" xfId="47442" xr:uid="{43B88AC3-8A4D-4383-A07C-AC0F615E548E}"/>
    <cellStyle name="Currency 2 2 2 2 2 5 3 2 3" xfId="22290" xr:uid="{6A2BD45F-1095-46B1-A945-FB2C51F730B5}"/>
    <cellStyle name="Currency 2 2 2 2 2 5 3 2 3 2" xfId="35982" xr:uid="{0820B06F-A669-4032-B2C0-CEA275E93DFE}"/>
    <cellStyle name="Currency 2 2 2 2 2 5 3 2 3 3" xfId="50866" xr:uid="{8D196BD3-BC6A-44F4-B64E-B8548E085E52}"/>
    <cellStyle name="Currency 2 2 2 2 2 5 3 2 4" xfId="15446" xr:uid="{7D857E72-E1F6-4468-B274-B59298BF0FAC}"/>
    <cellStyle name="Currency 2 2 2 2 2 5 3 2 5" xfId="29136" xr:uid="{18DAAA11-99E0-4297-9018-9FAFD4881521}"/>
    <cellStyle name="Currency 2 2 2 2 2 5 3 2 6" xfId="44020" xr:uid="{52CF05A1-5E98-4D3E-9422-9DE03AC4A9EF}"/>
    <cellStyle name="Currency 2 2 2 2 2 5 3 3" xfId="10310" xr:uid="{D2328DCC-0E38-4639-976F-6EF080EF32DA}"/>
    <cellStyle name="Currency 2 2 2 2 2 5 3 3 2" xfId="24000" xr:uid="{03743109-D0F8-496A-B2F7-8E0D4A81E29E}"/>
    <cellStyle name="Currency 2 2 2 2 2 5 3 3 2 2" xfId="37692" xr:uid="{A8E15C82-58C8-471D-90F5-5C9FD226C42C}"/>
    <cellStyle name="Currency 2 2 2 2 2 5 3 3 2 3" xfId="52576" xr:uid="{2615EEB3-0E43-463E-82BC-7C4D2E6F24F7}"/>
    <cellStyle name="Currency 2 2 2 2 2 5 3 3 3" xfId="17156" xr:uid="{A19E1145-B9DE-4438-97F3-24B29EF00BAE}"/>
    <cellStyle name="Currency 2 2 2 2 2 5 3 3 4" xfId="30846" xr:uid="{D9A76533-0AB2-4156-96A5-ED0DCDA3DE88}"/>
    <cellStyle name="Currency 2 2 2 2 2 5 3 3 5" xfId="45730" xr:uid="{B22EEF92-695D-47EF-9616-EE571F99DA36}"/>
    <cellStyle name="Currency 2 2 2 2 2 5 3 4" xfId="20578" xr:uid="{6A8A9F41-2CD8-4916-8146-FDB70242E1C3}"/>
    <cellStyle name="Currency 2 2 2 2 2 5 3 4 2" xfId="34270" xr:uid="{03252E30-F59C-4F89-9F96-CAFCB2DAF0AD}"/>
    <cellStyle name="Currency 2 2 2 2 2 5 3 4 3" xfId="49154" xr:uid="{69E55E1D-5E7A-4567-9D6A-53241EDAA1AA}"/>
    <cellStyle name="Currency 2 2 2 2 2 5 3 5" xfId="13734" xr:uid="{79899753-E3D2-4CD0-85FA-47ABC44A611A}"/>
    <cellStyle name="Currency 2 2 2 2 2 5 3 6" xfId="27424" xr:uid="{8B124F4D-A2FB-4FFD-8C59-C5FBE3106ED7}"/>
    <cellStyle name="Currency 2 2 2 2 2 5 3 7" xfId="42308" xr:uid="{CF67D770-F821-41A1-8FC4-E6643C766474}"/>
    <cellStyle name="Currency 2 2 2 2 2 5 4" xfId="6888" xr:uid="{F5A8ED30-73B9-4B4A-BFD0-4005F9968BC4}"/>
    <cellStyle name="Currency 2 2 2 2 2 5 4 2" xfId="8601" xr:uid="{49397265-220C-45D2-B998-A7636E530644}"/>
    <cellStyle name="Currency 2 2 2 2 2 5 4 2 2" xfId="12023" xr:uid="{44652682-48EE-41C0-9E46-C6F510107213}"/>
    <cellStyle name="Currency 2 2 2 2 2 5 4 2 2 2" xfId="25713" xr:uid="{BDF1A5F8-7E6F-4468-B823-17C31856E8B9}"/>
    <cellStyle name="Currency 2 2 2 2 2 5 4 2 2 2 2" xfId="39405" xr:uid="{D9A0D824-A294-4893-A5D2-03C982C55C80}"/>
    <cellStyle name="Currency 2 2 2 2 2 5 4 2 2 2 3" xfId="54289" xr:uid="{C334B960-C4F9-4D41-8B3F-AA7C0E52A2DD}"/>
    <cellStyle name="Currency 2 2 2 2 2 5 4 2 2 3" xfId="18869" xr:uid="{D3025966-D669-43E0-BB8F-D0E1B1FEFFD3}"/>
    <cellStyle name="Currency 2 2 2 2 2 5 4 2 2 4" xfId="32559" xr:uid="{46C01C6D-094B-4493-94AF-46185AFCD1C4}"/>
    <cellStyle name="Currency 2 2 2 2 2 5 4 2 2 5" xfId="47443" xr:uid="{2A2891D6-B465-4704-B969-AFD5702CA839}"/>
    <cellStyle name="Currency 2 2 2 2 2 5 4 2 3" xfId="22291" xr:uid="{7E8CD2F3-E194-4D95-995B-2B39B57CAD25}"/>
    <cellStyle name="Currency 2 2 2 2 2 5 4 2 3 2" xfId="35983" xr:uid="{AA098E8F-EB08-4D61-BCA8-D7C479CFA131}"/>
    <cellStyle name="Currency 2 2 2 2 2 5 4 2 3 3" xfId="50867" xr:uid="{DF0A31D8-FF15-4E80-B00F-0236653C8017}"/>
    <cellStyle name="Currency 2 2 2 2 2 5 4 2 4" xfId="15447" xr:uid="{A6D91354-A45A-4448-9EE6-4CD3964500F4}"/>
    <cellStyle name="Currency 2 2 2 2 2 5 4 2 5" xfId="29137" xr:uid="{B22DD9D7-1155-4A5D-B990-3E8AADE22431}"/>
    <cellStyle name="Currency 2 2 2 2 2 5 4 2 6" xfId="44021" xr:uid="{E86A7959-996B-4876-BB31-C32AD8C69C6C}"/>
    <cellStyle name="Currency 2 2 2 2 2 5 4 3" xfId="10311" xr:uid="{7983A6BB-6BB2-4903-8646-4AEC2C95F3AC}"/>
    <cellStyle name="Currency 2 2 2 2 2 5 4 3 2" xfId="24001" xr:uid="{3DA86958-43FD-49FE-A723-4AB33A68E583}"/>
    <cellStyle name="Currency 2 2 2 2 2 5 4 3 2 2" xfId="37693" xr:uid="{74C5F04C-51D6-43D4-B664-E6C8A4A54C7C}"/>
    <cellStyle name="Currency 2 2 2 2 2 5 4 3 2 3" xfId="52577" xr:uid="{C768BFE3-73D5-455A-ABF7-87994064DF90}"/>
    <cellStyle name="Currency 2 2 2 2 2 5 4 3 3" xfId="17157" xr:uid="{CAFC9588-4369-4E6D-B48B-E3C4CA007501}"/>
    <cellStyle name="Currency 2 2 2 2 2 5 4 3 4" xfId="30847" xr:uid="{E4C94758-5C07-4024-B8F2-A58DE6381726}"/>
    <cellStyle name="Currency 2 2 2 2 2 5 4 3 5" xfId="45731" xr:uid="{D365734F-CF22-4A45-AC69-41E96414F79E}"/>
    <cellStyle name="Currency 2 2 2 2 2 5 4 4" xfId="20579" xr:uid="{027521F9-F05E-4E15-AFC5-F7456A7DB44D}"/>
    <cellStyle name="Currency 2 2 2 2 2 5 4 4 2" xfId="34271" xr:uid="{45A84FF1-D225-41A3-95C0-397DF7CFB16C}"/>
    <cellStyle name="Currency 2 2 2 2 2 5 4 4 3" xfId="49155" xr:uid="{DAB04629-15EE-4593-9529-EB052F11412D}"/>
    <cellStyle name="Currency 2 2 2 2 2 5 4 5" xfId="13735" xr:uid="{67BC3E34-CDE4-45DC-9CB0-189CC362C8F5}"/>
    <cellStyle name="Currency 2 2 2 2 2 5 4 6" xfId="27425" xr:uid="{07A98471-3EFE-4BA4-854E-816286FD2F3E}"/>
    <cellStyle name="Currency 2 2 2 2 2 5 4 7" xfId="42309" xr:uid="{AB1C9967-2C20-448D-B6FB-4EB4D8016828}"/>
    <cellStyle name="Currency 2 2 2 2 2 5 5" xfId="8597" xr:uid="{9C2BFAB8-DE7A-4784-B758-496CA20A8FF0}"/>
    <cellStyle name="Currency 2 2 2 2 2 5 5 2" xfId="12019" xr:uid="{23D3C350-D1D1-4B13-BF74-E88A9FD74266}"/>
    <cellStyle name="Currency 2 2 2 2 2 5 5 2 2" xfId="25709" xr:uid="{F90F125C-056E-4742-97B1-A1D40E963754}"/>
    <cellStyle name="Currency 2 2 2 2 2 5 5 2 2 2" xfId="39401" xr:uid="{5EB01519-F4E0-4958-BF39-703FC4714722}"/>
    <cellStyle name="Currency 2 2 2 2 2 5 5 2 2 3" xfId="54285" xr:uid="{51F03226-9769-42CA-9687-D40AC6BC9613}"/>
    <cellStyle name="Currency 2 2 2 2 2 5 5 2 3" xfId="18865" xr:uid="{30FB08A9-6ADB-4045-B7EA-52A46219DD84}"/>
    <cellStyle name="Currency 2 2 2 2 2 5 5 2 4" xfId="32555" xr:uid="{5DE98284-6CFE-4D80-8926-D4D9E5696520}"/>
    <cellStyle name="Currency 2 2 2 2 2 5 5 2 5" xfId="47439" xr:uid="{B55985D3-B956-4B99-BA32-F26E73F4D16A}"/>
    <cellStyle name="Currency 2 2 2 2 2 5 5 3" xfId="22287" xr:uid="{8E247E2D-34D4-42A4-8001-76255D0504EC}"/>
    <cellStyle name="Currency 2 2 2 2 2 5 5 3 2" xfId="35979" xr:uid="{0385D5D5-22C5-414E-B9A0-102F990A12B2}"/>
    <cellStyle name="Currency 2 2 2 2 2 5 5 3 3" xfId="50863" xr:uid="{770A4C38-4EE2-4548-A8E2-1DDB9B46E22B}"/>
    <cellStyle name="Currency 2 2 2 2 2 5 5 4" xfId="15443" xr:uid="{93566878-7314-4194-91F7-65F6151BAA89}"/>
    <cellStyle name="Currency 2 2 2 2 2 5 5 5" xfId="29133" xr:uid="{E7E0238F-D436-4EB7-B3D9-FEEE53FAB6D6}"/>
    <cellStyle name="Currency 2 2 2 2 2 5 5 6" xfId="44017" xr:uid="{A191A88C-E71C-41F5-B4F4-438C4DB845BB}"/>
    <cellStyle name="Currency 2 2 2 2 2 5 6" xfId="10307" xr:uid="{0FA6FE12-A37F-4260-9ACD-C0E27D2AF3EB}"/>
    <cellStyle name="Currency 2 2 2 2 2 5 6 2" xfId="23997" xr:uid="{BC118816-3642-4D90-A67E-544B10D8AC35}"/>
    <cellStyle name="Currency 2 2 2 2 2 5 6 2 2" xfId="37689" xr:uid="{52244F5E-EC47-4828-8900-B3F0D14AD26E}"/>
    <cellStyle name="Currency 2 2 2 2 2 5 6 2 3" xfId="52573" xr:uid="{13C825E3-3706-4D68-BAA6-882FA7679C74}"/>
    <cellStyle name="Currency 2 2 2 2 2 5 6 3" xfId="17153" xr:uid="{366EA7EA-E11D-4AF8-BC7E-079F05240640}"/>
    <cellStyle name="Currency 2 2 2 2 2 5 6 4" xfId="30843" xr:uid="{2D9BD04E-0DB1-4A0B-8132-EE97B03F6DCC}"/>
    <cellStyle name="Currency 2 2 2 2 2 5 6 5" xfId="45727" xr:uid="{6451C2EC-3394-4123-8C8A-A08DA37AEA68}"/>
    <cellStyle name="Currency 2 2 2 2 2 5 7" xfId="20575" xr:uid="{83DB35C5-A216-47B9-A31A-D46FF5B8CB3E}"/>
    <cellStyle name="Currency 2 2 2 2 2 5 7 2" xfId="34267" xr:uid="{8C8B09FD-31BE-4C6A-A5F8-68448A9D2293}"/>
    <cellStyle name="Currency 2 2 2 2 2 5 7 3" xfId="49151" xr:uid="{D2C18A54-210F-4883-927D-B35B64739E81}"/>
    <cellStyle name="Currency 2 2 2 2 2 5 8" xfId="13731" xr:uid="{6CA24B09-9601-42E9-AA9E-26B2FFE9737E}"/>
    <cellStyle name="Currency 2 2 2 2 2 5 9" xfId="27421" xr:uid="{F2E805DF-45D7-4885-BF59-B832B1DCFAA9}"/>
    <cellStyle name="Currency 2 2 2 2 2 6" xfId="6889" xr:uid="{51EE7A81-1E97-49E0-AD59-3D99A24D18FD}"/>
    <cellStyle name="Currency 2 2 2 2 2 6 10" xfId="42310" xr:uid="{6E8C5621-1936-4AD6-83C8-BFB0000849D8}"/>
    <cellStyle name="Currency 2 2 2 2 2 6 2" xfId="6890" xr:uid="{4671CEDB-609D-4E18-A356-8BA76173E30E}"/>
    <cellStyle name="Currency 2 2 2 2 2 6 2 2" xfId="6891" xr:uid="{9FA2551B-4C8C-41CE-9D98-83A19D166B40}"/>
    <cellStyle name="Currency 2 2 2 2 2 6 2 2 2" xfId="8604" xr:uid="{41BF3757-1343-4B95-9E64-8929BD612EFB}"/>
    <cellStyle name="Currency 2 2 2 2 2 6 2 2 2 2" xfId="12026" xr:uid="{353EBAB8-22F9-40D9-A868-E3C9749F1C4B}"/>
    <cellStyle name="Currency 2 2 2 2 2 6 2 2 2 2 2" xfId="25716" xr:uid="{5DD1190F-89FF-4E64-A4F3-4DE1331A5F9F}"/>
    <cellStyle name="Currency 2 2 2 2 2 6 2 2 2 2 2 2" xfId="39408" xr:uid="{9F7CF593-387C-4FBF-B9F0-A37810900676}"/>
    <cellStyle name="Currency 2 2 2 2 2 6 2 2 2 2 2 3" xfId="54292" xr:uid="{8E229CCF-B508-48EE-8885-583D0F45548A}"/>
    <cellStyle name="Currency 2 2 2 2 2 6 2 2 2 2 3" xfId="18872" xr:uid="{6BEC5A1C-E9B9-4F22-9232-871CDB189C67}"/>
    <cellStyle name="Currency 2 2 2 2 2 6 2 2 2 2 4" xfId="32562" xr:uid="{BA3976A1-5B87-4995-A09D-3E55601C6651}"/>
    <cellStyle name="Currency 2 2 2 2 2 6 2 2 2 2 5" xfId="47446" xr:uid="{84F638B3-DB7E-4C11-B7FB-1DFD50C28D19}"/>
    <cellStyle name="Currency 2 2 2 2 2 6 2 2 2 3" xfId="22294" xr:uid="{D18F79D1-8D2E-4692-959D-308F9D6DEBC7}"/>
    <cellStyle name="Currency 2 2 2 2 2 6 2 2 2 3 2" xfId="35986" xr:uid="{17474C72-E1A6-42E5-98D0-171E670D61C7}"/>
    <cellStyle name="Currency 2 2 2 2 2 6 2 2 2 3 3" xfId="50870" xr:uid="{EB33B24F-5D36-4EB3-B416-D1DD5B200587}"/>
    <cellStyle name="Currency 2 2 2 2 2 6 2 2 2 4" xfId="15450" xr:uid="{4AEF2BA6-A901-444F-8B27-ED18185610A4}"/>
    <cellStyle name="Currency 2 2 2 2 2 6 2 2 2 5" xfId="29140" xr:uid="{06929E9A-BED6-40CF-8D66-6A2632DB781B}"/>
    <cellStyle name="Currency 2 2 2 2 2 6 2 2 2 6" xfId="44024" xr:uid="{91262D1F-3728-448E-B365-7E9B16760FF4}"/>
    <cellStyle name="Currency 2 2 2 2 2 6 2 2 3" xfId="10314" xr:uid="{809458C3-44E0-4377-A3E0-14EC1464F382}"/>
    <cellStyle name="Currency 2 2 2 2 2 6 2 2 3 2" xfId="24004" xr:uid="{6DA365A6-195C-4670-B5EF-E786DB76FCF7}"/>
    <cellStyle name="Currency 2 2 2 2 2 6 2 2 3 2 2" xfId="37696" xr:uid="{72534C9B-1096-44EF-8151-44BF7895859D}"/>
    <cellStyle name="Currency 2 2 2 2 2 6 2 2 3 2 3" xfId="52580" xr:uid="{ADB151D7-E84E-4FC7-AE19-A2AE822334C5}"/>
    <cellStyle name="Currency 2 2 2 2 2 6 2 2 3 3" xfId="17160" xr:uid="{37C767F2-A3D1-4910-9E36-65D9589F1F58}"/>
    <cellStyle name="Currency 2 2 2 2 2 6 2 2 3 4" xfId="30850" xr:uid="{A4BF1DCD-BABB-43EC-97D5-3E813CC560A0}"/>
    <cellStyle name="Currency 2 2 2 2 2 6 2 2 3 5" xfId="45734" xr:uid="{E6E5022F-5642-45FE-87DE-B49B50E8BD95}"/>
    <cellStyle name="Currency 2 2 2 2 2 6 2 2 4" xfId="20582" xr:uid="{215F0A5B-5180-4F26-A6BD-95D3441057F2}"/>
    <cellStyle name="Currency 2 2 2 2 2 6 2 2 4 2" xfId="34274" xr:uid="{64A817A0-0236-4A58-8F6A-1D6F73C3BAC2}"/>
    <cellStyle name="Currency 2 2 2 2 2 6 2 2 4 3" xfId="49158" xr:uid="{C0DE45CB-607E-41CD-B0D3-C8BBF80C4650}"/>
    <cellStyle name="Currency 2 2 2 2 2 6 2 2 5" xfId="13738" xr:uid="{A78BCFE3-C6EC-42C9-97B6-475B6790ED77}"/>
    <cellStyle name="Currency 2 2 2 2 2 6 2 2 6" xfId="27428" xr:uid="{1406871F-F757-4F21-8AEA-23B0CE2C45C6}"/>
    <cellStyle name="Currency 2 2 2 2 2 6 2 2 7" xfId="42312" xr:uid="{739B6662-710C-4E3E-9C3C-C351D85E3401}"/>
    <cellStyle name="Currency 2 2 2 2 2 6 2 3" xfId="8603" xr:uid="{4A67B86E-4AC8-4E85-B181-86D8B12CEF23}"/>
    <cellStyle name="Currency 2 2 2 2 2 6 2 3 2" xfId="12025" xr:uid="{FDB33A77-2981-4AAD-8010-344FA31303B7}"/>
    <cellStyle name="Currency 2 2 2 2 2 6 2 3 2 2" xfId="25715" xr:uid="{70FE1BD4-BF30-4CA7-9058-1992A5B2981D}"/>
    <cellStyle name="Currency 2 2 2 2 2 6 2 3 2 2 2" xfId="39407" xr:uid="{25DCA72B-5844-4483-B282-4A9C03B8AFAE}"/>
    <cellStyle name="Currency 2 2 2 2 2 6 2 3 2 2 3" xfId="54291" xr:uid="{8C062516-2632-48BC-BD9E-05EB1ADDA0A7}"/>
    <cellStyle name="Currency 2 2 2 2 2 6 2 3 2 3" xfId="18871" xr:uid="{6FDE8446-82E1-4A4D-AE13-583018548584}"/>
    <cellStyle name="Currency 2 2 2 2 2 6 2 3 2 4" xfId="32561" xr:uid="{6FE4F397-72F2-4753-AA8B-5C0E1DB3301C}"/>
    <cellStyle name="Currency 2 2 2 2 2 6 2 3 2 5" xfId="47445" xr:uid="{5CB740F0-BBB0-4126-A424-3EBA4AD8CD45}"/>
    <cellStyle name="Currency 2 2 2 2 2 6 2 3 3" xfId="22293" xr:uid="{C603C542-2840-4DB8-BBDA-EDE9E3DB4D1C}"/>
    <cellStyle name="Currency 2 2 2 2 2 6 2 3 3 2" xfId="35985" xr:uid="{0D584A88-17F1-49C4-B847-E77B428A8950}"/>
    <cellStyle name="Currency 2 2 2 2 2 6 2 3 3 3" xfId="50869" xr:uid="{52C8A27D-94EC-4AE9-8FB1-3ED6ED31797A}"/>
    <cellStyle name="Currency 2 2 2 2 2 6 2 3 4" xfId="15449" xr:uid="{03450ABE-7D87-411C-924C-38492B88BA70}"/>
    <cellStyle name="Currency 2 2 2 2 2 6 2 3 5" xfId="29139" xr:uid="{534C1D8A-F064-4508-ABA4-72E3FD6E9A16}"/>
    <cellStyle name="Currency 2 2 2 2 2 6 2 3 6" xfId="44023" xr:uid="{E0E7FF58-1873-49FF-9CAD-29AF13BCD2DB}"/>
    <cellStyle name="Currency 2 2 2 2 2 6 2 4" xfId="10313" xr:uid="{61E9F89D-A440-427E-9097-5A83CC0D45EA}"/>
    <cellStyle name="Currency 2 2 2 2 2 6 2 4 2" xfId="24003" xr:uid="{564C9A15-9237-4690-A83D-98E52E369147}"/>
    <cellStyle name="Currency 2 2 2 2 2 6 2 4 2 2" xfId="37695" xr:uid="{41C02E8E-4EA8-4A4C-A992-B2E761F124DA}"/>
    <cellStyle name="Currency 2 2 2 2 2 6 2 4 2 3" xfId="52579" xr:uid="{0A233DD6-07DA-4A8E-A42D-3400B95725FD}"/>
    <cellStyle name="Currency 2 2 2 2 2 6 2 4 3" xfId="17159" xr:uid="{DD32D13F-076B-4C6E-AB55-79CFAEE50749}"/>
    <cellStyle name="Currency 2 2 2 2 2 6 2 4 4" xfId="30849" xr:uid="{4ED23678-1586-4719-AFAF-DF6EDB1884FC}"/>
    <cellStyle name="Currency 2 2 2 2 2 6 2 4 5" xfId="45733" xr:uid="{791E8F82-D779-48CD-9B05-C256AF21FAEB}"/>
    <cellStyle name="Currency 2 2 2 2 2 6 2 5" xfId="20581" xr:uid="{083CD8C4-91EB-411F-96B3-903A88F6CE6A}"/>
    <cellStyle name="Currency 2 2 2 2 2 6 2 5 2" xfId="34273" xr:uid="{2C20B4C5-F337-467D-BDDA-FF3625B14C25}"/>
    <cellStyle name="Currency 2 2 2 2 2 6 2 5 3" xfId="49157" xr:uid="{ACC57A57-E279-4445-AB62-D1B7A2073D79}"/>
    <cellStyle name="Currency 2 2 2 2 2 6 2 6" xfId="13737" xr:uid="{39E56B34-1775-46AF-8C8A-3050BDCC41A5}"/>
    <cellStyle name="Currency 2 2 2 2 2 6 2 7" xfId="27427" xr:uid="{4A65CF0B-8BF9-44FA-B48F-010EDD2EB005}"/>
    <cellStyle name="Currency 2 2 2 2 2 6 2 8" xfId="42311" xr:uid="{5676DBF2-B4DB-44D2-B8E9-B8F24314877F}"/>
    <cellStyle name="Currency 2 2 2 2 2 6 3" xfId="6892" xr:uid="{CB49D36F-5652-406D-AB80-B709C2903508}"/>
    <cellStyle name="Currency 2 2 2 2 2 6 3 2" xfId="8605" xr:uid="{CEBA126E-1B9E-4DE1-8721-D7962776BFFB}"/>
    <cellStyle name="Currency 2 2 2 2 2 6 3 2 2" xfId="12027" xr:uid="{59767DBC-8E5F-450C-9C75-F0A8C9D5ACF0}"/>
    <cellStyle name="Currency 2 2 2 2 2 6 3 2 2 2" xfId="25717" xr:uid="{145C9EEE-B36E-4EF7-ABDB-39D5D3ED83AC}"/>
    <cellStyle name="Currency 2 2 2 2 2 6 3 2 2 2 2" xfId="39409" xr:uid="{244C2282-8246-492D-BD6A-70E1BE917DEA}"/>
    <cellStyle name="Currency 2 2 2 2 2 6 3 2 2 2 3" xfId="54293" xr:uid="{F2556D0F-C02C-435E-BE50-FD10ED4E565D}"/>
    <cellStyle name="Currency 2 2 2 2 2 6 3 2 2 3" xfId="18873" xr:uid="{530A79EB-C327-4989-80A5-1522D3F5F84A}"/>
    <cellStyle name="Currency 2 2 2 2 2 6 3 2 2 4" xfId="32563" xr:uid="{461A4162-847C-4EAB-86D7-94B9829FD79C}"/>
    <cellStyle name="Currency 2 2 2 2 2 6 3 2 2 5" xfId="47447" xr:uid="{EF8514B5-F5CC-4514-BE20-28E2107E35FE}"/>
    <cellStyle name="Currency 2 2 2 2 2 6 3 2 3" xfId="22295" xr:uid="{12FBD269-AEA7-4D5A-8DEC-6224E4A47286}"/>
    <cellStyle name="Currency 2 2 2 2 2 6 3 2 3 2" xfId="35987" xr:uid="{820021B5-9F04-48E7-9AC5-DD8CD64BC121}"/>
    <cellStyle name="Currency 2 2 2 2 2 6 3 2 3 3" xfId="50871" xr:uid="{DBBA3DF4-8727-4275-9CC8-8A37233C0BF1}"/>
    <cellStyle name="Currency 2 2 2 2 2 6 3 2 4" xfId="15451" xr:uid="{C981B972-62D3-4073-A847-EC3D9327C46A}"/>
    <cellStyle name="Currency 2 2 2 2 2 6 3 2 5" xfId="29141" xr:uid="{7E4E81DC-5FE5-4004-B554-7160E830493D}"/>
    <cellStyle name="Currency 2 2 2 2 2 6 3 2 6" xfId="44025" xr:uid="{53DE13DC-06E2-44EA-B80A-34988ECF852E}"/>
    <cellStyle name="Currency 2 2 2 2 2 6 3 3" xfId="10315" xr:uid="{111C8786-6547-4DBE-BBB7-078837E6F318}"/>
    <cellStyle name="Currency 2 2 2 2 2 6 3 3 2" xfId="24005" xr:uid="{B1D1105D-B297-4B40-921D-8F683F5510FD}"/>
    <cellStyle name="Currency 2 2 2 2 2 6 3 3 2 2" xfId="37697" xr:uid="{7F06572D-F3AD-4787-8D0D-71BE37DF9E69}"/>
    <cellStyle name="Currency 2 2 2 2 2 6 3 3 2 3" xfId="52581" xr:uid="{747419AE-2B3B-48EF-973F-3AB6A6861831}"/>
    <cellStyle name="Currency 2 2 2 2 2 6 3 3 3" xfId="17161" xr:uid="{259B0760-AF12-49BF-AF7F-03DF99C2D4C3}"/>
    <cellStyle name="Currency 2 2 2 2 2 6 3 3 4" xfId="30851" xr:uid="{F340727B-59A9-493D-BACB-B307AC56295D}"/>
    <cellStyle name="Currency 2 2 2 2 2 6 3 3 5" xfId="45735" xr:uid="{4DB60932-0946-4793-8BF3-82FC5FB0CA58}"/>
    <cellStyle name="Currency 2 2 2 2 2 6 3 4" xfId="20583" xr:uid="{EDD4E928-DB32-4CB7-BA94-58EEEDD83324}"/>
    <cellStyle name="Currency 2 2 2 2 2 6 3 4 2" xfId="34275" xr:uid="{EF23593C-5B56-4916-AC7D-A272D6D84B63}"/>
    <cellStyle name="Currency 2 2 2 2 2 6 3 4 3" xfId="49159" xr:uid="{1EE78C89-ABE9-4C0D-B315-659C2468644A}"/>
    <cellStyle name="Currency 2 2 2 2 2 6 3 5" xfId="13739" xr:uid="{E35A422A-A09A-4321-9A8A-0DA9C2B013CE}"/>
    <cellStyle name="Currency 2 2 2 2 2 6 3 6" xfId="27429" xr:uid="{C9A6936C-F3ED-4E10-BC21-2988BF704701}"/>
    <cellStyle name="Currency 2 2 2 2 2 6 3 7" xfId="42313" xr:uid="{7930DBC6-C28F-40F0-966B-55AFE38B4486}"/>
    <cellStyle name="Currency 2 2 2 2 2 6 4" xfId="6893" xr:uid="{29FA5036-AB12-4F14-B150-2A26AC251E5C}"/>
    <cellStyle name="Currency 2 2 2 2 2 6 4 2" xfId="8606" xr:uid="{EC66E4BE-5C2F-4255-912E-C85BADAC36CC}"/>
    <cellStyle name="Currency 2 2 2 2 2 6 4 2 2" xfId="12028" xr:uid="{B4B4F240-6D0D-4B30-A835-0A9F99564F02}"/>
    <cellStyle name="Currency 2 2 2 2 2 6 4 2 2 2" xfId="25718" xr:uid="{21886349-4E6E-4762-88C5-C028A698CC04}"/>
    <cellStyle name="Currency 2 2 2 2 2 6 4 2 2 2 2" xfId="39410" xr:uid="{1E450FFD-7D37-456A-A567-4201DA2B507C}"/>
    <cellStyle name="Currency 2 2 2 2 2 6 4 2 2 2 3" xfId="54294" xr:uid="{78DD14F9-34B3-4478-9B0C-33E4A8C38096}"/>
    <cellStyle name="Currency 2 2 2 2 2 6 4 2 2 3" xfId="18874" xr:uid="{4C903AAA-7099-4EEF-8A88-BC54C5DF8839}"/>
    <cellStyle name="Currency 2 2 2 2 2 6 4 2 2 4" xfId="32564" xr:uid="{0DC225E8-C550-43DC-8B37-C2C221FEF32E}"/>
    <cellStyle name="Currency 2 2 2 2 2 6 4 2 2 5" xfId="47448" xr:uid="{BA1A8829-00ED-45A8-9D0C-191858430659}"/>
    <cellStyle name="Currency 2 2 2 2 2 6 4 2 3" xfId="22296" xr:uid="{E45686F7-FCF6-4933-B5DC-BA0376474888}"/>
    <cellStyle name="Currency 2 2 2 2 2 6 4 2 3 2" xfId="35988" xr:uid="{A4E7A3C6-2C2C-4112-B0FE-3B7F45D9C33B}"/>
    <cellStyle name="Currency 2 2 2 2 2 6 4 2 3 3" xfId="50872" xr:uid="{95E3022A-883E-4F5A-B744-8DFF372E7DB9}"/>
    <cellStyle name="Currency 2 2 2 2 2 6 4 2 4" xfId="15452" xr:uid="{A4BE9BEC-7556-47B0-8851-93AA60836D2E}"/>
    <cellStyle name="Currency 2 2 2 2 2 6 4 2 5" xfId="29142" xr:uid="{117F98AB-724B-4CA6-864B-A6982095DB3A}"/>
    <cellStyle name="Currency 2 2 2 2 2 6 4 2 6" xfId="44026" xr:uid="{70970B3B-72C4-45B9-9C4D-1E0F62DFE7DA}"/>
    <cellStyle name="Currency 2 2 2 2 2 6 4 3" xfId="10316" xr:uid="{9AFE6B89-0976-4F69-A3D5-A692FFDCF23B}"/>
    <cellStyle name="Currency 2 2 2 2 2 6 4 3 2" xfId="24006" xr:uid="{3061D252-38B3-4502-84EF-F4FA32533D18}"/>
    <cellStyle name="Currency 2 2 2 2 2 6 4 3 2 2" xfId="37698" xr:uid="{EFE3A942-9D3F-4FD6-956D-1538891EFC31}"/>
    <cellStyle name="Currency 2 2 2 2 2 6 4 3 2 3" xfId="52582" xr:uid="{131ABD77-E321-4046-A04B-A111378CC47A}"/>
    <cellStyle name="Currency 2 2 2 2 2 6 4 3 3" xfId="17162" xr:uid="{2B30ED47-4294-4706-B71C-C4A7279F5865}"/>
    <cellStyle name="Currency 2 2 2 2 2 6 4 3 4" xfId="30852" xr:uid="{78935431-5832-4019-AB53-817F6A3F5F6C}"/>
    <cellStyle name="Currency 2 2 2 2 2 6 4 3 5" xfId="45736" xr:uid="{01A84552-B7EF-44DD-AAD3-B379B96F45C9}"/>
    <cellStyle name="Currency 2 2 2 2 2 6 4 4" xfId="20584" xr:uid="{C0E21B14-17C5-47F9-BF6F-E6925D2632FA}"/>
    <cellStyle name="Currency 2 2 2 2 2 6 4 4 2" xfId="34276" xr:uid="{6D78B82F-549D-4AF1-A6AB-F280D923E41A}"/>
    <cellStyle name="Currency 2 2 2 2 2 6 4 4 3" xfId="49160" xr:uid="{135BB842-82D7-4EE4-9354-44ECA5470697}"/>
    <cellStyle name="Currency 2 2 2 2 2 6 4 5" xfId="13740" xr:uid="{EA1D036F-FDB6-48DB-A925-557F0FBE1E11}"/>
    <cellStyle name="Currency 2 2 2 2 2 6 4 6" xfId="27430" xr:uid="{BE253061-72AD-4D87-BF66-237FAB9BEC8A}"/>
    <cellStyle name="Currency 2 2 2 2 2 6 4 7" xfId="42314" xr:uid="{CD504844-6592-4419-8A7A-CE4C01DB88F4}"/>
    <cellStyle name="Currency 2 2 2 2 2 6 5" xfId="8602" xr:uid="{5AEB9848-DED0-463C-A866-A04F9AAB87B2}"/>
    <cellStyle name="Currency 2 2 2 2 2 6 5 2" xfId="12024" xr:uid="{304F36A6-D394-4FBF-8FEC-928B5CDBA5E4}"/>
    <cellStyle name="Currency 2 2 2 2 2 6 5 2 2" xfId="25714" xr:uid="{79CF1D61-E5B9-4DF7-AC27-3C7FFB3D62B3}"/>
    <cellStyle name="Currency 2 2 2 2 2 6 5 2 2 2" xfId="39406" xr:uid="{A16B1A6C-9D4C-414E-A74D-857484743861}"/>
    <cellStyle name="Currency 2 2 2 2 2 6 5 2 2 3" xfId="54290" xr:uid="{3629DFF1-9CCD-49D5-B9AC-F5DB297BE3C5}"/>
    <cellStyle name="Currency 2 2 2 2 2 6 5 2 3" xfId="18870" xr:uid="{7A540D99-DB51-481E-904D-7E510D82BD98}"/>
    <cellStyle name="Currency 2 2 2 2 2 6 5 2 4" xfId="32560" xr:uid="{772D757B-D17B-4F1B-89F3-C736CBD60818}"/>
    <cellStyle name="Currency 2 2 2 2 2 6 5 2 5" xfId="47444" xr:uid="{2F839FEC-2042-48F5-82C8-1802FB7FEE24}"/>
    <cellStyle name="Currency 2 2 2 2 2 6 5 3" xfId="22292" xr:uid="{A895ADEE-468E-4C43-A1D3-686D79B01E0C}"/>
    <cellStyle name="Currency 2 2 2 2 2 6 5 3 2" xfId="35984" xr:uid="{E5B00043-FD19-4599-8C95-F5EFEC27A4C9}"/>
    <cellStyle name="Currency 2 2 2 2 2 6 5 3 3" xfId="50868" xr:uid="{21EBF4CE-8189-4761-BE41-AC9A4CB4DA4A}"/>
    <cellStyle name="Currency 2 2 2 2 2 6 5 4" xfId="15448" xr:uid="{784CC6AA-5122-4D6F-8071-013B82503447}"/>
    <cellStyle name="Currency 2 2 2 2 2 6 5 5" xfId="29138" xr:uid="{F3A5074D-90FD-4B1D-88AA-06F2A9B605DC}"/>
    <cellStyle name="Currency 2 2 2 2 2 6 5 6" xfId="44022" xr:uid="{50FD83AD-D629-46F4-887D-A011172EE658}"/>
    <cellStyle name="Currency 2 2 2 2 2 6 6" xfId="10312" xr:uid="{FE035150-3D43-4434-922B-CD2A2025C2BE}"/>
    <cellStyle name="Currency 2 2 2 2 2 6 6 2" xfId="24002" xr:uid="{1FAABA91-8D53-4C06-AABF-CCB70416AD38}"/>
    <cellStyle name="Currency 2 2 2 2 2 6 6 2 2" xfId="37694" xr:uid="{29F93838-790B-4708-8769-02FA7B736A22}"/>
    <cellStyle name="Currency 2 2 2 2 2 6 6 2 3" xfId="52578" xr:uid="{0002ABAB-B595-403B-B27D-CCC4D4A34604}"/>
    <cellStyle name="Currency 2 2 2 2 2 6 6 3" xfId="17158" xr:uid="{B166DF46-49B2-4D54-9191-FE9AFD2CDCBE}"/>
    <cellStyle name="Currency 2 2 2 2 2 6 6 4" xfId="30848" xr:uid="{BBC2A6F6-7A33-4549-8C63-4EEAADE2E08D}"/>
    <cellStyle name="Currency 2 2 2 2 2 6 6 5" xfId="45732" xr:uid="{71286B33-3D45-474D-8641-4C9EE7BF133A}"/>
    <cellStyle name="Currency 2 2 2 2 2 6 7" xfId="20580" xr:uid="{2B2D06E2-951C-4FA8-98AB-F017064D3757}"/>
    <cellStyle name="Currency 2 2 2 2 2 6 7 2" xfId="34272" xr:uid="{416407F3-D70A-456E-9D78-66DCAB5B5B93}"/>
    <cellStyle name="Currency 2 2 2 2 2 6 7 3" xfId="49156" xr:uid="{BE8F9515-942E-4B50-BA2F-7A7249D3A8AB}"/>
    <cellStyle name="Currency 2 2 2 2 2 6 8" xfId="13736" xr:uid="{2238B7BF-0863-4A43-B1F5-ECF43CB97E38}"/>
    <cellStyle name="Currency 2 2 2 2 2 6 9" xfId="27426" xr:uid="{67595753-69A2-40F6-A59B-B4C9EFC9796E}"/>
    <cellStyle name="Currency 2 2 2 2 2 7" xfId="6894" xr:uid="{D422B60C-3C5B-4611-913D-C8CF3B8F2889}"/>
    <cellStyle name="Currency 2 2 2 2 2 7 2" xfId="6895" xr:uid="{C5054403-4D57-4971-A4E7-17A3F4942133}"/>
    <cellStyle name="Currency 2 2 2 2 2 7 2 2" xfId="8608" xr:uid="{BD0963DD-3786-4EA8-9650-30A1C3D775C0}"/>
    <cellStyle name="Currency 2 2 2 2 2 7 2 2 2" xfId="12030" xr:uid="{68ADF58E-C479-4F95-A1A8-5B67AC7E95A9}"/>
    <cellStyle name="Currency 2 2 2 2 2 7 2 2 2 2" xfId="25720" xr:uid="{C41AB62A-47F2-48B9-9EE5-5BB0D0C8EAC7}"/>
    <cellStyle name="Currency 2 2 2 2 2 7 2 2 2 2 2" xfId="39412" xr:uid="{FDF39630-26F1-4D2C-B8F9-EE6D215B42DC}"/>
    <cellStyle name="Currency 2 2 2 2 2 7 2 2 2 2 3" xfId="54296" xr:uid="{1D22A7C3-FB9C-4B3D-A1E8-5FA93521896D}"/>
    <cellStyle name="Currency 2 2 2 2 2 7 2 2 2 3" xfId="18876" xr:uid="{C8FB9A5F-CDC4-4422-963C-D661852E9078}"/>
    <cellStyle name="Currency 2 2 2 2 2 7 2 2 2 4" xfId="32566" xr:uid="{D98EC29B-9FFE-4A06-8D3B-374C63A1E9AA}"/>
    <cellStyle name="Currency 2 2 2 2 2 7 2 2 2 5" xfId="47450" xr:uid="{E88A7131-BC46-4647-9337-EB3F0AC21373}"/>
    <cellStyle name="Currency 2 2 2 2 2 7 2 2 3" xfId="22298" xr:uid="{B3262B67-D05E-4BCD-97B4-52C85CC54585}"/>
    <cellStyle name="Currency 2 2 2 2 2 7 2 2 3 2" xfId="35990" xr:uid="{82F25293-292E-4D86-BEAE-85A42280B1FA}"/>
    <cellStyle name="Currency 2 2 2 2 2 7 2 2 3 3" xfId="50874" xr:uid="{EFC1E011-9215-4247-AB13-A4250B29008E}"/>
    <cellStyle name="Currency 2 2 2 2 2 7 2 2 4" xfId="15454" xr:uid="{C22D6E09-6B9D-4DAD-8CAC-C4656C01A463}"/>
    <cellStyle name="Currency 2 2 2 2 2 7 2 2 5" xfId="29144" xr:uid="{56E9BA3C-4AFF-405B-8DA2-E62E9D865976}"/>
    <cellStyle name="Currency 2 2 2 2 2 7 2 2 6" xfId="44028" xr:uid="{86CACA9B-CBFF-4CD1-9FE4-A55686FB8936}"/>
    <cellStyle name="Currency 2 2 2 2 2 7 2 3" xfId="10318" xr:uid="{AE48ADB0-7CD5-44C1-A0A8-70C1591BDBCE}"/>
    <cellStyle name="Currency 2 2 2 2 2 7 2 3 2" xfId="24008" xr:uid="{99D359DD-26F0-4FCE-8C0E-3F23C0B2D948}"/>
    <cellStyle name="Currency 2 2 2 2 2 7 2 3 2 2" xfId="37700" xr:uid="{A099D762-2733-431A-A239-FDBEB111504A}"/>
    <cellStyle name="Currency 2 2 2 2 2 7 2 3 2 3" xfId="52584" xr:uid="{520791BF-37AE-4FD2-8408-1454B40E4FAD}"/>
    <cellStyle name="Currency 2 2 2 2 2 7 2 3 3" xfId="17164" xr:uid="{A91E6B82-FF03-4C97-8666-CB9FC4BBCD75}"/>
    <cellStyle name="Currency 2 2 2 2 2 7 2 3 4" xfId="30854" xr:uid="{B61B5BCF-C5CF-4987-A768-CDC38A87D16A}"/>
    <cellStyle name="Currency 2 2 2 2 2 7 2 3 5" xfId="45738" xr:uid="{9BCEFD83-E418-4A3D-82DE-28066FAF0456}"/>
    <cellStyle name="Currency 2 2 2 2 2 7 2 4" xfId="20586" xr:uid="{01CAF0AC-2D16-4342-9449-671E3A555889}"/>
    <cellStyle name="Currency 2 2 2 2 2 7 2 4 2" xfId="34278" xr:uid="{04256599-4A29-4C29-86B3-F47B5714EF04}"/>
    <cellStyle name="Currency 2 2 2 2 2 7 2 4 3" xfId="49162" xr:uid="{8D1D7196-2E78-478A-94AD-F59DF29E6C4C}"/>
    <cellStyle name="Currency 2 2 2 2 2 7 2 5" xfId="13742" xr:uid="{0AA09165-646A-4128-8597-1F6918F950BC}"/>
    <cellStyle name="Currency 2 2 2 2 2 7 2 6" xfId="27432" xr:uid="{19A51368-6571-40F5-AD63-67B47795932B}"/>
    <cellStyle name="Currency 2 2 2 2 2 7 2 7" xfId="42316" xr:uid="{AD468F28-4B21-4BE7-8A2B-BAF4EF93E4CC}"/>
    <cellStyle name="Currency 2 2 2 2 2 7 3" xfId="8607" xr:uid="{2ECA116A-503F-452A-90E4-DC296B962275}"/>
    <cellStyle name="Currency 2 2 2 2 2 7 3 2" xfId="12029" xr:uid="{A8D9A2B2-E35C-4FE9-89E2-CDD554853108}"/>
    <cellStyle name="Currency 2 2 2 2 2 7 3 2 2" xfId="25719" xr:uid="{E59B31CC-EEAD-41FD-810E-AA4796A2D16D}"/>
    <cellStyle name="Currency 2 2 2 2 2 7 3 2 2 2" xfId="39411" xr:uid="{4B86E7C7-B692-49DD-8268-601803E9432F}"/>
    <cellStyle name="Currency 2 2 2 2 2 7 3 2 2 3" xfId="54295" xr:uid="{BA7A348C-722D-4EF1-B2BF-8C2F64969494}"/>
    <cellStyle name="Currency 2 2 2 2 2 7 3 2 3" xfId="18875" xr:uid="{23897F16-373B-4A8F-A6A6-1AB1EF2FD63A}"/>
    <cellStyle name="Currency 2 2 2 2 2 7 3 2 4" xfId="32565" xr:uid="{B4C31317-91D1-47FF-B697-6F358D3A5045}"/>
    <cellStyle name="Currency 2 2 2 2 2 7 3 2 5" xfId="47449" xr:uid="{1DEDA1D0-8CDC-4679-B9EF-C3195DD9597C}"/>
    <cellStyle name="Currency 2 2 2 2 2 7 3 3" xfId="22297" xr:uid="{2BB146EE-757D-4B6B-9A03-A87847E3CBE4}"/>
    <cellStyle name="Currency 2 2 2 2 2 7 3 3 2" xfId="35989" xr:uid="{29A15E3F-90C6-4492-A901-2D48E700F19F}"/>
    <cellStyle name="Currency 2 2 2 2 2 7 3 3 3" xfId="50873" xr:uid="{3C29142B-A58D-40D3-BCDA-A106C2762DD7}"/>
    <cellStyle name="Currency 2 2 2 2 2 7 3 4" xfId="15453" xr:uid="{851EF493-5626-4EA7-A743-C36DBA5D7700}"/>
    <cellStyle name="Currency 2 2 2 2 2 7 3 5" xfId="29143" xr:uid="{9DD3ED27-B619-4D95-B041-F4377F2287D2}"/>
    <cellStyle name="Currency 2 2 2 2 2 7 3 6" xfId="44027" xr:uid="{DBC68AB6-9AB0-4F8B-B520-5A72C7049C9C}"/>
    <cellStyle name="Currency 2 2 2 2 2 7 4" xfId="10317" xr:uid="{FBC0B106-BFFD-4A3B-92AC-83EF47F0B01B}"/>
    <cellStyle name="Currency 2 2 2 2 2 7 4 2" xfId="24007" xr:uid="{D4499609-0EB2-440A-B86C-BA4C0D3A2902}"/>
    <cellStyle name="Currency 2 2 2 2 2 7 4 2 2" xfId="37699" xr:uid="{4C8A5CD3-01B7-47BE-A999-6CD3CA8222CC}"/>
    <cellStyle name="Currency 2 2 2 2 2 7 4 2 3" xfId="52583" xr:uid="{C6AF9E5C-06F1-474D-AA2A-5EBDAFF01867}"/>
    <cellStyle name="Currency 2 2 2 2 2 7 4 3" xfId="17163" xr:uid="{7427BB4B-E191-4314-9230-3FAE22072F6C}"/>
    <cellStyle name="Currency 2 2 2 2 2 7 4 4" xfId="30853" xr:uid="{1D981310-518B-4FC4-AF07-6914C439FCA5}"/>
    <cellStyle name="Currency 2 2 2 2 2 7 4 5" xfId="45737" xr:uid="{61056274-7EEB-4F4D-90D7-B77B8CE01BE3}"/>
    <cellStyle name="Currency 2 2 2 2 2 7 5" xfId="20585" xr:uid="{F33FE25F-ADDB-4777-9B62-8E1B0C3E6BD2}"/>
    <cellStyle name="Currency 2 2 2 2 2 7 5 2" xfId="34277" xr:uid="{15EECAC0-F569-4E07-8F6B-A235F2FE3034}"/>
    <cellStyle name="Currency 2 2 2 2 2 7 5 3" xfId="49161" xr:uid="{59459902-D9C0-48F1-B43E-86C6C9A451D5}"/>
    <cellStyle name="Currency 2 2 2 2 2 7 6" xfId="13741" xr:uid="{1BCAFA2C-E679-4CCA-BD3E-4EB34AEC3509}"/>
    <cellStyle name="Currency 2 2 2 2 2 7 7" xfId="27431" xr:uid="{220539E9-B155-451D-9AFE-2063B8CEB305}"/>
    <cellStyle name="Currency 2 2 2 2 2 7 8" xfId="42315" xr:uid="{97FC993B-C1A8-440C-ADFA-E9842A8BCA67}"/>
    <cellStyle name="Currency 2 2 2 2 2 8" xfId="6896" xr:uid="{948A1137-314C-49FB-B87A-5BBE1A7901B6}"/>
    <cellStyle name="Currency 2 2 2 2 2 8 2" xfId="8609" xr:uid="{06CEBC63-0BAB-4455-8AEA-E687133CAEC0}"/>
    <cellStyle name="Currency 2 2 2 2 2 8 2 2" xfId="12031" xr:uid="{D99A9AA0-FA01-4043-B4E0-9A5C99948EE3}"/>
    <cellStyle name="Currency 2 2 2 2 2 8 2 2 2" xfId="25721" xr:uid="{4446F784-600C-406E-BF35-6BBA09F0103A}"/>
    <cellStyle name="Currency 2 2 2 2 2 8 2 2 2 2" xfId="39413" xr:uid="{FDDA2666-646C-4BC9-BDCF-F4154BBD0F2D}"/>
    <cellStyle name="Currency 2 2 2 2 2 8 2 2 2 3" xfId="54297" xr:uid="{63863596-B033-46B9-A109-BF43FA762376}"/>
    <cellStyle name="Currency 2 2 2 2 2 8 2 2 3" xfId="18877" xr:uid="{30FCBF3D-C207-4865-A58C-0C68657CB4E6}"/>
    <cellStyle name="Currency 2 2 2 2 2 8 2 2 4" xfId="32567" xr:uid="{A43CEAFC-FBCD-4237-8A74-C8308943FD30}"/>
    <cellStyle name="Currency 2 2 2 2 2 8 2 2 5" xfId="47451" xr:uid="{BB849763-4266-4C3B-9396-CC9090D4416D}"/>
    <cellStyle name="Currency 2 2 2 2 2 8 2 3" xfId="22299" xr:uid="{FD42B3F9-5461-4840-982C-5E540C7B1CC9}"/>
    <cellStyle name="Currency 2 2 2 2 2 8 2 3 2" xfId="35991" xr:uid="{C90BD252-E714-4CF4-BAF8-92F0D8BD8C9E}"/>
    <cellStyle name="Currency 2 2 2 2 2 8 2 3 3" xfId="50875" xr:uid="{E1C31019-E308-41B7-BFC8-DCA5179CCAE3}"/>
    <cellStyle name="Currency 2 2 2 2 2 8 2 4" xfId="15455" xr:uid="{F66DB1A1-5577-48FF-A3E4-14774DC9FAD7}"/>
    <cellStyle name="Currency 2 2 2 2 2 8 2 5" xfId="29145" xr:uid="{754740A1-890D-4D3A-8FAA-C9DA472FAB41}"/>
    <cellStyle name="Currency 2 2 2 2 2 8 2 6" xfId="44029" xr:uid="{9207BE80-13C2-41EB-8056-3FDF6B15FA37}"/>
    <cellStyle name="Currency 2 2 2 2 2 8 3" xfId="10319" xr:uid="{9D38465E-00D7-4156-9263-243D936C9C1E}"/>
    <cellStyle name="Currency 2 2 2 2 2 8 3 2" xfId="24009" xr:uid="{E509D29F-FDCB-4EAC-AB4A-8B44B0D3BDBA}"/>
    <cellStyle name="Currency 2 2 2 2 2 8 3 2 2" xfId="37701" xr:uid="{F0D31915-DF19-4212-B3BB-BE2914EE91D1}"/>
    <cellStyle name="Currency 2 2 2 2 2 8 3 2 3" xfId="52585" xr:uid="{EF4B9D62-8CC9-4553-9BB1-2EDBF99B71C5}"/>
    <cellStyle name="Currency 2 2 2 2 2 8 3 3" xfId="17165" xr:uid="{9042F1E0-AB47-41D1-B395-BCE8284579C1}"/>
    <cellStyle name="Currency 2 2 2 2 2 8 3 4" xfId="30855" xr:uid="{A27FEA59-D41F-486A-8279-FB87536946BE}"/>
    <cellStyle name="Currency 2 2 2 2 2 8 3 5" xfId="45739" xr:uid="{EDE565D9-A8B1-4F0F-9875-F636BA472BE9}"/>
    <cellStyle name="Currency 2 2 2 2 2 8 4" xfId="20587" xr:uid="{A1FD995B-8F6F-4F63-8428-D91A0DFF8C44}"/>
    <cellStyle name="Currency 2 2 2 2 2 8 4 2" xfId="34279" xr:uid="{7E245FD2-2C70-4728-855D-C5A8AE538370}"/>
    <cellStyle name="Currency 2 2 2 2 2 8 4 3" xfId="49163" xr:uid="{196B4733-5F51-404B-9E0B-2B1D01F4AD26}"/>
    <cellStyle name="Currency 2 2 2 2 2 8 5" xfId="13743" xr:uid="{DB036BFD-25B5-4C04-A7C7-364C9D56D482}"/>
    <cellStyle name="Currency 2 2 2 2 2 8 6" xfId="27433" xr:uid="{69E2F9A6-70DE-4F17-A5AB-23E524D2F913}"/>
    <cellStyle name="Currency 2 2 2 2 2 8 7" xfId="42317" xr:uid="{A20EA64A-52E4-477D-898F-526FD8573635}"/>
    <cellStyle name="Currency 2 2 2 2 2 9" xfId="6897" xr:uid="{7BBF8366-0765-42FF-9C21-0B3BDADFAAC1}"/>
    <cellStyle name="Currency 2 2 2 2 2 9 2" xfId="8610" xr:uid="{A30EB6C9-5BBC-4BAD-B9BC-9E811D92805C}"/>
    <cellStyle name="Currency 2 2 2 2 2 9 2 2" xfId="12032" xr:uid="{CADEC274-C427-49B9-B5D9-3B96886C3F2C}"/>
    <cellStyle name="Currency 2 2 2 2 2 9 2 2 2" xfId="25722" xr:uid="{5331309A-AB1F-4161-BADE-17C29E1A386F}"/>
    <cellStyle name="Currency 2 2 2 2 2 9 2 2 2 2" xfId="39414" xr:uid="{BC97704C-C09C-4F1E-BCC4-9385BBA2EF96}"/>
    <cellStyle name="Currency 2 2 2 2 2 9 2 2 2 3" xfId="54298" xr:uid="{7F7C2357-A524-4327-A88C-E742EC66FD33}"/>
    <cellStyle name="Currency 2 2 2 2 2 9 2 2 3" xfId="18878" xr:uid="{E2FA464C-31E2-4069-BCE7-8B72C600C25B}"/>
    <cellStyle name="Currency 2 2 2 2 2 9 2 2 4" xfId="32568" xr:uid="{F61BCEAE-4E24-427F-B1C0-899B8438A676}"/>
    <cellStyle name="Currency 2 2 2 2 2 9 2 2 5" xfId="47452" xr:uid="{F838F4CF-FADB-41AA-81CF-A1FF2EDD37F3}"/>
    <cellStyle name="Currency 2 2 2 2 2 9 2 3" xfId="22300" xr:uid="{73686B9D-CC2B-437B-9438-F4B041459E28}"/>
    <cellStyle name="Currency 2 2 2 2 2 9 2 3 2" xfId="35992" xr:uid="{54A815B1-9876-42FD-9509-2D8982C7EF78}"/>
    <cellStyle name="Currency 2 2 2 2 2 9 2 3 3" xfId="50876" xr:uid="{77B9F7A0-C480-4F01-AFE0-47DD0A6FF24F}"/>
    <cellStyle name="Currency 2 2 2 2 2 9 2 4" xfId="15456" xr:uid="{2DFE9486-0D82-491B-9B77-9DACFEC6095B}"/>
    <cellStyle name="Currency 2 2 2 2 2 9 2 5" xfId="29146" xr:uid="{58C778C4-6276-4732-AE2E-3C961E0FB033}"/>
    <cellStyle name="Currency 2 2 2 2 2 9 2 6" xfId="44030" xr:uid="{42FE828D-4480-427B-88DF-5BCA6920C07F}"/>
    <cellStyle name="Currency 2 2 2 2 2 9 3" xfId="10320" xr:uid="{7247CF1D-AE6F-4089-86EE-84F943058105}"/>
    <cellStyle name="Currency 2 2 2 2 2 9 3 2" xfId="24010" xr:uid="{4A54EF40-E210-4CC6-97BF-BD380DB7E314}"/>
    <cellStyle name="Currency 2 2 2 2 2 9 3 2 2" xfId="37702" xr:uid="{2309425C-EEBA-4171-B8DC-2759D88889D5}"/>
    <cellStyle name="Currency 2 2 2 2 2 9 3 2 3" xfId="52586" xr:uid="{9EFA5EB6-037E-428C-8E9D-526CE30E2EE8}"/>
    <cellStyle name="Currency 2 2 2 2 2 9 3 3" xfId="17166" xr:uid="{F4163448-C65F-4349-8345-5BCE09387316}"/>
    <cellStyle name="Currency 2 2 2 2 2 9 3 4" xfId="30856" xr:uid="{A13E7BA5-4E8A-4B1B-870C-F7EDE98A63C7}"/>
    <cellStyle name="Currency 2 2 2 2 2 9 3 5" xfId="45740" xr:uid="{F6140104-2A20-45E8-BAF4-5AECAA4ED80B}"/>
    <cellStyle name="Currency 2 2 2 2 2 9 4" xfId="20588" xr:uid="{19E5C598-3B3E-4B47-8EA8-A654E8092B4B}"/>
    <cellStyle name="Currency 2 2 2 2 2 9 4 2" xfId="34280" xr:uid="{F81E1046-6E60-4DFA-9403-E7FE36716768}"/>
    <cellStyle name="Currency 2 2 2 2 2 9 4 3" xfId="49164" xr:uid="{7ACD1032-0CAB-4D37-A5B7-07B66F29D0E8}"/>
    <cellStyle name="Currency 2 2 2 2 2 9 5" xfId="13744" xr:uid="{6454EB11-866F-4895-A2A6-3D5C14D3F293}"/>
    <cellStyle name="Currency 2 2 2 2 2 9 6" xfId="27434" xr:uid="{CCFE2C98-AAD6-4FB6-BC78-15EFB0415313}"/>
    <cellStyle name="Currency 2 2 2 2 2 9 7" xfId="42318" xr:uid="{7F521749-8304-49C3-B5BB-1B8541653D92}"/>
    <cellStyle name="Currency 2 2 2 2 3" xfId="6898" xr:uid="{4519185C-969B-4400-B1E5-693322552A9F}"/>
    <cellStyle name="Currency 2 2 2 2 3 10" xfId="20589" xr:uid="{D8650042-F80F-488D-93AE-7A6253551DC0}"/>
    <cellStyle name="Currency 2 2 2 2 3 10 2" xfId="34281" xr:uid="{8B863A97-96CA-43AF-90E3-D9F562B15C7A}"/>
    <cellStyle name="Currency 2 2 2 2 3 10 3" xfId="49165" xr:uid="{DA3D4F0F-72BC-427E-A431-7BE7F345BADD}"/>
    <cellStyle name="Currency 2 2 2 2 3 11" xfId="13745" xr:uid="{8FBB27D6-7B4E-4B1C-AD8B-CB3993BAE338}"/>
    <cellStyle name="Currency 2 2 2 2 3 12" xfId="27435" xr:uid="{84B7D222-D950-454E-92C2-F1D22B9AA36E}"/>
    <cellStyle name="Currency 2 2 2 2 3 13" xfId="42319" xr:uid="{C75DF95C-28F4-4566-9940-93866586C950}"/>
    <cellStyle name="Currency 2 2 2 2 3 2" xfId="6899" xr:uid="{6D3B8C07-58B5-40E4-B434-8940F8975946}"/>
    <cellStyle name="Currency 2 2 2 2 3 2 10" xfId="13746" xr:uid="{B0FA0AC3-C1CA-4285-A15D-EFB8871CB09F}"/>
    <cellStyle name="Currency 2 2 2 2 3 2 11" xfId="27436" xr:uid="{EAC60307-CEE6-495A-A08F-F0DB2F05F0CC}"/>
    <cellStyle name="Currency 2 2 2 2 3 2 12" xfId="42320" xr:uid="{A9BA184E-C323-4D95-B2EF-B42E3315AFDD}"/>
    <cellStyle name="Currency 2 2 2 2 3 2 2" xfId="6900" xr:uid="{2705FF6E-2622-4F35-9987-0F9C23FD81B5}"/>
    <cellStyle name="Currency 2 2 2 2 3 2 2 10" xfId="42321" xr:uid="{5CCC2708-EBC1-4303-B97A-BFD99CF96E3F}"/>
    <cellStyle name="Currency 2 2 2 2 3 2 2 2" xfId="6901" xr:uid="{A087737C-0DD0-477A-9C3A-4718EA49EA93}"/>
    <cellStyle name="Currency 2 2 2 2 3 2 2 2 2" xfId="6902" xr:uid="{4D8DDB2E-2694-43E9-B6FC-2FECBB413531}"/>
    <cellStyle name="Currency 2 2 2 2 3 2 2 2 2 2" xfId="8615" xr:uid="{91E97924-072F-485D-BAD7-0AB0A6CBE79C}"/>
    <cellStyle name="Currency 2 2 2 2 3 2 2 2 2 2 2" xfId="12037" xr:uid="{C17C721C-088B-4E24-B1A7-517FF8FECC4C}"/>
    <cellStyle name="Currency 2 2 2 2 3 2 2 2 2 2 2 2" xfId="25727" xr:uid="{8AB91AD5-9DF9-4207-83A1-1D26120F5520}"/>
    <cellStyle name="Currency 2 2 2 2 3 2 2 2 2 2 2 2 2" xfId="39419" xr:uid="{64F80681-34D6-4110-8EC4-EC1ECB72317B}"/>
    <cellStyle name="Currency 2 2 2 2 3 2 2 2 2 2 2 2 3" xfId="54303" xr:uid="{CEB91043-A58F-45E4-B93E-040D52C5085F}"/>
    <cellStyle name="Currency 2 2 2 2 3 2 2 2 2 2 2 3" xfId="18883" xr:uid="{CC317930-010F-4A19-B00F-121673B4379E}"/>
    <cellStyle name="Currency 2 2 2 2 3 2 2 2 2 2 2 4" xfId="32573" xr:uid="{39295A93-EA8C-4ECA-B7A4-74A611E6463A}"/>
    <cellStyle name="Currency 2 2 2 2 3 2 2 2 2 2 2 5" xfId="47457" xr:uid="{F46DB83D-321D-4179-B380-4758FC0F8DFB}"/>
    <cellStyle name="Currency 2 2 2 2 3 2 2 2 2 2 3" xfId="22305" xr:uid="{1A1C3BF2-5A56-4148-B016-900F90A9D9D4}"/>
    <cellStyle name="Currency 2 2 2 2 3 2 2 2 2 2 3 2" xfId="35997" xr:uid="{36E1B9F4-AEFE-41D0-8D08-43DECCA59311}"/>
    <cellStyle name="Currency 2 2 2 2 3 2 2 2 2 2 3 3" xfId="50881" xr:uid="{D6D82898-7E30-4B9C-AFBE-767AF03E6A77}"/>
    <cellStyle name="Currency 2 2 2 2 3 2 2 2 2 2 4" xfId="15461" xr:uid="{5F77ABEB-BB41-40D5-AC24-57B50A401E52}"/>
    <cellStyle name="Currency 2 2 2 2 3 2 2 2 2 2 5" xfId="29151" xr:uid="{5FB22A1E-00B9-4151-9C54-5143C92836FE}"/>
    <cellStyle name="Currency 2 2 2 2 3 2 2 2 2 2 6" xfId="44035" xr:uid="{5EF2FB57-2C06-4E0C-A59A-B39FA5B61039}"/>
    <cellStyle name="Currency 2 2 2 2 3 2 2 2 2 3" xfId="10325" xr:uid="{75AD630F-996F-4028-9D12-CEE35DE83FC8}"/>
    <cellStyle name="Currency 2 2 2 2 3 2 2 2 2 3 2" xfId="24015" xr:uid="{32E349CC-AC08-40AE-9A37-DD524AB954F2}"/>
    <cellStyle name="Currency 2 2 2 2 3 2 2 2 2 3 2 2" xfId="37707" xr:uid="{56580C22-89F1-46D5-AE44-3CC4E71A914F}"/>
    <cellStyle name="Currency 2 2 2 2 3 2 2 2 2 3 2 3" xfId="52591" xr:uid="{8EA07B44-E5CC-4579-886B-68545044ADAE}"/>
    <cellStyle name="Currency 2 2 2 2 3 2 2 2 2 3 3" xfId="17171" xr:uid="{18CCB4A0-4C84-4D5E-9815-A847EAB10D7E}"/>
    <cellStyle name="Currency 2 2 2 2 3 2 2 2 2 3 4" xfId="30861" xr:uid="{85D23308-8874-49E0-9E40-7FBD94C4D37C}"/>
    <cellStyle name="Currency 2 2 2 2 3 2 2 2 2 3 5" xfId="45745" xr:uid="{6D249B3C-8827-48DA-9FB7-997DD5C774D1}"/>
    <cellStyle name="Currency 2 2 2 2 3 2 2 2 2 4" xfId="20593" xr:uid="{42ADCDEA-7507-4B78-B6A5-5D3FFAB4758D}"/>
    <cellStyle name="Currency 2 2 2 2 3 2 2 2 2 4 2" xfId="34285" xr:uid="{016D2F72-900A-4591-A5FA-80C91612E7B9}"/>
    <cellStyle name="Currency 2 2 2 2 3 2 2 2 2 4 3" xfId="49169" xr:uid="{7CB24AD2-0F04-4B40-A96C-DF7CFEAA2D04}"/>
    <cellStyle name="Currency 2 2 2 2 3 2 2 2 2 5" xfId="13749" xr:uid="{F05A3DCF-EA3E-48EF-8664-3BB7D412E6E6}"/>
    <cellStyle name="Currency 2 2 2 2 3 2 2 2 2 6" xfId="27439" xr:uid="{D1B481A2-98C7-4A7F-B3DD-2E62AEFEFFB7}"/>
    <cellStyle name="Currency 2 2 2 2 3 2 2 2 2 7" xfId="42323" xr:uid="{A6618528-6E80-49C8-9DEE-AC54CFA65E4A}"/>
    <cellStyle name="Currency 2 2 2 2 3 2 2 2 3" xfId="8614" xr:uid="{DE060DFD-B7A6-480A-8589-A1942E9CB29E}"/>
    <cellStyle name="Currency 2 2 2 2 3 2 2 2 3 2" xfId="12036" xr:uid="{65ADEBC9-57B1-47D0-A36F-5FE216259CD5}"/>
    <cellStyle name="Currency 2 2 2 2 3 2 2 2 3 2 2" xfId="25726" xr:uid="{31F9FA33-7525-4D1C-B711-FCD10BEB7E5A}"/>
    <cellStyle name="Currency 2 2 2 2 3 2 2 2 3 2 2 2" xfId="39418" xr:uid="{42EF2924-27C3-4AF3-8301-E30DFF95EEB4}"/>
    <cellStyle name="Currency 2 2 2 2 3 2 2 2 3 2 2 3" xfId="54302" xr:uid="{CB7CB732-CA51-4DB0-B1AB-5A9A51F972CF}"/>
    <cellStyle name="Currency 2 2 2 2 3 2 2 2 3 2 3" xfId="18882" xr:uid="{925C6615-2065-4254-AD86-1D7C80B46A64}"/>
    <cellStyle name="Currency 2 2 2 2 3 2 2 2 3 2 4" xfId="32572" xr:uid="{D9175384-1A41-4A63-86F9-E02B71C1ED22}"/>
    <cellStyle name="Currency 2 2 2 2 3 2 2 2 3 2 5" xfId="47456" xr:uid="{3245661A-D14E-430F-B1F9-AF5079B1C0EE}"/>
    <cellStyle name="Currency 2 2 2 2 3 2 2 2 3 3" xfId="22304" xr:uid="{CA2B6A61-6EC2-4E8F-8CA8-A3C83FABE49C}"/>
    <cellStyle name="Currency 2 2 2 2 3 2 2 2 3 3 2" xfId="35996" xr:uid="{A52B6A22-BE97-4791-89BB-31D07A5E3AAA}"/>
    <cellStyle name="Currency 2 2 2 2 3 2 2 2 3 3 3" xfId="50880" xr:uid="{AF7337A0-0A0E-4D3C-84F4-50DD74BB64AB}"/>
    <cellStyle name="Currency 2 2 2 2 3 2 2 2 3 4" xfId="15460" xr:uid="{564EA1E3-BB2B-4748-B5BE-56E3733A5201}"/>
    <cellStyle name="Currency 2 2 2 2 3 2 2 2 3 5" xfId="29150" xr:uid="{92490371-A27C-4D25-A1F7-5D9A29492A62}"/>
    <cellStyle name="Currency 2 2 2 2 3 2 2 2 3 6" xfId="44034" xr:uid="{CB8F2D5E-1325-4BBF-990B-2C70D9129BF9}"/>
    <cellStyle name="Currency 2 2 2 2 3 2 2 2 4" xfId="10324" xr:uid="{E58F782F-E582-48B7-9329-3C0AD1C58D8D}"/>
    <cellStyle name="Currency 2 2 2 2 3 2 2 2 4 2" xfId="24014" xr:uid="{7BED7D7D-9828-47B9-9171-BCEACA266B9B}"/>
    <cellStyle name="Currency 2 2 2 2 3 2 2 2 4 2 2" xfId="37706" xr:uid="{EB646F11-B82C-4267-984F-B4EAB066304D}"/>
    <cellStyle name="Currency 2 2 2 2 3 2 2 2 4 2 3" xfId="52590" xr:uid="{F7B1DCCF-EDEA-4E7E-A6AB-FF28DCF666CA}"/>
    <cellStyle name="Currency 2 2 2 2 3 2 2 2 4 3" xfId="17170" xr:uid="{5885A776-4D86-41CE-B190-66682387EBCC}"/>
    <cellStyle name="Currency 2 2 2 2 3 2 2 2 4 4" xfId="30860" xr:uid="{78333F84-1616-48AA-A3F2-1E97DBB93B35}"/>
    <cellStyle name="Currency 2 2 2 2 3 2 2 2 4 5" xfId="45744" xr:uid="{875CA508-4861-41B5-89EA-C089B0763520}"/>
    <cellStyle name="Currency 2 2 2 2 3 2 2 2 5" xfId="20592" xr:uid="{D2467357-9F4E-4816-BB99-36BCD1769CFB}"/>
    <cellStyle name="Currency 2 2 2 2 3 2 2 2 5 2" xfId="34284" xr:uid="{7EE5D4D2-77E9-4D01-90C7-464881BE3C1A}"/>
    <cellStyle name="Currency 2 2 2 2 3 2 2 2 5 3" xfId="49168" xr:uid="{E5A8955E-142B-4386-8F56-C3FC475B89F1}"/>
    <cellStyle name="Currency 2 2 2 2 3 2 2 2 6" xfId="13748" xr:uid="{6271BAFC-6705-4F61-9F21-AC2318C27E7F}"/>
    <cellStyle name="Currency 2 2 2 2 3 2 2 2 7" xfId="27438" xr:uid="{6130E70D-2731-4710-BECC-F72E0996B75E}"/>
    <cellStyle name="Currency 2 2 2 2 3 2 2 2 8" xfId="42322" xr:uid="{B0A181D2-9830-47FC-9167-F419FC91D169}"/>
    <cellStyle name="Currency 2 2 2 2 3 2 2 3" xfId="6903" xr:uid="{EE4C6A52-31AC-4208-BCDD-95E9C8FB1AE3}"/>
    <cellStyle name="Currency 2 2 2 2 3 2 2 3 2" xfId="8616" xr:uid="{3DC5778C-C4DA-45CE-BD88-CB79A5CED5F2}"/>
    <cellStyle name="Currency 2 2 2 2 3 2 2 3 2 2" xfId="12038" xr:uid="{DA5B83CF-1DB7-4D3B-BA15-7BDB968EA942}"/>
    <cellStyle name="Currency 2 2 2 2 3 2 2 3 2 2 2" xfId="25728" xr:uid="{E109045F-114A-4646-B167-0398DBF8BBB6}"/>
    <cellStyle name="Currency 2 2 2 2 3 2 2 3 2 2 2 2" xfId="39420" xr:uid="{BBD4F474-D7F4-44AD-9EC5-379D0319FA68}"/>
    <cellStyle name="Currency 2 2 2 2 3 2 2 3 2 2 2 3" xfId="54304" xr:uid="{D07378F4-7D6A-45CD-9070-7BB72D94C2D2}"/>
    <cellStyle name="Currency 2 2 2 2 3 2 2 3 2 2 3" xfId="18884" xr:uid="{A73ED401-1F51-4312-92A0-6797359FD090}"/>
    <cellStyle name="Currency 2 2 2 2 3 2 2 3 2 2 4" xfId="32574" xr:uid="{5CC075C4-0BCB-4524-8C15-DE295BCDFD11}"/>
    <cellStyle name="Currency 2 2 2 2 3 2 2 3 2 2 5" xfId="47458" xr:uid="{D34AC683-CD53-471B-AB48-A84BFF22E769}"/>
    <cellStyle name="Currency 2 2 2 2 3 2 2 3 2 3" xfId="22306" xr:uid="{E6CA0F6D-3138-409B-9424-13E70D9259C8}"/>
    <cellStyle name="Currency 2 2 2 2 3 2 2 3 2 3 2" xfId="35998" xr:uid="{4412A325-2C59-4315-8E8D-E204D630D2D0}"/>
    <cellStyle name="Currency 2 2 2 2 3 2 2 3 2 3 3" xfId="50882" xr:uid="{80CE16DA-6B38-4547-8A94-56C3BB7D7BC8}"/>
    <cellStyle name="Currency 2 2 2 2 3 2 2 3 2 4" xfId="15462" xr:uid="{A6BAAFD8-26C2-4299-8C20-70B7CA3BA506}"/>
    <cellStyle name="Currency 2 2 2 2 3 2 2 3 2 5" xfId="29152" xr:uid="{498E3B0E-437D-4E53-AB53-FE49B511BAFA}"/>
    <cellStyle name="Currency 2 2 2 2 3 2 2 3 2 6" xfId="44036" xr:uid="{17D118DE-8430-4B72-A6C3-C8D262402CC8}"/>
    <cellStyle name="Currency 2 2 2 2 3 2 2 3 3" xfId="10326" xr:uid="{85A67D5F-CF76-42C8-9A1E-66EB1B0A8F9E}"/>
    <cellStyle name="Currency 2 2 2 2 3 2 2 3 3 2" xfId="24016" xr:uid="{13C54412-9D2A-4FEE-A480-51BE211140BF}"/>
    <cellStyle name="Currency 2 2 2 2 3 2 2 3 3 2 2" xfId="37708" xr:uid="{464CFA8E-27B3-45B7-BCD5-ACD45C36B4B3}"/>
    <cellStyle name="Currency 2 2 2 2 3 2 2 3 3 2 3" xfId="52592" xr:uid="{4C16727C-29A3-462A-B241-2932457609CD}"/>
    <cellStyle name="Currency 2 2 2 2 3 2 2 3 3 3" xfId="17172" xr:uid="{771B92FB-9B30-49D6-B7D7-8AE140D6632E}"/>
    <cellStyle name="Currency 2 2 2 2 3 2 2 3 3 4" xfId="30862" xr:uid="{5F2412BE-FD77-4337-A83C-80FE86E4DC9B}"/>
    <cellStyle name="Currency 2 2 2 2 3 2 2 3 3 5" xfId="45746" xr:uid="{FBDD52B6-44A3-4400-A2CB-B68AB140F82A}"/>
    <cellStyle name="Currency 2 2 2 2 3 2 2 3 4" xfId="20594" xr:uid="{F7EB4CE9-C084-4AE0-BEFF-4B4DFB3738F6}"/>
    <cellStyle name="Currency 2 2 2 2 3 2 2 3 4 2" xfId="34286" xr:uid="{796009F8-4640-40E0-8ECD-70909D02E0EE}"/>
    <cellStyle name="Currency 2 2 2 2 3 2 2 3 4 3" xfId="49170" xr:uid="{EFA8292E-9BF2-4B67-879D-FEE99B0087B6}"/>
    <cellStyle name="Currency 2 2 2 2 3 2 2 3 5" xfId="13750" xr:uid="{B36BA6D8-E0B4-4667-A24D-C87B9FF68BB2}"/>
    <cellStyle name="Currency 2 2 2 2 3 2 2 3 6" xfId="27440" xr:uid="{D3B56513-B4BB-49A2-9C88-C510792F84D4}"/>
    <cellStyle name="Currency 2 2 2 2 3 2 2 3 7" xfId="42324" xr:uid="{F8A1565E-3EAD-4F3A-8684-45A42AAE22B2}"/>
    <cellStyle name="Currency 2 2 2 2 3 2 2 4" xfId="6904" xr:uid="{6643402F-8864-4195-A74F-6505A700FCBE}"/>
    <cellStyle name="Currency 2 2 2 2 3 2 2 4 2" xfId="8617" xr:uid="{B3958A3E-D1CA-47DB-841A-464F0B5993CC}"/>
    <cellStyle name="Currency 2 2 2 2 3 2 2 4 2 2" xfId="12039" xr:uid="{964EE16B-8FEB-4394-8FA8-2D52F240CD90}"/>
    <cellStyle name="Currency 2 2 2 2 3 2 2 4 2 2 2" xfId="25729" xr:uid="{134E69C7-1E47-47DC-8C19-3ECDEF7AC5ED}"/>
    <cellStyle name="Currency 2 2 2 2 3 2 2 4 2 2 2 2" xfId="39421" xr:uid="{948C0808-F677-49C9-8E6D-D234496387C3}"/>
    <cellStyle name="Currency 2 2 2 2 3 2 2 4 2 2 2 3" xfId="54305" xr:uid="{46557023-3573-420F-BC1C-ACD1A00C8739}"/>
    <cellStyle name="Currency 2 2 2 2 3 2 2 4 2 2 3" xfId="18885" xr:uid="{17FB9682-32EA-4A5C-9EAA-213DDF5CB2B8}"/>
    <cellStyle name="Currency 2 2 2 2 3 2 2 4 2 2 4" xfId="32575" xr:uid="{D93CEF6F-6A6A-4C25-91F5-70B449ACBC03}"/>
    <cellStyle name="Currency 2 2 2 2 3 2 2 4 2 2 5" xfId="47459" xr:uid="{D9502CA4-5758-4ABF-8B67-6AB886BE1BEF}"/>
    <cellStyle name="Currency 2 2 2 2 3 2 2 4 2 3" xfId="22307" xr:uid="{C40CA957-1A32-48F4-BCD8-342EE12758FE}"/>
    <cellStyle name="Currency 2 2 2 2 3 2 2 4 2 3 2" xfId="35999" xr:uid="{2BB11526-786F-46E4-91EF-D1B4C8E9C38F}"/>
    <cellStyle name="Currency 2 2 2 2 3 2 2 4 2 3 3" xfId="50883" xr:uid="{3C64445C-F89A-45A7-AD40-16359B2D78C4}"/>
    <cellStyle name="Currency 2 2 2 2 3 2 2 4 2 4" xfId="15463" xr:uid="{0150F8C0-0F96-4B84-A058-7F331D4BAA50}"/>
    <cellStyle name="Currency 2 2 2 2 3 2 2 4 2 5" xfId="29153" xr:uid="{6C4D64A1-DE4A-4AEB-98A4-B4A30A5DC632}"/>
    <cellStyle name="Currency 2 2 2 2 3 2 2 4 2 6" xfId="44037" xr:uid="{C950912F-4495-4254-B118-4895512F5848}"/>
    <cellStyle name="Currency 2 2 2 2 3 2 2 4 3" xfId="10327" xr:uid="{43A2AFEB-1D5E-4308-8B0D-026FAD97D1F5}"/>
    <cellStyle name="Currency 2 2 2 2 3 2 2 4 3 2" xfId="24017" xr:uid="{869138DF-0A5D-4F5E-84CF-7EB9FBBA8FC4}"/>
    <cellStyle name="Currency 2 2 2 2 3 2 2 4 3 2 2" xfId="37709" xr:uid="{EE1EA820-F450-4218-AF66-6F4229BA7F76}"/>
    <cellStyle name="Currency 2 2 2 2 3 2 2 4 3 2 3" xfId="52593" xr:uid="{6A466346-007F-4E04-A317-00DE37E04F6A}"/>
    <cellStyle name="Currency 2 2 2 2 3 2 2 4 3 3" xfId="17173" xr:uid="{511B297A-5A7F-42F9-9F77-27CFA3109E62}"/>
    <cellStyle name="Currency 2 2 2 2 3 2 2 4 3 4" xfId="30863" xr:uid="{44ED56B4-8309-4E86-A3F8-1DF2919CC1DE}"/>
    <cellStyle name="Currency 2 2 2 2 3 2 2 4 3 5" xfId="45747" xr:uid="{9E2AF4BD-5880-4CD1-B0BA-86A3EAC09AFB}"/>
    <cellStyle name="Currency 2 2 2 2 3 2 2 4 4" xfId="20595" xr:uid="{AA1F6D4E-1DA6-4E5C-82CE-C0A25A1F31AD}"/>
    <cellStyle name="Currency 2 2 2 2 3 2 2 4 4 2" xfId="34287" xr:uid="{893B8A5E-0F73-4B55-8C54-5B1D78B8C01B}"/>
    <cellStyle name="Currency 2 2 2 2 3 2 2 4 4 3" xfId="49171" xr:uid="{50EA1BE5-5814-4EBF-837D-809EB8902D01}"/>
    <cellStyle name="Currency 2 2 2 2 3 2 2 4 5" xfId="13751" xr:uid="{FFFCBB6F-C890-47D9-BF52-C490CDECC40F}"/>
    <cellStyle name="Currency 2 2 2 2 3 2 2 4 6" xfId="27441" xr:uid="{AE646085-1659-4187-8F45-E3E62E83FA75}"/>
    <cellStyle name="Currency 2 2 2 2 3 2 2 4 7" xfId="42325" xr:uid="{CB278475-5E84-4396-94F0-957E7BAE6724}"/>
    <cellStyle name="Currency 2 2 2 2 3 2 2 5" xfId="8613" xr:uid="{78C3691B-3B4E-41EC-91A4-CC1958546826}"/>
    <cellStyle name="Currency 2 2 2 2 3 2 2 5 2" xfId="12035" xr:uid="{DE418B80-8D1A-4826-BAA3-16D0E831B2C5}"/>
    <cellStyle name="Currency 2 2 2 2 3 2 2 5 2 2" xfId="25725" xr:uid="{C69A1DDD-BFBE-4EDD-AED5-C14E7B424018}"/>
    <cellStyle name="Currency 2 2 2 2 3 2 2 5 2 2 2" xfId="39417" xr:uid="{96EC10B8-5ED1-4468-A20D-3CDB99432A7B}"/>
    <cellStyle name="Currency 2 2 2 2 3 2 2 5 2 2 3" xfId="54301" xr:uid="{77FDB41E-0EB8-418C-9F62-6784422A8F6A}"/>
    <cellStyle name="Currency 2 2 2 2 3 2 2 5 2 3" xfId="18881" xr:uid="{6BB99689-C2C4-4BB4-803D-EF0B01A8400E}"/>
    <cellStyle name="Currency 2 2 2 2 3 2 2 5 2 4" xfId="32571" xr:uid="{A91F3AF8-0281-4DDD-B771-804CEAB020A1}"/>
    <cellStyle name="Currency 2 2 2 2 3 2 2 5 2 5" xfId="47455" xr:uid="{AF92923D-2819-43EC-9B23-FBDFFC7D5AA8}"/>
    <cellStyle name="Currency 2 2 2 2 3 2 2 5 3" xfId="22303" xr:uid="{F6E06539-4F3E-43F2-BC7D-6260B4B7649E}"/>
    <cellStyle name="Currency 2 2 2 2 3 2 2 5 3 2" xfId="35995" xr:uid="{17A3C19A-BBD6-4E4B-8709-EBE87C94FB01}"/>
    <cellStyle name="Currency 2 2 2 2 3 2 2 5 3 3" xfId="50879" xr:uid="{72CE07C2-9BFA-4D02-983B-0083E6772C74}"/>
    <cellStyle name="Currency 2 2 2 2 3 2 2 5 4" xfId="15459" xr:uid="{1F2BB864-E0B4-4384-A54F-2FC2C5002B88}"/>
    <cellStyle name="Currency 2 2 2 2 3 2 2 5 5" xfId="29149" xr:uid="{7A6C82FB-CEC9-4B58-863A-1B5563A75B6B}"/>
    <cellStyle name="Currency 2 2 2 2 3 2 2 5 6" xfId="44033" xr:uid="{90809DF0-DF9A-4109-B8B3-0EAEBACC1ED3}"/>
    <cellStyle name="Currency 2 2 2 2 3 2 2 6" xfId="10323" xr:uid="{72930CEE-7FE3-4545-AE56-340B830CCC6C}"/>
    <cellStyle name="Currency 2 2 2 2 3 2 2 6 2" xfId="24013" xr:uid="{7687086B-911B-44DB-96AC-0CCA773F0E1B}"/>
    <cellStyle name="Currency 2 2 2 2 3 2 2 6 2 2" xfId="37705" xr:uid="{5C4C14F1-2FB7-4053-9E70-A45B3518D582}"/>
    <cellStyle name="Currency 2 2 2 2 3 2 2 6 2 3" xfId="52589" xr:uid="{FB93FACF-6975-4D60-9A6B-872D74C32A45}"/>
    <cellStyle name="Currency 2 2 2 2 3 2 2 6 3" xfId="17169" xr:uid="{5192F0BD-CB64-451B-B5AF-80D716FC9044}"/>
    <cellStyle name="Currency 2 2 2 2 3 2 2 6 4" xfId="30859" xr:uid="{3057CB84-C5BF-4A35-862F-DCC60B090B0F}"/>
    <cellStyle name="Currency 2 2 2 2 3 2 2 6 5" xfId="45743" xr:uid="{BC48476D-89C8-4B6B-B425-DBC18D183901}"/>
    <cellStyle name="Currency 2 2 2 2 3 2 2 7" xfId="20591" xr:uid="{A80C7A71-14E8-4E7B-B259-BD3371E3EF26}"/>
    <cellStyle name="Currency 2 2 2 2 3 2 2 7 2" xfId="34283" xr:uid="{0C19BAB3-8FF3-46A4-B590-864D38BC2563}"/>
    <cellStyle name="Currency 2 2 2 2 3 2 2 7 3" xfId="49167" xr:uid="{EEAA9C56-819A-4C29-9645-4EEB7AA2705E}"/>
    <cellStyle name="Currency 2 2 2 2 3 2 2 8" xfId="13747" xr:uid="{EBD73D3E-E348-4490-BEDB-333099295179}"/>
    <cellStyle name="Currency 2 2 2 2 3 2 2 9" xfId="27437" xr:uid="{4BE840B4-A9A4-448A-A2AF-E08B43A55432}"/>
    <cellStyle name="Currency 2 2 2 2 3 2 3" xfId="6905" xr:uid="{A861D6E7-B233-414F-8F59-84C50FF20D6C}"/>
    <cellStyle name="Currency 2 2 2 2 3 2 3 10" xfId="42326" xr:uid="{C4B8E197-CA0E-4BD8-98FE-ECB84F33DEB2}"/>
    <cellStyle name="Currency 2 2 2 2 3 2 3 2" xfId="6906" xr:uid="{787A3838-609B-4C2F-97C4-3AFA3FF482E7}"/>
    <cellStyle name="Currency 2 2 2 2 3 2 3 2 2" xfId="6907" xr:uid="{559689FA-1B11-4FE8-8A24-C2B02C447D90}"/>
    <cellStyle name="Currency 2 2 2 2 3 2 3 2 2 2" xfId="8620" xr:uid="{088052C8-1DBF-4406-8B0D-A4D8C2C7D5E4}"/>
    <cellStyle name="Currency 2 2 2 2 3 2 3 2 2 2 2" xfId="12042" xr:uid="{0FB1E1E8-9CB6-41AC-BFCF-7F04135F1C02}"/>
    <cellStyle name="Currency 2 2 2 2 3 2 3 2 2 2 2 2" xfId="25732" xr:uid="{4AA2F8D8-A8E1-420D-AA7E-B7B17B069769}"/>
    <cellStyle name="Currency 2 2 2 2 3 2 3 2 2 2 2 2 2" xfId="39424" xr:uid="{468614EE-7DD4-4DC9-99D3-5A37EC19DD10}"/>
    <cellStyle name="Currency 2 2 2 2 3 2 3 2 2 2 2 2 3" xfId="54308" xr:uid="{643B299E-227D-40BD-B9FE-07324B65A9A7}"/>
    <cellStyle name="Currency 2 2 2 2 3 2 3 2 2 2 2 3" xfId="18888" xr:uid="{E72EC7D6-A98D-47A4-B362-D8E1E397E409}"/>
    <cellStyle name="Currency 2 2 2 2 3 2 3 2 2 2 2 4" xfId="32578" xr:uid="{618A6F8C-19A9-4F16-A283-1DBEDBB1A06A}"/>
    <cellStyle name="Currency 2 2 2 2 3 2 3 2 2 2 2 5" xfId="47462" xr:uid="{DCCA2233-F821-4A83-B2EE-E0BBEC5EF58D}"/>
    <cellStyle name="Currency 2 2 2 2 3 2 3 2 2 2 3" xfId="22310" xr:uid="{1C31FBB3-A44F-4DC6-8365-682E5267204B}"/>
    <cellStyle name="Currency 2 2 2 2 3 2 3 2 2 2 3 2" xfId="36002" xr:uid="{AE60523B-ADB3-4C95-93E1-4BF2818D6FCA}"/>
    <cellStyle name="Currency 2 2 2 2 3 2 3 2 2 2 3 3" xfId="50886" xr:uid="{9F4667A3-6564-4E0E-8226-7A52D9934C47}"/>
    <cellStyle name="Currency 2 2 2 2 3 2 3 2 2 2 4" xfId="15466" xr:uid="{7BF79D69-3566-47E8-BFF9-0F4AAD3E1010}"/>
    <cellStyle name="Currency 2 2 2 2 3 2 3 2 2 2 5" xfId="29156" xr:uid="{0CB60056-1DE4-4C73-A64D-F947DD8ACEB0}"/>
    <cellStyle name="Currency 2 2 2 2 3 2 3 2 2 2 6" xfId="44040" xr:uid="{917D716F-0F58-4310-993B-53E31D2CD53F}"/>
    <cellStyle name="Currency 2 2 2 2 3 2 3 2 2 3" xfId="10330" xr:uid="{23BF3252-6D92-4332-AF37-30D095088582}"/>
    <cellStyle name="Currency 2 2 2 2 3 2 3 2 2 3 2" xfId="24020" xr:uid="{1BEDB22F-4B9C-443B-8628-9B4E2A248F65}"/>
    <cellStyle name="Currency 2 2 2 2 3 2 3 2 2 3 2 2" xfId="37712" xr:uid="{6BEC9BEC-F05A-4DA6-BE1B-70069C9388EA}"/>
    <cellStyle name="Currency 2 2 2 2 3 2 3 2 2 3 2 3" xfId="52596" xr:uid="{66E26540-D692-41B4-AAF9-A6B7B50205FC}"/>
    <cellStyle name="Currency 2 2 2 2 3 2 3 2 2 3 3" xfId="17176" xr:uid="{A9032130-532A-470B-9C05-FF28FB3DC532}"/>
    <cellStyle name="Currency 2 2 2 2 3 2 3 2 2 3 4" xfId="30866" xr:uid="{51119948-8B1E-4F25-94B8-D98932DCEC10}"/>
    <cellStyle name="Currency 2 2 2 2 3 2 3 2 2 3 5" xfId="45750" xr:uid="{42C70117-25CF-44B3-B334-3FF4AE5053D4}"/>
    <cellStyle name="Currency 2 2 2 2 3 2 3 2 2 4" xfId="20598" xr:uid="{B403077F-0C57-4F89-B312-4A2A963040A3}"/>
    <cellStyle name="Currency 2 2 2 2 3 2 3 2 2 4 2" xfId="34290" xr:uid="{70D2E54E-70A1-47A6-A0E0-A56BB4E2DF7B}"/>
    <cellStyle name="Currency 2 2 2 2 3 2 3 2 2 4 3" xfId="49174" xr:uid="{4E8E6274-037D-46F6-825D-B6CACA399EC9}"/>
    <cellStyle name="Currency 2 2 2 2 3 2 3 2 2 5" xfId="13754" xr:uid="{FBDCA0E5-1A1F-448B-8B1B-03CEE61E9847}"/>
    <cellStyle name="Currency 2 2 2 2 3 2 3 2 2 6" xfId="27444" xr:uid="{235CC1FB-B43D-47C7-AF0E-508A8B0AFD20}"/>
    <cellStyle name="Currency 2 2 2 2 3 2 3 2 2 7" xfId="42328" xr:uid="{7DB797AE-12A6-4A0C-88B6-3CEE39232FE7}"/>
    <cellStyle name="Currency 2 2 2 2 3 2 3 2 3" xfId="8619" xr:uid="{F7A42326-DC9A-4779-BF40-4A16E273269F}"/>
    <cellStyle name="Currency 2 2 2 2 3 2 3 2 3 2" xfId="12041" xr:uid="{C9B13FC7-3BF2-47A2-AF49-95F65AC3C4DE}"/>
    <cellStyle name="Currency 2 2 2 2 3 2 3 2 3 2 2" xfId="25731" xr:uid="{65557163-A8B7-4840-9D75-F8F2AE0B4A9F}"/>
    <cellStyle name="Currency 2 2 2 2 3 2 3 2 3 2 2 2" xfId="39423" xr:uid="{303407D5-DF26-46C1-92CB-DB2D9EDBB9EC}"/>
    <cellStyle name="Currency 2 2 2 2 3 2 3 2 3 2 2 3" xfId="54307" xr:uid="{039916B9-85D1-4096-9CB5-3E53B7E186A6}"/>
    <cellStyle name="Currency 2 2 2 2 3 2 3 2 3 2 3" xfId="18887" xr:uid="{CB9F20A4-33C3-47D0-8273-CB9F8EE60AA9}"/>
    <cellStyle name="Currency 2 2 2 2 3 2 3 2 3 2 4" xfId="32577" xr:uid="{BB06FA6C-4757-401D-BAFD-6DB927C660E8}"/>
    <cellStyle name="Currency 2 2 2 2 3 2 3 2 3 2 5" xfId="47461" xr:uid="{34544022-4000-4260-867B-6D659ADF9D6C}"/>
    <cellStyle name="Currency 2 2 2 2 3 2 3 2 3 3" xfId="22309" xr:uid="{0030B010-E75D-46D9-BF28-527EB68BCD92}"/>
    <cellStyle name="Currency 2 2 2 2 3 2 3 2 3 3 2" xfId="36001" xr:uid="{791D51E5-6790-4604-9AB8-8D751129E4A3}"/>
    <cellStyle name="Currency 2 2 2 2 3 2 3 2 3 3 3" xfId="50885" xr:uid="{9D23227B-0D4E-44E3-A5C0-EDD4BC53FE46}"/>
    <cellStyle name="Currency 2 2 2 2 3 2 3 2 3 4" xfId="15465" xr:uid="{96214E9A-C8C6-4904-A097-BC3338742BD1}"/>
    <cellStyle name="Currency 2 2 2 2 3 2 3 2 3 5" xfId="29155" xr:uid="{616A550E-D86E-40D1-8BFB-2413BAFFE699}"/>
    <cellStyle name="Currency 2 2 2 2 3 2 3 2 3 6" xfId="44039" xr:uid="{2BF66385-B43B-4264-9702-C8747CDBB552}"/>
    <cellStyle name="Currency 2 2 2 2 3 2 3 2 4" xfId="10329" xr:uid="{F6B092EB-2C51-4531-9E77-D2338756A689}"/>
    <cellStyle name="Currency 2 2 2 2 3 2 3 2 4 2" xfId="24019" xr:uid="{8CE6C1B7-C939-4B6A-8867-4F23FD831646}"/>
    <cellStyle name="Currency 2 2 2 2 3 2 3 2 4 2 2" xfId="37711" xr:uid="{EAAD1FFB-8672-459A-8E57-AED2852DCF48}"/>
    <cellStyle name="Currency 2 2 2 2 3 2 3 2 4 2 3" xfId="52595" xr:uid="{6A6E52A1-F8BE-4D02-A1D9-09D29CA432DC}"/>
    <cellStyle name="Currency 2 2 2 2 3 2 3 2 4 3" xfId="17175" xr:uid="{D63261C7-2D63-49CB-98F7-CE3F66E5721D}"/>
    <cellStyle name="Currency 2 2 2 2 3 2 3 2 4 4" xfId="30865" xr:uid="{0BA0F3A8-EEA8-4532-8793-E0E0B82F7E4D}"/>
    <cellStyle name="Currency 2 2 2 2 3 2 3 2 4 5" xfId="45749" xr:uid="{EFEC26A3-FAC8-4B71-9838-FFB1B3F2E925}"/>
    <cellStyle name="Currency 2 2 2 2 3 2 3 2 5" xfId="20597" xr:uid="{B23361FD-DA15-49A5-9B1A-DD4BEE7F2BB5}"/>
    <cellStyle name="Currency 2 2 2 2 3 2 3 2 5 2" xfId="34289" xr:uid="{B11F7419-36C3-4D54-9F54-6052A0A6B8F7}"/>
    <cellStyle name="Currency 2 2 2 2 3 2 3 2 5 3" xfId="49173" xr:uid="{D6BE07BF-4394-402F-91EC-43214D90ED10}"/>
    <cellStyle name="Currency 2 2 2 2 3 2 3 2 6" xfId="13753" xr:uid="{F4458978-D7EB-4B76-8783-036D594AFB00}"/>
    <cellStyle name="Currency 2 2 2 2 3 2 3 2 7" xfId="27443" xr:uid="{435EBE2B-7BB2-4E72-8446-5635BBA48049}"/>
    <cellStyle name="Currency 2 2 2 2 3 2 3 2 8" xfId="42327" xr:uid="{6005AF05-23B1-4CA7-855E-937038AEC0D2}"/>
    <cellStyle name="Currency 2 2 2 2 3 2 3 3" xfId="6908" xr:uid="{84C7E40B-B1B5-4103-9FC4-CC215BD577D4}"/>
    <cellStyle name="Currency 2 2 2 2 3 2 3 3 2" xfId="8621" xr:uid="{00C1F754-136F-4FB7-B5A7-D25AA3AF7609}"/>
    <cellStyle name="Currency 2 2 2 2 3 2 3 3 2 2" xfId="12043" xr:uid="{10C088AE-B9F9-4762-A766-D5E6D1DC81A2}"/>
    <cellStyle name="Currency 2 2 2 2 3 2 3 3 2 2 2" xfId="25733" xr:uid="{FE5279F7-4CEE-4D8E-A0E4-A8D4D89B7DB7}"/>
    <cellStyle name="Currency 2 2 2 2 3 2 3 3 2 2 2 2" xfId="39425" xr:uid="{294E9235-6820-4BB6-8E3D-46D74D77C5FB}"/>
    <cellStyle name="Currency 2 2 2 2 3 2 3 3 2 2 2 3" xfId="54309" xr:uid="{32FC0E33-212F-4CC4-B1A7-02B0FC215B4E}"/>
    <cellStyle name="Currency 2 2 2 2 3 2 3 3 2 2 3" xfId="18889" xr:uid="{FD035661-1A3F-4A2B-9FB3-5ACD3C709503}"/>
    <cellStyle name="Currency 2 2 2 2 3 2 3 3 2 2 4" xfId="32579" xr:uid="{BD0A22F6-FCCB-448F-BECC-8CF70D433179}"/>
    <cellStyle name="Currency 2 2 2 2 3 2 3 3 2 2 5" xfId="47463" xr:uid="{968E452E-F107-4105-973E-B69FE127B826}"/>
    <cellStyle name="Currency 2 2 2 2 3 2 3 3 2 3" xfId="22311" xr:uid="{E53C23E7-FF2B-4497-9D5E-B1A025B4E56A}"/>
    <cellStyle name="Currency 2 2 2 2 3 2 3 3 2 3 2" xfId="36003" xr:uid="{D39D0F76-78A9-442D-AB4F-F52A22822317}"/>
    <cellStyle name="Currency 2 2 2 2 3 2 3 3 2 3 3" xfId="50887" xr:uid="{61B07C6A-CC98-4932-8AD7-ED3F3C534777}"/>
    <cellStyle name="Currency 2 2 2 2 3 2 3 3 2 4" xfId="15467" xr:uid="{684E817B-821D-420D-A41A-AB73FCBCD7D6}"/>
    <cellStyle name="Currency 2 2 2 2 3 2 3 3 2 5" xfId="29157" xr:uid="{82806E42-453F-449D-AEF4-BB04FBF315A0}"/>
    <cellStyle name="Currency 2 2 2 2 3 2 3 3 2 6" xfId="44041" xr:uid="{15167A2A-CA81-4264-BF5F-DCCD76E8625E}"/>
    <cellStyle name="Currency 2 2 2 2 3 2 3 3 3" xfId="10331" xr:uid="{09923867-8CEE-4729-B6D3-AFECBBC38E5A}"/>
    <cellStyle name="Currency 2 2 2 2 3 2 3 3 3 2" xfId="24021" xr:uid="{96AED602-113E-41F6-9617-715E62222908}"/>
    <cellStyle name="Currency 2 2 2 2 3 2 3 3 3 2 2" xfId="37713" xr:uid="{1CB9F1B3-58D8-4ABB-8CCB-AE1668B76898}"/>
    <cellStyle name="Currency 2 2 2 2 3 2 3 3 3 2 3" xfId="52597" xr:uid="{65C0A062-748E-4537-8388-BA9100E9E82D}"/>
    <cellStyle name="Currency 2 2 2 2 3 2 3 3 3 3" xfId="17177" xr:uid="{21B2C3DE-BFE4-4023-B717-B5A883E22C8D}"/>
    <cellStyle name="Currency 2 2 2 2 3 2 3 3 3 4" xfId="30867" xr:uid="{E603B584-76E3-4EA4-8D90-42B0A905A0C7}"/>
    <cellStyle name="Currency 2 2 2 2 3 2 3 3 3 5" xfId="45751" xr:uid="{4B5D1DC2-C6C6-4B0B-B9F8-285F549B2903}"/>
    <cellStyle name="Currency 2 2 2 2 3 2 3 3 4" xfId="20599" xr:uid="{31D6FC3C-194A-489C-8BA5-6873142D6400}"/>
    <cellStyle name="Currency 2 2 2 2 3 2 3 3 4 2" xfId="34291" xr:uid="{2219922D-AAD9-429C-84AD-9E429931E937}"/>
    <cellStyle name="Currency 2 2 2 2 3 2 3 3 4 3" xfId="49175" xr:uid="{6C19E2F1-BF5A-47CA-9D70-9A6AE35DFDDE}"/>
    <cellStyle name="Currency 2 2 2 2 3 2 3 3 5" xfId="13755" xr:uid="{E16C865C-4642-43D4-8391-E88E8B2C3B96}"/>
    <cellStyle name="Currency 2 2 2 2 3 2 3 3 6" xfId="27445" xr:uid="{30904C87-A881-49F2-B670-5F8C65FF3278}"/>
    <cellStyle name="Currency 2 2 2 2 3 2 3 3 7" xfId="42329" xr:uid="{1C8C2AA7-56C9-42FD-B0F9-A9B42C8730E8}"/>
    <cellStyle name="Currency 2 2 2 2 3 2 3 4" xfId="6909" xr:uid="{AE268A8D-7AB8-41A4-899C-73CE443B1367}"/>
    <cellStyle name="Currency 2 2 2 2 3 2 3 4 2" xfId="8622" xr:uid="{9EC02A49-8974-4E08-B974-F7A828F39A01}"/>
    <cellStyle name="Currency 2 2 2 2 3 2 3 4 2 2" xfId="12044" xr:uid="{DB151CE1-F532-411F-8EB4-47D23CFCCB42}"/>
    <cellStyle name="Currency 2 2 2 2 3 2 3 4 2 2 2" xfId="25734" xr:uid="{6B7C6666-ABA5-4DFB-9403-5EE5E25D74C1}"/>
    <cellStyle name="Currency 2 2 2 2 3 2 3 4 2 2 2 2" xfId="39426" xr:uid="{17221D0D-C0D3-456F-A048-EFD21B34D11D}"/>
    <cellStyle name="Currency 2 2 2 2 3 2 3 4 2 2 2 3" xfId="54310" xr:uid="{E315A6F6-6A08-4B0B-857D-A53DC5EE02C2}"/>
    <cellStyle name="Currency 2 2 2 2 3 2 3 4 2 2 3" xfId="18890" xr:uid="{B6B49034-9657-4F7C-9191-E95997F27F17}"/>
    <cellStyle name="Currency 2 2 2 2 3 2 3 4 2 2 4" xfId="32580" xr:uid="{C01F05E3-C42C-4248-81C0-C27370527A2C}"/>
    <cellStyle name="Currency 2 2 2 2 3 2 3 4 2 2 5" xfId="47464" xr:uid="{8DCEAA93-0F2A-48FD-BF36-E85031CC3B33}"/>
    <cellStyle name="Currency 2 2 2 2 3 2 3 4 2 3" xfId="22312" xr:uid="{44DA8A90-D36C-4699-BF41-FC5C209C8EC7}"/>
    <cellStyle name="Currency 2 2 2 2 3 2 3 4 2 3 2" xfId="36004" xr:uid="{CAD41B6E-03C7-4358-9D3D-99343CA8416A}"/>
    <cellStyle name="Currency 2 2 2 2 3 2 3 4 2 3 3" xfId="50888" xr:uid="{53898375-A46E-42EE-9732-1ED7D6543261}"/>
    <cellStyle name="Currency 2 2 2 2 3 2 3 4 2 4" xfId="15468" xr:uid="{2E38826A-58E7-4A2D-98AD-29DB81F6C208}"/>
    <cellStyle name="Currency 2 2 2 2 3 2 3 4 2 5" xfId="29158" xr:uid="{A71CDCCF-A6F0-4B15-91C6-ADBA4DF31FBB}"/>
    <cellStyle name="Currency 2 2 2 2 3 2 3 4 2 6" xfId="44042" xr:uid="{72C5AF94-9588-45DF-A14D-78D46B40EDC2}"/>
    <cellStyle name="Currency 2 2 2 2 3 2 3 4 3" xfId="10332" xr:uid="{6D2091AA-FA92-4952-B22E-B73CC3567980}"/>
    <cellStyle name="Currency 2 2 2 2 3 2 3 4 3 2" xfId="24022" xr:uid="{F666CDBE-FC30-4B4E-8BBF-7D0242B0CD6F}"/>
    <cellStyle name="Currency 2 2 2 2 3 2 3 4 3 2 2" xfId="37714" xr:uid="{4D5C6076-C58B-4A26-A6D7-7CE977025A3D}"/>
    <cellStyle name="Currency 2 2 2 2 3 2 3 4 3 2 3" xfId="52598" xr:uid="{9BB8471C-B5EF-4C99-8B7A-E06E71AE2C10}"/>
    <cellStyle name="Currency 2 2 2 2 3 2 3 4 3 3" xfId="17178" xr:uid="{329149CD-AA94-488D-9B5E-2B8CC9E88F94}"/>
    <cellStyle name="Currency 2 2 2 2 3 2 3 4 3 4" xfId="30868" xr:uid="{B008C4D4-A270-4541-B104-2979279FBD08}"/>
    <cellStyle name="Currency 2 2 2 2 3 2 3 4 3 5" xfId="45752" xr:uid="{A4C7A86B-3E79-42D6-8C60-25356604071E}"/>
    <cellStyle name="Currency 2 2 2 2 3 2 3 4 4" xfId="20600" xr:uid="{5C33A6FD-4D02-4298-BC4C-48B68819B00D}"/>
    <cellStyle name="Currency 2 2 2 2 3 2 3 4 4 2" xfId="34292" xr:uid="{9397B6C0-4968-415C-AA4B-9DA3FEB52663}"/>
    <cellStyle name="Currency 2 2 2 2 3 2 3 4 4 3" xfId="49176" xr:uid="{52C04195-3A1B-438E-B1D9-ABCE26938C2F}"/>
    <cellStyle name="Currency 2 2 2 2 3 2 3 4 5" xfId="13756" xr:uid="{A23907A4-0127-48B6-976D-E49AA1E511E4}"/>
    <cellStyle name="Currency 2 2 2 2 3 2 3 4 6" xfId="27446" xr:uid="{1AF905F6-3D45-48BC-8E62-B9CC97B70E5D}"/>
    <cellStyle name="Currency 2 2 2 2 3 2 3 4 7" xfId="42330" xr:uid="{7A86707A-F7F6-4C9A-B855-4BE27351E2D6}"/>
    <cellStyle name="Currency 2 2 2 2 3 2 3 5" xfId="8618" xr:uid="{7F085A00-5F23-4891-8F1F-F04C8161EF1E}"/>
    <cellStyle name="Currency 2 2 2 2 3 2 3 5 2" xfId="12040" xr:uid="{328E9E84-CA4D-486E-9D22-0833F2FE955F}"/>
    <cellStyle name="Currency 2 2 2 2 3 2 3 5 2 2" xfId="25730" xr:uid="{76521F13-DAD7-4824-80F0-E0A2F09BDD1B}"/>
    <cellStyle name="Currency 2 2 2 2 3 2 3 5 2 2 2" xfId="39422" xr:uid="{B3EAE07F-DCD7-436B-ADB3-E2BB2F9170C5}"/>
    <cellStyle name="Currency 2 2 2 2 3 2 3 5 2 2 3" xfId="54306" xr:uid="{CB93EC98-9E58-49DF-8D92-E2630F7056E9}"/>
    <cellStyle name="Currency 2 2 2 2 3 2 3 5 2 3" xfId="18886" xr:uid="{71512619-A2D4-4448-ACF6-EC1B9505609C}"/>
    <cellStyle name="Currency 2 2 2 2 3 2 3 5 2 4" xfId="32576" xr:uid="{01D606FE-C76D-4221-A679-783C49653692}"/>
    <cellStyle name="Currency 2 2 2 2 3 2 3 5 2 5" xfId="47460" xr:uid="{4A733629-E919-4791-A536-ACCB5C07FE92}"/>
    <cellStyle name="Currency 2 2 2 2 3 2 3 5 3" xfId="22308" xr:uid="{84454362-BD02-4FB2-8641-044DB37FBBD1}"/>
    <cellStyle name="Currency 2 2 2 2 3 2 3 5 3 2" xfId="36000" xr:uid="{40E5D69B-0F5C-4908-B3FD-B120174849DD}"/>
    <cellStyle name="Currency 2 2 2 2 3 2 3 5 3 3" xfId="50884" xr:uid="{BE67993D-AD67-48C2-B8A6-62564C67D46A}"/>
    <cellStyle name="Currency 2 2 2 2 3 2 3 5 4" xfId="15464" xr:uid="{796E51AC-1E41-46C9-991E-C67BBC5ACC88}"/>
    <cellStyle name="Currency 2 2 2 2 3 2 3 5 5" xfId="29154" xr:uid="{B96D814D-4346-4ADE-96D4-4ACAA8020181}"/>
    <cellStyle name="Currency 2 2 2 2 3 2 3 5 6" xfId="44038" xr:uid="{6B1EFCC2-9B2F-441A-873D-30B0FAD70B5F}"/>
    <cellStyle name="Currency 2 2 2 2 3 2 3 6" xfId="10328" xr:uid="{23CBE85B-6A49-4DCF-A789-68029CD53069}"/>
    <cellStyle name="Currency 2 2 2 2 3 2 3 6 2" xfId="24018" xr:uid="{B6887990-554C-4F1F-A3DE-6CBBC5E90A65}"/>
    <cellStyle name="Currency 2 2 2 2 3 2 3 6 2 2" xfId="37710" xr:uid="{884DBFA6-21B7-48CB-BC6C-39B39756E1D7}"/>
    <cellStyle name="Currency 2 2 2 2 3 2 3 6 2 3" xfId="52594" xr:uid="{8C035A65-44A9-441A-BF62-92FE79470433}"/>
    <cellStyle name="Currency 2 2 2 2 3 2 3 6 3" xfId="17174" xr:uid="{98036EC3-4220-44ED-BBBC-59F481E26107}"/>
    <cellStyle name="Currency 2 2 2 2 3 2 3 6 4" xfId="30864" xr:uid="{C21AD121-80B2-4E4B-9C40-C84082164F81}"/>
    <cellStyle name="Currency 2 2 2 2 3 2 3 6 5" xfId="45748" xr:uid="{3784281B-2E1F-4F64-8F60-E3D438037A68}"/>
    <cellStyle name="Currency 2 2 2 2 3 2 3 7" xfId="20596" xr:uid="{D0145FAB-985C-4EDD-9E0F-A6651A57BFE3}"/>
    <cellStyle name="Currency 2 2 2 2 3 2 3 7 2" xfId="34288" xr:uid="{F4A445D3-ECAA-426C-B66F-80C2349BC47B}"/>
    <cellStyle name="Currency 2 2 2 2 3 2 3 7 3" xfId="49172" xr:uid="{4141E57E-9E43-4EC9-ADD2-D9B843A015E4}"/>
    <cellStyle name="Currency 2 2 2 2 3 2 3 8" xfId="13752" xr:uid="{F3102CBF-B583-4670-A8E3-CD318FD79A6D}"/>
    <cellStyle name="Currency 2 2 2 2 3 2 3 9" xfId="27442" xr:uid="{D3CC6683-B4F2-4798-AB7A-2E80AC1B9812}"/>
    <cellStyle name="Currency 2 2 2 2 3 2 4" xfId="6910" xr:uid="{85A363B3-1DA4-42B2-AAF4-FC5EC9F0DAAD}"/>
    <cellStyle name="Currency 2 2 2 2 3 2 4 2" xfId="6911" xr:uid="{46EE21F6-D22A-41BA-9E8B-31D13E2C6945}"/>
    <cellStyle name="Currency 2 2 2 2 3 2 4 2 2" xfId="8624" xr:uid="{5D8FE0FD-0DB5-4C3F-8E70-3E1F09082229}"/>
    <cellStyle name="Currency 2 2 2 2 3 2 4 2 2 2" xfId="12046" xr:uid="{F4181199-A7BD-470C-BB82-814926E7D6F9}"/>
    <cellStyle name="Currency 2 2 2 2 3 2 4 2 2 2 2" xfId="25736" xr:uid="{138F50DC-AC1A-491D-B664-F7A482EEB18C}"/>
    <cellStyle name="Currency 2 2 2 2 3 2 4 2 2 2 2 2" xfId="39428" xr:uid="{346DE920-EE31-46A2-B6A3-6FB0BAB4E50C}"/>
    <cellStyle name="Currency 2 2 2 2 3 2 4 2 2 2 2 3" xfId="54312" xr:uid="{849AD704-E2E4-4B3C-A84B-E99ABFDFB376}"/>
    <cellStyle name="Currency 2 2 2 2 3 2 4 2 2 2 3" xfId="18892" xr:uid="{F72EA0BB-A215-4008-9013-2DB3E6BEA15C}"/>
    <cellStyle name="Currency 2 2 2 2 3 2 4 2 2 2 4" xfId="32582" xr:uid="{4AC3040D-A79F-415B-BAA7-CDCFCBC935DB}"/>
    <cellStyle name="Currency 2 2 2 2 3 2 4 2 2 2 5" xfId="47466" xr:uid="{E7BFCD25-F851-4C7B-AFA8-2D3A4F74A388}"/>
    <cellStyle name="Currency 2 2 2 2 3 2 4 2 2 3" xfId="22314" xr:uid="{A31A4EE9-F162-49B2-8FA5-9DC15167CA2D}"/>
    <cellStyle name="Currency 2 2 2 2 3 2 4 2 2 3 2" xfId="36006" xr:uid="{4811EF8B-A569-4A74-8768-4834D005C09E}"/>
    <cellStyle name="Currency 2 2 2 2 3 2 4 2 2 3 3" xfId="50890" xr:uid="{29ABA479-7DCF-47DF-A091-FA5AD4168CA8}"/>
    <cellStyle name="Currency 2 2 2 2 3 2 4 2 2 4" xfId="15470" xr:uid="{439C743F-1982-49F7-8743-AD21A21693AE}"/>
    <cellStyle name="Currency 2 2 2 2 3 2 4 2 2 5" xfId="29160" xr:uid="{2C011E79-0155-4B4C-B820-155B9A061822}"/>
    <cellStyle name="Currency 2 2 2 2 3 2 4 2 2 6" xfId="44044" xr:uid="{8ADF1BC7-A17E-4551-BF33-7136CC8E98A4}"/>
    <cellStyle name="Currency 2 2 2 2 3 2 4 2 3" xfId="10334" xr:uid="{37EED65A-28D2-4D49-86F6-7C6EAA9E61B9}"/>
    <cellStyle name="Currency 2 2 2 2 3 2 4 2 3 2" xfId="24024" xr:uid="{F9F6F941-256C-40EC-8AB7-F402D6DE445E}"/>
    <cellStyle name="Currency 2 2 2 2 3 2 4 2 3 2 2" xfId="37716" xr:uid="{BA078167-D046-41D1-872C-4DCACDA7C291}"/>
    <cellStyle name="Currency 2 2 2 2 3 2 4 2 3 2 3" xfId="52600" xr:uid="{F6330A90-EA4C-473F-AACA-7D7787DB05DA}"/>
    <cellStyle name="Currency 2 2 2 2 3 2 4 2 3 3" xfId="17180" xr:uid="{451FA7B4-50C8-4074-B90A-D7689AF5B762}"/>
    <cellStyle name="Currency 2 2 2 2 3 2 4 2 3 4" xfId="30870" xr:uid="{8AB44E0A-F412-4794-B230-A8AF0E86A13B}"/>
    <cellStyle name="Currency 2 2 2 2 3 2 4 2 3 5" xfId="45754" xr:uid="{AC940B9B-D064-4128-8884-6A3542C38D31}"/>
    <cellStyle name="Currency 2 2 2 2 3 2 4 2 4" xfId="20602" xr:uid="{1B67AA00-B772-4E4C-8E9A-EC97B94E74B5}"/>
    <cellStyle name="Currency 2 2 2 2 3 2 4 2 4 2" xfId="34294" xr:uid="{793D9E9B-52B8-4108-94D4-1AC0B3CF3B0C}"/>
    <cellStyle name="Currency 2 2 2 2 3 2 4 2 4 3" xfId="49178" xr:uid="{996463D6-8BB5-4363-AFE3-16388963381F}"/>
    <cellStyle name="Currency 2 2 2 2 3 2 4 2 5" xfId="13758" xr:uid="{053C75D5-FD31-495F-877C-8008187F278E}"/>
    <cellStyle name="Currency 2 2 2 2 3 2 4 2 6" xfId="27448" xr:uid="{B298C9BA-1B66-42E0-9B5A-083D9A22E351}"/>
    <cellStyle name="Currency 2 2 2 2 3 2 4 2 7" xfId="42332" xr:uid="{40E8D255-0E7B-421F-AF7A-45CCB1391CA0}"/>
    <cellStyle name="Currency 2 2 2 2 3 2 4 3" xfId="8623" xr:uid="{75B24DF4-3A12-4F3B-8F9F-3355B6B87B56}"/>
    <cellStyle name="Currency 2 2 2 2 3 2 4 3 2" xfId="12045" xr:uid="{D4D58E20-0A1C-4528-BB71-5B050C88DDF2}"/>
    <cellStyle name="Currency 2 2 2 2 3 2 4 3 2 2" xfId="25735" xr:uid="{F5DB430A-4023-4B8B-92D8-233D5D839ADC}"/>
    <cellStyle name="Currency 2 2 2 2 3 2 4 3 2 2 2" xfId="39427" xr:uid="{B40A3097-3941-4777-A75B-72C16C057280}"/>
    <cellStyle name="Currency 2 2 2 2 3 2 4 3 2 2 3" xfId="54311" xr:uid="{A0058733-AFB6-4C29-8FFE-ACFF76B53E8A}"/>
    <cellStyle name="Currency 2 2 2 2 3 2 4 3 2 3" xfId="18891" xr:uid="{A0B8B6D3-AEA8-43BA-AE50-ED2DBEAD6331}"/>
    <cellStyle name="Currency 2 2 2 2 3 2 4 3 2 4" xfId="32581" xr:uid="{2760E7E7-BDE0-4397-A221-1BA706903A2E}"/>
    <cellStyle name="Currency 2 2 2 2 3 2 4 3 2 5" xfId="47465" xr:uid="{826F8B7B-D05F-4F45-B689-86F13FDDED38}"/>
    <cellStyle name="Currency 2 2 2 2 3 2 4 3 3" xfId="22313" xr:uid="{0B5638B4-EA59-41C0-B7C8-86794E9D2C78}"/>
    <cellStyle name="Currency 2 2 2 2 3 2 4 3 3 2" xfId="36005" xr:uid="{8C0BD793-762B-468B-B63D-1EFDC3C47426}"/>
    <cellStyle name="Currency 2 2 2 2 3 2 4 3 3 3" xfId="50889" xr:uid="{AE7F4FA5-233B-4B6E-8E49-CF80BC864CEA}"/>
    <cellStyle name="Currency 2 2 2 2 3 2 4 3 4" xfId="15469" xr:uid="{BEE7CEDC-AC1D-45B0-A58B-2A805EDE54C4}"/>
    <cellStyle name="Currency 2 2 2 2 3 2 4 3 5" xfId="29159" xr:uid="{26DA976D-6F0C-4C6D-AF4F-3068A96BE13A}"/>
    <cellStyle name="Currency 2 2 2 2 3 2 4 3 6" xfId="44043" xr:uid="{AA6DB5D9-3871-40F8-8D39-2F6E4154FF50}"/>
    <cellStyle name="Currency 2 2 2 2 3 2 4 4" xfId="10333" xr:uid="{F78758ED-C89E-451A-AB32-24B52C291296}"/>
    <cellStyle name="Currency 2 2 2 2 3 2 4 4 2" xfId="24023" xr:uid="{638EFBAB-0F0D-4C2E-8ABC-B9EE1C560B81}"/>
    <cellStyle name="Currency 2 2 2 2 3 2 4 4 2 2" xfId="37715" xr:uid="{F819EA75-E34F-4CAE-ACB6-EAA097AF3240}"/>
    <cellStyle name="Currency 2 2 2 2 3 2 4 4 2 3" xfId="52599" xr:uid="{DF53583B-62AF-4AF2-BDC5-C800B98F47D1}"/>
    <cellStyle name="Currency 2 2 2 2 3 2 4 4 3" xfId="17179" xr:uid="{0518FBAF-2A37-4B4D-A78E-431C3DA1CF31}"/>
    <cellStyle name="Currency 2 2 2 2 3 2 4 4 4" xfId="30869" xr:uid="{BD4ABAAF-2A0F-4716-B206-18C2598F589B}"/>
    <cellStyle name="Currency 2 2 2 2 3 2 4 4 5" xfId="45753" xr:uid="{9A34B454-5BCD-46DC-ACA7-6271B9D89436}"/>
    <cellStyle name="Currency 2 2 2 2 3 2 4 5" xfId="20601" xr:uid="{4823B727-B05A-4C64-BDBD-1C11EE211F6E}"/>
    <cellStyle name="Currency 2 2 2 2 3 2 4 5 2" xfId="34293" xr:uid="{B3403FA2-C0D3-4E0D-B8AF-8501719B02AD}"/>
    <cellStyle name="Currency 2 2 2 2 3 2 4 5 3" xfId="49177" xr:uid="{08DE44BF-CBF1-4FDB-B5E6-5E182212E9EA}"/>
    <cellStyle name="Currency 2 2 2 2 3 2 4 6" xfId="13757" xr:uid="{465B8B0A-181D-4A24-8BCE-0E8C719BAF76}"/>
    <cellStyle name="Currency 2 2 2 2 3 2 4 7" xfId="27447" xr:uid="{48F4239D-2B34-46B2-A361-3C73D936A731}"/>
    <cellStyle name="Currency 2 2 2 2 3 2 4 8" xfId="42331" xr:uid="{80524D92-97AA-402D-B07D-E7E1DA9E2982}"/>
    <cellStyle name="Currency 2 2 2 2 3 2 5" xfId="6912" xr:uid="{D0554AD2-7AC5-4D3D-BEC2-99E0CD5AB64F}"/>
    <cellStyle name="Currency 2 2 2 2 3 2 5 2" xfId="8625" xr:uid="{EE1B81A5-F6E8-4A1D-A17A-181048639301}"/>
    <cellStyle name="Currency 2 2 2 2 3 2 5 2 2" xfId="12047" xr:uid="{5B5E81BA-CA51-4D72-8AF4-60E146485565}"/>
    <cellStyle name="Currency 2 2 2 2 3 2 5 2 2 2" xfId="25737" xr:uid="{3E069A6B-490F-48F4-B1AF-6F1B65FC3094}"/>
    <cellStyle name="Currency 2 2 2 2 3 2 5 2 2 2 2" xfId="39429" xr:uid="{289E06B3-541B-4E34-AA68-CF46C19B1BEC}"/>
    <cellStyle name="Currency 2 2 2 2 3 2 5 2 2 2 3" xfId="54313" xr:uid="{2A0F331B-8E93-409E-9DAC-58169047F50C}"/>
    <cellStyle name="Currency 2 2 2 2 3 2 5 2 2 3" xfId="18893" xr:uid="{6C4E66D5-9733-49F8-93E8-685A189172A8}"/>
    <cellStyle name="Currency 2 2 2 2 3 2 5 2 2 4" xfId="32583" xr:uid="{82E1DEFE-3A10-4D3E-AD97-EC2ECA2E4FE1}"/>
    <cellStyle name="Currency 2 2 2 2 3 2 5 2 2 5" xfId="47467" xr:uid="{17920D78-CF27-4FD0-B209-12BCF3ED7C70}"/>
    <cellStyle name="Currency 2 2 2 2 3 2 5 2 3" xfId="22315" xr:uid="{26B12AE0-BE69-42C7-9D80-807D1841CA30}"/>
    <cellStyle name="Currency 2 2 2 2 3 2 5 2 3 2" xfId="36007" xr:uid="{FBB3B7EC-8733-4BB9-9454-34CE11C90912}"/>
    <cellStyle name="Currency 2 2 2 2 3 2 5 2 3 3" xfId="50891" xr:uid="{FE8A1FB9-42B5-487A-8196-7C518B077026}"/>
    <cellStyle name="Currency 2 2 2 2 3 2 5 2 4" xfId="15471" xr:uid="{4F2FEAF9-A01F-402F-9AF0-50C138194A3F}"/>
    <cellStyle name="Currency 2 2 2 2 3 2 5 2 5" xfId="29161" xr:uid="{071E0156-FFFE-49DB-BB5C-B280B6E6B3B5}"/>
    <cellStyle name="Currency 2 2 2 2 3 2 5 2 6" xfId="44045" xr:uid="{A7CEB158-7965-4A35-8645-FDA840F6BD57}"/>
    <cellStyle name="Currency 2 2 2 2 3 2 5 3" xfId="10335" xr:uid="{04179CA3-99F1-4D10-8C9E-C7EDECF32A96}"/>
    <cellStyle name="Currency 2 2 2 2 3 2 5 3 2" xfId="24025" xr:uid="{C3E87C68-316B-469D-85B9-8315261340DE}"/>
    <cellStyle name="Currency 2 2 2 2 3 2 5 3 2 2" xfId="37717" xr:uid="{A825995D-3008-4907-B785-29CEE45D6B0F}"/>
    <cellStyle name="Currency 2 2 2 2 3 2 5 3 2 3" xfId="52601" xr:uid="{A4150E78-D8DB-45D0-9F51-1D5FC063802C}"/>
    <cellStyle name="Currency 2 2 2 2 3 2 5 3 3" xfId="17181" xr:uid="{6677EE73-2444-4844-8E2C-6F007EC314BF}"/>
    <cellStyle name="Currency 2 2 2 2 3 2 5 3 4" xfId="30871" xr:uid="{80DAAFF8-B6C1-4FFC-88E3-020812508A96}"/>
    <cellStyle name="Currency 2 2 2 2 3 2 5 3 5" xfId="45755" xr:uid="{203790FA-1DFB-42E0-B92E-32A1BCE8234A}"/>
    <cellStyle name="Currency 2 2 2 2 3 2 5 4" xfId="20603" xr:uid="{47A62A84-B315-46E2-847A-71E390C84B09}"/>
    <cellStyle name="Currency 2 2 2 2 3 2 5 4 2" xfId="34295" xr:uid="{7673BD2E-5736-4D9A-9E1C-992401181841}"/>
    <cellStyle name="Currency 2 2 2 2 3 2 5 4 3" xfId="49179" xr:uid="{3BABFAB4-CC82-4EBA-9ECC-1AA9A4D7FA5F}"/>
    <cellStyle name="Currency 2 2 2 2 3 2 5 5" xfId="13759" xr:uid="{0AC80B81-AD2A-40AE-A2B3-94127479FE51}"/>
    <cellStyle name="Currency 2 2 2 2 3 2 5 6" xfId="27449" xr:uid="{E80A4EA7-F4C0-4C36-AAB6-6A7DC72465E8}"/>
    <cellStyle name="Currency 2 2 2 2 3 2 5 7" xfId="42333" xr:uid="{4A7AD7AC-35B8-4209-BD09-A396C4D6A9F9}"/>
    <cellStyle name="Currency 2 2 2 2 3 2 6" xfId="6913" xr:uid="{48ADAB98-7673-43FC-8881-11BFF3C7A983}"/>
    <cellStyle name="Currency 2 2 2 2 3 2 6 2" xfId="8626" xr:uid="{D9DB3BC6-1E28-4629-9FE3-7A8EAFBCA69B}"/>
    <cellStyle name="Currency 2 2 2 2 3 2 6 2 2" xfId="12048" xr:uid="{74A050E0-EE89-4B36-8F63-B598E4EB534C}"/>
    <cellStyle name="Currency 2 2 2 2 3 2 6 2 2 2" xfId="25738" xr:uid="{70AB0B73-59AF-427C-8ED9-65CAB90D589E}"/>
    <cellStyle name="Currency 2 2 2 2 3 2 6 2 2 2 2" xfId="39430" xr:uid="{74F2B5AE-9789-4CE5-BD6B-7010342A2915}"/>
    <cellStyle name="Currency 2 2 2 2 3 2 6 2 2 2 3" xfId="54314" xr:uid="{4BA31E18-1840-4075-8461-B653BFD84821}"/>
    <cellStyle name="Currency 2 2 2 2 3 2 6 2 2 3" xfId="18894" xr:uid="{2858B971-CE7A-4FC8-96AB-122A47F0CBAB}"/>
    <cellStyle name="Currency 2 2 2 2 3 2 6 2 2 4" xfId="32584" xr:uid="{2B923FBF-1BB8-474C-AC8E-7D8D85AD32BA}"/>
    <cellStyle name="Currency 2 2 2 2 3 2 6 2 2 5" xfId="47468" xr:uid="{05EBFF7E-96A8-4972-AD41-6D63E486BEB4}"/>
    <cellStyle name="Currency 2 2 2 2 3 2 6 2 3" xfId="22316" xr:uid="{FC6129DF-9126-46B5-BDE9-C307DF35456B}"/>
    <cellStyle name="Currency 2 2 2 2 3 2 6 2 3 2" xfId="36008" xr:uid="{80CF9A84-3FEC-42B9-B3F3-F5217C06EA80}"/>
    <cellStyle name="Currency 2 2 2 2 3 2 6 2 3 3" xfId="50892" xr:uid="{6AF48853-15E8-4049-8530-893D0CAB4FD7}"/>
    <cellStyle name="Currency 2 2 2 2 3 2 6 2 4" xfId="15472" xr:uid="{81777ED4-322D-41B6-B6D5-4A0EAF5453E4}"/>
    <cellStyle name="Currency 2 2 2 2 3 2 6 2 5" xfId="29162" xr:uid="{3BA84E08-D102-4565-9D0B-C6F76941B058}"/>
    <cellStyle name="Currency 2 2 2 2 3 2 6 2 6" xfId="44046" xr:uid="{A4B59FFB-8220-4B0F-BBFA-6F0EB423A486}"/>
    <cellStyle name="Currency 2 2 2 2 3 2 6 3" xfId="10336" xr:uid="{0250D956-DD58-4B40-AC68-91720B23415F}"/>
    <cellStyle name="Currency 2 2 2 2 3 2 6 3 2" xfId="24026" xr:uid="{593661F9-F13C-4F29-B552-2B2A5B74892D}"/>
    <cellStyle name="Currency 2 2 2 2 3 2 6 3 2 2" xfId="37718" xr:uid="{0BC620E7-FFB6-4A47-B70D-4D21A6D88F6D}"/>
    <cellStyle name="Currency 2 2 2 2 3 2 6 3 2 3" xfId="52602" xr:uid="{31E13B28-8D77-41BB-B3EA-4A88ABF0BBB3}"/>
    <cellStyle name="Currency 2 2 2 2 3 2 6 3 3" xfId="17182" xr:uid="{22DAE8E6-C5CE-4FAF-9691-254CCCB0DD19}"/>
    <cellStyle name="Currency 2 2 2 2 3 2 6 3 4" xfId="30872" xr:uid="{305E22B7-DEAD-41DF-9051-69718130767A}"/>
    <cellStyle name="Currency 2 2 2 2 3 2 6 3 5" xfId="45756" xr:uid="{CC040AC9-4622-4347-9AF8-FA35609B0235}"/>
    <cellStyle name="Currency 2 2 2 2 3 2 6 4" xfId="20604" xr:uid="{455E9DF7-76EF-4C9D-BBB3-3C28D5967343}"/>
    <cellStyle name="Currency 2 2 2 2 3 2 6 4 2" xfId="34296" xr:uid="{7DAF959C-4A01-4A97-A109-8847B6318100}"/>
    <cellStyle name="Currency 2 2 2 2 3 2 6 4 3" xfId="49180" xr:uid="{D9FFDE56-7B7B-4FED-ABC0-D617C4E4D542}"/>
    <cellStyle name="Currency 2 2 2 2 3 2 6 5" xfId="13760" xr:uid="{F7AF2833-2E2C-4209-B575-ED4818154286}"/>
    <cellStyle name="Currency 2 2 2 2 3 2 6 6" xfId="27450" xr:uid="{3546988A-A746-4B51-804C-62E816773C6B}"/>
    <cellStyle name="Currency 2 2 2 2 3 2 6 7" xfId="42334" xr:uid="{4F8CBADA-C166-4335-9E50-5673964F89E4}"/>
    <cellStyle name="Currency 2 2 2 2 3 2 7" xfId="8612" xr:uid="{CC200501-3D40-46CB-81B8-D8F2B5417293}"/>
    <cellStyle name="Currency 2 2 2 2 3 2 7 2" xfId="12034" xr:uid="{8CFF272A-93FA-453B-846B-A13C28DF3451}"/>
    <cellStyle name="Currency 2 2 2 2 3 2 7 2 2" xfId="25724" xr:uid="{7EA671ED-2444-4A08-95DE-4F14D4DB2AC1}"/>
    <cellStyle name="Currency 2 2 2 2 3 2 7 2 2 2" xfId="39416" xr:uid="{C5654308-1BC4-4B3E-B57B-518D00DD7DC7}"/>
    <cellStyle name="Currency 2 2 2 2 3 2 7 2 2 3" xfId="54300" xr:uid="{0A487D50-88FC-48DF-84BD-60DEAF82655C}"/>
    <cellStyle name="Currency 2 2 2 2 3 2 7 2 3" xfId="18880" xr:uid="{21EEBCEB-CD5C-41E3-9FD0-5955456C0DEF}"/>
    <cellStyle name="Currency 2 2 2 2 3 2 7 2 4" xfId="32570" xr:uid="{2D1F288E-2F31-4F15-9707-1D5D3C0D50B0}"/>
    <cellStyle name="Currency 2 2 2 2 3 2 7 2 5" xfId="47454" xr:uid="{14A0BA94-7704-4103-9FBD-0561B2D85F4F}"/>
    <cellStyle name="Currency 2 2 2 2 3 2 7 3" xfId="22302" xr:uid="{DD569240-08FA-4A2B-B2B8-4CFB89BE1BFA}"/>
    <cellStyle name="Currency 2 2 2 2 3 2 7 3 2" xfId="35994" xr:uid="{8BD3D7BB-14EC-4857-9254-0D3D7BF0809D}"/>
    <cellStyle name="Currency 2 2 2 2 3 2 7 3 3" xfId="50878" xr:uid="{843BC8B9-AE65-4471-B38F-C88ECA75B6EE}"/>
    <cellStyle name="Currency 2 2 2 2 3 2 7 4" xfId="15458" xr:uid="{A6BEEA45-F586-4F52-948F-67BB8111FE0B}"/>
    <cellStyle name="Currency 2 2 2 2 3 2 7 5" xfId="29148" xr:uid="{2B134CED-37AC-49F1-9135-C08BDFC38688}"/>
    <cellStyle name="Currency 2 2 2 2 3 2 7 6" xfId="44032" xr:uid="{737EA95F-D0DF-4B06-994F-F0DC9FDF6541}"/>
    <cellStyle name="Currency 2 2 2 2 3 2 8" xfId="10322" xr:uid="{92F95BE9-429B-4B58-A101-9A8A7A80BD89}"/>
    <cellStyle name="Currency 2 2 2 2 3 2 8 2" xfId="24012" xr:uid="{210EE6AE-47C9-41AB-B04B-59DF1B90D6E3}"/>
    <cellStyle name="Currency 2 2 2 2 3 2 8 2 2" xfId="37704" xr:uid="{7C1DAD62-4EBB-4DDA-9085-F4B3EAEFDA3A}"/>
    <cellStyle name="Currency 2 2 2 2 3 2 8 2 3" xfId="52588" xr:uid="{6B10C66E-8EF9-45AD-8650-18C1D8C00BB4}"/>
    <cellStyle name="Currency 2 2 2 2 3 2 8 3" xfId="17168" xr:uid="{080E3121-FB9F-49BE-91EB-54EDE0883E3B}"/>
    <cellStyle name="Currency 2 2 2 2 3 2 8 4" xfId="30858" xr:uid="{60AF73DF-DDEF-4FFD-89D9-B63C5C4921B4}"/>
    <cellStyle name="Currency 2 2 2 2 3 2 8 5" xfId="45742" xr:uid="{B6781884-718B-4BC6-9179-4F839E072FF6}"/>
    <cellStyle name="Currency 2 2 2 2 3 2 9" xfId="20590" xr:uid="{0EB32C93-CC07-42BF-9925-872BC34162CC}"/>
    <cellStyle name="Currency 2 2 2 2 3 2 9 2" xfId="34282" xr:uid="{450C6C8B-9F3D-49C7-84E9-30C3364526FB}"/>
    <cellStyle name="Currency 2 2 2 2 3 2 9 3" xfId="49166" xr:uid="{D4E3B05D-870F-46C5-A7C7-35C1FCF54F92}"/>
    <cellStyle name="Currency 2 2 2 2 3 3" xfId="6914" xr:uid="{48FEFDB1-9DA1-40E5-AA2D-C99709933B56}"/>
    <cellStyle name="Currency 2 2 2 2 3 3 10" xfId="42335" xr:uid="{EDA63D2D-15A0-4F10-BCFB-C4AFE7E10AFD}"/>
    <cellStyle name="Currency 2 2 2 2 3 3 2" xfId="6915" xr:uid="{7183FFAF-2D0F-475F-997F-F60F1E186B89}"/>
    <cellStyle name="Currency 2 2 2 2 3 3 2 2" xfId="6916" xr:uid="{B3A80FE3-859C-4216-9D90-0914CC30E36C}"/>
    <cellStyle name="Currency 2 2 2 2 3 3 2 2 2" xfId="8629" xr:uid="{FF32E671-8283-4412-9EB6-5A1D06689C55}"/>
    <cellStyle name="Currency 2 2 2 2 3 3 2 2 2 2" xfId="12051" xr:uid="{D810B61C-9DE1-4510-8B52-A9B8B2B185FE}"/>
    <cellStyle name="Currency 2 2 2 2 3 3 2 2 2 2 2" xfId="25741" xr:uid="{BDB024B9-3BAF-4F2C-B95D-8FFF11083DFC}"/>
    <cellStyle name="Currency 2 2 2 2 3 3 2 2 2 2 2 2" xfId="39433" xr:uid="{2AFD8B8A-2720-44F5-AE93-F09FEBCB8757}"/>
    <cellStyle name="Currency 2 2 2 2 3 3 2 2 2 2 2 3" xfId="54317" xr:uid="{5B8F49F7-A386-4851-9340-9DBD49872EB9}"/>
    <cellStyle name="Currency 2 2 2 2 3 3 2 2 2 2 3" xfId="18897" xr:uid="{DC7DD738-1274-40A0-A200-7CFC10622FC2}"/>
    <cellStyle name="Currency 2 2 2 2 3 3 2 2 2 2 4" xfId="32587" xr:uid="{B36E789B-11A3-4BC4-801C-C66999247A94}"/>
    <cellStyle name="Currency 2 2 2 2 3 3 2 2 2 2 5" xfId="47471" xr:uid="{14C356AF-070A-4578-A824-163DA5EA647B}"/>
    <cellStyle name="Currency 2 2 2 2 3 3 2 2 2 3" xfId="22319" xr:uid="{E3A4ECA0-B6EC-4681-A195-716D6D2B603D}"/>
    <cellStyle name="Currency 2 2 2 2 3 3 2 2 2 3 2" xfId="36011" xr:uid="{5D644FF7-6791-465F-AFA1-41DB7139C7D7}"/>
    <cellStyle name="Currency 2 2 2 2 3 3 2 2 2 3 3" xfId="50895" xr:uid="{8D9AA716-DD68-4A96-8CB2-CEF7562C18A1}"/>
    <cellStyle name="Currency 2 2 2 2 3 3 2 2 2 4" xfId="15475" xr:uid="{1AF31CCC-776E-4236-B610-573DC8B1BB5C}"/>
    <cellStyle name="Currency 2 2 2 2 3 3 2 2 2 5" xfId="29165" xr:uid="{A33F07FF-6904-48EA-8A54-0AA07DD62819}"/>
    <cellStyle name="Currency 2 2 2 2 3 3 2 2 2 6" xfId="44049" xr:uid="{A24E9755-2B46-4BDF-A35B-779AC7EDE11B}"/>
    <cellStyle name="Currency 2 2 2 2 3 3 2 2 3" xfId="10339" xr:uid="{E2D027F6-4097-4A63-A1EA-9ED424CEB986}"/>
    <cellStyle name="Currency 2 2 2 2 3 3 2 2 3 2" xfId="24029" xr:uid="{3B75BF90-282D-4C55-A07D-3D49045ACFF7}"/>
    <cellStyle name="Currency 2 2 2 2 3 3 2 2 3 2 2" xfId="37721" xr:uid="{21C8AFFF-4F26-437B-9755-E38486161DB3}"/>
    <cellStyle name="Currency 2 2 2 2 3 3 2 2 3 2 3" xfId="52605" xr:uid="{27A198A0-83F2-4AF7-93BF-A035E70AE709}"/>
    <cellStyle name="Currency 2 2 2 2 3 3 2 2 3 3" xfId="17185" xr:uid="{B19AE127-2BC0-4A3F-AB23-B51B3DE3DA68}"/>
    <cellStyle name="Currency 2 2 2 2 3 3 2 2 3 4" xfId="30875" xr:uid="{3EF248B2-66D6-4AD8-AF09-A2806706733E}"/>
    <cellStyle name="Currency 2 2 2 2 3 3 2 2 3 5" xfId="45759" xr:uid="{CF78FE46-1BFD-4E38-A908-AE384E8F835C}"/>
    <cellStyle name="Currency 2 2 2 2 3 3 2 2 4" xfId="20607" xr:uid="{8D4C4B10-E8CC-4F17-AD0A-ABE57236EEB6}"/>
    <cellStyle name="Currency 2 2 2 2 3 3 2 2 4 2" xfId="34299" xr:uid="{0FD13C6E-4BB3-4FB8-9239-74E16D23FCA5}"/>
    <cellStyle name="Currency 2 2 2 2 3 3 2 2 4 3" xfId="49183" xr:uid="{F00B35B1-FE72-4FF6-8AF0-A7CB0CD88EA6}"/>
    <cellStyle name="Currency 2 2 2 2 3 3 2 2 5" xfId="13763" xr:uid="{C7205366-A167-40FB-8436-5AA52549B700}"/>
    <cellStyle name="Currency 2 2 2 2 3 3 2 2 6" xfId="27453" xr:uid="{06DD84E3-7D5B-4D1B-B276-F955F6E7246E}"/>
    <cellStyle name="Currency 2 2 2 2 3 3 2 2 7" xfId="42337" xr:uid="{EC2826F3-DB53-4423-81BB-9E7575936E91}"/>
    <cellStyle name="Currency 2 2 2 2 3 3 2 3" xfId="8628" xr:uid="{E4F24BD9-CAE2-40D7-B80F-9E1E2B6FB1B6}"/>
    <cellStyle name="Currency 2 2 2 2 3 3 2 3 2" xfId="12050" xr:uid="{BAFB5385-FC0A-4253-9EA8-9F0AD5162E5F}"/>
    <cellStyle name="Currency 2 2 2 2 3 3 2 3 2 2" xfId="25740" xr:uid="{2EFCC14F-B3B4-4977-B5DF-BD86D971F491}"/>
    <cellStyle name="Currency 2 2 2 2 3 3 2 3 2 2 2" xfId="39432" xr:uid="{831E879D-EFCD-40C7-8EC9-367DFB5F0A99}"/>
    <cellStyle name="Currency 2 2 2 2 3 3 2 3 2 2 3" xfId="54316" xr:uid="{82822F65-67B0-4A03-9B9F-9B99E9ED0085}"/>
    <cellStyle name="Currency 2 2 2 2 3 3 2 3 2 3" xfId="18896" xr:uid="{61A1CED5-888E-4820-82FE-A0E86B6931CE}"/>
    <cellStyle name="Currency 2 2 2 2 3 3 2 3 2 4" xfId="32586" xr:uid="{B9A33B6E-AD27-466B-80F5-1F0C624B0442}"/>
    <cellStyle name="Currency 2 2 2 2 3 3 2 3 2 5" xfId="47470" xr:uid="{E5AEB15A-C3F2-44A4-8C8D-6AED6EFCCD88}"/>
    <cellStyle name="Currency 2 2 2 2 3 3 2 3 3" xfId="22318" xr:uid="{71967002-EC32-4626-BFAA-5B4B57C769A9}"/>
    <cellStyle name="Currency 2 2 2 2 3 3 2 3 3 2" xfId="36010" xr:uid="{835E1D1A-B587-43D5-B6E6-8F9F35671540}"/>
    <cellStyle name="Currency 2 2 2 2 3 3 2 3 3 3" xfId="50894" xr:uid="{2808F680-D994-4F75-93B2-55CD2D6E7290}"/>
    <cellStyle name="Currency 2 2 2 2 3 3 2 3 4" xfId="15474" xr:uid="{0F5C68D2-ED34-4969-B332-ACD1C8B1ABE3}"/>
    <cellStyle name="Currency 2 2 2 2 3 3 2 3 5" xfId="29164" xr:uid="{6D84EF0C-CD94-4789-8F69-6FAE077CF046}"/>
    <cellStyle name="Currency 2 2 2 2 3 3 2 3 6" xfId="44048" xr:uid="{7B034478-F074-4BEB-8BB8-59105C13D122}"/>
    <cellStyle name="Currency 2 2 2 2 3 3 2 4" xfId="10338" xr:uid="{D179E9AA-5816-41C9-8607-DAC03B3592D0}"/>
    <cellStyle name="Currency 2 2 2 2 3 3 2 4 2" xfId="24028" xr:uid="{2916678D-61A4-45DA-A7ED-99CFF8DE2877}"/>
    <cellStyle name="Currency 2 2 2 2 3 3 2 4 2 2" xfId="37720" xr:uid="{7E4501E8-E399-410E-80D8-CEAAB5287DB3}"/>
    <cellStyle name="Currency 2 2 2 2 3 3 2 4 2 3" xfId="52604" xr:uid="{233F65D4-D77D-48C0-9D5C-C7FD09DC0E42}"/>
    <cellStyle name="Currency 2 2 2 2 3 3 2 4 3" xfId="17184" xr:uid="{61536FFA-72A8-44FF-949B-4FE4106FAFFC}"/>
    <cellStyle name="Currency 2 2 2 2 3 3 2 4 4" xfId="30874" xr:uid="{FA90DA5F-8C85-4248-9C06-AECC88FDCA71}"/>
    <cellStyle name="Currency 2 2 2 2 3 3 2 4 5" xfId="45758" xr:uid="{2F4135CF-5A1B-4905-9EFF-B8C89075C0BA}"/>
    <cellStyle name="Currency 2 2 2 2 3 3 2 5" xfId="20606" xr:uid="{0423E9AE-1167-449E-A2FC-651DF37C0BE5}"/>
    <cellStyle name="Currency 2 2 2 2 3 3 2 5 2" xfId="34298" xr:uid="{85BF9D0C-02F4-4B82-8CFC-C242A0BA4DD0}"/>
    <cellStyle name="Currency 2 2 2 2 3 3 2 5 3" xfId="49182" xr:uid="{EC41D9F5-F6A4-4768-B142-07D0C2F8281A}"/>
    <cellStyle name="Currency 2 2 2 2 3 3 2 6" xfId="13762" xr:uid="{A5C5EC62-F132-4031-8FB3-33C1058F3566}"/>
    <cellStyle name="Currency 2 2 2 2 3 3 2 7" xfId="27452" xr:uid="{8C27ED49-F875-45F0-AE19-9D0F3B5E9FAA}"/>
    <cellStyle name="Currency 2 2 2 2 3 3 2 8" xfId="42336" xr:uid="{F21BE2ED-19C5-4B4A-8B71-E7C1190214DF}"/>
    <cellStyle name="Currency 2 2 2 2 3 3 3" xfId="6917" xr:uid="{C7E7E6D8-1688-425E-8381-2E4D05DFAAF2}"/>
    <cellStyle name="Currency 2 2 2 2 3 3 3 2" xfId="8630" xr:uid="{202D7753-E0AE-422F-981B-6FD3789B2B13}"/>
    <cellStyle name="Currency 2 2 2 2 3 3 3 2 2" xfId="12052" xr:uid="{2CA5EFA1-739B-47DE-BC9D-B61013912FEC}"/>
    <cellStyle name="Currency 2 2 2 2 3 3 3 2 2 2" xfId="25742" xr:uid="{184EEE25-4926-4BBE-AE4D-8736C66999BF}"/>
    <cellStyle name="Currency 2 2 2 2 3 3 3 2 2 2 2" xfId="39434" xr:uid="{A116A437-808C-4DF7-8061-46ECB1C764B5}"/>
    <cellStyle name="Currency 2 2 2 2 3 3 3 2 2 2 3" xfId="54318" xr:uid="{2BB97CC3-7DA6-4A83-9D3D-C8987696C1DF}"/>
    <cellStyle name="Currency 2 2 2 2 3 3 3 2 2 3" xfId="18898" xr:uid="{21DD9084-C09E-4F1E-8960-989F6F717DCB}"/>
    <cellStyle name="Currency 2 2 2 2 3 3 3 2 2 4" xfId="32588" xr:uid="{D2257731-ECE8-4E38-8DC4-AF5492B893E1}"/>
    <cellStyle name="Currency 2 2 2 2 3 3 3 2 2 5" xfId="47472" xr:uid="{4FC1845C-2CEC-4291-BF96-02850EE7723A}"/>
    <cellStyle name="Currency 2 2 2 2 3 3 3 2 3" xfId="22320" xr:uid="{97390206-E9DC-4A26-B34D-3C99748A028F}"/>
    <cellStyle name="Currency 2 2 2 2 3 3 3 2 3 2" xfId="36012" xr:uid="{A9C75D57-588E-4390-9BA2-00CA0C950F17}"/>
    <cellStyle name="Currency 2 2 2 2 3 3 3 2 3 3" xfId="50896" xr:uid="{A7039DB6-4E72-4337-A173-C1EB5EE03A96}"/>
    <cellStyle name="Currency 2 2 2 2 3 3 3 2 4" xfId="15476" xr:uid="{A49458D5-5877-4C1F-A30D-3D58079C63E0}"/>
    <cellStyle name="Currency 2 2 2 2 3 3 3 2 5" xfId="29166" xr:uid="{891CD14C-1135-4926-9A04-DBAD78ECE3F0}"/>
    <cellStyle name="Currency 2 2 2 2 3 3 3 2 6" xfId="44050" xr:uid="{32804934-C291-446D-B0D5-1D88C2208B24}"/>
    <cellStyle name="Currency 2 2 2 2 3 3 3 3" xfId="10340" xr:uid="{C41A2949-CC10-47F0-BF04-313C0364A6D0}"/>
    <cellStyle name="Currency 2 2 2 2 3 3 3 3 2" xfId="24030" xr:uid="{88BDD9F7-587B-47AC-A7BF-0E185E6FBB22}"/>
    <cellStyle name="Currency 2 2 2 2 3 3 3 3 2 2" xfId="37722" xr:uid="{202F1BD8-F048-4A6A-AC65-BD48E912592F}"/>
    <cellStyle name="Currency 2 2 2 2 3 3 3 3 2 3" xfId="52606" xr:uid="{2752F225-5BE8-420D-9C89-467B98942D4C}"/>
    <cellStyle name="Currency 2 2 2 2 3 3 3 3 3" xfId="17186" xr:uid="{23C0720C-B284-470E-A1DF-77C4648EB696}"/>
    <cellStyle name="Currency 2 2 2 2 3 3 3 3 4" xfId="30876" xr:uid="{54A7293E-6C01-4755-8AFD-47532EDB108D}"/>
    <cellStyle name="Currency 2 2 2 2 3 3 3 3 5" xfId="45760" xr:uid="{66CBBA1A-1F92-4F26-AC9D-806A18E91B63}"/>
    <cellStyle name="Currency 2 2 2 2 3 3 3 4" xfId="20608" xr:uid="{138D0B07-772D-4D8F-9D24-731DC960456C}"/>
    <cellStyle name="Currency 2 2 2 2 3 3 3 4 2" xfId="34300" xr:uid="{71099E20-79A4-48B2-966F-9F733F784CEA}"/>
    <cellStyle name="Currency 2 2 2 2 3 3 3 4 3" xfId="49184" xr:uid="{605C7B3C-CABE-4042-886C-7AC390B30B1F}"/>
    <cellStyle name="Currency 2 2 2 2 3 3 3 5" xfId="13764" xr:uid="{5599F4BE-3048-4D32-86BF-FD0A6E393417}"/>
    <cellStyle name="Currency 2 2 2 2 3 3 3 6" xfId="27454" xr:uid="{5A9CBE63-3963-4CF2-A6B5-097BE9B7F0B0}"/>
    <cellStyle name="Currency 2 2 2 2 3 3 3 7" xfId="42338" xr:uid="{B4D634FE-0359-42F2-BE9F-73F04985CFDC}"/>
    <cellStyle name="Currency 2 2 2 2 3 3 4" xfId="6918" xr:uid="{90B50550-BB6A-45F0-8C03-B66DB4D96038}"/>
    <cellStyle name="Currency 2 2 2 2 3 3 4 2" xfId="8631" xr:uid="{5A6AF54E-7AE2-4925-91EC-BA11784789E0}"/>
    <cellStyle name="Currency 2 2 2 2 3 3 4 2 2" xfId="12053" xr:uid="{3756D606-1F96-4344-8C4D-305F632DD1C5}"/>
    <cellStyle name="Currency 2 2 2 2 3 3 4 2 2 2" xfId="25743" xr:uid="{3889F4DB-EF12-4753-A136-3C2767769C35}"/>
    <cellStyle name="Currency 2 2 2 2 3 3 4 2 2 2 2" xfId="39435" xr:uid="{53A6E99D-564F-446A-AB05-AB30502E3C1C}"/>
    <cellStyle name="Currency 2 2 2 2 3 3 4 2 2 2 3" xfId="54319" xr:uid="{C3E4DC62-CE40-4DB8-A90B-8322DB6F5DAB}"/>
    <cellStyle name="Currency 2 2 2 2 3 3 4 2 2 3" xfId="18899" xr:uid="{6FD75864-B3CF-4ADB-A53C-E410B597CF58}"/>
    <cellStyle name="Currency 2 2 2 2 3 3 4 2 2 4" xfId="32589" xr:uid="{340112AA-8319-4C09-8964-E6AB4FABA926}"/>
    <cellStyle name="Currency 2 2 2 2 3 3 4 2 2 5" xfId="47473" xr:uid="{297E53F7-EF89-47C2-AB9C-B18C93D01077}"/>
    <cellStyle name="Currency 2 2 2 2 3 3 4 2 3" xfId="22321" xr:uid="{5DECCC94-6CE5-49AB-A662-35322DE61D96}"/>
    <cellStyle name="Currency 2 2 2 2 3 3 4 2 3 2" xfId="36013" xr:uid="{9F4908EB-3F8E-48BD-B743-6FB93A2D2D56}"/>
    <cellStyle name="Currency 2 2 2 2 3 3 4 2 3 3" xfId="50897" xr:uid="{0FC8E35C-699F-407C-B10F-E6D208CCADB1}"/>
    <cellStyle name="Currency 2 2 2 2 3 3 4 2 4" xfId="15477" xr:uid="{40E26414-0569-4814-9469-02D1DDA27141}"/>
    <cellStyle name="Currency 2 2 2 2 3 3 4 2 5" xfId="29167" xr:uid="{DD2454A0-9691-41A4-96C6-529957852D96}"/>
    <cellStyle name="Currency 2 2 2 2 3 3 4 2 6" xfId="44051" xr:uid="{BCAF2C83-46E6-492D-9DC6-8EB8F8B7428C}"/>
    <cellStyle name="Currency 2 2 2 2 3 3 4 3" xfId="10341" xr:uid="{D589E689-0ED5-4E17-B439-86B711AC39C6}"/>
    <cellStyle name="Currency 2 2 2 2 3 3 4 3 2" xfId="24031" xr:uid="{07DDC556-F078-4945-8046-E5FBCB45B9CC}"/>
    <cellStyle name="Currency 2 2 2 2 3 3 4 3 2 2" xfId="37723" xr:uid="{05A42B96-4FD1-4D28-A439-5B2E4FEA1F14}"/>
    <cellStyle name="Currency 2 2 2 2 3 3 4 3 2 3" xfId="52607" xr:uid="{DFC5FE77-50F6-4C6A-9E1F-A91FBB41BD1C}"/>
    <cellStyle name="Currency 2 2 2 2 3 3 4 3 3" xfId="17187" xr:uid="{EFD8CB43-5C58-4216-9B43-7D3B4E529B80}"/>
    <cellStyle name="Currency 2 2 2 2 3 3 4 3 4" xfId="30877" xr:uid="{27125B7B-8263-4AC4-87D2-40D19915A784}"/>
    <cellStyle name="Currency 2 2 2 2 3 3 4 3 5" xfId="45761" xr:uid="{65A7B51D-ABE5-499E-8E88-82DB18DC972B}"/>
    <cellStyle name="Currency 2 2 2 2 3 3 4 4" xfId="20609" xr:uid="{705058D4-E591-4B92-991A-B88E8913E9B2}"/>
    <cellStyle name="Currency 2 2 2 2 3 3 4 4 2" xfId="34301" xr:uid="{61714870-AA9B-4760-8893-A2114ACCD2E0}"/>
    <cellStyle name="Currency 2 2 2 2 3 3 4 4 3" xfId="49185" xr:uid="{3B194EBF-ABD3-4B36-8E77-1C227201FE78}"/>
    <cellStyle name="Currency 2 2 2 2 3 3 4 5" xfId="13765" xr:uid="{4FCFFAFD-74C4-471D-9C23-AA13DE5BC1DF}"/>
    <cellStyle name="Currency 2 2 2 2 3 3 4 6" xfId="27455" xr:uid="{265AEF59-4E8D-4DEF-A80B-7C89579DED32}"/>
    <cellStyle name="Currency 2 2 2 2 3 3 4 7" xfId="42339" xr:uid="{5D150B1A-8A58-48BA-88E8-0B12F84C07B5}"/>
    <cellStyle name="Currency 2 2 2 2 3 3 5" xfId="8627" xr:uid="{3C0F3AE8-20E1-46D4-972E-1A6A919E4F6C}"/>
    <cellStyle name="Currency 2 2 2 2 3 3 5 2" xfId="12049" xr:uid="{427296FD-6958-421A-AAF4-7CFCCE541353}"/>
    <cellStyle name="Currency 2 2 2 2 3 3 5 2 2" xfId="25739" xr:uid="{08822FE7-BDD1-45D8-9468-DA72C263785A}"/>
    <cellStyle name="Currency 2 2 2 2 3 3 5 2 2 2" xfId="39431" xr:uid="{8D66EB24-1291-44ED-A240-E389AD65085F}"/>
    <cellStyle name="Currency 2 2 2 2 3 3 5 2 2 3" xfId="54315" xr:uid="{4B363BD9-FAAC-4BDE-BA98-FBFD0C728620}"/>
    <cellStyle name="Currency 2 2 2 2 3 3 5 2 3" xfId="18895" xr:uid="{296B7C16-7F07-4060-AEBD-55F8449BAF07}"/>
    <cellStyle name="Currency 2 2 2 2 3 3 5 2 4" xfId="32585" xr:uid="{A4A417F3-8239-40DD-9081-A089DA6239CB}"/>
    <cellStyle name="Currency 2 2 2 2 3 3 5 2 5" xfId="47469" xr:uid="{13FD5E10-925E-4AAC-999E-82BF442988B2}"/>
    <cellStyle name="Currency 2 2 2 2 3 3 5 3" xfId="22317" xr:uid="{AB222E85-DA0C-44E7-B8CC-01812488D954}"/>
    <cellStyle name="Currency 2 2 2 2 3 3 5 3 2" xfId="36009" xr:uid="{19C447E1-A2E8-453A-B000-BE972EDF4033}"/>
    <cellStyle name="Currency 2 2 2 2 3 3 5 3 3" xfId="50893" xr:uid="{528F2C1C-A6C8-434A-81A1-68FCEFD17C8F}"/>
    <cellStyle name="Currency 2 2 2 2 3 3 5 4" xfId="15473" xr:uid="{08795D76-2C0F-4F81-8C79-0C345EBB0E7F}"/>
    <cellStyle name="Currency 2 2 2 2 3 3 5 5" xfId="29163" xr:uid="{C2003968-FFC3-41A1-BAD6-A487E501EDA2}"/>
    <cellStyle name="Currency 2 2 2 2 3 3 5 6" xfId="44047" xr:uid="{DDB7D297-0841-452A-BE28-613888D550EB}"/>
    <cellStyle name="Currency 2 2 2 2 3 3 6" xfId="10337" xr:uid="{5D1075E9-BBC0-4381-B9FE-2682939ABB47}"/>
    <cellStyle name="Currency 2 2 2 2 3 3 6 2" xfId="24027" xr:uid="{FD0B3171-55C5-4B83-9374-1390614EE0E5}"/>
    <cellStyle name="Currency 2 2 2 2 3 3 6 2 2" xfId="37719" xr:uid="{47AF1C9C-F5AE-4771-9276-253B600AA84B}"/>
    <cellStyle name="Currency 2 2 2 2 3 3 6 2 3" xfId="52603" xr:uid="{607B4298-19DE-4D7B-9290-3E69A3E7BA10}"/>
    <cellStyle name="Currency 2 2 2 2 3 3 6 3" xfId="17183" xr:uid="{EE321B91-663C-41F5-B7F1-5959FEB28410}"/>
    <cellStyle name="Currency 2 2 2 2 3 3 6 4" xfId="30873" xr:uid="{0DCD8406-C411-46A0-8967-972C602B9DB6}"/>
    <cellStyle name="Currency 2 2 2 2 3 3 6 5" xfId="45757" xr:uid="{C4E58E50-D2D2-4794-B870-7690F75E6998}"/>
    <cellStyle name="Currency 2 2 2 2 3 3 7" xfId="20605" xr:uid="{3E0DD97F-4267-4C15-9322-AD30AE6A1582}"/>
    <cellStyle name="Currency 2 2 2 2 3 3 7 2" xfId="34297" xr:uid="{76BF62D1-9041-48D3-BE10-1B5C29B0B175}"/>
    <cellStyle name="Currency 2 2 2 2 3 3 7 3" xfId="49181" xr:uid="{F99ED7D1-D28B-4B84-ABF1-80A8765A3975}"/>
    <cellStyle name="Currency 2 2 2 2 3 3 8" xfId="13761" xr:uid="{774966B9-A5DE-4903-A59B-A8E9D644CEE5}"/>
    <cellStyle name="Currency 2 2 2 2 3 3 9" xfId="27451" xr:uid="{ED00D0D3-25A4-49F6-BD95-A963C54B7FCF}"/>
    <cellStyle name="Currency 2 2 2 2 3 4" xfId="6919" xr:uid="{4AADA87F-C6A8-4274-A074-A8B318245732}"/>
    <cellStyle name="Currency 2 2 2 2 3 4 10" xfId="42340" xr:uid="{6E015E27-E3D0-48D1-992F-5D2F4C33B283}"/>
    <cellStyle name="Currency 2 2 2 2 3 4 2" xfId="6920" xr:uid="{56050B81-587D-4935-9DE2-DC553BD1E8F1}"/>
    <cellStyle name="Currency 2 2 2 2 3 4 2 2" xfId="6921" xr:uid="{7D5C3192-E69D-4EF2-B3FB-0766BBA6778B}"/>
    <cellStyle name="Currency 2 2 2 2 3 4 2 2 2" xfId="8634" xr:uid="{D880BB8B-3595-4632-B98D-86B79128105B}"/>
    <cellStyle name="Currency 2 2 2 2 3 4 2 2 2 2" xfId="12056" xr:uid="{84B780A5-6BD5-4FEA-BE7E-54547680AC9D}"/>
    <cellStyle name="Currency 2 2 2 2 3 4 2 2 2 2 2" xfId="25746" xr:uid="{B1FA0519-4AF7-4AF0-B0C5-ABFA3DC83BE7}"/>
    <cellStyle name="Currency 2 2 2 2 3 4 2 2 2 2 2 2" xfId="39438" xr:uid="{C1143230-0BDD-420D-BAE2-CE4760F133E4}"/>
    <cellStyle name="Currency 2 2 2 2 3 4 2 2 2 2 2 3" xfId="54322" xr:uid="{7DB41514-61D2-4919-9886-444DD00A4B0E}"/>
    <cellStyle name="Currency 2 2 2 2 3 4 2 2 2 2 3" xfId="18902" xr:uid="{EE821EC7-0B76-41A9-A0FF-D0F09543F2A7}"/>
    <cellStyle name="Currency 2 2 2 2 3 4 2 2 2 2 4" xfId="32592" xr:uid="{DA27ED78-4445-43AF-92CA-D7B3C8D4E65C}"/>
    <cellStyle name="Currency 2 2 2 2 3 4 2 2 2 2 5" xfId="47476" xr:uid="{0A062C8F-BA67-458C-AB99-6E1FCA3DF388}"/>
    <cellStyle name="Currency 2 2 2 2 3 4 2 2 2 3" xfId="22324" xr:uid="{74421A19-2B17-4502-A143-37E275E821FF}"/>
    <cellStyle name="Currency 2 2 2 2 3 4 2 2 2 3 2" xfId="36016" xr:uid="{3A9C1BD8-12B8-4C7D-A0DB-34FDEFD4558A}"/>
    <cellStyle name="Currency 2 2 2 2 3 4 2 2 2 3 3" xfId="50900" xr:uid="{D5C3FF29-2A6C-4F21-8566-FD74C12EE747}"/>
    <cellStyle name="Currency 2 2 2 2 3 4 2 2 2 4" xfId="15480" xr:uid="{6AAD3132-00DC-4BCA-82ED-3F79309BA6BB}"/>
    <cellStyle name="Currency 2 2 2 2 3 4 2 2 2 5" xfId="29170" xr:uid="{1CC6D9EB-DE2E-47D8-9172-9F06A3908547}"/>
    <cellStyle name="Currency 2 2 2 2 3 4 2 2 2 6" xfId="44054" xr:uid="{D0C5041A-E8CD-44DF-ACB6-AF82A1A806EA}"/>
    <cellStyle name="Currency 2 2 2 2 3 4 2 2 3" xfId="10344" xr:uid="{0F5838CA-F456-4E51-B625-1A1B5A32557E}"/>
    <cellStyle name="Currency 2 2 2 2 3 4 2 2 3 2" xfId="24034" xr:uid="{6B3DD761-3C2B-47F0-AE3F-7582C7334CFC}"/>
    <cellStyle name="Currency 2 2 2 2 3 4 2 2 3 2 2" xfId="37726" xr:uid="{583F3888-369D-47C5-8391-F618B0EA5F56}"/>
    <cellStyle name="Currency 2 2 2 2 3 4 2 2 3 2 3" xfId="52610" xr:uid="{FB9D7145-8555-460C-96C8-EE96BFCCEE77}"/>
    <cellStyle name="Currency 2 2 2 2 3 4 2 2 3 3" xfId="17190" xr:uid="{4B9B9700-7081-44D6-92FC-3C6C786FDBC8}"/>
    <cellStyle name="Currency 2 2 2 2 3 4 2 2 3 4" xfId="30880" xr:uid="{3C308F30-DF3B-415A-8413-FCFEEB978515}"/>
    <cellStyle name="Currency 2 2 2 2 3 4 2 2 3 5" xfId="45764" xr:uid="{09C0CBD7-FFEE-4255-B9D0-00D4D8DD8FA4}"/>
    <cellStyle name="Currency 2 2 2 2 3 4 2 2 4" xfId="20612" xr:uid="{45870A04-B033-4A2F-87E6-616660D293CF}"/>
    <cellStyle name="Currency 2 2 2 2 3 4 2 2 4 2" xfId="34304" xr:uid="{EBC569A6-96B7-430A-9572-B159E0E3A38E}"/>
    <cellStyle name="Currency 2 2 2 2 3 4 2 2 4 3" xfId="49188" xr:uid="{B3B97906-F900-4904-A16A-2F6E148EEB5B}"/>
    <cellStyle name="Currency 2 2 2 2 3 4 2 2 5" xfId="13768" xr:uid="{EE1F2CFE-9DD3-46E9-B8DA-A2D83815C54B}"/>
    <cellStyle name="Currency 2 2 2 2 3 4 2 2 6" xfId="27458" xr:uid="{7B9C455F-35FB-44DD-AB51-C544A8D0CAA6}"/>
    <cellStyle name="Currency 2 2 2 2 3 4 2 2 7" xfId="42342" xr:uid="{D42DF3E7-B5F1-41F3-AD88-3C0BC84073E7}"/>
    <cellStyle name="Currency 2 2 2 2 3 4 2 3" xfId="8633" xr:uid="{6FCD23C4-2BB4-4CD7-BC0D-6B8DDF06BCF9}"/>
    <cellStyle name="Currency 2 2 2 2 3 4 2 3 2" xfId="12055" xr:uid="{5BD765D7-95E1-4631-94FF-5EF15573F9CF}"/>
    <cellStyle name="Currency 2 2 2 2 3 4 2 3 2 2" xfId="25745" xr:uid="{059B354F-9A3E-4253-8E04-0AD03074545E}"/>
    <cellStyle name="Currency 2 2 2 2 3 4 2 3 2 2 2" xfId="39437" xr:uid="{A2997362-DC8A-4432-A2D2-C59BB855D1FA}"/>
    <cellStyle name="Currency 2 2 2 2 3 4 2 3 2 2 3" xfId="54321" xr:uid="{F6039ABE-942C-41A7-B478-57EC59CB018C}"/>
    <cellStyle name="Currency 2 2 2 2 3 4 2 3 2 3" xfId="18901" xr:uid="{AED24FED-FBD2-47F3-A40F-53149B60B1A7}"/>
    <cellStyle name="Currency 2 2 2 2 3 4 2 3 2 4" xfId="32591" xr:uid="{530C1C0E-CB52-4DAA-9FDC-FE22C7889B37}"/>
    <cellStyle name="Currency 2 2 2 2 3 4 2 3 2 5" xfId="47475" xr:uid="{E5ECD819-2F6C-448F-8256-BD0A3B4A2393}"/>
    <cellStyle name="Currency 2 2 2 2 3 4 2 3 3" xfId="22323" xr:uid="{02329E9A-2A03-41B1-AE34-A8D69D3F40A0}"/>
    <cellStyle name="Currency 2 2 2 2 3 4 2 3 3 2" xfId="36015" xr:uid="{3BD78DFD-127E-49D1-9238-DFDF2CE37690}"/>
    <cellStyle name="Currency 2 2 2 2 3 4 2 3 3 3" xfId="50899" xr:uid="{9C5BD1A2-59EE-4B46-ACE4-D82FE55E7202}"/>
    <cellStyle name="Currency 2 2 2 2 3 4 2 3 4" xfId="15479" xr:uid="{B6B35049-A97A-4E11-8196-77401ACAE54A}"/>
    <cellStyle name="Currency 2 2 2 2 3 4 2 3 5" xfId="29169" xr:uid="{A8C1370A-09D5-4B45-8094-00D7C840D061}"/>
    <cellStyle name="Currency 2 2 2 2 3 4 2 3 6" xfId="44053" xr:uid="{2AC15CEE-82E3-4D3E-A7F4-0BA4C4EDEDC6}"/>
    <cellStyle name="Currency 2 2 2 2 3 4 2 4" xfId="10343" xr:uid="{5A70B69B-D710-42AB-B986-144B5BA9B714}"/>
    <cellStyle name="Currency 2 2 2 2 3 4 2 4 2" xfId="24033" xr:uid="{2511F2C6-8909-4304-A5A7-67ACA08FF098}"/>
    <cellStyle name="Currency 2 2 2 2 3 4 2 4 2 2" xfId="37725" xr:uid="{336AA892-5E40-4FDB-94E5-495CB0A33250}"/>
    <cellStyle name="Currency 2 2 2 2 3 4 2 4 2 3" xfId="52609" xr:uid="{151E4A7B-D046-4C3B-B244-8BB9AA2C6DE1}"/>
    <cellStyle name="Currency 2 2 2 2 3 4 2 4 3" xfId="17189" xr:uid="{050CDCE5-D598-46B1-BEF0-FFED08F8708B}"/>
    <cellStyle name="Currency 2 2 2 2 3 4 2 4 4" xfId="30879" xr:uid="{E4A1DF89-14C6-4336-89A0-CCA027290F2E}"/>
    <cellStyle name="Currency 2 2 2 2 3 4 2 4 5" xfId="45763" xr:uid="{62A821DE-70FC-45D1-9B3D-64484F44B435}"/>
    <cellStyle name="Currency 2 2 2 2 3 4 2 5" xfId="20611" xr:uid="{FFB40284-3D9A-4B5E-91ED-310786499613}"/>
    <cellStyle name="Currency 2 2 2 2 3 4 2 5 2" xfId="34303" xr:uid="{1E668307-ACD5-4BE8-BA6E-133625697B3B}"/>
    <cellStyle name="Currency 2 2 2 2 3 4 2 5 3" xfId="49187" xr:uid="{425D6457-D4C4-4EA9-A53D-ED5F22B6FFA4}"/>
    <cellStyle name="Currency 2 2 2 2 3 4 2 6" xfId="13767" xr:uid="{C9C53C57-A769-46A4-B9AD-9DB07C45E3C2}"/>
    <cellStyle name="Currency 2 2 2 2 3 4 2 7" xfId="27457" xr:uid="{2C58CDB1-5408-41BA-AC6A-B6BC32E26C41}"/>
    <cellStyle name="Currency 2 2 2 2 3 4 2 8" xfId="42341" xr:uid="{EEF5F7D3-DA73-48C1-B39C-05E7819A0861}"/>
    <cellStyle name="Currency 2 2 2 2 3 4 3" xfId="6922" xr:uid="{A8B8A5F0-FD5C-40CD-B564-471850E279A4}"/>
    <cellStyle name="Currency 2 2 2 2 3 4 3 2" xfId="8635" xr:uid="{48BFA253-0973-4561-90C6-8E5AF29AF706}"/>
    <cellStyle name="Currency 2 2 2 2 3 4 3 2 2" xfId="12057" xr:uid="{171BCA19-EFE4-4455-B6FE-B7A7B82F6021}"/>
    <cellStyle name="Currency 2 2 2 2 3 4 3 2 2 2" xfId="25747" xr:uid="{EE521853-4B72-4892-9DD1-55E6B169E79D}"/>
    <cellStyle name="Currency 2 2 2 2 3 4 3 2 2 2 2" xfId="39439" xr:uid="{B3138965-6546-459D-8CDD-83695B68807F}"/>
    <cellStyle name="Currency 2 2 2 2 3 4 3 2 2 2 3" xfId="54323" xr:uid="{2C761139-714D-4A02-8038-059C93C9163A}"/>
    <cellStyle name="Currency 2 2 2 2 3 4 3 2 2 3" xfId="18903" xr:uid="{0EB8238A-1575-4210-A109-D9A2FC8826D2}"/>
    <cellStyle name="Currency 2 2 2 2 3 4 3 2 2 4" xfId="32593" xr:uid="{9F3BBC09-9E03-47F5-A73A-0EFDCCB318CA}"/>
    <cellStyle name="Currency 2 2 2 2 3 4 3 2 2 5" xfId="47477" xr:uid="{DD7A54F0-C589-44D4-94DC-83E9FABA5A95}"/>
    <cellStyle name="Currency 2 2 2 2 3 4 3 2 3" xfId="22325" xr:uid="{485DD313-4D4D-41DD-81AC-3A88F76DF8A8}"/>
    <cellStyle name="Currency 2 2 2 2 3 4 3 2 3 2" xfId="36017" xr:uid="{04C09EDB-8155-4DD9-A60B-540817BDAE10}"/>
    <cellStyle name="Currency 2 2 2 2 3 4 3 2 3 3" xfId="50901" xr:uid="{22C4CD47-F186-4E35-94B3-5B73228B5363}"/>
    <cellStyle name="Currency 2 2 2 2 3 4 3 2 4" xfId="15481" xr:uid="{2A507EB5-9C75-4060-8421-4455409206E7}"/>
    <cellStyle name="Currency 2 2 2 2 3 4 3 2 5" xfId="29171" xr:uid="{FC5F4FA8-A47C-44CB-89FA-015A2ED70E41}"/>
    <cellStyle name="Currency 2 2 2 2 3 4 3 2 6" xfId="44055" xr:uid="{8BE1A81F-44BD-4CE8-9C30-948F0E7A4950}"/>
    <cellStyle name="Currency 2 2 2 2 3 4 3 3" xfId="10345" xr:uid="{721DD4B9-0E3F-425C-802D-89D01061DC1F}"/>
    <cellStyle name="Currency 2 2 2 2 3 4 3 3 2" xfId="24035" xr:uid="{EC6B3B61-7BF9-4D97-911F-1C2B9B52AA6E}"/>
    <cellStyle name="Currency 2 2 2 2 3 4 3 3 2 2" xfId="37727" xr:uid="{538E8273-8FFE-4B3B-8B62-1119270E11FD}"/>
    <cellStyle name="Currency 2 2 2 2 3 4 3 3 2 3" xfId="52611" xr:uid="{4C6DF5B2-92B5-447F-B65A-5086EB6B50EB}"/>
    <cellStyle name="Currency 2 2 2 2 3 4 3 3 3" xfId="17191" xr:uid="{39CD4B9F-7E01-4AB9-8FDD-C015626F4D31}"/>
    <cellStyle name="Currency 2 2 2 2 3 4 3 3 4" xfId="30881" xr:uid="{5C9B3D2A-3E3F-4D8F-A0EC-3370E5677BAC}"/>
    <cellStyle name="Currency 2 2 2 2 3 4 3 3 5" xfId="45765" xr:uid="{E5A5A2A8-6A62-45E9-8633-A1C72125C055}"/>
    <cellStyle name="Currency 2 2 2 2 3 4 3 4" xfId="20613" xr:uid="{E8AE30B0-5FAD-4EEF-A45E-DC61F7BCF377}"/>
    <cellStyle name="Currency 2 2 2 2 3 4 3 4 2" xfId="34305" xr:uid="{49486935-6C84-4D50-9110-72F29F9843CF}"/>
    <cellStyle name="Currency 2 2 2 2 3 4 3 4 3" xfId="49189" xr:uid="{176AFFC6-818B-4E92-B86B-1785CE810A41}"/>
    <cellStyle name="Currency 2 2 2 2 3 4 3 5" xfId="13769" xr:uid="{64C7C1FF-05CF-42CF-B0A9-26B6BF14C607}"/>
    <cellStyle name="Currency 2 2 2 2 3 4 3 6" xfId="27459" xr:uid="{C88410E0-6597-4CF6-A0D8-EDB858C50772}"/>
    <cellStyle name="Currency 2 2 2 2 3 4 3 7" xfId="42343" xr:uid="{370CB61B-AC79-4270-B615-C0A0257A1B08}"/>
    <cellStyle name="Currency 2 2 2 2 3 4 4" xfId="6923" xr:uid="{2C6CCAEE-B0D2-49FA-A2E8-E235779F5916}"/>
    <cellStyle name="Currency 2 2 2 2 3 4 4 2" xfId="8636" xr:uid="{36E78401-B0E0-463B-B38E-41F6A024A13F}"/>
    <cellStyle name="Currency 2 2 2 2 3 4 4 2 2" xfId="12058" xr:uid="{1274C65E-7FAD-415F-AD76-FEC971CA89C6}"/>
    <cellStyle name="Currency 2 2 2 2 3 4 4 2 2 2" xfId="25748" xr:uid="{85688A41-F727-4B4C-A844-A74566FE5662}"/>
    <cellStyle name="Currency 2 2 2 2 3 4 4 2 2 2 2" xfId="39440" xr:uid="{94CDA1FE-51A9-486C-AD17-7FA7305BEA32}"/>
    <cellStyle name="Currency 2 2 2 2 3 4 4 2 2 2 3" xfId="54324" xr:uid="{83B26B7F-DEB0-468B-9E21-B3F557036EB3}"/>
    <cellStyle name="Currency 2 2 2 2 3 4 4 2 2 3" xfId="18904" xr:uid="{E401CA6D-8963-4A59-83BE-284CD1A0027C}"/>
    <cellStyle name="Currency 2 2 2 2 3 4 4 2 2 4" xfId="32594" xr:uid="{D986565F-FC07-4EEF-959A-71A21036041E}"/>
    <cellStyle name="Currency 2 2 2 2 3 4 4 2 2 5" xfId="47478" xr:uid="{4FC6B8A6-EF56-48A8-A805-2BCE35A52389}"/>
    <cellStyle name="Currency 2 2 2 2 3 4 4 2 3" xfId="22326" xr:uid="{E7B96E0C-E835-4D6F-AC9F-C7C818CC9FA8}"/>
    <cellStyle name="Currency 2 2 2 2 3 4 4 2 3 2" xfId="36018" xr:uid="{7C1A2D87-C2C3-408F-9F73-323FA6F78AC9}"/>
    <cellStyle name="Currency 2 2 2 2 3 4 4 2 3 3" xfId="50902" xr:uid="{435C4631-524E-4D1B-B701-91FBF18D7851}"/>
    <cellStyle name="Currency 2 2 2 2 3 4 4 2 4" xfId="15482" xr:uid="{92DE2AAE-0453-4672-9F02-9E1447DE23F7}"/>
    <cellStyle name="Currency 2 2 2 2 3 4 4 2 5" xfId="29172" xr:uid="{55072FC8-B279-451C-A5A8-552BC430641E}"/>
    <cellStyle name="Currency 2 2 2 2 3 4 4 2 6" xfId="44056" xr:uid="{9C002C27-7F10-4C7C-86B9-23B6D7678C40}"/>
    <cellStyle name="Currency 2 2 2 2 3 4 4 3" xfId="10346" xr:uid="{F61B2D1A-536E-4626-9A06-B80D43838B69}"/>
    <cellStyle name="Currency 2 2 2 2 3 4 4 3 2" xfId="24036" xr:uid="{4B598BF8-1CC2-446A-8BF5-882C21AD4271}"/>
    <cellStyle name="Currency 2 2 2 2 3 4 4 3 2 2" xfId="37728" xr:uid="{2F697E4D-EFB7-4935-BD4F-D23505098ECB}"/>
    <cellStyle name="Currency 2 2 2 2 3 4 4 3 2 3" xfId="52612" xr:uid="{38ECC7EC-77D4-421B-BFDE-47DB6B22882A}"/>
    <cellStyle name="Currency 2 2 2 2 3 4 4 3 3" xfId="17192" xr:uid="{97F05DE1-E367-4483-B7E0-57A8DBD28024}"/>
    <cellStyle name="Currency 2 2 2 2 3 4 4 3 4" xfId="30882" xr:uid="{B633DAD7-8556-4C2F-B1B2-7E2514D038E6}"/>
    <cellStyle name="Currency 2 2 2 2 3 4 4 3 5" xfId="45766" xr:uid="{AEDDB87B-7AFD-49A2-ADA8-B7EEC5E06849}"/>
    <cellStyle name="Currency 2 2 2 2 3 4 4 4" xfId="20614" xr:uid="{401CDFFA-FAE4-4107-8834-EF5FFF3679AB}"/>
    <cellStyle name="Currency 2 2 2 2 3 4 4 4 2" xfId="34306" xr:uid="{1D641DD0-1F9A-47A3-B0FC-EAF46EABAE0D}"/>
    <cellStyle name="Currency 2 2 2 2 3 4 4 4 3" xfId="49190" xr:uid="{35A4C032-4A62-46FE-B8D0-014AAC233D21}"/>
    <cellStyle name="Currency 2 2 2 2 3 4 4 5" xfId="13770" xr:uid="{F7E79BC4-42C4-4684-B6DB-B63B02DB491A}"/>
    <cellStyle name="Currency 2 2 2 2 3 4 4 6" xfId="27460" xr:uid="{21D80D3A-D04D-431A-B76B-0512CFD9914C}"/>
    <cellStyle name="Currency 2 2 2 2 3 4 4 7" xfId="42344" xr:uid="{C098B156-FD47-46AE-B241-24EED5F88197}"/>
    <cellStyle name="Currency 2 2 2 2 3 4 5" xfId="8632" xr:uid="{2C8C431A-26C9-4135-89AF-3977D995DCC2}"/>
    <cellStyle name="Currency 2 2 2 2 3 4 5 2" xfId="12054" xr:uid="{9E95FD7F-7296-4802-B94B-C49CB30B9755}"/>
    <cellStyle name="Currency 2 2 2 2 3 4 5 2 2" xfId="25744" xr:uid="{2D1EB4CE-7B76-4225-85A6-C94B104E0B56}"/>
    <cellStyle name="Currency 2 2 2 2 3 4 5 2 2 2" xfId="39436" xr:uid="{1754F808-6D73-4E5D-A760-60B12C79C34E}"/>
    <cellStyle name="Currency 2 2 2 2 3 4 5 2 2 3" xfId="54320" xr:uid="{E51E908F-4FF9-43EF-B626-81F9E83A0C8C}"/>
    <cellStyle name="Currency 2 2 2 2 3 4 5 2 3" xfId="18900" xr:uid="{C66668D3-0944-4BB3-BD39-0AA8A7A25E02}"/>
    <cellStyle name="Currency 2 2 2 2 3 4 5 2 4" xfId="32590" xr:uid="{C5CB55D4-9DD9-435D-8314-D5950B66F75C}"/>
    <cellStyle name="Currency 2 2 2 2 3 4 5 2 5" xfId="47474" xr:uid="{A1DF74B5-20E0-4757-ACA2-D6E77F858F5F}"/>
    <cellStyle name="Currency 2 2 2 2 3 4 5 3" xfId="22322" xr:uid="{A410CA7F-656E-4D7B-A42C-6C01D037C433}"/>
    <cellStyle name="Currency 2 2 2 2 3 4 5 3 2" xfId="36014" xr:uid="{BCD39D83-D1F0-4138-B41C-7B1F3E6B4E61}"/>
    <cellStyle name="Currency 2 2 2 2 3 4 5 3 3" xfId="50898" xr:uid="{93C700BE-A01E-48AF-85FF-340333E11930}"/>
    <cellStyle name="Currency 2 2 2 2 3 4 5 4" xfId="15478" xr:uid="{CBC510DD-761E-4926-B8FC-D0849BB8CFDA}"/>
    <cellStyle name="Currency 2 2 2 2 3 4 5 5" xfId="29168" xr:uid="{FF3C4300-B52A-4385-B743-27D96CB4F847}"/>
    <cellStyle name="Currency 2 2 2 2 3 4 5 6" xfId="44052" xr:uid="{2DEF4A5A-3D82-4D3B-909C-D0AB35C0476A}"/>
    <cellStyle name="Currency 2 2 2 2 3 4 6" xfId="10342" xr:uid="{190AD000-8EFC-4D1D-820B-52138A0180CE}"/>
    <cellStyle name="Currency 2 2 2 2 3 4 6 2" xfId="24032" xr:uid="{E214E237-819E-4C8A-90B2-2F1BAA8520DB}"/>
    <cellStyle name="Currency 2 2 2 2 3 4 6 2 2" xfId="37724" xr:uid="{22D18D94-F59E-4F6F-AF73-AD385229579F}"/>
    <cellStyle name="Currency 2 2 2 2 3 4 6 2 3" xfId="52608" xr:uid="{16A73D87-E0A3-4F45-9C52-97FA64579266}"/>
    <cellStyle name="Currency 2 2 2 2 3 4 6 3" xfId="17188" xr:uid="{29B9CF83-1C93-4617-B955-8CAC5384B64A}"/>
    <cellStyle name="Currency 2 2 2 2 3 4 6 4" xfId="30878" xr:uid="{F394B1C1-FB14-4907-95D3-7CCB87F7A0CD}"/>
    <cellStyle name="Currency 2 2 2 2 3 4 6 5" xfId="45762" xr:uid="{4390C3B1-5C76-491F-8FA3-893AD1E7E4C2}"/>
    <cellStyle name="Currency 2 2 2 2 3 4 7" xfId="20610" xr:uid="{AC9A7F36-8D71-4E83-BD62-66F3BE917118}"/>
    <cellStyle name="Currency 2 2 2 2 3 4 7 2" xfId="34302" xr:uid="{875CB4C3-E51B-4167-8292-5B2BBE9DEBA0}"/>
    <cellStyle name="Currency 2 2 2 2 3 4 7 3" xfId="49186" xr:uid="{B8E51056-23BA-4099-8BA2-7FFDA83B3551}"/>
    <cellStyle name="Currency 2 2 2 2 3 4 8" xfId="13766" xr:uid="{78678CAE-3F7D-4A22-8E9B-CF877E26A1A8}"/>
    <cellStyle name="Currency 2 2 2 2 3 4 9" xfId="27456" xr:uid="{5641CC1E-4D94-49E6-A73E-DC347A244BFE}"/>
    <cellStyle name="Currency 2 2 2 2 3 5" xfId="6924" xr:uid="{DD322F9D-744E-4C81-9EE1-4A9035616D70}"/>
    <cellStyle name="Currency 2 2 2 2 3 5 2" xfId="6925" xr:uid="{084779D6-5DAF-449A-B5FE-E2F22D591458}"/>
    <cellStyle name="Currency 2 2 2 2 3 5 2 2" xfId="8638" xr:uid="{5277D6FE-2947-4A8D-9701-13CAE13C1C89}"/>
    <cellStyle name="Currency 2 2 2 2 3 5 2 2 2" xfId="12060" xr:uid="{9F5ECB1B-6783-4273-A3EA-E87FE636C553}"/>
    <cellStyle name="Currency 2 2 2 2 3 5 2 2 2 2" xfId="25750" xr:uid="{9D716357-4C4A-4E1F-9A4B-82367C2006C7}"/>
    <cellStyle name="Currency 2 2 2 2 3 5 2 2 2 2 2" xfId="39442" xr:uid="{58BEF1FF-1F6B-4621-BD64-41873C375524}"/>
    <cellStyle name="Currency 2 2 2 2 3 5 2 2 2 2 3" xfId="54326" xr:uid="{55DA4E0D-BBCE-4EA3-A29B-FB60164C40D6}"/>
    <cellStyle name="Currency 2 2 2 2 3 5 2 2 2 3" xfId="18906" xr:uid="{BAE458F2-ECFE-43B8-97BC-8E5BB4A7DBF4}"/>
    <cellStyle name="Currency 2 2 2 2 3 5 2 2 2 4" xfId="32596" xr:uid="{FD4DF752-6F49-49EE-A722-85E012687332}"/>
    <cellStyle name="Currency 2 2 2 2 3 5 2 2 2 5" xfId="47480" xr:uid="{9F56AEBC-CF7C-463B-927B-CB9C497B36B5}"/>
    <cellStyle name="Currency 2 2 2 2 3 5 2 2 3" xfId="22328" xr:uid="{F50D35D3-2B9B-4903-B7EE-B2CA947A528E}"/>
    <cellStyle name="Currency 2 2 2 2 3 5 2 2 3 2" xfId="36020" xr:uid="{5318F1F3-503C-4662-A3AC-56D8DCDD96FF}"/>
    <cellStyle name="Currency 2 2 2 2 3 5 2 2 3 3" xfId="50904" xr:uid="{8646122A-44C5-4DCA-96B6-3CD564C19992}"/>
    <cellStyle name="Currency 2 2 2 2 3 5 2 2 4" xfId="15484" xr:uid="{49F70FD9-A73A-4BD0-9272-4D233C7AF526}"/>
    <cellStyle name="Currency 2 2 2 2 3 5 2 2 5" xfId="29174" xr:uid="{C1F65773-A524-41D3-928C-4B09BD840983}"/>
    <cellStyle name="Currency 2 2 2 2 3 5 2 2 6" xfId="44058" xr:uid="{DA6A1A1F-8007-4E3B-B1C7-D1EBCA96B073}"/>
    <cellStyle name="Currency 2 2 2 2 3 5 2 3" xfId="10348" xr:uid="{1C17AC0B-F9BA-4542-8941-CDD1A69B9B22}"/>
    <cellStyle name="Currency 2 2 2 2 3 5 2 3 2" xfId="24038" xr:uid="{9D61AB94-52D7-4A23-BFB3-827FC1A055A2}"/>
    <cellStyle name="Currency 2 2 2 2 3 5 2 3 2 2" xfId="37730" xr:uid="{A43747C2-6BB9-4905-A26D-CF85C58C123F}"/>
    <cellStyle name="Currency 2 2 2 2 3 5 2 3 2 3" xfId="52614" xr:uid="{6AEDA2AB-E5AA-4155-BEA7-6A4B73DD6210}"/>
    <cellStyle name="Currency 2 2 2 2 3 5 2 3 3" xfId="17194" xr:uid="{BA1B6BBB-94ED-4021-99A9-576037FC4610}"/>
    <cellStyle name="Currency 2 2 2 2 3 5 2 3 4" xfId="30884" xr:uid="{B60814B8-000D-4CB7-84F4-611DE997188E}"/>
    <cellStyle name="Currency 2 2 2 2 3 5 2 3 5" xfId="45768" xr:uid="{DCB89635-3E54-4965-A5C0-472BAD7DE204}"/>
    <cellStyle name="Currency 2 2 2 2 3 5 2 4" xfId="20616" xr:uid="{7E496568-7F2F-4ED3-860B-926B3E33FF3D}"/>
    <cellStyle name="Currency 2 2 2 2 3 5 2 4 2" xfId="34308" xr:uid="{A6C81AFC-3DCD-4B4F-B00B-07D6D21FDF73}"/>
    <cellStyle name="Currency 2 2 2 2 3 5 2 4 3" xfId="49192" xr:uid="{2C712276-A920-4D05-8A49-A52B24A4E97D}"/>
    <cellStyle name="Currency 2 2 2 2 3 5 2 5" xfId="13772" xr:uid="{022DFF3D-1759-4603-81F8-74A838CD18EE}"/>
    <cellStyle name="Currency 2 2 2 2 3 5 2 6" xfId="27462" xr:uid="{23E79697-EFE2-4139-92CB-ED388360D67A}"/>
    <cellStyle name="Currency 2 2 2 2 3 5 2 7" xfId="42346" xr:uid="{4548F421-3601-49CA-8E6D-E4A12A81525B}"/>
    <cellStyle name="Currency 2 2 2 2 3 5 3" xfId="8637" xr:uid="{708C11AD-C8E5-45A7-AB82-91FF30D39997}"/>
    <cellStyle name="Currency 2 2 2 2 3 5 3 2" xfId="12059" xr:uid="{8F2765B7-696F-4575-B5FB-FA9B57A3FAE4}"/>
    <cellStyle name="Currency 2 2 2 2 3 5 3 2 2" xfId="25749" xr:uid="{309CA5FD-7D38-4825-BA0E-997024266BB8}"/>
    <cellStyle name="Currency 2 2 2 2 3 5 3 2 2 2" xfId="39441" xr:uid="{934F5FFD-BCE8-4870-8008-445501BB360E}"/>
    <cellStyle name="Currency 2 2 2 2 3 5 3 2 2 3" xfId="54325" xr:uid="{E0E419B8-5064-4271-9F93-2937DE37DDCA}"/>
    <cellStyle name="Currency 2 2 2 2 3 5 3 2 3" xfId="18905" xr:uid="{08D10886-575B-4BAB-938D-C9379992957D}"/>
    <cellStyle name="Currency 2 2 2 2 3 5 3 2 4" xfId="32595" xr:uid="{4174410A-367B-4FD8-94AF-4737712A2E2F}"/>
    <cellStyle name="Currency 2 2 2 2 3 5 3 2 5" xfId="47479" xr:uid="{C41F0812-545E-4CAC-BB7F-ABE9D106D569}"/>
    <cellStyle name="Currency 2 2 2 2 3 5 3 3" xfId="22327" xr:uid="{DD10C755-1652-4397-AB23-4720559B320D}"/>
    <cellStyle name="Currency 2 2 2 2 3 5 3 3 2" xfId="36019" xr:uid="{18B09808-80B9-4DAD-8606-F1D1D8BAB43B}"/>
    <cellStyle name="Currency 2 2 2 2 3 5 3 3 3" xfId="50903" xr:uid="{3246E0E0-748A-467E-AA1C-5A51CCDE5328}"/>
    <cellStyle name="Currency 2 2 2 2 3 5 3 4" xfId="15483" xr:uid="{3C3D9539-9F69-41B1-8249-7AE9907D1806}"/>
    <cellStyle name="Currency 2 2 2 2 3 5 3 5" xfId="29173" xr:uid="{85B65EE2-D1B2-4A41-B596-BD65EF093E78}"/>
    <cellStyle name="Currency 2 2 2 2 3 5 3 6" xfId="44057" xr:uid="{2832DDA1-5D4D-4EE2-B04C-136159A46331}"/>
    <cellStyle name="Currency 2 2 2 2 3 5 4" xfId="10347" xr:uid="{44A51BCF-F532-47BF-B118-A0C8178549EA}"/>
    <cellStyle name="Currency 2 2 2 2 3 5 4 2" xfId="24037" xr:uid="{9158FED8-B7C4-4AC0-83E2-8EE6A3E6A7B8}"/>
    <cellStyle name="Currency 2 2 2 2 3 5 4 2 2" xfId="37729" xr:uid="{3009F575-2B9F-4CBF-B266-96343FBDF4FF}"/>
    <cellStyle name="Currency 2 2 2 2 3 5 4 2 3" xfId="52613" xr:uid="{1E095442-E75A-4BAF-B5E0-EFD8D88B636A}"/>
    <cellStyle name="Currency 2 2 2 2 3 5 4 3" xfId="17193" xr:uid="{94114DD5-1A02-49EF-8F53-42A2F363D57A}"/>
    <cellStyle name="Currency 2 2 2 2 3 5 4 4" xfId="30883" xr:uid="{46600A39-1618-4DCD-8CD5-11A726887334}"/>
    <cellStyle name="Currency 2 2 2 2 3 5 4 5" xfId="45767" xr:uid="{BB9E7FBE-ABD8-4536-9CFA-D2EEEADA1621}"/>
    <cellStyle name="Currency 2 2 2 2 3 5 5" xfId="20615" xr:uid="{E5C27456-A0FE-4D41-BBAE-B2A12E634246}"/>
    <cellStyle name="Currency 2 2 2 2 3 5 5 2" xfId="34307" xr:uid="{1C8D3DCB-5448-4C7F-AADC-73ABEAFB2BE4}"/>
    <cellStyle name="Currency 2 2 2 2 3 5 5 3" xfId="49191" xr:uid="{1DF97ED1-70E8-40A3-AFC5-70C372993C98}"/>
    <cellStyle name="Currency 2 2 2 2 3 5 6" xfId="13771" xr:uid="{F5EEBB38-2C39-4A28-AAF4-17A2A7C3ADC7}"/>
    <cellStyle name="Currency 2 2 2 2 3 5 7" xfId="27461" xr:uid="{8C90CF3A-4760-44BA-8583-6C2055847D87}"/>
    <cellStyle name="Currency 2 2 2 2 3 5 8" xfId="42345" xr:uid="{3468B277-1631-4F00-9F07-13DB36E971D6}"/>
    <cellStyle name="Currency 2 2 2 2 3 6" xfId="6926" xr:uid="{54DBDA33-3BD7-4F6E-B97E-230953FE4C0C}"/>
    <cellStyle name="Currency 2 2 2 2 3 6 2" xfId="8639" xr:uid="{11FFC9C6-C122-45F6-8384-1A390A2CA0B4}"/>
    <cellStyle name="Currency 2 2 2 2 3 6 2 2" xfId="12061" xr:uid="{352E1149-8478-4FF5-98A6-11351D23109D}"/>
    <cellStyle name="Currency 2 2 2 2 3 6 2 2 2" xfId="25751" xr:uid="{73BFB8B3-C2AF-4F3C-AB5F-471F9D475008}"/>
    <cellStyle name="Currency 2 2 2 2 3 6 2 2 2 2" xfId="39443" xr:uid="{7AD9A473-3D81-499D-A2C3-089BA8F53454}"/>
    <cellStyle name="Currency 2 2 2 2 3 6 2 2 2 3" xfId="54327" xr:uid="{A4F0AC15-79FB-4510-95C1-311FA549948E}"/>
    <cellStyle name="Currency 2 2 2 2 3 6 2 2 3" xfId="18907" xr:uid="{ED6E82A3-7582-423C-B91C-D53AE2F57B2C}"/>
    <cellStyle name="Currency 2 2 2 2 3 6 2 2 4" xfId="32597" xr:uid="{53A954F1-928F-4495-AB5F-338A70A7D83A}"/>
    <cellStyle name="Currency 2 2 2 2 3 6 2 2 5" xfId="47481" xr:uid="{32EF573D-A61F-4FDC-B2F7-B1C24E264E01}"/>
    <cellStyle name="Currency 2 2 2 2 3 6 2 3" xfId="22329" xr:uid="{16D682EE-9838-41C1-A050-E2628750E244}"/>
    <cellStyle name="Currency 2 2 2 2 3 6 2 3 2" xfId="36021" xr:uid="{0A34F7B2-0A46-45ED-9C96-C6BA62667C67}"/>
    <cellStyle name="Currency 2 2 2 2 3 6 2 3 3" xfId="50905" xr:uid="{977891D7-31B1-4337-A674-4496D024CD47}"/>
    <cellStyle name="Currency 2 2 2 2 3 6 2 4" xfId="15485" xr:uid="{0A6B8557-D1E6-46E1-927C-D9B650C14133}"/>
    <cellStyle name="Currency 2 2 2 2 3 6 2 5" xfId="29175" xr:uid="{B5419EE4-E562-4DA7-B60D-BAE47BEEADEE}"/>
    <cellStyle name="Currency 2 2 2 2 3 6 2 6" xfId="44059" xr:uid="{439EB819-E188-48B5-9DDB-BDC4F932DE59}"/>
    <cellStyle name="Currency 2 2 2 2 3 6 3" xfId="10349" xr:uid="{C01647C7-7850-4BE3-BE5B-4850F83E7E28}"/>
    <cellStyle name="Currency 2 2 2 2 3 6 3 2" xfId="24039" xr:uid="{AA56603F-1F5D-449B-A36B-9A3DCB10A5A4}"/>
    <cellStyle name="Currency 2 2 2 2 3 6 3 2 2" xfId="37731" xr:uid="{B8BE066B-D786-49BD-9D67-9124F5A0B919}"/>
    <cellStyle name="Currency 2 2 2 2 3 6 3 2 3" xfId="52615" xr:uid="{E6EECFCC-5BBF-4D1C-B1B3-8876EA65DDCF}"/>
    <cellStyle name="Currency 2 2 2 2 3 6 3 3" xfId="17195" xr:uid="{01325379-8E67-44B5-852D-656E77B86CA3}"/>
    <cellStyle name="Currency 2 2 2 2 3 6 3 4" xfId="30885" xr:uid="{6456B562-08B3-4F68-9DA7-9BC8DD653628}"/>
    <cellStyle name="Currency 2 2 2 2 3 6 3 5" xfId="45769" xr:uid="{711B613F-BC4A-4502-9E0F-CCF56EE1AC26}"/>
    <cellStyle name="Currency 2 2 2 2 3 6 4" xfId="20617" xr:uid="{621A69F8-1DC8-4DD9-A1A4-D640A7B8FE23}"/>
    <cellStyle name="Currency 2 2 2 2 3 6 4 2" xfId="34309" xr:uid="{A01EC612-D2BD-4078-B3C2-27391B849C5A}"/>
    <cellStyle name="Currency 2 2 2 2 3 6 4 3" xfId="49193" xr:uid="{0360DA4A-95F5-4260-BBCC-47FB0497ED3D}"/>
    <cellStyle name="Currency 2 2 2 2 3 6 5" xfId="13773" xr:uid="{07257192-C807-45A9-A55C-5CDA73367E3E}"/>
    <cellStyle name="Currency 2 2 2 2 3 6 6" xfId="27463" xr:uid="{49D5B0E1-0FA5-4D10-A05C-92D454FE4C1D}"/>
    <cellStyle name="Currency 2 2 2 2 3 6 7" xfId="42347" xr:uid="{D5572CFF-5266-4797-B90B-B3E70DFC8374}"/>
    <cellStyle name="Currency 2 2 2 2 3 7" xfId="6927" xr:uid="{F8928611-9F36-4F9E-975D-3B89A7D52980}"/>
    <cellStyle name="Currency 2 2 2 2 3 7 2" xfId="8640" xr:uid="{4429F447-C731-4B7D-9604-EA00D13D2B67}"/>
    <cellStyle name="Currency 2 2 2 2 3 7 2 2" xfId="12062" xr:uid="{5D68059C-8B02-4B41-A474-E8EB4A41B218}"/>
    <cellStyle name="Currency 2 2 2 2 3 7 2 2 2" xfId="25752" xr:uid="{73B05E5A-CE4A-416B-9E16-29CC0C3EB2C4}"/>
    <cellStyle name="Currency 2 2 2 2 3 7 2 2 2 2" xfId="39444" xr:uid="{E9482890-C883-423C-BA03-99C107112A4F}"/>
    <cellStyle name="Currency 2 2 2 2 3 7 2 2 2 3" xfId="54328" xr:uid="{D3DC4246-12C6-449A-8FD4-F9989DD4B7E3}"/>
    <cellStyle name="Currency 2 2 2 2 3 7 2 2 3" xfId="18908" xr:uid="{413674CF-23F2-4804-839C-543F1CF6AE09}"/>
    <cellStyle name="Currency 2 2 2 2 3 7 2 2 4" xfId="32598" xr:uid="{7C542FCD-B966-4281-A66C-4B7A85876243}"/>
    <cellStyle name="Currency 2 2 2 2 3 7 2 2 5" xfId="47482" xr:uid="{05356F07-0837-429A-9CE1-CBA805FD33F7}"/>
    <cellStyle name="Currency 2 2 2 2 3 7 2 3" xfId="22330" xr:uid="{90300342-67C6-457F-885B-C65FA9709F9B}"/>
    <cellStyle name="Currency 2 2 2 2 3 7 2 3 2" xfId="36022" xr:uid="{44F0FB3A-8848-4A92-B67F-DA5842F46B07}"/>
    <cellStyle name="Currency 2 2 2 2 3 7 2 3 3" xfId="50906" xr:uid="{7E7B34AE-9D6C-4062-A844-2C969D4E1A99}"/>
    <cellStyle name="Currency 2 2 2 2 3 7 2 4" xfId="15486" xr:uid="{8D416AAD-4A94-43D1-910F-8BC9F50AFBB1}"/>
    <cellStyle name="Currency 2 2 2 2 3 7 2 5" xfId="29176" xr:uid="{0D4C9EAF-3F58-4EF9-B7E5-C5649D0F71BA}"/>
    <cellStyle name="Currency 2 2 2 2 3 7 2 6" xfId="44060" xr:uid="{D6014B14-812A-4601-8B89-679478CA6552}"/>
    <cellStyle name="Currency 2 2 2 2 3 7 3" xfId="10350" xr:uid="{9F8F84E9-8959-4DD6-A513-B04EBC6A16D1}"/>
    <cellStyle name="Currency 2 2 2 2 3 7 3 2" xfId="24040" xr:uid="{98027A28-3723-41C3-A552-12C18C2167AF}"/>
    <cellStyle name="Currency 2 2 2 2 3 7 3 2 2" xfId="37732" xr:uid="{6ED71C41-420F-46CF-B39E-A241430601A9}"/>
    <cellStyle name="Currency 2 2 2 2 3 7 3 2 3" xfId="52616" xr:uid="{83C5D6BD-5CFE-44EE-BA2A-10E05B4B77ED}"/>
    <cellStyle name="Currency 2 2 2 2 3 7 3 3" xfId="17196" xr:uid="{31171D90-339D-4A86-8482-CE5371119053}"/>
    <cellStyle name="Currency 2 2 2 2 3 7 3 4" xfId="30886" xr:uid="{35A1E98E-AEC8-48FF-B06E-84A43FD50B3D}"/>
    <cellStyle name="Currency 2 2 2 2 3 7 3 5" xfId="45770" xr:uid="{4293C9E8-0526-4022-A2D7-1CE9D8CE9C47}"/>
    <cellStyle name="Currency 2 2 2 2 3 7 4" xfId="20618" xr:uid="{20BFB779-CE7F-45E1-A6A1-B18FDC032276}"/>
    <cellStyle name="Currency 2 2 2 2 3 7 4 2" xfId="34310" xr:uid="{32310075-3759-42B9-993F-BBED7D758786}"/>
    <cellStyle name="Currency 2 2 2 2 3 7 4 3" xfId="49194" xr:uid="{B9E1271E-E947-4821-87D0-7B07FB8B2FAC}"/>
    <cellStyle name="Currency 2 2 2 2 3 7 5" xfId="13774" xr:uid="{49D71734-E1B1-4012-97BF-4D7BA1C6483B}"/>
    <cellStyle name="Currency 2 2 2 2 3 7 6" xfId="27464" xr:uid="{394FA4AD-B22D-44CB-A2E7-9482FD1DA18E}"/>
    <cellStyle name="Currency 2 2 2 2 3 7 7" xfId="42348" xr:uid="{4B8D6C66-9C64-4971-9B37-DC02B32B3BEE}"/>
    <cellStyle name="Currency 2 2 2 2 3 8" xfId="8611" xr:uid="{2E7C21DC-DC61-416B-8169-844472A2456D}"/>
    <cellStyle name="Currency 2 2 2 2 3 8 2" xfId="12033" xr:uid="{469AD81C-FA9B-4969-AFE1-E7B64EA827F2}"/>
    <cellStyle name="Currency 2 2 2 2 3 8 2 2" xfId="25723" xr:uid="{B2A63E00-2CE8-4504-8F13-2FC1658CBC5A}"/>
    <cellStyle name="Currency 2 2 2 2 3 8 2 2 2" xfId="39415" xr:uid="{1798AEEE-5572-4188-9E5C-FBE83427F965}"/>
    <cellStyle name="Currency 2 2 2 2 3 8 2 2 3" xfId="54299" xr:uid="{63948D88-504C-4A23-B127-C7ACFBBEA19C}"/>
    <cellStyle name="Currency 2 2 2 2 3 8 2 3" xfId="18879" xr:uid="{B21A52CC-8AA5-41CC-82BC-423C3CDAE3E2}"/>
    <cellStyle name="Currency 2 2 2 2 3 8 2 4" xfId="32569" xr:uid="{833AFC7D-3E52-479D-B19C-D797543A79CC}"/>
    <cellStyle name="Currency 2 2 2 2 3 8 2 5" xfId="47453" xr:uid="{2095E7D4-0791-4A3C-808B-BA0F34325AF7}"/>
    <cellStyle name="Currency 2 2 2 2 3 8 3" xfId="22301" xr:uid="{C16D27DD-5299-4F3A-A1FE-ECA462AC1AD1}"/>
    <cellStyle name="Currency 2 2 2 2 3 8 3 2" xfId="35993" xr:uid="{A47DC42F-C90E-46A4-B51A-3BCF37322B48}"/>
    <cellStyle name="Currency 2 2 2 2 3 8 3 3" xfId="50877" xr:uid="{B8002235-82A3-492D-B4DF-D53D72088DC3}"/>
    <cellStyle name="Currency 2 2 2 2 3 8 4" xfId="15457" xr:uid="{D62AEE01-43FD-4335-B1FC-8F539AA6B538}"/>
    <cellStyle name="Currency 2 2 2 2 3 8 5" xfId="29147" xr:uid="{B79A5702-6F92-4C6C-B987-7130816B9AC8}"/>
    <cellStyle name="Currency 2 2 2 2 3 8 6" xfId="44031" xr:uid="{B37C2643-2D68-4CBF-B3F8-4A6D20651DC2}"/>
    <cellStyle name="Currency 2 2 2 2 3 9" xfId="10321" xr:uid="{0E3F305B-10D9-4AB4-99F2-8BD044A68B59}"/>
    <cellStyle name="Currency 2 2 2 2 3 9 2" xfId="24011" xr:uid="{59D48BF0-070A-4287-A1F5-BD85CEC76F39}"/>
    <cellStyle name="Currency 2 2 2 2 3 9 2 2" xfId="37703" xr:uid="{8CCCF233-8B55-4E3A-946D-8A53FA3FAB65}"/>
    <cellStyle name="Currency 2 2 2 2 3 9 2 3" xfId="52587" xr:uid="{1D36EA78-3E5B-4489-A597-41BF9AE8B62C}"/>
    <cellStyle name="Currency 2 2 2 2 3 9 3" xfId="17167" xr:uid="{F9F7C13C-EDDB-4453-BC64-17B8E5245806}"/>
    <cellStyle name="Currency 2 2 2 2 3 9 4" xfId="30857" xr:uid="{8C889841-18C7-4A6E-B877-27AC007764A7}"/>
    <cellStyle name="Currency 2 2 2 2 3 9 5" xfId="45741" xr:uid="{93B7BC8B-BDF7-401A-8F2A-605D14444DA0}"/>
    <cellStyle name="Currency 2 2 2 2 4" xfId="6928" xr:uid="{D8D07D20-874B-4114-8170-D141A3A7EE57}"/>
    <cellStyle name="Currency 2 2 2 2 4 10" xfId="13775" xr:uid="{4E6BE99E-01E6-4D08-B6BC-A33A46C1C652}"/>
    <cellStyle name="Currency 2 2 2 2 4 11" xfId="27465" xr:uid="{92E0D73B-29C0-4702-AB70-717E3705385D}"/>
    <cellStyle name="Currency 2 2 2 2 4 12" xfId="42349" xr:uid="{4B95FF5B-C050-4D53-8B8C-A276A377EC04}"/>
    <cellStyle name="Currency 2 2 2 2 4 2" xfId="6929" xr:uid="{A27DE133-0DB3-4373-A67E-1B1F5F340272}"/>
    <cellStyle name="Currency 2 2 2 2 4 2 10" xfId="42350" xr:uid="{94D581FE-DCB3-48E6-8956-501CC45F43D9}"/>
    <cellStyle name="Currency 2 2 2 2 4 2 2" xfId="6930" xr:uid="{E928557C-5436-4446-BB6B-8BF6115399BF}"/>
    <cellStyle name="Currency 2 2 2 2 4 2 2 2" xfId="6931" xr:uid="{8508674D-09AE-4C94-A830-9B7A6955F71D}"/>
    <cellStyle name="Currency 2 2 2 2 4 2 2 2 2" xfId="8644" xr:uid="{1B47009D-8F43-4DCA-8F26-0C6B8374B8B1}"/>
    <cellStyle name="Currency 2 2 2 2 4 2 2 2 2 2" xfId="12066" xr:uid="{F78296F1-4114-4075-A0D5-3458D768B70A}"/>
    <cellStyle name="Currency 2 2 2 2 4 2 2 2 2 2 2" xfId="25756" xr:uid="{E15DBA1B-2A27-4833-826F-1C6E3E5474E5}"/>
    <cellStyle name="Currency 2 2 2 2 4 2 2 2 2 2 2 2" xfId="39448" xr:uid="{3CD1A4AF-D6CE-458B-8690-FD8A2E4D4B15}"/>
    <cellStyle name="Currency 2 2 2 2 4 2 2 2 2 2 2 3" xfId="54332" xr:uid="{E557C4B4-0D0D-40E6-BDC4-C97CFBC81A68}"/>
    <cellStyle name="Currency 2 2 2 2 4 2 2 2 2 2 3" xfId="18912" xr:uid="{FB7166C8-7CD3-4A58-AC45-E5A99924E3C0}"/>
    <cellStyle name="Currency 2 2 2 2 4 2 2 2 2 2 4" xfId="32602" xr:uid="{57B9493D-DD79-4BCD-AE73-9527D2ED7EB2}"/>
    <cellStyle name="Currency 2 2 2 2 4 2 2 2 2 2 5" xfId="47486" xr:uid="{437C7189-3F68-4740-B206-C99CB6F91936}"/>
    <cellStyle name="Currency 2 2 2 2 4 2 2 2 2 3" xfId="22334" xr:uid="{ECEF8FA0-76D1-469A-B1D4-0E18290040D4}"/>
    <cellStyle name="Currency 2 2 2 2 4 2 2 2 2 3 2" xfId="36026" xr:uid="{D02456BD-0A09-45CC-8BC3-D582A758DE3E}"/>
    <cellStyle name="Currency 2 2 2 2 4 2 2 2 2 3 3" xfId="50910" xr:uid="{03745979-B022-4EEF-AE42-004217A5184A}"/>
    <cellStyle name="Currency 2 2 2 2 4 2 2 2 2 4" xfId="15490" xr:uid="{CCC0DE3C-C5D9-4617-9721-103470091D79}"/>
    <cellStyle name="Currency 2 2 2 2 4 2 2 2 2 5" xfId="29180" xr:uid="{C64D969D-0F53-447A-A039-519BB2D29001}"/>
    <cellStyle name="Currency 2 2 2 2 4 2 2 2 2 6" xfId="44064" xr:uid="{D728146E-59AC-4AEF-8A52-382A76B7BE6F}"/>
    <cellStyle name="Currency 2 2 2 2 4 2 2 2 3" xfId="10354" xr:uid="{08D1F843-5366-4A7B-88C0-2D5B312D7B81}"/>
    <cellStyle name="Currency 2 2 2 2 4 2 2 2 3 2" xfId="24044" xr:uid="{FC3265C8-E5B9-4072-8D66-ED21277EC7F8}"/>
    <cellStyle name="Currency 2 2 2 2 4 2 2 2 3 2 2" xfId="37736" xr:uid="{96BD5FF4-4890-44F5-BE1C-36DD0A647297}"/>
    <cellStyle name="Currency 2 2 2 2 4 2 2 2 3 2 3" xfId="52620" xr:uid="{98FA9196-73C6-4F0E-A662-5B6E8CDBB2AA}"/>
    <cellStyle name="Currency 2 2 2 2 4 2 2 2 3 3" xfId="17200" xr:uid="{D955377D-32E7-40AE-8E0C-9CDA091D312D}"/>
    <cellStyle name="Currency 2 2 2 2 4 2 2 2 3 4" xfId="30890" xr:uid="{B04BDA4C-64E5-47DB-A779-F0D3683A5DD4}"/>
    <cellStyle name="Currency 2 2 2 2 4 2 2 2 3 5" xfId="45774" xr:uid="{EAB7B28B-A4AA-4D67-989D-CF463C3960FA}"/>
    <cellStyle name="Currency 2 2 2 2 4 2 2 2 4" xfId="20622" xr:uid="{53FF933D-139F-47BA-B5BD-AFF4AE7F366A}"/>
    <cellStyle name="Currency 2 2 2 2 4 2 2 2 4 2" xfId="34314" xr:uid="{AA1E5A89-EACD-43E6-8B15-4B526A1D1F7F}"/>
    <cellStyle name="Currency 2 2 2 2 4 2 2 2 4 3" xfId="49198" xr:uid="{D901DF94-5498-4F30-AB3C-654C6B6651B6}"/>
    <cellStyle name="Currency 2 2 2 2 4 2 2 2 5" xfId="13778" xr:uid="{8C894F06-98E3-4F32-B985-E8E26B48A2FF}"/>
    <cellStyle name="Currency 2 2 2 2 4 2 2 2 6" xfId="27468" xr:uid="{465B89CD-7D8D-4EEA-AB99-3FD1559494C0}"/>
    <cellStyle name="Currency 2 2 2 2 4 2 2 2 7" xfId="42352" xr:uid="{76DD7E37-54B4-4A4F-A631-C5E6FD94A6B4}"/>
    <cellStyle name="Currency 2 2 2 2 4 2 2 3" xfId="8643" xr:uid="{5F5D5FF0-BEE6-49F7-9576-C18B392FD265}"/>
    <cellStyle name="Currency 2 2 2 2 4 2 2 3 2" xfId="12065" xr:uid="{A45ACE9C-153B-43D5-AF5A-D581C99415DB}"/>
    <cellStyle name="Currency 2 2 2 2 4 2 2 3 2 2" xfId="25755" xr:uid="{7C6EC4CA-008A-4443-844A-ED6BFB6ECD76}"/>
    <cellStyle name="Currency 2 2 2 2 4 2 2 3 2 2 2" xfId="39447" xr:uid="{217C4A9A-F263-44DF-A11A-5CA8AE5EE248}"/>
    <cellStyle name="Currency 2 2 2 2 4 2 2 3 2 2 3" xfId="54331" xr:uid="{D09F862E-D776-40EC-9FA7-547270893CF6}"/>
    <cellStyle name="Currency 2 2 2 2 4 2 2 3 2 3" xfId="18911" xr:uid="{01B8D6FD-7D51-47FC-A33F-2DA2BC484B6B}"/>
    <cellStyle name="Currency 2 2 2 2 4 2 2 3 2 4" xfId="32601" xr:uid="{49A1B6D8-2007-4A32-AA71-28048E618E7D}"/>
    <cellStyle name="Currency 2 2 2 2 4 2 2 3 2 5" xfId="47485" xr:uid="{C7823061-6CAF-42F1-87E9-C443DF6066B4}"/>
    <cellStyle name="Currency 2 2 2 2 4 2 2 3 3" xfId="22333" xr:uid="{62AC3C14-535C-44BF-9102-EE56D0FA264B}"/>
    <cellStyle name="Currency 2 2 2 2 4 2 2 3 3 2" xfId="36025" xr:uid="{BBFCF115-EE9A-4E0F-B2C4-605D16DC8802}"/>
    <cellStyle name="Currency 2 2 2 2 4 2 2 3 3 3" xfId="50909" xr:uid="{94D1EE3F-1862-43AC-8854-E0FD9728BFB1}"/>
    <cellStyle name="Currency 2 2 2 2 4 2 2 3 4" xfId="15489" xr:uid="{868ECE70-E04B-4EFE-BAAF-B0E4E805B883}"/>
    <cellStyle name="Currency 2 2 2 2 4 2 2 3 5" xfId="29179" xr:uid="{4821ED71-2ACF-4FDE-A745-47804A6522EA}"/>
    <cellStyle name="Currency 2 2 2 2 4 2 2 3 6" xfId="44063" xr:uid="{1825F2F4-D01F-42BA-A29C-CC88A603D625}"/>
    <cellStyle name="Currency 2 2 2 2 4 2 2 4" xfId="10353" xr:uid="{354EDAE5-9955-4D26-BD7A-AA1B4E2078CB}"/>
    <cellStyle name="Currency 2 2 2 2 4 2 2 4 2" xfId="24043" xr:uid="{D784A564-BFED-4019-97C7-58E269E105F6}"/>
    <cellStyle name="Currency 2 2 2 2 4 2 2 4 2 2" xfId="37735" xr:uid="{3146B77F-6DE0-491A-B953-49B103351C98}"/>
    <cellStyle name="Currency 2 2 2 2 4 2 2 4 2 3" xfId="52619" xr:uid="{E78A76B2-A654-4B2F-B6CB-331AD32142F1}"/>
    <cellStyle name="Currency 2 2 2 2 4 2 2 4 3" xfId="17199" xr:uid="{4CF12AC4-537E-4934-907C-05B4E21F7A1F}"/>
    <cellStyle name="Currency 2 2 2 2 4 2 2 4 4" xfId="30889" xr:uid="{3943D131-4556-472A-852A-482EC2326FC4}"/>
    <cellStyle name="Currency 2 2 2 2 4 2 2 4 5" xfId="45773" xr:uid="{55D47E44-FDBF-4DB3-AF97-34641725691B}"/>
    <cellStyle name="Currency 2 2 2 2 4 2 2 5" xfId="20621" xr:uid="{D7F21821-5B0F-4338-83DF-9A639AF1AB47}"/>
    <cellStyle name="Currency 2 2 2 2 4 2 2 5 2" xfId="34313" xr:uid="{17393B34-3658-4C2F-A696-F0F3ECC38BF0}"/>
    <cellStyle name="Currency 2 2 2 2 4 2 2 5 3" xfId="49197" xr:uid="{848686F2-E113-4321-8159-38782568FCAC}"/>
    <cellStyle name="Currency 2 2 2 2 4 2 2 6" xfId="13777" xr:uid="{02A08156-4D20-46FB-8D12-66B6196555FD}"/>
    <cellStyle name="Currency 2 2 2 2 4 2 2 7" xfId="27467" xr:uid="{A6C57DD6-BD1F-4204-B858-C0F1BB530C1D}"/>
    <cellStyle name="Currency 2 2 2 2 4 2 2 8" xfId="42351" xr:uid="{93C4A904-5120-4135-8BB0-E53CBC9BF945}"/>
    <cellStyle name="Currency 2 2 2 2 4 2 3" xfId="6932" xr:uid="{B48FF220-24A0-4546-A629-896D1F587CD6}"/>
    <cellStyle name="Currency 2 2 2 2 4 2 3 2" xfId="8645" xr:uid="{6421D737-3970-4594-9A70-4903950FF645}"/>
    <cellStyle name="Currency 2 2 2 2 4 2 3 2 2" xfId="12067" xr:uid="{4BBEF638-1BB1-4F01-822E-5E9394DB3E77}"/>
    <cellStyle name="Currency 2 2 2 2 4 2 3 2 2 2" xfId="25757" xr:uid="{52268E4D-24D0-416D-AA0A-3B40727752CD}"/>
    <cellStyle name="Currency 2 2 2 2 4 2 3 2 2 2 2" xfId="39449" xr:uid="{CE35E86B-79EC-4B98-9AC5-2E81523C48BD}"/>
    <cellStyle name="Currency 2 2 2 2 4 2 3 2 2 2 3" xfId="54333" xr:uid="{D070B0AE-F421-4C28-8CF2-5634422DF305}"/>
    <cellStyle name="Currency 2 2 2 2 4 2 3 2 2 3" xfId="18913" xr:uid="{C9F04517-82D5-4CEF-AE63-6CF001EA4C16}"/>
    <cellStyle name="Currency 2 2 2 2 4 2 3 2 2 4" xfId="32603" xr:uid="{EE52D783-DBDF-479B-99F2-469C3FDA4A42}"/>
    <cellStyle name="Currency 2 2 2 2 4 2 3 2 2 5" xfId="47487" xr:uid="{4D1F8D05-998B-4748-9947-9E864BC56B33}"/>
    <cellStyle name="Currency 2 2 2 2 4 2 3 2 3" xfId="22335" xr:uid="{9C4376CE-AF1E-44F9-8919-5DD02A86D3DB}"/>
    <cellStyle name="Currency 2 2 2 2 4 2 3 2 3 2" xfId="36027" xr:uid="{A0D76D05-4CDF-4C7A-AF0E-DC2DFDBC263E}"/>
    <cellStyle name="Currency 2 2 2 2 4 2 3 2 3 3" xfId="50911" xr:uid="{1D193328-8C70-45A0-8366-87220B08F36E}"/>
    <cellStyle name="Currency 2 2 2 2 4 2 3 2 4" xfId="15491" xr:uid="{4F051A71-9F7E-45D4-8C9D-753EB53FDA35}"/>
    <cellStyle name="Currency 2 2 2 2 4 2 3 2 5" xfId="29181" xr:uid="{2BFBFB45-8595-4683-8707-C624673B562A}"/>
    <cellStyle name="Currency 2 2 2 2 4 2 3 2 6" xfId="44065" xr:uid="{5CBDC207-BA8B-4A8D-988F-91C9D2F7E9E5}"/>
    <cellStyle name="Currency 2 2 2 2 4 2 3 3" xfId="10355" xr:uid="{44E6AC67-ADA2-4FFF-9C4E-CE891FC7C606}"/>
    <cellStyle name="Currency 2 2 2 2 4 2 3 3 2" xfId="24045" xr:uid="{168D5BF2-5401-4F06-B8DE-67817002C644}"/>
    <cellStyle name="Currency 2 2 2 2 4 2 3 3 2 2" xfId="37737" xr:uid="{E46786EA-EDC8-45EF-AEA1-6CC3685FB3F2}"/>
    <cellStyle name="Currency 2 2 2 2 4 2 3 3 2 3" xfId="52621" xr:uid="{D7C55862-0D48-42E3-B37C-A75442E1D92D}"/>
    <cellStyle name="Currency 2 2 2 2 4 2 3 3 3" xfId="17201" xr:uid="{A64E2528-8966-4A88-BCAC-77E6DDF315CB}"/>
    <cellStyle name="Currency 2 2 2 2 4 2 3 3 4" xfId="30891" xr:uid="{87254D2E-1BA0-49CC-A7AA-D17D25E0E88E}"/>
    <cellStyle name="Currency 2 2 2 2 4 2 3 3 5" xfId="45775" xr:uid="{FD33E5A8-DB3B-4CDA-A82E-756975E16A72}"/>
    <cellStyle name="Currency 2 2 2 2 4 2 3 4" xfId="20623" xr:uid="{081951A3-A008-4BE5-AE94-A94538595FB9}"/>
    <cellStyle name="Currency 2 2 2 2 4 2 3 4 2" xfId="34315" xr:uid="{6566E5B2-E8B7-4A53-B9B6-90A1FDD1ED75}"/>
    <cellStyle name="Currency 2 2 2 2 4 2 3 4 3" xfId="49199" xr:uid="{F3815FA7-BED0-46CF-AC96-B3D818C21C80}"/>
    <cellStyle name="Currency 2 2 2 2 4 2 3 5" xfId="13779" xr:uid="{E9E2278B-82F7-491F-8AB4-ED912227CFA6}"/>
    <cellStyle name="Currency 2 2 2 2 4 2 3 6" xfId="27469" xr:uid="{17D41B8B-ECFA-416A-A4B1-BF8048D9AB1D}"/>
    <cellStyle name="Currency 2 2 2 2 4 2 3 7" xfId="42353" xr:uid="{3BCD679D-6604-4BA3-8852-06CACF2D8436}"/>
    <cellStyle name="Currency 2 2 2 2 4 2 4" xfId="6933" xr:uid="{0F26348D-2B63-4FB1-A641-F5F3DCCDCCAA}"/>
    <cellStyle name="Currency 2 2 2 2 4 2 4 2" xfId="8646" xr:uid="{06D14173-5943-4735-833B-D35414A5DA2E}"/>
    <cellStyle name="Currency 2 2 2 2 4 2 4 2 2" xfId="12068" xr:uid="{7D4B7FB2-0C49-4B57-B9F3-057A7E30D9AD}"/>
    <cellStyle name="Currency 2 2 2 2 4 2 4 2 2 2" xfId="25758" xr:uid="{D5E33C28-870C-4557-8AC6-EFA40020A841}"/>
    <cellStyle name="Currency 2 2 2 2 4 2 4 2 2 2 2" xfId="39450" xr:uid="{03DB210C-B098-44C3-9171-9664ADD8EDF5}"/>
    <cellStyle name="Currency 2 2 2 2 4 2 4 2 2 2 3" xfId="54334" xr:uid="{D1149993-5C3B-463E-B566-D2CF92BF7D3B}"/>
    <cellStyle name="Currency 2 2 2 2 4 2 4 2 2 3" xfId="18914" xr:uid="{A124C934-B36D-420D-823A-6D370BD23ABB}"/>
    <cellStyle name="Currency 2 2 2 2 4 2 4 2 2 4" xfId="32604" xr:uid="{9AD65BDF-A17D-4D20-BC98-CE3EF7571064}"/>
    <cellStyle name="Currency 2 2 2 2 4 2 4 2 2 5" xfId="47488" xr:uid="{3360F007-F971-481C-881F-ADDF57F3CD13}"/>
    <cellStyle name="Currency 2 2 2 2 4 2 4 2 3" xfId="22336" xr:uid="{82353223-3908-4087-88EE-ABD56AA86D75}"/>
    <cellStyle name="Currency 2 2 2 2 4 2 4 2 3 2" xfId="36028" xr:uid="{0168FE70-00AC-48F9-AE87-6D83C820D117}"/>
    <cellStyle name="Currency 2 2 2 2 4 2 4 2 3 3" xfId="50912" xr:uid="{730C0AEB-A743-43E3-ADC8-FD80B3F09072}"/>
    <cellStyle name="Currency 2 2 2 2 4 2 4 2 4" xfId="15492" xr:uid="{9011835D-491F-4690-9D75-91B50D455ECA}"/>
    <cellStyle name="Currency 2 2 2 2 4 2 4 2 5" xfId="29182" xr:uid="{F71868CC-BA88-435A-B992-8FAE792E954D}"/>
    <cellStyle name="Currency 2 2 2 2 4 2 4 2 6" xfId="44066" xr:uid="{E7564ED0-7DBB-4AA4-A0ED-63B2E9E7FFFE}"/>
    <cellStyle name="Currency 2 2 2 2 4 2 4 3" xfId="10356" xr:uid="{01A89325-40C4-48EF-8016-5BD8E226FA20}"/>
    <cellStyle name="Currency 2 2 2 2 4 2 4 3 2" xfId="24046" xr:uid="{E7BED17C-487E-4B9F-8F02-68E1C6993AD5}"/>
    <cellStyle name="Currency 2 2 2 2 4 2 4 3 2 2" xfId="37738" xr:uid="{78DA45D2-BEE9-4A11-A9CC-715A95C27D03}"/>
    <cellStyle name="Currency 2 2 2 2 4 2 4 3 2 3" xfId="52622" xr:uid="{A2DB6608-7E8E-491B-8DEE-C5CAC67EFD98}"/>
    <cellStyle name="Currency 2 2 2 2 4 2 4 3 3" xfId="17202" xr:uid="{F3E53357-AA32-4223-896D-8D66C5FBDD7A}"/>
    <cellStyle name="Currency 2 2 2 2 4 2 4 3 4" xfId="30892" xr:uid="{6430F15F-B2AF-4BD4-ABAE-D65CA67E3700}"/>
    <cellStyle name="Currency 2 2 2 2 4 2 4 3 5" xfId="45776" xr:uid="{BD5ED8EE-38D4-4DBE-A05C-D7B98E3163F3}"/>
    <cellStyle name="Currency 2 2 2 2 4 2 4 4" xfId="20624" xr:uid="{EE5B6735-E043-42E7-AC03-69B0B0F930A9}"/>
    <cellStyle name="Currency 2 2 2 2 4 2 4 4 2" xfId="34316" xr:uid="{336F3509-A4EB-4B46-822E-63634DE77241}"/>
    <cellStyle name="Currency 2 2 2 2 4 2 4 4 3" xfId="49200" xr:uid="{400BBF74-A641-4F4F-888C-BEDF3BA8B860}"/>
    <cellStyle name="Currency 2 2 2 2 4 2 4 5" xfId="13780" xr:uid="{4F87EE9E-EBDB-4E70-81D2-0A36B54195F9}"/>
    <cellStyle name="Currency 2 2 2 2 4 2 4 6" xfId="27470" xr:uid="{85086845-B9E8-47BB-BAEB-CFD2F146D7AE}"/>
    <cellStyle name="Currency 2 2 2 2 4 2 4 7" xfId="42354" xr:uid="{E94800C5-84CA-42A2-8B75-B600AFF4782F}"/>
    <cellStyle name="Currency 2 2 2 2 4 2 5" xfId="8642" xr:uid="{FDDCB4DD-6EB8-49BB-9BA4-5A126E12E31C}"/>
    <cellStyle name="Currency 2 2 2 2 4 2 5 2" xfId="12064" xr:uid="{53B3DD39-7F5A-4DE3-93E7-ACD2001A7F07}"/>
    <cellStyle name="Currency 2 2 2 2 4 2 5 2 2" xfId="25754" xr:uid="{24E1B2F0-4281-4601-B64F-52361458DCDC}"/>
    <cellStyle name="Currency 2 2 2 2 4 2 5 2 2 2" xfId="39446" xr:uid="{E4243F07-0A8A-4A1A-B352-A2D5D4B7B860}"/>
    <cellStyle name="Currency 2 2 2 2 4 2 5 2 2 3" xfId="54330" xr:uid="{04440AD7-93F9-4B70-B2F3-456C333C231A}"/>
    <cellStyle name="Currency 2 2 2 2 4 2 5 2 3" xfId="18910" xr:uid="{95B33974-BB57-478F-BAC1-C47FEA053C01}"/>
    <cellStyle name="Currency 2 2 2 2 4 2 5 2 4" xfId="32600" xr:uid="{42065ECC-B019-45FC-89CD-F7509EC02C96}"/>
    <cellStyle name="Currency 2 2 2 2 4 2 5 2 5" xfId="47484" xr:uid="{6D919B27-57B6-40C2-AAEB-A10A77CA8E5D}"/>
    <cellStyle name="Currency 2 2 2 2 4 2 5 3" xfId="22332" xr:uid="{5B233C2A-2F28-4A86-BFF6-7D1DE55AD1D3}"/>
    <cellStyle name="Currency 2 2 2 2 4 2 5 3 2" xfId="36024" xr:uid="{533542FB-AA19-4906-A8FA-ACB141F03E21}"/>
    <cellStyle name="Currency 2 2 2 2 4 2 5 3 3" xfId="50908" xr:uid="{ACA8301A-D99C-4154-AD35-5C63A08E6429}"/>
    <cellStyle name="Currency 2 2 2 2 4 2 5 4" xfId="15488" xr:uid="{EFB18254-C48B-40DF-9D19-DC485AF5A806}"/>
    <cellStyle name="Currency 2 2 2 2 4 2 5 5" xfId="29178" xr:uid="{B466B2F8-76D9-41C0-9336-DEAEA1F0D245}"/>
    <cellStyle name="Currency 2 2 2 2 4 2 5 6" xfId="44062" xr:uid="{6B9CEEE3-F54E-4EE6-9D9B-8170E0453AF1}"/>
    <cellStyle name="Currency 2 2 2 2 4 2 6" xfId="10352" xr:uid="{6825714D-9D4C-4E97-B25C-C02B99DDEF9A}"/>
    <cellStyle name="Currency 2 2 2 2 4 2 6 2" xfId="24042" xr:uid="{43627AB4-51C2-4EC1-BD79-EA148FE193CC}"/>
    <cellStyle name="Currency 2 2 2 2 4 2 6 2 2" xfId="37734" xr:uid="{36D5723D-2AAC-4D9F-9654-71BEEDBCB3C6}"/>
    <cellStyle name="Currency 2 2 2 2 4 2 6 2 3" xfId="52618" xr:uid="{096809D4-0E9F-4AE5-80C9-DD3138F0A57D}"/>
    <cellStyle name="Currency 2 2 2 2 4 2 6 3" xfId="17198" xr:uid="{CFD53C31-5F92-4A20-905B-DCFC911B6F8E}"/>
    <cellStyle name="Currency 2 2 2 2 4 2 6 4" xfId="30888" xr:uid="{175089B2-37C1-4263-B0B8-0DEF5FC4D263}"/>
    <cellStyle name="Currency 2 2 2 2 4 2 6 5" xfId="45772" xr:uid="{AA093824-247F-4BD9-B3FB-D85F14941107}"/>
    <cellStyle name="Currency 2 2 2 2 4 2 7" xfId="20620" xr:uid="{8559A0D2-C79E-4F3E-AC13-AF3D4DE2D9F0}"/>
    <cellStyle name="Currency 2 2 2 2 4 2 7 2" xfId="34312" xr:uid="{F9A4D742-55A8-4575-8CB5-4DA5B1DEE468}"/>
    <cellStyle name="Currency 2 2 2 2 4 2 7 3" xfId="49196" xr:uid="{8E3A3D7D-9AB2-4D3D-9F4C-22B9E3E6397C}"/>
    <cellStyle name="Currency 2 2 2 2 4 2 8" xfId="13776" xr:uid="{BD6C8E88-8332-4164-B6A7-CF91B333EFCD}"/>
    <cellStyle name="Currency 2 2 2 2 4 2 9" xfId="27466" xr:uid="{20C41934-6599-4990-80DA-19E109522F64}"/>
    <cellStyle name="Currency 2 2 2 2 4 3" xfId="6934" xr:uid="{D9B51B36-8FCF-40A6-8E4E-FA0E351E12D6}"/>
    <cellStyle name="Currency 2 2 2 2 4 3 10" xfId="42355" xr:uid="{47F6D4C2-BBEB-487B-A08A-FC47B9690E8B}"/>
    <cellStyle name="Currency 2 2 2 2 4 3 2" xfId="6935" xr:uid="{2D724A92-5C00-4FB8-A444-17B0E78432B6}"/>
    <cellStyle name="Currency 2 2 2 2 4 3 2 2" xfId="6936" xr:uid="{D4A4D62C-06E6-4F9F-BFEF-02A447650326}"/>
    <cellStyle name="Currency 2 2 2 2 4 3 2 2 2" xfId="8649" xr:uid="{BF2BC8FA-5FAD-49F8-B776-6CB0986B7E1A}"/>
    <cellStyle name="Currency 2 2 2 2 4 3 2 2 2 2" xfId="12071" xr:uid="{EE037C1A-09AD-4B4E-A390-72D5606D89BA}"/>
    <cellStyle name="Currency 2 2 2 2 4 3 2 2 2 2 2" xfId="25761" xr:uid="{3B7ACE08-654F-4436-8E40-3EE204101C61}"/>
    <cellStyle name="Currency 2 2 2 2 4 3 2 2 2 2 2 2" xfId="39453" xr:uid="{C7D45B3B-711C-4A1A-B38A-A9C276355D84}"/>
    <cellStyle name="Currency 2 2 2 2 4 3 2 2 2 2 2 3" xfId="54337" xr:uid="{B71B0548-5520-456C-AED2-2028AC8D5CD2}"/>
    <cellStyle name="Currency 2 2 2 2 4 3 2 2 2 2 3" xfId="18917" xr:uid="{2CC8EBC7-0456-4797-8559-AE12E59FF3B7}"/>
    <cellStyle name="Currency 2 2 2 2 4 3 2 2 2 2 4" xfId="32607" xr:uid="{ED58FC37-232F-4612-B102-64E1301F4AFB}"/>
    <cellStyle name="Currency 2 2 2 2 4 3 2 2 2 2 5" xfId="47491" xr:uid="{444F6F29-F00C-4683-8133-F720766E581A}"/>
    <cellStyle name="Currency 2 2 2 2 4 3 2 2 2 3" xfId="22339" xr:uid="{B0409BAE-6942-4116-98B4-8050BD2AB73A}"/>
    <cellStyle name="Currency 2 2 2 2 4 3 2 2 2 3 2" xfId="36031" xr:uid="{0439717E-808B-47F1-8AB4-8963C53B77E4}"/>
    <cellStyle name="Currency 2 2 2 2 4 3 2 2 2 3 3" xfId="50915" xr:uid="{82440A56-148A-4EC9-B0D9-C6ED841CB058}"/>
    <cellStyle name="Currency 2 2 2 2 4 3 2 2 2 4" xfId="15495" xr:uid="{0901754C-1BF3-4B4F-BFBB-1810CA9CF8B2}"/>
    <cellStyle name="Currency 2 2 2 2 4 3 2 2 2 5" xfId="29185" xr:uid="{98A3AE7F-2434-4F5E-963D-682FAEAED209}"/>
    <cellStyle name="Currency 2 2 2 2 4 3 2 2 2 6" xfId="44069" xr:uid="{043843C1-3A31-4503-94C9-2F4AE7859843}"/>
    <cellStyle name="Currency 2 2 2 2 4 3 2 2 3" xfId="10359" xr:uid="{F442A561-7C26-420B-A26F-CE29C6511689}"/>
    <cellStyle name="Currency 2 2 2 2 4 3 2 2 3 2" xfId="24049" xr:uid="{3CE6CC02-3E8D-4084-B877-DC3891369758}"/>
    <cellStyle name="Currency 2 2 2 2 4 3 2 2 3 2 2" xfId="37741" xr:uid="{405C0890-D4CC-4A20-86C3-07D26ACF6635}"/>
    <cellStyle name="Currency 2 2 2 2 4 3 2 2 3 2 3" xfId="52625" xr:uid="{B985409D-EF4A-49C6-B598-02E14EF040E1}"/>
    <cellStyle name="Currency 2 2 2 2 4 3 2 2 3 3" xfId="17205" xr:uid="{41DCFC98-A94B-442C-A47A-FC333EFCFC07}"/>
    <cellStyle name="Currency 2 2 2 2 4 3 2 2 3 4" xfId="30895" xr:uid="{F0F05E21-B87A-4574-96A6-BA77371DB251}"/>
    <cellStyle name="Currency 2 2 2 2 4 3 2 2 3 5" xfId="45779" xr:uid="{D6D9A105-DEA0-4F89-9A87-86FCCFAC8A2D}"/>
    <cellStyle name="Currency 2 2 2 2 4 3 2 2 4" xfId="20627" xr:uid="{6C8C079B-3DB9-4579-93E3-5FED7A76D60E}"/>
    <cellStyle name="Currency 2 2 2 2 4 3 2 2 4 2" xfId="34319" xr:uid="{3746221A-93F8-439C-B1B6-9AFA02F6B0C3}"/>
    <cellStyle name="Currency 2 2 2 2 4 3 2 2 4 3" xfId="49203" xr:uid="{097676A8-FE41-437F-B51B-EE8C606B5382}"/>
    <cellStyle name="Currency 2 2 2 2 4 3 2 2 5" xfId="13783" xr:uid="{57FF83F9-1210-459E-B829-A814FC902027}"/>
    <cellStyle name="Currency 2 2 2 2 4 3 2 2 6" xfId="27473" xr:uid="{787595F2-AB74-4AC2-B5AF-57A78D692EAC}"/>
    <cellStyle name="Currency 2 2 2 2 4 3 2 2 7" xfId="42357" xr:uid="{67743EFD-3964-4BD3-A30A-4197966DFAAE}"/>
    <cellStyle name="Currency 2 2 2 2 4 3 2 3" xfId="8648" xr:uid="{C121EE23-2E18-4B8E-8DA0-BB0143B65B8E}"/>
    <cellStyle name="Currency 2 2 2 2 4 3 2 3 2" xfId="12070" xr:uid="{0214B486-EC03-4BF2-B330-5E248C8E5AE8}"/>
    <cellStyle name="Currency 2 2 2 2 4 3 2 3 2 2" xfId="25760" xr:uid="{F5761FEA-C0C7-41DC-BC1A-CEC295DD8EA5}"/>
    <cellStyle name="Currency 2 2 2 2 4 3 2 3 2 2 2" xfId="39452" xr:uid="{36025006-E940-4876-B40E-64C5C1932909}"/>
    <cellStyle name="Currency 2 2 2 2 4 3 2 3 2 2 3" xfId="54336" xr:uid="{208A7694-5D5C-4FF4-AC9D-9E50DA4D01E5}"/>
    <cellStyle name="Currency 2 2 2 2 4 3 2 3 2 3" xfId="18916" xr:uid="{3C06AC4F-C74F-4701-9677-A27E3374C591}"/>
    <cellStyle name="Currency 2 2 2 2 4 3 2 3 2 4" xfId="32606" xr:uid="{A1D751DF-06DD-4CF9-8572-9861B80FA3D6}"/>
    <cellStyle name="Currency 2 2 2 2 4 3 2 3 2 5" xfId="47490" xr:uid="{FD4A8AE0-0AEE-412A-BC9C-23466CD248D8}"/>
    <cellStyle name="Currency 2 2 2 2 4 3 2 3 3" xfId="22338" xr:uid="{BC22B00D-00D7-49AD-A50F-8C708816033A}"/>
    <cellStyle name="Currency 2 2 2 2 4 3 2 3 3 2" xfId="36030" xr:uid="{32758162-B8C6-4263-84B1-8ADB0919C2FD}"/>
    <cellStyle name="Currency 2 2 2 2 4 3 2 3 3 3" xfId="50914" xr:uid="{AA033256-F15A-4B10-8D1B-1E7136CD5D59}"/>
    <cellStyle name="Currency 2 2 2 2 4 3 2 3 4" xfId="15494" xr:uid="{4503B6D4-57BB-4D7B-8C68-A9ED717719B3}"/>
    <cellStyle name="Currency 2 2 2 2 4 3 2 3 5" xfId="29184" xr:uid="{04A92D72-1F67-4F85-B4AF-8673F55616F3}"/>
    <cellStyle name="Currency 2 2 2 2 4 3 2 3 6" xfId="44068" xr:uid="{BC734265-9477-4399-B0F2-37292B7DA06E}"/>
    <cellStyle name="Currency 2 2 2 2 4 3 2 4" xfId="10358" xr:uid="{BBD95D13-D607-4F2F-9738-96F0149A264A}"/>
    <cellStyle name="Currency 2 2 2 2 4 3 2 4 2" xfId="24048" xr:uid="{4D9C218D-6CA9-438F-B62B-9EB3C89696B0}"/>
    <cellStyle name="Currency 2 2 2 2 4 3 2 4 2 2" xfId="37740" xr:uid="{B83DDE75-2727-4EFF-B71E-873154A3CC0F}"/>
    <cellStyle name="Currency 2 2 2 2 4 3 2 4 2 3" xfId="52624" xr:uid="{96FE4731-1735-4E4B-90EC-8E394D9B841B}"/>
    <cellStyle name="Currency 2 2 2 2 4 3 2 4 3" xfId="17204" xr:uid="{C71705AB-ED9A-4A42-B41B-9862E14E0C44}"/>
    <cellStyle name="Currency 2 2 2 2 4 3 2 4 4" xfId="30894" xr:uid="{E087729C-7855-4D2E-857B-EF212CE99D89}"/>
    <cellStyle name="Currency 2 2 2 2 4 3 2 4 5" xfId="45778" xr:uid="{F277F405-F46E-48FA-9373-BA448480160E}"/>
    <cellStyle name="Currency 2 2 2 2 4 3 2 5" xfId="20626" xr:uid="{138FD272-C305-4EED-B250-D65F5A2E3C87}"/>
    <cellStyle name="Currency 2 2 2 2 4 3 2 5 2" xfId="34318" xr:uid="{3FD8A599-40EA-4915-8B35-00FBBC7FA70A}"/>
    <cellStyle name="Currency 2 2 2 2 4 3 2 5 3" xfId="49202" xr:uid="{5820A609-B165-46F2-B260-EAFD4587CF0F}"/>
    <cellStyle name="Currency 2 2 2 2 4 3 2 6" xfId="13782" xr:uid="{F61D3FCF-BDE4-465B-89D2-52D1FB87F522}"/>
    <cellStyle name="Currency 2 2 2 2 4 3 2 7" xfId="27472" xr:uid="{DD4D56D0-4E92-43B4-89CF-FD04458556B9}"/>
    <cellStyle name="Currency 2 2 2 2 4 3 2 8" xfId="42356" xr:uid="{F802B2F0-FECF-45B1-9A2F-0F21F627D079}"/>
    <cellStyle name="Currency 2 2 2 2 4 3 3" xfId="6937" xr:uid="{A7361613-6FB7-41AD-AC17-C84874FE76C4}"/>
    <cellStyle name="Currency 2 2 2 2 4 3 3 2" xfId="8650" xr:uid="{3A6809D2-DCE3-49A9-981A-7E4F2EE6BB0A}"/>
    <cellStyle name="Currency 2 2 2 2 4 3 3 2 2" xfId="12072" xr:uid="{165657B0-4035-4DF4-B1E2-AA1696AC8C2D}"/>
    <cellStyle name="Currency 2 2 2 2 4 3 3 2 2 2" xfId="25762" xr:uid="{8AA42D7A-682D-477D-897E-8E4C49C95446}"/>
    <cellStyle name="Currency 2 2 2 2 4 3 3 2 2 2 2" xfId="39454" xr:uid="{772BD9B4-B5DF-4AD8-B65A-F536A23316B4}"/>
    <cellStyle name="Currency 2 2 2 2 4 3 3 2 2 2 3" xfId="54338" xr:uid="{8A0C05F0-1EA0-465F-BF03-C8CB6277FA00}"/>
    <cellStyle name="Currency 2 2 2 2 4 3 3 2 2 3" xfId="18918" xr:uid="{AA34BB6E-70BE-4A7A-A75A-7E039E205539}"/>
    <cellStyle name="Currency 2 2 2 2 4 3 3 2 2 4" xfId="32608" xr:uid="{BD48AEC2-5D8D-4984-BB67-7A06B18AD219}"/>
    <cellStyle name="Currency 2 2 2 2 4 3 3 2 2 5" xfId="47492" xr:uid="{EA31BB92-2099-48CB-85D5-2D32755ED9AB}"/>
    <cellStyle name="Currency 2 2 2 2 4 3 3 2 3" xfId="22340" xr:uid="{B9758A97-B742-4312-9452-F92533E5F28C}"/>
    <cellStyle name="Currency 2 2 2 2 4 3 3 2 3 2" xfId="36032" xr:uid="{687AB77D-BAF3-41DF-A8F1-67AA168D6559}"/>
    <cellStyle name="Currency 2 2 2 2 4 3 3 2 3 3" xfId="50916" xr:uid="{6BCD2979-2220-4D52-8E58-55470364420A}"/>
    <cellStyle name="Currency 2 2 2 2 4 3 3 2 4" xfId="15496" xr:uid="{92D13217-7BDC-47DE-BE70-505EDB89E98C}"/>
    <cellStyle name="Currency 2 2 2 2 4 3 3 2 5" xfId="29186" xr:uid="{BBBABEEA-54C1-41AD-A68F-8D215AAB8917}"/>
    <cellStyle name="Currency 2 2 2 2 4 3 3 2 6" xfId="44070" xr:uid="{A58003C2-5AB4-4F0F-8F66-3B9E64FA8EC9}"/>
    <cellStyle name="Currency 2 2 2 2 4 3 3 3" xfId="10360" xr:uid="{408CE8B9-7623-4847-8269-D06267DD5027}"/>
    <cellStyle name="Currency 2 2 2 2 4 3 3 3 2" xfId="24050" xr:uid="{20BA2122-DA32-4379-B2E7-78AE31A6A8F0}"/>
    <cellStyle name="Currency 2 2 2 2 4 3 3 3 2 2" xfId="37742" xr:uid="{5B9B4C45-6C3B-47FF-9E2B-A6C212101DAD}"/>
    <cellStyle name="Currency 2 2 2 2 4 3 3 3 2 3" xfId="52626" xr:uid="{EB80A15E-A312-4651-8D59-CE627FA56288}"/>
    <cellStyle name="Currency 2 2 2 2 4 3 3 3 3" xfId="17206" xr:uid="{1A05CE60-1D2D-40E1-9BBE-3BABF5A6C33C}"/>
    <cellStyle name="Currency 2 2 2 2 4 3 3 3 4" xfId="30896" xr:uid="{D320632B-2A22-4C5E-AA11-1361343654B2}"/>
    <cellStyle name="Currency 2 2 2 2 4 3 3 3 5" xfId="45780" xr:uid="{65E6251C-898E-4BE3-9D4E-E71586D1DB52}"/>
    <cellStyle name="Currency 2 2 2 2 4 3 3 4" xfId="20628" xr:uid="{7DE89F8B-9AC2-40E5-9CBB-E6F3D612B710}"/>
    <cellStyle name="Currency 2 2 2 2 4 3 3 4 2" xfId="34320" xr:uid="{63F7FCE3-9911-43D6-B8AF-72C3054A4493}"/>
    <cellStyle name="Currency 2 2 2 2 4 3 3 4 3" xfId="49204" xr:uid="{C9F5ABC5-F8E5-42DB-9951-A7CDACFD05B2}"/>
    <cellStyle name="Currency 2 2 2 2 4 3 3 5" xfId="13784" xr:uid="{BEF7BEBA-4CA9-4D97-A592-44E9F6ABEB97}"/>
    <cellStyle name="Currency 2 2 2 2 4 3 3 6" xfId="27474" xr:uid="{FCDEA0FA-B7B1-4277-9563-70466C573737}"/>
    <cellStyle name="Currency 2 2 2 2 4 3 3 7" xfId="42358" xr:uid="{FA0C96C6-BF69-463D-A7FC-105026D08F1B}"/>
    <cellStyle name="Currency 2 2 2 2 4 3 4" xfId="6938" xr:uid="{5347DECA-63D9-4353-8CA7-11D3C3E07E31}"/>
    <cellStyle name="Currency 2 2 2 2 4 3 4 2" xfId="8651" xr:uid="{BA8215AC-B26A-46E4-8AE8-B0B68C316046}"/>
    <cellStyle name="Currency 2 2 2 2 4 3 4 2 2" xfId="12073" xr:uid="{EE020966-0248-4DD7-BA10-A492D472D73B}"/>
    <cellStyle name="Currency 2 2 2 2 4 3 4 2 2 2" xfId="25763" xr:uid="{22AF2F24-DA5A-4EA6-BF8E-26871DB2D7D8}"/>
    <cellStyle name="Currency 2 2 2 2 4 3 4 2 2 2 2" xfId="39455" xr:uid="{3224EB3D-2BE1-44DF-9EF4-0DE447B704E7}"/>
    <cellStyle name="Currency 2 2 2 2 4 3 4 2 2 2 3" xfId="54339" xr:uid="{AA98E394-9B39-4B97-B1DD-90A12B4E9284}"/>
    <cellStyle name="Currency 2 2 2 2 4 3 4 2 2 3" xfId="18919" xr:uid="{B6AC1E61-783B-44BA-A5C0-7C3A32A8BDDD}"/>
    <cellStyle name="Currency 2 2 2 2 4 3 4 2 2 4" xfId="32609" xr:uid="{8880E79E-1290-4CDA-994B-2AEECE22C45A}"/>
    <cellStyle name="Currency 2 2 2 2 4 3 4 2 2 5" xfId="47493" xr:uid="{6E9F93AB-CBA7-429E-8F50-7752EF4C4AF9}"/>
    <cellStyle name="Currency 2 2 2 2 4 3 4 2 3" xfId="22341" xr:uid="{5D5D4794-B844-489D-A1A6-68231B2E0B35}"/>
    <cellStyle name="Currency 2 2 2 2 4 3 4 2 3 2" xfId="36033" xr:uid="{D85842E7-0883-497B-9BDE-8A18AD88E2E5}"/>
    <cellStyle name="Currency 2 2 2 2 4 3 4 2 3 3" xfId="50917" xr:uid="{D04DECA4-0EE6-4452-9DCD-9EB6FB25C098}"/>
    <cellStyle name="Currency 2 2 2 2 4 3 4 2 4" xfId="15497" xr:uid="{AFCF6423-6951-48A8-BB41-A21D7CE0F388}"/>
    <cellStyle name="Currency 2 2 2 2 4 3 4 2 5" xfId="29187" xr:uid="{558086BB-B1D9-4E85-8958-5117BC6D29AE}"/>
    <cellStyle name="Currency 2 2 2 2 4 3 4 2 6" xfId="44071" xr:uid="{1F2F0D7C-D714-4EB7-AA98-3991AFF32C2B}"/>
    <cellStyle name="Currency 2 2 2 2 4 3 4 3" xfId="10361" xr:uid="{791DBA12-DF96-4382-85D8-E675036A6191}"/>
    <cellStyle name="Currency 2 2 2 2 4 3 4 3 2" xfId="24051" xr:uid="{FAB4C80E-0A91-4A6A-85B3-4B76D88F41AA}"/>
    <cellStyle name="Currency 2 2 2 2 4 3 4 3 2 2" xfId="37743" xr:uid="{0C51A65B-6B4A-4221-9C36-D1AB9A324C35}"/>
    <cellStyle name="Currency 2 2 2 2 4 3 4 3 2 3" xfId="52627" xr:uid="{F93E146E-CDF9-48CE-B3FA-76B168551D8C}"/>
    <cellStyle name="Currency 2 2 2 2 4 3 4 3 3" xfId="17207" xr:uid="{AF1FAD57-0177-458B-8E94-F4C7C191E9EA}"/>
    <cellStyle name="Currency 2 2 2 2 4 3 4 3 4" xfId="30897" xr:uid="{B8BDD173-0EAC-4939-BA4F-07AAB470DF8B}"/>
    <cellStyle name="Currency 2 2 2 2 4 3 4 3 5" xfId="45781" xr:uid="{CBB01B73-A850-4129-9999-CF0B5F6E7F3F}"/>
    <cellStyle name="Currency 2 2 2 2 4 3 4 4" xfId="20629" xr:uid="{88D1CCFF-504B-402B-AFC0-F90F1B2A41EB}"/>
    <cellStyle name="Currency 2 2 2 2 4 3 4 4 2" xfId="34321" xr:uid="{D3B011E1-E84E-48A7-8B51-DF304457DAA3}"/>
    <cellStyle name="Currency 2 2 2 2 4 3 4 4 3" xfId="49205" xr:uid="{A70D9231-39B5-456C-8E2C-FB5B39C6FBE4}"/>
    <cellStyle name="Currency 2 2 2 2 4 3 4 5" xfId="13785" xr:uid="{FD62A3E2-28C0-48C4-8A87-6D6B429C5857}"/>
    <cellStyle name="Currency 2 2 2 2 4 3 4 6" xfId="27475" xr:uid="{4C8937CD-FAD2-4927-8DEC-AF4EB7DA72B5}"/>
    <cellStyle name="Currency 2 2 2 2 4 3 4 7" xfId="42359" xr:uid="{89C3FEE0-D350-4787-988F-BD39FB8BA22C}"/>
    <cellStyle name="Currency 2 2 2 2 4 3 5" xfId="8647" xr:uid="{9FCA5319-FBD8-451E-96A9-270E17ACFE3C}"/>
    <cellStyle name="Currency 2 2 2 2 4 3 5 2" xfId="12069" xr:uid="{205D781A-871A-4714-9A10-25A5727864E1}"/>
    <cellStyle name="Currency 2 2 2 2 4 3 5 2 2" xfId="25759" xr:uid="{7279203B-C04A-4B03-8467-FC4E3CA9751E}"/>
    <cellStyle name="Currency 2 2 2 2 4 3 5 2 2 2" xfId="39451" xr:uid="{FADD8929-DBC2-41FB-9E5B-547BF0D7AF9E}"/>
    <cellStyle name="Currency 2 2 2 2 4 3 5 2 2 3" xfId="54335" xr:uid="{7ED56EE7-DFAE-4E40-AAED-E69142F8D8CE}"/>
    <cellStyle name="Currency 2 2 2 2 4 3 5 2 3" xfId="18915" xr:uid="{8FA948B3-2A2B-4629-B08F-EC3E81199F64}"/>
    <cellStyle name="Currency 2 2 2 2 4 3 5 2 4" xfId="32605" xr:uid="{60147ABC-109D-414E-A126-2C909FEB6484}"/>
    <cellStyle name="Currency 2 2 2 2 4 3 5 2 5" xfId="47489" xr:uid="{E9874A85-C6D9-4D34-809F-A62EF6757610}"/>
    <cellStyle name="Currency 2 2 2 2 4 3 5 3" xfId="22337" xr:uid="{317EA636-8177-4CD1-A773-C02189225599}"/>
    <cellStyle name="Currency 2 2 2 2 4 3 5 3 2" xfId="36029" xr:uid="{1EEE4EA0-7221-4DC5-BBBE-A97EF5D2F5F6}"/>
    <cellStyle name="Currency 2 2 2 2 4 3 5 3 3" xfId="50913" xr:uid="{A83A62CC-41D4-4E27-9663-F9E76FBC7856}"/>
    <cellStyle name="Currency 2 2 2 2 4 3 5 4" xfId="15493" xr:uid="{EC416491-60F5-4938-84EE-99693CEFC2DF}"/>
    <cellStyle name="Currency 2 2 2 2 4 3 5 5" xfId="29183" xr:uid="{DE1D933C-8E53-4BFE-B895-4B4004BC359E}"/>
    <cellStyle name="Currency 2 2 2 2 4 3 5 6" xfId="44067" xr:uid="{47A418A0-DFBE-4B42-B572-7916B4AFBD08}"/>
    <cellStyle name="Currency 2 2 2 2 4 3 6" xfId="10357" xr:uid="{43831DDE-BBDF-4C55-AC2B-343AEA75B68E}"/>
    <cellStyle name="Currency 2 2 2 2 4 3 6 2" xfId="24047" xr:uid="{2FD19164-CCF0-4F6F-AD4F-61C7C8D03A81}"/>
    <cellStyle name="Currency 2 2 2 2 4 3 6 2 2" xfId="37739" xr:uid="{DA8E9F8F-2D60-491A-8F1B-34A1C759EE91}"/>
    <cellStyle name="Currency 2 2 2 2 4 3 6 2 3" xfId="52623" xr:uid="{671E4910-3C9C-42CB-95EF-549053802EBD}"/>
    <cellStyle name="Currency 2 2 2 2 4 3 6 3" xfId="17203" xr:uid="{DAD8268D-BA60-427E-8D49-B7A63DC60446}"/>
    <cellStyle name="Currency 2 2 2 2 4 3 6 4" xfId="30893" xr:uid="{40B945B3-1897-413B-B33A-C52C70F72FA2}"/>
    <cellStyle name="Currency 2 2 2 2 4 3 6 5" xfId="45777" xr:uid="{0D87BE3D-9345-4A7F-A33C-AFAFEB42CFF1}"/>
    <cellStyle name="Currency 2 2 2 2 4 3 7" xfId="20625" xr:uid="{711E9D47-46A3-460B-9D95-A035464AF758}"/>
    <cellStyle name="Currency 2 2 2 2 4 3 7 2" xfId="34317" xr:uid="{102BAA9D-68E0-4F13-A02E-6DCE6312A4E9}"/>
    <cellStyle name="Currency 2 2 2 2 4 3 7 3" xfId="49201" xr:uid="{4C83E2ED-CA96-4499-8BCA-58CB711ADC5A}"/>
    <cellStyle name="Currency 2 2 2 2 4 3 8" xfId="13781" xr:uid="{97F61DCE-51AB-4B35-8B24-B8FDFF889FF4}"/>
    <cellStyle name="Currency 2 2 2 2 4 3 9" xfId="27471" xr:uid="{4231DE02-08D4-4995-94FF-660FBAC01F8A}"/>
    <cellStyle name="Currency 2 2 2 2 4 4" xfId="6939" xr:uid="{CF962EE4-105B-4562-B3EB-9C6A25F60103}"/>
    <cellStyle name="Currency 2 2 2 2 4 4 2" xfId="6940" xr:uid="{01B1CC6C-22FA-442F-8D1C-83DD25EA294A}"/>
    <cellStyle name="Currency 2 2 2 2 4 4 2 2" xfId="8653" xr:uid="{AA300113-097E-4D1C-8E05-EEEB1C22AC31}"/>
    <cellStyle name="Currency 2 2 2 2 4 4 2 2 2" xfId="12075" xr:uid="{6F962027-629A-4BFB-B20B-DD03DA0A5616}"/>
    <cellStyle name="Currency 2 2 2 2 4 4 2 2 2 2" xfId="25765" xr:uid="{81B780BC-9D1B-4940-B072-4544B09063A4}"/>
    <cellStyle name="Currency 2 2 2 2 4 4 2 2 2 2 2" xfId="39457" xr:uid="{8ED1F04C-7FD5-4DDF-848A-EF0209504668}"/>
    <cellStyle name="Currency 2 2 2 2 4 4 2 2 2 2 3" xfId="54341" xr:uid="{398A7940-2321-414D-9C86-BB49AA13E656}"/>
    <cellStyle name="Currency 2 2 2 2 4 4 2 2 2 3" xfId="18921" xr:uid="{3AF7EABC-63F5-453F-BE8C-C56620B89B7F}"/>
    <cellStyle name="Currency 2 2 2 2 4 4 2 2 2 4" xfId="32611" xr:uid="{847AC0F2-8AF0-4C5D-8D93-3384B3D4CDA7}"/>
    <cellStyle name="Currency 2 2 2 2 4 4 2 2 2 5" xfId="47495" xr:uid="{58178F6B-10E2-4816-BCED-21010E9C76EC}"/>
    <cellStyle name="Currency 2 2 2 2 4 4 2 2 3" xfId="22343" xr:uid="{8B30FBD2-62E5-4D9A-BA95-AB19A25E398A}"/>
    <cellStyle name="Currency 2 2 2 2 4 4 2 2 3 2" xfId="36035" xr:uid="{9C3BB1A4-7127-4CA2-B602-218275C8C80B}"/>
    <cellStyle name="Currency 2 2 2 2 4 4 2 2 3 3" xfId="50919" xr:uid="{93F2AB91-EDA0-45AB-A2DF-383881BBD7B2}"/>
    <cellStyle name="Currency 2 2 2 2 4 4 2 2 4" xfId="15499" xr:uid="{6F43F1AB-EAEE-41B5-8B0F-A0D5C85D6AE5}"/>
    <cellStyle name="Currency 2 2 2 2 4 4 2 2 5" xfId="29189" xr:uid="{A5B3EA5F-3A07-4BCE-B002-46C7B8CB60F2}"/>
    <cellStyle name="Currency 2 2 2 2 4 4 2 2 6" xfId="44073" xr:uid="{3534E314-A296-4C99-A98C-6C1E261ED096}"/>
    <cellStyle name="Currency 2 2 2 2 4 4 2 3" xfId="10363" xr:uid="{74AE0273-A610-46F0-85EB-572706828E08}"/>
    <cellStyle name="Currency 2 2 2 2 4 4 2 3 2" xfId="24053" xr:uid="{53346137-B5E3-436E-BB1E-9A8FF5B55DAE}"/>
    <cellStyle name="Currency 2 2 2 2 4 4 2 3 2 2" xfId="37745" xr:uid="{921AD946-2DF3-4580-92A4-01B0D1465AE6}"/>
    <cellStyle name="Currency 2 2 2 2 4 4 2 3 2 3" xfId="52629" xr:uid="{7BE2A942-8E66-4973-8508-F2927F5DED2A}"/>
    <cellStyle name="Currency 2 2 2 2 4 4 2 3 3" xfId="17209" xr:uid="{0C765615-F376-4996-8C50-B910764213F5}"/>
    <cellStyle name="Currency 2 2 2 2 4 4 2 3 4" xfId="30899" xr:uid="{CE098BEA-900D-4887-8D14-9CF79C4E77FD}"/>
    <cellStyle name="Currency 2 2 2 2 4 4 2 3 5" xfId="45783" xr:uid="{21C5E580-66C4-4D33-8D93-6E347B90BEC6}"/>
    <cellStyle name="Currency 2 2 2 2 4 4 2 4" xfId="20631" xr:uid="{2FA6A9FB-A92C-4974-95EB-AED8D9F7C88B}"/>
    <cellStyle name="Currency 2 2 2 2 4 4 2 4 2" xfId="34323" xr:uid="{E7AD2498-7BAF-4AF5-9EB6-8455D5096CCD}"/>
    <cellStyle name="Currency 2 2 2 2 4 4 2 4 3" xfId="49207" xr:uid="{7B1CAB38-BD9C-4EDC-9B26-3049E5D275F9}"/>
    <cellStyle name="Currency 2 2 2 2 4 4 2 5" xfId="13787" xr:uid="{220B3D30-7D9A-439F-A152-07C457D9A684}"/>
    <cellStyle name="Currency 2 2 2 2 4 4 2 6" xfId="27477" xr:uid="{44C9C99B-9439-4D84-A966-468B6D194EAA}"/>
    <cellStyle name="Currency 2 2 2 2 4 4 2 7" xfId="42361" xr:uid="{40585E44-095A-4CB2-982E-19521C82F4BF}"/>
    <cellStyle name="Currency 2 2 2 2 4 4 3" xfId="8652" xr:uid="{35D3B34C-8451-42CF-86A0-8C2DE3D2BEE1}"/>
    <cellStyle name="Currency 2 2 2 2 4 4 3 2" xfId="12074" xr:uid="{DDD6D4D3-8495-4BAC-8F07-17E211900D71}"/>
    <cellStyle name="Currency 2 2 2 2 4 4 3 2 2" xfId="25764" xr:uid="{1A88DD29-5328-476D-8AA4-D0147B4B0F3A}"/>
    <cellStyle name="Currency 2 2 2 2 4 4 3 2 2 2" xfId="39456" xr:uid="{EB4E5D16-F28C-404A-8349-56520C17CADD}"/>
    <cellStyle name="Currency 2 2 2 2 4 4 3 2 2 3" xfId="54340" xr:uid="{CA661769-D63B-459E-BB1B-42404D7A2A87}"/>
    <cellStyle name="Currency 2 2 2 2 4 4 3 2 3" xfId="18920" xr:uid="{894B554E-F98B-457E-B452-9306E04E58F2}"/>
    <cellStyle name="Currency 2 2 2 2 4 4 3 2 4" xfId="32610" xr:uid="{891263FE-AD48-436A-9E2A-165DB7C30654}"/>
    <cellStyle name="Currency 2 2 2 2 4 4 3 2 5" xfId="47494" xr:uid="{E772E4ED-5899-4A6A-8D80-2DBE484B3464}"/>
    <cellStyle name="Currency 2 2 2 2 4 4 3 3" xfId="22342" xr:uid="{E1222CB1-E467-4924-B903-19B8A1189015}"/>
    <cellStyle name="Currency 2 2 2 2 4 4 3 3 2" xfId="36034" xr:uid="{D5CC7BF6-C293-486C-8F2B-9363463BAA3A}"/>
    <cellStyle name="Currency 2 2 2 2 4 4 3 3 3" xfId="50918" xr:uid="{5B050656-2A05-48EE-A3AD-6B6C9C8F8031}"/>
    <cellStyle name="Currency 2 2 2 2 4 4 3 4" xfId="15498" xr:uid="{DD37FC37-4ABD-4F4E-BB21-14F5C9A89B38}"/>
    <cellStyle name="Currency 2 2 2 2 4 4 3 5" xfId="29188" xr:uid="{B344DD61-E325-4F3C-B0B6-86E214F54F70}"/>
    <cellStyle name="Currency 2 2 2 2 4 4 3 6" xfId="44072" xr:uid="{88642C34-50FD-43B1-AAFC-54CA50F86E13}"/>
    <cellStyle name="Currency 2 2 2 2 4 4 4" xfId="10362" xr:uid="{7D33F76F-8E8C-468B-8250-C6451013D27F}"/>
    <cellStyle name="Currency 2 2 2 2 4 4 4 2" xfId="24052" xr:uid="{07C7248D-C56E-4B2C-9606-8FCDD1E8487A}"/>
    <cellStyle name="Currency 2 2 2 2 4 4 4 2 2" xfId="37744" xr:uid="{1C395D79-F252-4FA8-B54B-54FD877227B4}"/>
    <cellStyle name="Currency 2 2 2 2 4 4 4 2 3" xfId="52628" xr:uid="{821BF754-66F2-420F-ACC6-46D441F29E47}"/>
    <cellStyle name="Currency 2 2 2 2 4 4 4 3" xfId="17208" xr:uid="{669D7345-5281-4349-8773-CDE896CB6B08}"/>
    <cellStyle name="Currency 2 2 2 2 4 4 4 4" xfId="30898" xr:uid="{B1EE0076-BEDC-43B6-AB35-DC4D621C5F6C}"/>
    <cellStyle name="Currency 2 2 2 2 4 4 4 5" xfId="45782" xr:uid="{423A31BC-8E07-42D4-8CBD-8418249BB3F2}"/>
    <cellStyle name="Currency 2 2 2 2 4 4 5" xfId="20630" xr:uid="{6AD36488-A61F-4DE4-9E6E-9D759C1C0058}"/>
    <cellStyle name="Currency 2 2 2 2 4 4 5 2" xfId="34322" xr:uid="{FB0D6390-642A-4CEA-804A-10A02063EE3A}"/>
    <cellStyle name="Currency 2 2 2 2 4 4 5 3" xfId="49206" xr:uid="{9EF8AD47-1C29-4B45-8B9A-0E9FA983714E}"/>
    <cellStyle name="Currency 2 2 2 2 4 4 6" xfId="13786" xr:uid="{93AC5B87-1938-4DCF-911F-2336DEB76B40}"/>
    <cellStyle name="Currency 2 2 2 2 4 4 7" xfId="27476" xr:uid="{0656170E-FE22-4884-96E9-88794F28FFBF}"/>
    <cellStyle name="Currency 2 2 2 2 4 4 8" xfId="42360" xr:uid="{84BADDBB-9167-4054-810A-2D19003D3081}"/>
    <cellStyle name="Currency 2 2 2 2 4 5" xfId="6941" xr:uid="{EFAF8A7A-75C7-43B9-B1DF-016DB73431B7}"/>
    <cellStyle name="Currency 2 2 2 2 4 5 2" xfId="8654" xr:uid="{E8D31D07-4247-4CD4-9029-9E4271869A97}"/>
    <cellStyle name="Currency 2 2 2 2 4 5 2 2" xfId="12076" xr:uid="{915039E7-AF0A-44F5-821E-C96791BC8CEA}"/>
    <cellStyle name="Currency 2 2 2 2 4 5 2 2 2" xfId="25766" xr:uid="{16DABB2E-851E-4293-9375-90F073BAA0CE}"/>
    <cellStyle name="Currency 2 2 2 2 4 5 2 2 2 2" xfId="39458" xr:uid="{C2461480-A313-46AB-ADD8-00D369C01D4A}"/>
    <cellStyle name="Currency 2 2 2 2 4 5 2 2 2 3" xfId="54342" xr:uid="{AE67320D-73F7-418F-A6EA-80669FD9EEFD}"/>
    <cellStyle name="Currency 2 2 2 2 4 5 2 2 3" xfId="18922" xr:uid="{48FA0942-4695-4C6F-B0E5-2CFC7D35E87E}"/>
    <cellStyle name="Currency 2 2 2 2 4 5 2 2 4" xfId="32612" xr:uid="{3B2C826D-D9E3-45C6-89C8-9FE399EB81DB}"/>
    <cellStyle name="Currency 2 2 2 2 4 5 2 2 5" xfId="47496" xr:uid="{B99786EB-8EDC-4FE8-961B-F33E5695B4F3}"/>
    <cellStyle name="Currency 2 2 2 2 4 5 2 3" xfId="22344" xr:uid="{2DD9FBC3-97A8-46CD-8B06-FE72FE916C42}"/>
    <cellStyle name="Currency 2 2 2 2 4 5 2 3 2" xfId="36036" xr:uid="{A94C28EF-CDD2-4530-B876-A58C67A90485}"/>
    <cellStyle name="Currency 2 2 2 2 4 5 2 3 3" xfId="50920" xr:uid="{258290DA-C918-4A2C-BFE7-41D98C4AA2C2}"/>
    <cellStyle name="Currency 2 2 2 2 4 5 2 4" xfId="15500" xr:uid="{6FC4A68E-AEE0-49A2-877E-7BF35FF346F0}"/>
    <cellStyle name="Currency 2 2 2 2 4 5 2 5" xfId="29190" xr:uid="{DD433BC0-1DB3-43C5-9D4C-F51197EE2E01}"/>
    <cellStyle name="Currency 2 2 2 2 4 5 2 6" xfId="44074" xr:uid="{EBE1ED04-C908-45B6-9E67-21DC1CC49431}"/>
    <cellStyle name="Currency 2 2 2 2 4 5 3" xfId="10364" xr:uid="{1BAC3393-C9C1-45B1-9C3C-20C1EC2CF8CA}"/>
    <cellStyle name="Currency 2 2 2 2 4 5 3 2" xfId="24054" xr:uid="{31815912-85CF-429A-AA2E-CD8675E395CE}"/>
    <cellStyle name="Currency 2 2 2 2 4 5 3 2 2" xfId="37746" xr:uid="{ABED870D-5336-4501-8386-D99578EC7063}"/>
    <cellStyle name="Currency 2 2 2 2 4 5 3 2 3" xfId="52630" xr:uid="{E66E3DDE-5680-4B82-8E59-48D02FC561FA}"/>
    <cellStyle name="Currency 2 2 2 2 4 5 3 3" xfId="17210" xr:uid="{122780A3-3754-457F-B07E-17B9B2B7C985}"/>
    <cellStyle name="Currency 2 2 2 2 4 5 3 4" xfId="30900" xr:uid="{8D4F02ED-3C70-4F61-AC3F-546B06B87B24}"/>
    <cellStyle name="Currency 2 2 2 2 4 5 3 5" xfId="45784" xr:uid="{856EF0E8-A96D-4932-AA6E-D8D36534DF32}"/>
    <cellStyle name="Currency 2 2 2 2 4 5 4" xfId="20632" xr:uid="{6701E066-6AF5-4D55-B15C-1B6E7D84614A}"/>
    <cellStyle name="Currency 2 2 2 2 4 5 4 2" xfId="34324" xr:uid="{33692690-FF5D-4C84-9808-E752152BFF3F}"/>
    <cellStyle name="Currency 2 2 2 2 4 5 4 3" xfId="49208" xr:uid="{27B2164B-8569-465F-BAEC-B3E8373E902B}"/>
    <cellStyle name="Currency 2 2 2 2 4 5 5" xfId="13788" xr:uid="{D39B70DE-8A58-4989-9F28-783B1A41CF90}"/>
    <cellStyle name="Currency 2 2 2 2 4 5 6" xfId="27478" xr:uid="{C0A90A21-6CED-4A76-B470-40C075B96406}"/>
    <cellStyle name="Currency 2 2 2 2 4 5 7" xfId="42362" xr:uid="{614294ED-D9B5-4249-A08F-7BBCDA151892}"/>
    <cellStyle name="Currency 2 2 2 2 4 6" xfId="6942" xr:uid="{48D89EAF-11ED-4F7F-913F-FA178649B865}"/>
    <cellStyle name="Currency 2 2 2 2 4 6 2" xfId="8655" xr:uid="{8911D3EC-38C3-46DE-A36C-163FA16DB1D7}"/>
    <cellStyle name="Currency 2 2 2 2 4 6 2 2" xfId="12077" xr:uid="{B9196226-415A-409F-9B23-84A205167657}"/>
    <cellStyle name="Currency 2 2 2 2 4 6 2 2 2" xfId="25767" xr:uid="{A339D946-D5DF-4530-A65F-D23766083522}"/>
    <cellStyle name="Currency 2 2 2 2 4 6 2 2 2 2" xfId="39459" xr:uid="{ADC2CB4A-38FC-419B-9B3C-C58266223024}"/>
    <cellStyle name="Currency 2 2 2 2 4 6 2 2 2 3" xfId="54343" xr:uid="{773A50E1-8B51-48AD-8B0A-5457F7DBD08C}"/>
    <cellStyle name="Currency 2 2 2 2 4 6 2 2 3" xfId="18923" xr:uid="{B2248F27-D75E-4267-BBA7-EBF8780DBFC6}"/>
    <cellStyle name="Currency 2 2 2 2 4 6 2 2 4" xfId="32613" xr:uid="{3CC990C0-DD9C-4A0A-AE03-D694F104451A}"/>
    <cellStyle name="Currency 2 2 2 2 4 6 2 2 5" xfId="47497" xr:uid="{AEDCDFE7-2077-4B87-BEDD-14A5A9CB824B}"/>
    <cellStyle name="Currency 2 2 2 2 4 6 2 3" xfId="22345" xr:uid="{A3F71576-475C-4523-ADAE-B32A84A757FA}"/>
    <cellStyle name="Currency 2 2 2 2 4 6 2 3 2" xfId="36037" xr:uid="{B326172A-C6E2-4836-94F8-077C25ACC953}"/>
    <cellStyle name="Currency 2 2 2 2 4 6 2 3 3" xfId="50921" xr:uid="{554AE5B2-354C-445F-B8AF-DDBD9ED4E232}"/>
    <cellStyle name="Currency 2 2 2 2 4 6 2 4" xfId="15501" xr:uid="{7C0F22C6-7535-40AF-88F8-3EA8F47E5760}"/>
    <cellStyle name="Currency 2 2 2 2 4 6 2 5" xfId="29191" xr:uid="{0E0C84B0-BE48-4EBD-897F-66D2A5C2D491}"/>
    <cellStyle name="Currency 2 2 2 2 4 6 2 6" xfId="44075" xr:uid="{E2E6D383-2163-45E4-B45E-64A4A95FC79A}"/>
    <cellStyle name="Currency 2 2 2 2 4 6 3" xfId="10365" xr:uid="{923FB487-BE83-4929-9A25-648882FF33B0}"/>
    <cellStyle name="Currency 2 2 2 2 4 6 3 2" xfId="24055" xr:uid="{747CC000-A72D-4D65-9406-AD6ED23AB0CE}"/>
    <cellStyle name="Currency 2 2 2 2 4 6 3 2 2" xfId="37747" xr:uid="{B49CD4EA-5DDF-45EA-9F73-31582194B52C}"/>
    <cellStyle name="Currency 2 2 2 2 4 6 3 2 3" xfId="52631" xr:uid="{27B0EB6F-6E97-4AC5-B7ED-9C1DAE4A2E34}"/>
    <cellStyle name="Currency 2 2 2 2 4 6 3 3" xfId="17211" xr:uid="{F23D8F6E-B3E5-4461-B14F-C1847A4B4CCC}"/>
    <cellStyle name="Currency 2 2 2 2 4 6 3 4" xfId="30901" xr:uid="{7B5CFA69-981D-456C-B58B-D44361169CAA}"/>
    <cellStyle name="Currency 2 2 2 2 4 6 3 5" xfId="45785" xr:uid="{817226E9-5E18-40CB-B915-F5F03EA2CEA9}"/>
    <cellStyle name="Currency 2 2 2 2 4 6 4" xfId="20633" xr:uid="{4B8AB795-3D59-44B7-A7BC-87482335EC60}"/>
    <cellStyle name="Currency 2 2 2 2 4 6 4 2" xfId="34325" xr:uid="{2AEB92B0-BCC5-410F-BB10-19B34937028A}"/>
    <cellStyle name="Currency 2 2 2 2 4 6 4 3" xfId="49209" xr:uid="{303A123A-99D5-473F-BB82-58C17EBD30AB}"/>
    <cellStyle name="Currency 2 2 2 2 4 6 5" xfId="13789" xr:uid="{90A70C63-9D69-48A8-BF2C-BD32DA3029F0}"/>
    <cellStyle name="Currency 2 2 2 2 4 6 6" xfId="27479" xr:uid="{0F9549D8-326D-42D6-A113-523E768EA70C}"/>
    <cellStyle name="Currency 2 2 2 2 4 6 7" xfId="42363" xr:uid="{01CCA4C0-0AA4-40F6-AE4A-7BA8A8ED25D6}"/>
    <cellStyle name="Currency 2 2 2 2 4 7" xfId="8641" xr:uid="{72C45AA0-64C9-4AA0-A94B-22E97D43F9C9}"/>
    <cellStyle name="Currency 2 2 2 2 4 7 2" xfId="12063" xr:uid="{33C1B769-CF47-461B-A61E-DDA4DD83A908}"/>
    <cellStyle name="Currency 2 2 2 2 4 7 2 2" xfId="25753" xr:uid="{7EC39C70-B9C7-462E-8BDB-5349FE788A9B}"/>
    <cellStyle name="Currency 2 2 2 2 4 7 2 2 2" xfId="39445" xr:uid="{E654627D-286A-44B8-827A-3B1D875087A3}"/>
    <cellStyle name="Currency 2 2 2 2 4 7 2 2 3" xfId="54329" xr:uid="{FC7423D7-5432-4A83-B47B-FB4FF5C077C1}"/>
    <cellStyle name="Currency 2 2 2 2 4 7 2 3" xfId="18909" xr:uid="{4C9346BD-9127-4A47-994D-30EEDDA4D894}"/>
    <cellStyle name="Currency 2 2 2 2 4 7 2 4" xfId="32599" xr:uid="{A0DD8ECE-FCFE-4C78-91D8-1CBB7F8D0C15}"/>
    <cellStyle name="Currency 2 2 2 2 4 7 2 5" xfId="47483" xr:uid="{858F64B5-6CFF-4044-A101-D3E22EAD10E5}"/>
    <cellStyle name="Currency 2 2 2 2 4 7 3" xfId="22331" xr:uid="{062DE39B-4266-412E-92F1-684D9F271731}"/>
    <cellStyle name="Currency 2 2 2 2 4 7 3 2" xfId="36023" xr:uid="{B40FCAE6-24F5-425F-A58C-6B692C11EED1}"/>
    <cellStyle name="Currency 2 2 2 2 4 7 3 3" xfId="50907" xr:uid="{DE63B012-4574-49F9-B770-BF91D529B506}"/>
    <cellStyle name="Currency 2 2 2 2 4 7 4" xfId="15487" xr:uid="{5293CFBC-0750-4358-975A-3E623CFDA450}"/>
    <cellStyle name="Currency 2 2 2 2 4 7 5" xfId="29177" xr:uid="{9CFDEC93-0048-4559-A1E6-FBE77CAB5F26}"/>
    <cellStyle name="Currency 2 2 2 2 4 7 6" xfId="44061" xr:uid="{39179508-C3F6-4074-8E93-A07A6D8D7155}"/>
    <cellStyle name="Currency 2 2 2 2 4 8" xfId="10351" xr:uid="{3A43CDC3-BA02-4F0F-9C2B-3533C3E28C0C}"/>
    <cellStyle name="Currency 2 2 2 2 4 8 2" xfId="24041" xr:uid="{D39E6E8F-7C60-4575-BB33-860943F055D1}"/>
    <cellStyle name="Currency 2 2 2 2 4 8 2 2" xfId="37733" xr:uid="{55E3CD81-5655-4DB9-AF51-45724E73D8FB}"/>
    <cellStyle name="Currency 2 2 2 2 4 8 2 3" xfId="52617" xr:uid="{CD70149D-938E-44F4-A2E0-606F5251DA48}"/>
    <cellStyle name="Currency 2 2 2 2 4 8 3" xfId="17197" xr:uid="{5260AB90-1D2D-4CDD-8EFF-A0C48CDCAFED}"/>
    <cellStyle name="Currency 2 2 2 2 4 8 4" xfId="30887" xr:uid="{7B017740-B4BD-482F-B218-8CDC940ACA64}"/>
    <cellStyle name="Currency 2 2 2 2 4 8 5" xfId="45771" xr:uid="{30C1BE96-61DA-408C-A93D-DF1CDD9A0147}"/>
    <cellStyle name="Currency 2 2 2 2 4 9" xfId="20619" xr:uid="{2DFE1F48-1CD7-4532-A71A-C3A40DC86926}"/>
    <cellStyle name="Currency 2 2 2 2 4 9 2" xfId="34311" xr:uid="{446DDA86-E7BA-435F-8873-621FA282A918}"/>
    <cellStyle name="Currency 2 2 2 2 4 9 3" xfId="49195" xr:uid="{593CEF02-6D1C-4C63-B7B8-89B3FF31744A}"/>
    <cellStyle name="Currency 2 2 2 2 5" xfId="6943" xr:uid="{D9F314A3-6FD1-452E-AB30-F1436A1DEAB3}"/>
    <cellStyle name="Currency 2 2 2 2 5 10" xfId="13790" xr:uid="{AED226E8-1EB2-4AE3-B59F-ED4B1676F206}"/>
    <cellStyle name="Currency 2 2 2 2 5 11" xfId="27480" xr:uid="{B738A0FA-CFF1-4405-B3E7-39F1D1ED84CE}"/>
    <cellStyle name="Currency 2 2 2 2 5 12" xfId="42364" xr:uid="{35D2936B-476C-41F0-95D6-BCDF0FC8291C}"/>
    <cellStyle name="Currency 2 2 2 2 5 2" xfId="6944" xr:uid="{5D4AB4C4-52F2-4255-B41F-26E19F71F866}"/>
    <cellStyle name="Currency 2 2 2 2 5 2 10" xfId="42365" xr:uid="{518F3A13-6AC8-4579-887E-8612DC9D3EE2}"/>
    <cellStyle name="Currency 2 2 2 2 5 2 2" xfId="6945" xr:uid="{EF321549-B1A0-4C6F-A118-BE3839846ED2}"/>
    <cellStyle name="Currency 2 2 2 2 5 2 2 2" xfId="6946" xr:uid="{764DD282-FE46-4F2E-8064-527E300F67EE}"/>
    <cellStyle name="Currency 2 2 2 2 5 2 2 2 2" xfId="8659" xr:uid="{BB3FD9BB-8BEF-43F8-8C68-65E18155F69D}"/>
    <cellStyle name="Currency 2 2 2 2 5 2 2 2 2 2" xfId="12081" xr:uid="{CD175B58-3AF1-4492-95AD-9235D49AE39F}"/>
    <cellStyle name="Currency 2 2 2 2 5 2 2 2 2 2 2" xfId="25771" xr:uid="{A400A36A-1F0B-424D-B45E-1226EBB9EF22}"/>
    <cellStyle name="Currency 2 2 2 2 5 2 2 2 2 2 2 2" xfId="39463" xr:uid="{6BAD02CB-FAA3-4538-8333-6E78C6B1B8B9}"/>
    <cellStyle name="Currency 2 2 2 2 5 2 2 2 2 2 2 3" xfId="54347" xr:uid="{6DFB125F-56BD-4B04-BE64-2FD3AABC258E}"/>
    <cellStyle name="Currency 2 2 2 2 5 2 2 2 2 2 3" xfId="18927" xr:uid="{630E3F07-1D5A-4D7A-A648-DC8620E39FBB}"/>
    <cellStyle name="Currency 2 2 2 2 5 2 2 2 2 2 4" xfId="32617" xr:uid="{F6C6CE11-3DDF-43D7-9EBE-15810E948EEC}"/>
    <cellStyle name="Currency 2 2 2 2 5 2 2 2 2 2 5" xfId="47501" xr:uid="{C8A54361-9237-4B02-B9CC-58FAF55F53C5}"/>
    <cellStyle name="Currency 2 2 2 2 5 2 2 2 2 3" xfId="22349" xr:uid="{E3D6DD6C-751A-41DB-8C58-36A8B5F6EC32}"/>
    <cellStyle name="Currency 2 2 2 2 5 2 2 2 2 3 2" xfId="36041" xr:uid="{2E70F4C8-32C9-4750-A925-3DCD6E9B4070}"/>
    <cellStyle name="Currency 2 2 2 2 5 2 2 2 2 3 3" xfId="50925" xr:uid="{3C499B71-CADC-457B-A37C-DEF3FB6B70A5}"/>
    <cellStyle name="Currency 2 2 2 2 5 2 2 2 2 4" xfId="15505" xr:uid="{374F4E81-EF65-47FF-9A09-C5BBCC483F04}"/>
    <cellStyle name="Currency 2 2 2 2 5 2 2 2 2 5" xfId="29195" xr:uid="{9F5328B6-DBE1-405D-8EFA-DBC9DCA33852}"/>
    <cellStyle name="Currency 2 2 2 2 5 2 2 2 2 6" xfId="44079" xr:uid="{3881014E-F2A6-4245-9FB9-54BED100C5A0}"/>
    <cellStyle name="Currency 2 2 2 2 5 2 2 2 3" xfId="10369" xr:uid="{DA6898B6-9FC7-43E8-A37F-046F80000CB4}"/>
    <cellStyle name="Currency 2 2 2 2 5 2 2 2 3 2" xfId="24059" xr:uid="{BD4D13C4-BEE3-48FC-8FB2-2E17F6B3EA29}"/>
    <cellStyle name="Currency 2 2 2 2 5 2 2 2 3 2 2" xfId="37751" xr:uid="{39A9D127-7458-440B-A232-50779BE60D60}"/>
    <cellStyle name="Currency 2 2 2 2 5 2 2 2 3 2 3" xfId="52635" xr:uid="{AC95CE26-0F23-4D84-A920-035760A48A52}"/>
    <cellStyle name="Currency 2 2 2 2 5 2 2 2 3 3" xfId="17215" xr:uid="{ABEEC502-E08B-4F42-B98D-A8848D6873F6}"/>
    <cellStyle name="Currency 2 2 2 2 5 2 2 2 3 4" xfId="30905" xr:uid="{D7F5ADC7-7DDE-41F1-9EBA-254F627532E1}"/>
    <cellStyle name="Currency 2 2 2 2 5 2 2 2 3 5" xfId="45789" xr:uid="{241E4933-C3F1-4B16-9AC0-D37BB241C1F7}"/>
    <cellStyle name="Currency 2 2 2 2 5 2 2 2 4" xfId="20637" xr:uid="{173C5947-FA68-4B60-BCED-250D62769F9E}"/>
    <cellStyle name="Currency 2 2 2 2 5 2 2 2 4 2" xfId="34329" xr:uid="{855C3F1F-E607-4C6B-9351-FE4714932115}"/>
    <cellStyle name="Currency 2 2 2 2 5 2 2 2 4 3" xfId="49213" xr:uid="{5F76A4DA-CC9F-4B22-90FB-E04E8B840A1F}"/>
    <cellStyle name="Currency 2 2 2 2 5 2 2 2 5" xfId="13793" xr:uid="{31973E2C-8967-4AE9-8F72-27DC35863249}"/>
    <cellStyle name="Currency 2 2 2 2 5 2 2 2 6" xfId="27483" xr:uid="{24892F54-4D33-4765-ACE1-4A5CCDEFEF4A}"/>
    <cellStyle name="Currency 2 2 2 2 5 2 2 2 7" xfId="42367" xr:uid="{8E0B7C5E-772F-462D-9657-43D366CB11DA}"/>
    <cellStyle name="Currency 2 2 2 2 5 2 2 3" xfId="8658" xr:uid="{1CCFF8B0-0D9A-4F07-B0DD-345451C7F5A9}"/>
    <cellStyle name="Currency 2 2 2 2 5 2 2 3 2" xfId="12080" xr:uid="{9B9B4EC0-2BAB-48F6-80FB-9942EF2DE04D}"/>
    <cellStyle name="Currency 2 2 2 2 5 2 2 3 2 2" xfId="25770" xr:uid="{95FD9303-AC03-42D0-8C09-21DB575A7C7A}"/>
    <cellStyle name="Currency 2 2 2 2 5 2 2 3 2 2 2" xfId="39462" xr:uid="{400A1D91-4985-47EC-BD75-88E24D11DF30}"/>
    <cellStyle name="Currency 2 2 2 2 5 2 2 3 2 2 3" xfId="54346" xr:uid="{92A86AAA-81EB-4665-9F84-46B5362D135D}"/>
    <cellStyle name="Currency 2 2 2 2 5 2 2 3 2 3" xfId="18926" xr:uid="{B7C353E3-ED87-46FA-8397-40A60D834B24}"/>
    <cellStyle name="Currency 2 2 2 2 5 2 2 3 2 4" xfId="32616" xr:uid="{BEBF42BF-E82F-4C5A-8AA1-595DAFBBAE75}"/>
    <cellStyle name="Currency 2 2 2 2 5 2 2 3 2 5" xfId="47500" xr:uid="{AB9567A7-D88E-4EB3-8003-9285FFD93C18}"/>
    <cellStyle name="Currency 2 2 2 2 5 2 2 3 3" xfId="22348" xr:uid="{5F45A3F8-2D02-452B-9C92-CD8BC8EF7CB7}"/>
    <cellStyle name="Currency 2 2 2 2 5 2 2 3 3 2" xfId="36040" xr:uid="{1BC11340-ED7B-4DA1-969F-4B82EF8A7C3C}"/>
    <cellStyle name="Currency 2 2 2 2 5 2 2 3 3 3" xfId="50924" xr:uid="{EB108F8D-092E-4D59-93EB-41B4912E829A}"/>
    <cellStyle name="Currency 2 2 2 2 5 2 2 3 4" xfId="15504" xr:uid="{59FD2CCD-DC81-4C44-AA40-F14E76691890}"/>
    <cellStyle name="Currency 2 2 2 2 5 2 2 3 5" xfId="29194" xr:uid="{A2DF87D3-CBF4-4D95-B382-487E0F5B2FC3}"/>
    <cellStyle name="Currency 2 2 2 2 5 2 2 3 6" xfId="44078" xr:uid="{47DC18EA-AD1D-48FD-9FCF-BC437ED81D4F}"/>
    <cellStyle name="Currency 2 2 2 2 5 2 2 4" xfId="10368" xr:uid="{0A1486C5-EAE0-4DE0-9BFD-D258FDD0D510}"/>
    <cellStyle name="Currency 2 2 2 2 5 2 2 4 2" xfId="24058" xr:uid="{E65304A5-0D04-4B49-B1D1-E8E269FD7ACD}"/>
    <cellStyle name="Currency 2 2 2 2 5 2 2 4 2 2" xfId="37750" xr:uid="{81E7ACAB-22B8-4C88-8F57-7347627E1D4B}"/>
    <cellStyle name="Currency 2 2 2 2 5 2 2 4 2 3" xfId="52634" xr:uid="{F7F6847B-BFCA-4B55-9CFB-3C6A2F164811}"/>
    <cellStyle name="Currency 2 2 2 2 5 2 2 4 3" xfId="17214" xr:uid="{F8209DE6-A094-4E5B-8F8D-B3C81B49BC8D}"/>
    <cellStyle name="Currency 2 2 2 2 5 2 2 4 4" xfId="30904" xr:uid="{A7F62796-D927-4252-889F-4800807D964D}"/>
    <cellStyle name="Currency 2 2 2 2 5 2 2 4 5" xfId="45788" xr:uid="{6817DC93-D315-466F-8A06-0AEC204C1903}"/>
    <cellStyle name="Currency 2 2 2 2 5 2 2 5" xfId="20636" xr:uid="{E1D6C76D-605D-42BD-B24B-25B09BA2391A}"/>
    <cellStyle name="Currency 2 2 2 2 5 2 2 5 2" xfId="34328" xr:uid="{463C9A77-AEDC-497E-9CB0-67FC56BD0072}"/>
    <cellStyle name="Currency 2 2 2 2 5 2 2 5 3" xfId="49212" xr:uid="{7B4D0DA5-67E0-41E3-8DBA-11312FDC6F62}"/>
    <cellStyle name="Currency 2 2 2 2 5 2 2 6" xfId="13792" xr:uid="{887C2DD1-707B-4FA7-8EFB-77556D97C45D}"/>
    <cellStyle name="Currency 2 2 2 2 5 2 2 7" xfId="27482" xr:uid="{9B592F39-7605-462B-87D8-15F179CC9AC0}"/>
    <cellStyle name="Currency 2 2 2 2 5 2 2 8" xfId="42366" xr:uid="{DE499E13-53B0-499E-8A86-57A993854662}"/>
    <cellStyle name="Currency 2 2 2 2 5 2 3" xfId="6947" xr:uid="{B68392E9-ADBF-4769-87F2-FA0B44979D3C}"/>
    <cellStyle name="Currency 2 2 2 2 5 2 3 2" xfId="8660" xr:uid="{D0AA2CB6-0F18-4C61-9685-FDC54D610E1A}"/>
    <cellStyle name="Currency 2 2 2 2 5 2 3 2 2" xfId="12082" xr:uid="{C96EEDC8-1A3A-418A-8861-E78AD80AAE8C}"/>
    <cellStyle name="Currency 2 2 2 2 5 2 3 2 2 2" xfId="25772" xr:uid="{F5BC5131-3800-4C43-903C-844D66C216FC}"/>
    <cellStyle name="Currency 2 2 2 2 5 2 3 2 2 2 2" xfId="39464" xr:uid="{89D63DC8-8D59-4D36-B7B6-32AE64AF82FA}"/>
    <cellStyle name="Currency 2 2 2 2 5 2 3 2 2 2 3" xfId="54348" xr:uid="{5105208E-A9B8-435E-8A1F-86DACA3508A5}"/>
    <cellStyle name="Currency 2 2 2 2 5 2 3 2 2 3" xfId="18928" xr:uid="{BB2A30F0-4569-426B-A43C-D6CE03DD6D95}"/>
    <cellStyle name="Currency 2 2 2 2 5 2 3 2 2 4" xfId="32618" xr:uid="{69C3D977-4886-432E-8728-9D7DC3CF4617}"/>
    <cellStyle name="Currency 2 2 2 2 5 2 3 2 2 5" xfId="47502" xr:uid="{2BAA2C90-880C-4489-B09E-D8ACF158C744}"/>
    <cellStyle name="Currency 2 2 2 2 5 2 3 2 3" xfId="22350" xr:uid="{A064C7F0-2135-4D0A-AF05-5F80AF3A0CC4}"/>
    <cellStyle name="Currency 2 2 2 2 5 2 3 2 3 2" xfId="36042" xr:uid="{AE68B187-375C-48B6-92B5-3B6E10C46F57}"/>
    <cellStyle name="Currency 2 2 2 2 5 2 3 2 3 3" xfId="50926" xr:uid="{F80BDB65-A6DF-4D90-954E-D66935868372}"/>
    <cellStyle name="Currency 2 2 2 2 5 2 3 2 4" xfId="15506" xr:uid="{E62F0018-D281-46E2-A7F9-196CB5A836EB}"/>
    <cellStyle name="Currency 2 2 2 2 5 2 3 2 5" xfId="29196" xr:uid="{2FBFAA4D-3FFF-4AC0-8D2F-00D8D61C7428}"/>
    <cellStyle name="Currency 2 2 2 2 5 2 3 2 6" xfId="44080" xr:uid="{27C7DE3D-1C78-487B-A850-756625BAE964}"/>
    <cellStyle name="Currency 2 2 2 2 5 2 3 3" xfId="10370" xr:uid="{F7C937AC-EF43-41FB-B63F-70885D9CFBF3}"/>
    <cellStyle name="Currency 2 2 2 2 5 2 3 3 2" xfId="24060" xr:uid="{72D61654-E575-441F-9736-BF9193DFEAE5}"/>
    <cellStyle name="Currency 2 2 2 2 5 2 3 3 2 2" xfId="37752" xr:uid="{3C73F781-FD3F-47FC-9F4E-F72DBB723871}"/>
    <cellStyle name="Currency 2 2 2 2 5 2 3 3 2 3" xfId="52636" xr:uid="{8F2333C1-6C7D-4D9B-AFEB-9E8D0DE9714B}"/>
    <cellStyle name="Currency 2 2 2 2 5 2 3 3 3" xfId="17216" xr:uid="{A38F8047-1BA9-40C9-8833-3F8552FE5D1B}"/>
    <cellStyle name="Currency 2 2 2 2 5 2 3 3 4" xfId="30906" xr:uid="{2AD5DB50-E08E-46A0-8041-63C89AC0398B}"/>
    <cellStyle name="Currency 2 2 2 2 5 2 3 3 5" xfId="45790" xr:uid="{E6599D74-0D53-499E-846C-8C4FCD6D65FE}"/>
    <cellStyle name="Currency 2 2 2 2 5 2 3 4" xfId="20638" xr:uid="{E52B63B8-B07C-4ED4-B893-3DA273C09C2F}"/>
    <cellStyle name="Currency 2 2 2 2 5 2 3 4 2" xfId="34330" xr:uid="{B5FB637A-B3C5-42C2-B666-6327F4FCB82F}"/>
    <cellStyle name="Currency 2 2 2 2 5 2 3 4 3" xfId="49214" xr:uid="{24338111-6B38-4E19-A125-6E8E53B84106}"/>
    <cellStyle name="Currency 2 2 2 2 5 2 3 5" xfId="13794" xr:uid="{A694FE69-1581-44EA-A8AD-B2F85A939E01}"/>
    <cellStyle name="Currency 2 2 2 2 5 2 3 6" xfId="27484" xr:uid="{87F34542-DE95-4FA7-A76C-55A35A00B1A1}"/>
    <cellStyle name="Currency 2 2 2 2 5 2 3 7" xfId="42368" xr:uid="{42016F95-7ECF-47E6-ADB4-4359ACA2FD66}"/>
    <cellStyle name="Currency 2 2 2 2 5 2 4" xfId="6948" xr:uid="{C1F14252-D11A-4187-AF02-90160200B930}"/>
    <cellStyle name="Currency 2 2 2 2 5 2 4 2" xfId="8661" xr:uid="{259EE598-C251-4F63-AC1D-66DB1F67F2B2}"/>
    <cellStyle name="Currency 2 2 2 2 5 2 4 2 2" xfId="12083" xr:uid="{E390C96E-05E0-42E1-88F4-C14A52BDBCBE}"/>
    <cellStyle name="Currency 2 2 2 2 5 2 4 2 2 2" xfId="25773" xr:uid="{A0047335-4B7F-4722-BBA2-B15B73A16603}"/>
    <cellStyle name="Currency 2 2 2 2 5 2 4 2 2 2 2" xfId="39465" xr:uid="{33ACBC78-B062-4569-B820-F8E7DA317839}"/>
    <cellStyle name="Currency 2 2 2 2 5 2 4 2 2 2 3" xfId="54349" xr:uid="{A9C489F2-0BF2-433A-9AB9-177A80B895E0}"/>
    <cellStyle name="Currency 2 2 2 2 5 2 4 2 2 3" xfId="18929" xr:uid="{ADCFE382-D8DD-469D-9300-74CFC156C29B}"/>
    <cellStyle name="Currency 2 2 2 2 5 2 4 2 2 4" xfId="32619" xr:uid="{387879AC-B357-4CAD-BC20-CC3FF8BADD72}"/>
    <cellStyle name="Currency 2 2 2 2 5 2 4 2 2 5" xfId="47503" xr:uid="{7FD7A68B-ACBF-488C-A6C6-F9A9740C9E0D}"/>
    <cellStyle name="Currency 2 2 2 2 5 2 4 2 3" xfId="22351" xr:uid="{E73C81B3-8DB6-4396-B709-0883DE0321B7}"/>
    <cellStyle name="Currency 2 2 2 2 5 2 4 2 3 2" xfId="36043" xr:uid="{D1EE85E2-BD3A-4BBC-9721-E141C1C408B6}"/>
    <cellStyle name="Currency 2 2 2 2 5 2 4 2 3 3" xfId="50927" xr:uid="{D6BDD133-2A1D-4EDA-B452-BB3BDF801868}"/>
    <cellStyle name="Currency 2 2 2 2 5 2 4 2 4" xfId="15507" xr:uid="{88B746A4-B64F-4A6B-A668-E8AE0C9D522C}"/>
    <cellStyle name="Currency 2 2 2 2 5 2 4 2 5" xfId="29197" xr:uid="{36AB210B-1D90-4DF0-88B3-3A2A56E65D68}"/>
    <cellStyle name="Currency 2 2 2 2 5 2 4 2 6" xfId="44081" xr:uid="{FDDACD8B-B4AE-471A-96BB-C53646B0FE58}"/>
    <cellStyle name="Currency 2 2 2 2 5 2 4 3" xfId="10371" xr:uid="{8B0DA35B-C217-4F19-88FC-A5C8D5B2CA8F}"/>
    <cellStyle name="Currency 2 2 2 2 5 2 4 3 2" xfId="24061" xr:uid="{43C12BB7-ED96-4ABC-AB92-24E50D065514}"/>
    <cellStyle name="Currency 2 2 2 2 5 2 4 3 2 2" xfId="37753" xr:uid="{856169B3-0752-4264-B145-1DC52E8C060E}"/>
    <cellStyle name="Currency 2 2 2 2 5 2 4 3 2 3" xfId="52637" xr:uid="{0757F048-DEF2-4A8C-B0D6-AC7D1785EB69}"/>
    <cellStyle name="Currency 2 2 2 2 5 2 4 3 3" xfId="17217" xr:uid="{5F715BDD-E35C-42AD-B819-99CD3FA39D67}"/>
    <cellStyle name="Currency 2 2 2 2 5 2 4 3 4" xfId="30907" xr:uid="{E2AD10AA-5BF6-4186-9011-6D56C89A75E0}"/>
    <cellStyle name="Currency 2 2 2 2 5 2 4 3 5" xfId="45791" xr:uid="{E476BA4D-E20E-4A6D-B1F0-CC0447977629}"/>
    <cellStyle name="Currency 2 2 2 2 5 2 4 4" xfId="20639" xr:uid="{115DD865-2BC1-4585-997A-4524426CE852}"/>
    <cellStyle name="Currency 2 2 2 2 5 2 4 4 2" xfId="34331" xr:uid="{F21A521B-2272-422E-B2CE-71BDA2908786}"/>
    <cellStyle name="Currency 2 2 2 2 5 2 4 4 3" xfId="49215" xr:uid="{A54ED657-33AB-4F11-AC14-1768722529D6}"/>
    <cellStyle name="Currency 2 2 2 2 5 2 4 5" xfId="13795" xr:uid="{78A4E5CA-606B-491F-97DE-9F338FE6C659}"/>
    <cellStyle name="Currency 2 2 2 2 5 2 4 6" xfId="27485" xr:uid="{4E1D9570-E839-4C14-B4E8-4501EB685C10}"/>
    <cellStyle name="Currency 2 2 2 2 5 2 4 7" xfId="42369" xr:uid="{88D08382-873D-47C8-97BB-6075455A95B3}"/>
    <cellStyle name="Currency 2 2 2 2 5 2 5" xfId="8657" xr:uid="{CDF5CA66-FBAE-4569-9888-38BD86147BB3}"/>
    <cellStyle name="Currency 2 2 2 2 5 2 5 2" xfId="12079" xr:uid="{2E55CBF3-7152-41FD-ABC4-16A24B1DE48A}"/>
    <cellStyle name="Currency 2 2 2 2 5 2 5 2 2" xfId="25769" xr:uid="{5788B977-8229-41F8-8095-BBB873D70D54}"/>
    <cellStyle name="Currency 2 2 2 2 5 2 5 2 2 2" xfId="39461" xr:uid="{5B76CEF7-B865-4877-A208-2C0BE86F38F1}"/>
    <cellStyle name="Currency 2 2 2 2 5 2 5 2 2 3" xfId="54345" xr:uid="{756D2879-094F-4560-9107-70E54CFD0F82}"/>
    <cellStyle name="Currency 2 2 2 2 5 2 5 2 3" xfId="18925" xr:uid="{12D27A7C-C812-4ABA-9C85-98FFA51114A7}"/>
    <cellStyle name="Currency 2 2 2 2 5 2 5 2 4" xfId="32615" xr:uid="{F4879201-463E-4ED0-BA36-85D983B421AE}"/>
    <cellStyle name="Currency 2 2 2 2 5 2 5 2 5" xfId="47499" xr:uid="{DDCE2813-EA8A-4768-93C4-811FC763126A}"/>
    <cellStyle name="Currency 2 2 2 2 5 2 5 3" xfId="22347" xr:uid="{AE1620F7-6D0C-427D-8826-B49AD6D6DC45}"/>
    <cellStyle name="Currency 2 2 2 2 5 2 5 3 2" xfId="36039" xr:uid="{967F376D-289A-4566-8BD5-815A8E07E071}"/>
    <cellStyle name="Currency 2 2 2 2 5 2 5 3 3" xfId="50923" xr:uid="{9E4B0D82-8E77-4D12-953E-D01494B87450}"/>
    <cellStyle name="Currency 2 2 2 2 5 2 5 4" xfId="15503" xr:uid="{456EFD9C-2D04-4D56-910B-C4810E29B3FD}"/>
    <cellStyle name="Currency 2 2 2 2 5 2 5 5" xfId="29193" xr:uid="{4EF118E8-F75C-40FB-B6A0-65F4F0530BEA}"/>
    <cellStyle name="Currency 2 2 2 2 5 2 5 6" xfId="44077" xr:uid="{5E9E049D-4469-46A4-83BF-284880E8E21B}"/>
    <cellStyle name="Currency 2 2 2 2 5 2 6" xfId="10367" xr:uid="{AA893135-B72C-4F9D-B271-E261A93FFF5B}"/>
    <cellStyle name="Currency 2 2 2 2 5 2 6 2" xfId="24057" xr:uid="{FA53EBCC-D775-4A9E-8A17-AC26E7A52728}"/>
    <cellStyle name="Currency 2 2 2 2 5 2 6 2 2" xfId="37749" xr:uid="{8D9280B5-F94E-4489-AE26-26C76DFF87E1}"/>
    <cellStyle name="Currency 2 2 2 2 5 2 6 2 3" xfId="52633" xr:uid="{37477749-72B9-4AC9-A4DD-8C35023FCACC}"/>
    <cellStyle name="Currency 2 2 2 2 5 2 6 3" xfId="17213" xr:uid="{75866ED2-96CB-4ACD-A074-5E1FA4EC520A}"/>
    <cellStyle name="Currency 2 2 2 2 5 2 6 4" xfId="30903" xr:uid="{8A5C4AD5-3697-49FA-9BFD-9304CB5807B3}"/>
    <cellStyle name="Currency 2 2 2 2 5 2 6 5" xfId="45787" xr:uid="{927F2F51-E29D-4AAE-9D7A-0715220E80DB}"/>
    <cellStyle name="Currency 2 2 2 2 5 2 7" xfId="20635" xr:uid="{5E703D00-AAA4-4B06-80F2-761B81CC3AC8}"/>
    <cellStyle name="Currency 2 2 2 2 5 2 7 2" xfId="34327" xr:uid="{3CE546CD-CDD6-4F1A-BC12-2DDD4860EA09}"/>
    <cellStyle name="Currency 2 2 2 2 5 2 7 3" xfId="49211" xr:uid="{646F17E8-F518-46A1-A2CC-52FC83F93CA4}"/>
    <cellStyle name="Currency 2 2 2 2 5 2 8" xfId="13791" xr:uid="{52910E35-3845-486A-B215-3FD01E03B852}"/>
    <cellStyle name="Currency 2 2 2 2 5 2 9" xfId="27481" xr:uid="{F822C7F2-C746-4D3C-8247-A5E787F4562E}"/>
    <cellStyle name="Currency 2 2 2 2 5 3" xfId="6949" xr:uid="{61C50DCC-28B6-49D7-BB2F-DF1B9408C228}"/>
    <cellStyle name="Currency 2 2 2 2 5 3 10" xfId="42370" xr:uid="{FD849B57-58A1-4786-9227-6201DC34C3FF}"/>
    <cellStyle name="Currency 2 2 2 2 5 3 2" xfId="6950" xr:uid="{653A55AF-7743-4C0D-B496-BEA844940DC1}"/>
    <cellStyle name="Currency 2 2 2 2 5 3 2 2" xfId="6951" xr:uid="{6D998C20-5C3D-42FA-862D-45A45AC5767C}"/>
    <cellStyle name="Currency 2 2 2 2 5 3 2 2 2" xfId="8664" xr:uid="{E334E109-3458-43E6-93A0-D5AB1039008F}"/>
    <cellStyle name="Currency 2 2 2 2 5 3 2 2 2 2" xfId="12086" xr:uid="{6DE42274-94A6-410A-9B78-9365867FB932}"/>
    <cellStyle name="Currency 2 2 2 2 5 3 2 2 2 2 2" xfId="25776" xr:uid="{EB756D1B-95E1-457A-8368-29506CB10EB4}"/>
    <cellStyle name="Currency 2 2 2 2 5 3 2 2 2 2 2 2" xfId="39468" xr:uid="{EFFD0776-C0F0-4D38-A9CE-C33CF275860B}"/>
    <cellStyle name="Currency 2 2 2 2 5 3 2 2 2 2 2 3" xfId="54352" xr:uid="{809F7570-FEA8-49FE-A759-200139D50ED1}"/>
    <cellStyle name="Currency 2 2 2 2 5 3 2 2 2 2 3" xfId="18932" xr:uid="{4129C095-5832-4203-95A7-A768B2ADAC4D}"/>
    <cellStyle name="Currency 2 2 2 2 5 3 2 2 2 2 4" xfId="32622" xr:uid="{FCEEA171-C06D-4EE2-9153-63607B28A8DC}"/>
    <cellStyle name="Currency 2 2 2 2 5 3 2 2 2 2 5" xfId="47506" xr:uid="{11467A4C-698E-4D4B-8737-E1CA4630DCED}"/>
    <cellStyle name="Currency 2 2 2 2 5 3 2 2 2 3" xfId="22354" xr:uid="{534C7358-406D-46EE-ADD8-116BB026B2EB}"/>
    <cellStyle name="Currency 2 2 2 2 5 3 2 2 2 3 2" xfId="36046" xr:uid="{43EC8CFB-CDA8-45A9-82C8-D75A2F576203}"/>
    <cellStyle name="Currency 2 2 2 2 5 3 2 2 2 3 3" xfId="50930" xr:uid="{EBCA7D8A-6A9B-4212-A123-597224705638}"/>
    <cellStyle name="Currency 2 2 2 2 5 3 2 2 2 4" xfId="15510" xr:uid="{6FA2121A-E193-4286-B72D-896257F7940D}"/>
    <cellStyle name="Currency 2 2 2 2 5 3 2 2 2 5" xfId="29200" xr:uid="{73A0F250-4F4B-43B0-BFD9-606D47E8F5E7}"/>
    <cellStyle name="Currency 2 2 2 2 5 3 2 2 2 6" xfId="44084" xr:uid="{A8DA57C6-2405-4794-98D8-8BA455A4764A}"/>
    <cellStyle name="Currency 2 2 2 2 5 3 2 2 3" xfId="10374" xr:uid="{3DD0FC3E-9711-4BE2-9B99-C02D2BBBCFF8}"/>
    <cellStyle name="Currency 2 2 2 2 5 3 2 2 3 2" xfId="24064" xr:uid="{C6337D6D-B2F6-473B-8911-9FFC18480DD3}"/>
    <cellStyle name="Currency 2 2 2 2 5 3 2 2 3 2 2" xfId="37756" xr:uid="{53BB96C5-A838-4E25-8800-144DD85B3CA3}"/>
    <cellStyle name="Currency 2 2 2 2 5 3 2 2 3 2 3" xfId="52640" xr:uid="{F5161275-C4D5-4135-A777-79E5288BE5FF}"/>
    <cellStyle name="Currency 2 2 2 2 5 3 2 2 3 3" xfId="17220" xr:uid="{4BA56D03-0F97-45CD-9033-B48798CB0F83}"/>
    <cellStyle name="Currency 2 2 2 2 5 3 2 2 3 4" xfId="30910" xr:uid="{84478BFB-2760-47FB-B6C8-9E4D609D0D50}"/>
    <cellStyle name="Currency 2 2 2 2 5 3 2 2 3 5" xfId="45794" xr:uid="{61F0F894-7F6F-4B4A-9A30-D714DB438BE4}"/>
    <cellStyle name="Currency 2 2 2 2 5 3 2 2 4" xfId="20642" xr:uid="{62CCA62B-5F1D-484E-AF5C-19820BDAE756}"/>
    <cellStyle name="Currency 2 2 2 2 5 3 2 2 4 2" xfId="34334" xr:uid="{C8F14D0D-B002-48C9-A933-AA0A96A1A34C}"/>
    <cellStyle name="Currency 2 2 2 2 5 3 2 2 4 3" xfId="49218" xr:uid="{0B203799-E5EA-422B-B4AB-2D01E5839E80}"/>
    <cellStyle name="Currency 2 2 2 2 5 3 2 2 5" xfId="13798" xr:uid="{2C318086-9F2E-4AD0-89D3-1A6D8A56926F}"/>
    <cellStyle name="Currency 2 2 2 2 5 3 2 2 6" xfId="27488" xr:uid="{7BED87FF-91AD-490A-A6AA-BDB5D2FC2241}"/>
    <cellStyle name="Currency 2 2 2 2 5 3 2 2 7" xfId="42372" xr:uid="{A5B38ECA-B6F4-478B-A055-AA4EE607F2AF}"/>
    <cellStyle name="Currency 2 2 2 2 5 3 2 3" xfId="8663" xr:uid="{BEA8609C-2AC6-46AF-9075-EC8E04896414}"/>
    <cellStyle name="Currency 2 2 2 2 5 3 2 3 2" xfId="12085" xr:uid="{CA0155DD-613D-4375-9ECA-FD4080E90FD0}"/>
    <cellStyle name="Currency 2 2 2 2 5 3 2 3 2 2" xfId="25775" xr:uid="{155E032D-D6E9-4776-8B23-96D05BCB6C8D}"/>
    <cellStyle name="Currency 2 2 2 2 5 3 2 3 2 2 2" xfId="39467" xr:uid="{9A809F4C-C740-465F-A3CF-58959FF59B52}"/>
    <cellStyle name="Currency 2 2 2 2 5 3 2 3 2 2 3" xfId="54351" xr:uid="{DEDDB5FF-ABAA-4325-BBF2-76384B6C553E}"/>
    <cellStyle name="Currency 2 2 2 2 5 3 2 3 2 3" xfId="18931" xr:uid="{6BE14031-0FAD-4009-8E73-375A4E86EF4C}"/>
    <cellStyle name="Currency 2 2 2 2 5 3 2 3 2 4" xfId="32621" xr:uid="{190C8C9F-AC42-4B4F-AA5A-018A15EE257A}"/>
    <cellStyle name="Currency 2 2 2 2 5 3 2 3 2 5" xfId="47505" xr:uid="{7FC6720C-12C2-4931-9C24-C13C51188D1A}"/>
    <cellStyle name="Currency 2 2 2 2 5 3 2 3 3" xfId="22353" xr:uid="{7CF507D4-4A8D-4BB5-8D97-169FED771362}"/>
    <cellStyle name="Currency 2 2 2 2 5 3 2 3 3 2" xfId="36045" xr:uid="{B405A69A-4788-4CC3-B1D6-6F7E2508C5B3}"/>
    <cellStyle name="Currency 2 2 2 2 5 3 2 3 3 3" xfId="50929" xr:uid="{8CBFF8F5-DF69-4847-8F69-BAD8B8B7A52D}"/>
    <cellStyle name="Currency 2 2 2 2 5 3 2 3 4" xfId="15509" xr:uid="{0095F1D1-69B2-42D7-B8A1-303EE9D4CEE8}"/>
    <cellStyle name="Currency 2 2 2 2 5 3 2 3 5" xfId="29199" xr:uid="{CB00E1EF-1348-432C-BDB1-4A0436230E34}"/>
    <cellStyle name="Currency 2 2 2 2 5 3 2 3 6" xfId="44083" xr:uid="{ED0CFCCD-401C-4656-895F-3025B35628BE}"/>
    <cellStyle name="Currency 2 2 2 2 5 3 2 4" xfId="10373" xr:uid="{D7B9DBCE-7AC2-4A5E-BD0F-C4FF80179F9A}"/>
    <cellStyle name="Currency 2 2 2 2 5 3 2 4 2" xfId="24063" xr:uid="{93B6CFDA-063F-4F9D-838C-310ACA422D65}"/>
    <cellStyle name="Currency 2 2 2 2 5 3 2 4 2 2" xfId="37755" xr:uid="{8F7088D9-88CB-4297-BD00-AFF178F0851D}"/>
    <cellStyle name="Currency 2 2 2 2 5 3 2 4 2 3" xfId="52639" xr:uid="{22C96F4F-A276-4CB3-9A21-B904237D6324}"/>
    <cellStyle name="Currency 2 2 2 2 5 3 2 4 3" xfId="17219" xr:uid="{B624ABF7-508A-4280-AB0B-F6D66755B80B}"/>
    <cellStyle name="Currency 2 2 2 2 5 3 2 4 4" xfId="30909" xr:uid="{F9119814-585B-4800-8B1D-60D56FC091CE}"/>
    <cellStyle name="Currency 2 2 2 2 5 3 2 4 5" xfId="45793" xr:uid="{D2876F6B-1F53-4E3B-ACA2-AD211045ED07}"/>
    <cellStyle name="Currency 2 2 2 2 5 3 2 5" xfId="20641" xr:uid="{615E0880-74E9-4FB4-BAE4-CED63AD62659}"/>
    <cellStyle name="Currency 2 2 2 2 5 3 2 5 2" xfId="34333" xr:uid="{AE4CB619-808C-43AC-B5FF-5B9C88E76EF6}"/>
    <cellStyle name="Currency 2 2 2 2 5 3 2 5 3" xfId="49217" xr:uid="{5E96248F-7354-4B4B-8FFA-7DD801CA4B84}"/>
    <cellStyle name="Currency 2 2 2 2 5 3 2 6" xfId="13797" xr:uid="{F6F263CB-1E8F-4DBE-8949-743109AE4CDD}"/>
    <cellStyle name="Currency 2 2 2 2 5 3 2 7" xfId="27487" xr:uid="{4D8E489A-BC0B-4362-97FC-015BB52948F2}"/>
    <cellStyle name="Currency 2 2 2 2 5 3 2 8" xfId="42371" xr:uid="{C735F9F7-E694-457A-9A96-676DB214BF4D}"/>
    <cellStyle name="Currency 2 2 2 2 5 3 3" xfId="6952" xr:uid="{C42648E4-E33E-4F93-A394-B1B4BD36CD5D}"/>
    <cellStyle name="Currency 2 2 2 2 5 3 3 2" xfId="8665" xr:uid="{23E9FA30-65BB-4C42-ABD5-32D00E75349C}"/>
    <cellStyle name="Currency 2 2 2 2 5 3 3 2 2" xfId="12087" xr:uid="{8E06A9FF-C64E-4356-B031-EF81EA6629BA}"/>
    <cellStyle name="Currency 2 2 2 2 5 3 3 2 2 2" xfId="25777" xr:uid="{725C5173-B871-470F-83CD-5D7C66EC9F35}"/>
    <cellStyle name="Currency 2 2 2 2 5 3 3 2 2 2 2" xfId="39469" xr:uid="{2C1C8BEE-7554-426E-9E71-225C4D03364C}"/>
    <cellStyle name="Currency 2 2 2 2 5 3 3 2 2 2 3" xfId="54353" xr:uid="{C039C4E5-7039-4775-8973-B4BE8B4E1C3F}"/>
    <cellStyle name="Currency 2 2 2 2 5 3 3 2 2 3" xfId="18933" xr:uid="{7B71BD90-906F-42E7-8118-7F83F4E125B4}"/>
    <cellStyle name="Currency 2 2 2 2 5 3 3 2 2 4" xfId="32623" xr:uid="{64432DB2-37BA-4B7D-A42A-3D4514C03029}"/>
    <cellStyle name="Currency 2 2 2 2 5 3 3 2 2 5" xfId="47507" xr:uid="{4954CBA0-0AD5-4A6C-961A-5F4BC4354B93}"/>
    <cellStyle name="Currency 2 2 2 2 5 3 3 2 3" xfId="22355" xr:uid="{40D8D89C-BDDB-4136-9B12-95555F4B28DE}"/>
    <cellStyle name="Currency 2 2 2 2 5 3 3 2 3 2" xfId="36047" xr:uid="{FF980568-2DC7-4618-8789-BB6A18B9BCF5}"/>
    <cellStyle name="Currency 2 2 2 2 5 3 3 2 3 3" xfId="50931" xr:uid="{C7E283E4-F5CD-457A-BE61-FCA7B0870B05}"/>
    <cellStyle name="Currency 2 2 2 2 5 3 3 2 4" xfId="15511" xr:uid="{03EBE2FD-60DA-47FC-AA74-2419253AC1D9}"/>
    <cellStyle name="Currency 2 2 2 2 5 3 3 2 5" xfId="29201" xr:uid="{252C070B-6E9F-4BF5-A4B7-39069E452933}"/>
    <cellStyle name="Currency 2 2 2 2 5 3 3 2 6" xfId="44085" xr:uid="{695478E2-6287-4CDB-95DE-FBB8B4DC01E1}"/>
    <cellStyle name="Currency 2 2 2 2 5 3 3 3" xfId="10375" xr:uid="{8EFD4A44-EC39-4B49-8A6C-4DC301787DF1}"/>
    <cellStyle name="Currency 2 2 2 2 5 3 3 3 2" xfId="24065" xr:uid="{F9D630AF-FE75-4813-A701-ED826FB533B8}"/>
    <cellStyle name="Currency 2 2 2 2 5 3 3 3 2 2" xfId="37757" xr:uid="{DAAA349F-CD09-425B-8EA8-64B523527DF9}"/>
    <cellStyle name="Currency 2 2 2 2 5 3 3 3 2 3" xfId="52641" xr:uid="{F18F50C3-C396-42F2-B8E6-A18040AD1B61}"/>
    <cellStyle name="Currency 2 2 2 2 5 3 3 3 3" xfId="17221" xr:uid="{B8D86DE0-79A3-4F71-B506-E571106BA23B}"/>
    <cellStyle name="Currency 2 2 2 2 5 3 3 3 4" xfId="30911" xr:uid="{FC721FCB-BBA0-44D1-95B4-E3E231668A5C}"/>
    <cellStyle name="Currency 2 2 2 2 5 3 3 3 5" xfId="45795" xr:uid="{26CB48F1-15F6-4584-8D93-FFD7DDE50B5F}"/>
    <cellStyle name="Currency 2 2 2 2 5 3 3 4" xfId="20643" xr:uid="{33A6FFFE-3A4D-4CC1-A1EB-C536711CF1AF}"/>
    <cellStyle name="Currency 2 2 2 2 5 3 3 4 2" xfId="34335" xr:uid="{40A2CD8D-65E5-4DE4-B985-46424EC8CFC6}"/>
    <cellStyle name="Currency 2 2 2 2 5 3 3 4 3" xfId="49219" xr:uid="{73F93F85-B61E-4A73-88F5-2AAFF6611743}"/>
    <cellStyle name="Currency 2 2 2 2 5 3 3 5" xfId="13799" xr:uid="{72500187-5F87-4FE1-8E9B-5BAAB40EE432}"/>
    <cellStyle name="Currency 2 2 2 2 5 3 3 6" xfId="27489" xr:uid="{916435D9-F7C5-484B-931C-3424CD94E8CD}"/>
    <cellStyle name="Currency 2 2 2 2 5 3 3 7" xfId="42373" xr:uid="{0422E58B-1EA8-4BA9-8EF2-A5CEFE2ED3A5}"/>
    <cellStyle name="Currency 2 2 2 2 5 3 4" xfId="6953" xr:uid="{A771A506-5173-4C07-A950-398A3F5292A9}"/>
    <cellStyle name="Currency 2 2 2 2 5 3 4 2" xfId="8666" xr:uid="{AB7EA455-5A9F-439F-ADC9-6AD4FE59D424}"/>
    <cellStyle name="Currency 2 2 2 2 5 3 4 2 2" xfId="12088" xr:uid="{29D2873C-F433-42E0-BE37-1F713195C30D}"/>
    <cellStyle name="Currency 2 2 2 2 5 3 4 2 2 2" xfId="25778" xr:uid="{E4E1EC8A-725F-4F97-80D2-49D3D70E9030}"/>
    <cellStyle name="Currency 2 2 2 2 5 3 4 2 2 2 2" xfId="39470" xr:uid="{B3EA4701-867D-4749-8CBA-290178EB56B8}"/>
    <cellStyle name="Currency 2 2 2 2 5 3 4 2 2 2 3" xfId="54354" xr:uid="{09934597-6E09-4058-8D34-5714D79BEC91}"/>
    <cellStyle name="Currency 2 2 2 2 5 3 4 2 2 3" xfId="18934" xr:uid="{682236BC-22E8-4AA7-840C-EB3FAFB19700}"/>
    <cellStyle name="Currency 2 2 2 2 5 3 4 2 2 4" xfId="32624" xr:uid="{CBF647E9-154D-4A6C-A6C6-9EAA1C21C321}"/>
    <cellStyle name="Currency 2 2 2 2 5 3 4 2 2 5" xfId="47508" xr:uid="{19A3C4CB-4239-455F-B16C-F3C75CD902C3}"/>
    <cellStyle name="Currency 2 2 2 2 5 3 4 2 3" xfId="22356" xr:uid="{DE15C822-B9A0-466A-8BF5-8662B2A30BE3}"/>
    <cellStyle name="Currency 2 2 2 2 5 3 4 2 3 2" xfId="36048" xr:uid="{61DE668C-6FCB-4FC1-86A1-6B3F06524C4E}"/>
    <cellStyle name="Currency 2 2 2 2 5 3 4 2 3 3" xfId="50932" xr:uid="{8D2ECE41-5A4B-4819-A140-9F082407C67C}"/>
    <cellStyle name="Currency 2 2 2 2 5 3 4 2 4" xfId="15512" xr:uid="{752A5E87-662B-4AE6-B93A-C62FFF8AC883}"/>
    <cellStyle name="Currency 2 2 2 2 5 3 4 2 5" xfId="29202" xr:uid="{F6B87EBE-274E-424E-AA4B-127E82B96C8B}"/>
    <cellStyle name="Currency 2 2 2 2 5 3 4 2 6" xfId="44086" xr:uid="{A3FE6440-E67B-4242-BCB8-A4302A40CF3E}"/>
    <cellStyle name="Currency 2 2 2 2 5 3 4 3" xfId="10376" xr:uid="{45C76693-9FAC-4E74-B512-80C3D2E59073}"/>
    <cellStyle name="Currency 2 2 2 2 5 3 4 3 2" xfId="24066" xr:uid="{1655FAC7-26DD-4C21-91C6-75D642701A6B}"/>
    <cellStyle name="Currency 2 2 2 2 5 3 4 3 2 2" xfId="37758" xr:uid="{EFCAC5F3-BC42-49DC-BA6F-F4C3621117A4}"/>
    <cellStyle name="Currency 2 2 2 2 5 3 4 3 2 3" xfId="52642" xr:uid="{BADA6BDB-DF3E-47BD-BC4F-5A5928673132}"/>
    <cellStyle name="Currency 2 2 2 2 5 3 4 3 3" xfId="17222" xr:uid="{A8F3CA0B-7DE6-4F55-8524-A13622E82335}"/>
    <cellStyle name="Currency 2 2 2 2 5 3 4 3 4" xfId="30912" xr:uid="{3E2443CD-8F96-4626-B035-2AEE535D1936}"/>
    <cellStyle name="Currency 2 2 2 2 5 3 4 3 5" xfId="45796" xr:uid="{03D620B8-47F7-4385-8C4C-651DD21C5379}"/>
    <cellStyle name="Currency 2 2 2 2 5 3 4 4" xfId="20644" xr:uid="{7EB32EF7-A2D5-45DA-BDFD-AFEACD4EDD4A}"/>
    <cellStyle name="Currency 2 2 2 2 5 3 4 4 2" xfId="34336" xr:uid="{9D7EC90A-0CCF-4F80-9110-1110079EFA2A}"/>
    <cellStyle name="Currency 2 2 2 2 5 3 4 4 3" xfId="49220" xr:uid="{FC7B4A32-3309-48BB-AA21-65B363219FD0}"/>
    <cellStyle name="Currency 2 2 2 2 5 3 4 5" xfId="13800" xr:uid="{C19361FC-D311-4BA8-B99C-BD816E665F82}"/>
    <cellStyle name="Currency 2 2 2 2 5 3 4 6" xfId="27490" xr:uid="{49092D6E-625F-430C-825A-C287B879E3B8}"/>
    <cellStyle name="Currency 2 2 2 2 5 3 4 7" xfId="42374" xr:uid="{B4C55DB7-0D02-424C-A0CD-61A49731521D}"/>
    <cellStyle name="Currency 2 2 2 2 5 3 5" xfId="8662" xr:uid="{F4E7AD46-C25A-48DB-ABE6-197D3CD4061B}"/>
    <cellStyle name="Currency 2 2 2 2 5 3 5 2" xfId="12084" xr:uid="{0634A3EC-91A5-4971-9398-9DA29AD53D5E}"/>
    <cellStyle name="Currency 2 2 2 2 5 3 5 2 2" xfId="25774" xr:uid="{B0F18F48-E92D-4508-922E-BEF71F3FA2C0}"/>
    <cellStyle name="Currency 2 2 2 2 5 3 5 2 2 2" xfId="39466" xr:uid="{AB5A468F-3EFF-4B42-B980-1D47996902C6}"/>
    <cellStyle name="Currency 2 2 2 2 5 3 5 2 2 3" xfId="54350" xr:uid="{867702E9-0660-48A8-9852-AFC926BD6847}"/>
    <cellStyle name="Currency 2 2 2 2 5 3 5 2 3" xfId="18930" xr:uid="{C1C7072C-3D21-4B51-B863-9812359EC5F2}"/>
    <cellStyle name="Currency 2 2 2 2 5 3 5 2 4" xfId="32620" xr:uid="{B6689473-C269-49F7-8FE9-0B98C4B83955}"/>
    <cellStyle name="Currency 2 2 2 2 5 3 5 2 5" xfId="47504" xr:uid="{457A7DB2-ECAB-4BE1-9121-43CD11551A4D}"/>
    <cellStyle name="Currency 2 2 2 2 5 3 5 3" xfId="22352" xr:uid="{B4567D87-888B-4B06-ADDD-C56DCEDEB83C}"/>
    <cellStyle name="Currency 2 2 2 2 5 3 5 3 2" xfId="36044" xr:uid="{F5947E57-1D5F-4125-BB7B-C75A18C60EFD}"/>
    <cellStyle name="Currency 2 2 2 2 5 3 5 3 3" xfId="50928" xr:uid="{42A1E61A-6126-4B29-89AE-30EBA4DC4EA2}"/>
    <cellStyle name="Currency 2 2 2 2 5 3 5 4" xfId="15508" xr:uid="{6372F307-2053-439E-A8F6-EAA4059A1A2E}"/>
    <cellStyle name="Currency 2 2 2 2 5 3 5 5" xfId="29198" xr:uid="{00339EA1-CACD-47D7-9362-8D2EC0F925C2}"/>
    <cellStyle name="Currency 2 2 2 2 5 3 5 6" xfId="44082" xr:uid="{1FC21A18-DA88-4097-8FB6-4A1C1D37C999}"/>
    <cellStyle name="Currency 2 2 2 2 5 3 6" xfId="10372" xr:uid="{D2CC2831-1C55-4F43-B654-C365210D94BF}"/>
    <cellStyle name="Currency 2 2 2 2 5 3 6 2" xfId="24062" xr:uid="{C7732348-6800-49D9-880E-D911EC217195}"/>
    <cellStyle name="Currency 2 2 2 2 5 3 6 2 2" xfId="37754" xr:uid="{5C70E62E-DBAD-4065-AEB0-8572C7DEC7E8}"/>
    <cellStyle name="Currency 2 2 2 2 5 3 6 2 3" xfId="52638" xr:uid="{D0E9A333-0671-482E-AA4E-11D7D4982101}"/>
    <cellStyle name="Currency 2 2 2 2 5 3 6 3" xfId="17218" xr:uid="{C46D6AAC-F301-4EBA-A354-D385868E5BDD}"/>
    <cellStyle name="Currency 2 2 2 2 5 3 6 4" xfId="30908" xr:uid="{47C40B99-C1B7-4E50-9F4A-B1A3B6CE436C}"/>
    <cellStyle name="Currency 2 2 2 2 5 3 6 5" xfId="45792" xr:uid="{150FCC42-4F2D-4A77-A562-92522A8C10C1}"/>
    <cellStyle name="Currency 2 2 2 2 5 3 7" xfId="20640" xr:uid="{57B0BCBB-1CCF-4D3B-A318-3D81A579B1E4}"/>
    <cellStyle name="Currency 2 2 2 2 5 3 7 2" xfId="34332" xr:uid="{BF2785EE-2353-43C7-8717-DAD1ED39CF8C}"/>
    <cellStyle name="Currency 2 2 2 2 5 3 7 3" xfId="49216" xr:uid="{781E3473-EC44-490B-A7B6-F90B1FD00E6E}"/>
    <cellStyle name="Currency 2 2 2 2 5 3 8" xfId="13796" xr:uid="{A0B9FD21-009E-4C83-BC3C-25F4D9FF571F}"/>
    <cellStyle name="Currency 2 2 2 2 5 3 9" xfId="27486" xr:uid="{8ABE8E73-3FE4-4D3A-998C-F9B022D02549}"/>
    <cellStyle name="Currency 2 2 2 2 5 4" xfId="6954" xr:uid="{59676335-8832-42F7-BE83-879BCE70C401}"/>
    <cellStyle name="Currency 2 2 2 2 5 4 2" xfId="6955" xr:uid="{C3B7F9A4-4E00-43D2-BC25-D3450F0C6AD5}"/>
    <cellStyle name="Currency 2 2 2 2 5 4 2 2" xfId="8668" xr:uid="{26447A95-75C5-4042-ACD0-C4F04CF6BB82}"/>
    <cellStyle name="Currency 2 2 2 2 5 4 2 2 2" xfId="12090" xr:uid="{82249601-AE16-49B4-BFA4-834E61033350}"/>
    <cellStyle name="Currency 2 2 2 2 5 4 2 2 2 2" xfId="25780" xr:uid="{7DD63912-AC85-42BF-B888-076BBE02A301}"/>
    <cellStyle name="Currency 2 2 2 2 5 4 2 2 2 2 2" xfId="39472" xr:uid="{18989553-82C5-47A2-B1DA-798B6CB915B5}"/>
    <cellStyle name="Currency 2 2 2 2 5 4 2 2 2 2 3" xfId="54356" xr:uid="{7153BF93-6CDB-4C50-A588-EA301D3CFCBF}"/>
    <cellStyle name="Currency 2 2 2 2 5 4 2 2 2 3" xfId="18936" xr:uid="{CC0D0662-7D4E-4FA9-82F6-B593F66EFC4F}"/>
    <cellStyle name="Currency 2 2 2 2 5 4 2 2 2 4" xfId="32626" xr:uid="{C7BD9809-E24D-4AA4-8676-A54CFAE453B3}"/>
    <cellStyle name="Currency 2 2 2 2 5 4 2 2 2 5" xfId="47510" xr:uid="{1C3D6BB8-8A4C-4709-88B3-30211664A14F}"/>
    <cellStyle name="Currency 2 2 2 2 5 4 2 2 3" xfId="22358" xr:uid="{5678A259-DCE7-40C7-BE44-8A7079972ED4}"/>
    <cellStyle name="Currency 2 2 2 2 5 4 2 2 3 2" xfId="36050" xr:uid="{8028AD9E-6E08-470E-B96D-6D6BA56959E6}"/>
    <cellStyle name="Currency 2 2 2 2 5 4 2 2 3 3" xfId="50934" xr:uid="{A6A6F928-F620-4585-81B8-E6E9671A5E15}"/>
    <cellStyle name="Currency 2 2 2 2 5 4 2 2 4" xfId="15514" xr:uid="{4ED67064-81B1-4EB0-8F42-8EAE9632D707}"/>
    <cellStyle name="Currency 2 2 2 2 5 4 2 2 5" xfId="29204" xr:uid="{2721AD17-4D68-4792-B623-AD9694594716}"/>
    <cellStyle name="Currency 2 2 2 2 5 4 2 2 6" xfId="44088" xr:uid="{25FEB020-3FB9-44D3-B010-C3BC23B8B1F4}"/>
    <cellStyle name="Currency 2 2 2 2 5 4 2 3" xfId="10378" xr:uid="{583A959D-371B-4E6F-8240-964F3624B4E5}"/>
    <cellStyle name="Currency 2 2 2 2 5 4 2 3 2" xfId="24068" xr:uid="{4967E416-CA17-45BE-B132-EA5C94BB759D}"/>
    <cellStyle name="Currency 2 2 2 2 5 4 2 3 2 2" xfId="37760" xr:uid="{FEA823CF-5DCE-4E17-B95D-F6CE6B182123}"/>
    <cellStyle name="Currency 2 2 2 2 5 4 2 3 2 3" xfId="52644" xr:uid="{C39368F0-F2F4-4057-B0EA-A13BA82FE9F8}"/>
    <cellStyle name="Currency 2 2 2 2 5 4 2 3 3" xfId="17224" xr:uid="{DE2F71C0-D864-428F-8259-5B544543EC9D}"/>
    <cellStyle name="Currency 2 2 2 2 5 4 2 3 4" xfId="30914" xr:uid="{B04DC9CD-F8A8-4104-A990-755C13C95537}"/>
    <cellStyle name="Currency 2 2 2 2 5 4 2 3 5" xfId="45798" xr:uid="{01754D62-9BE5-4387-8AA7-6D7BD5C8DF74}"/>
    <cellStyle name="Currency 2 2 2 2 5 4 2 4" xfId="20646" xr:uid="{1FED1AD1-95C3-4E38-9D5B-ECDCC4C9F3DC}"/>
    <cellStyle name="Currency 2 2 2 2 5 4 2 4 2" xfId="34338" xr:uid="{B93BC5FE-5C62-481E-BF64-DCBC23BE8924}"/>
    <cellStyle name="Currency 2 2 2 2 5 4 2 4 3" xfId="49222" xr:uid="{D7C49C16-C2BE-446B-995B-7F2B6867B108}"/>
    <cellStyle name="Currency 2 2 2 2 5 4 2 5" xfId="13802" xr:uid="{5B4F29CE-0931-4BA2-A2E1-B743BBBEE8E4}"/>
    <cellStyle name="Currency 2 2 2 2 5 4 2 6" xfId="27492" xr:uid="{25E26CFA-61B6-41D4-9659-4B49C01BA1B6}"/>
    <cellStyle name="Currency 2 2 2 2 5 4 2 7" xfId="42376" xr:uid="{20908C4B-F0D9-414C-A33C-DAF1D698A0D0}"/>
    <cellStyle name="Currency 2 2 2 2 5 4 3" xfId="8667" xr:uid="{49CD2038-E135-46A5-9C4A-77A869F190CB}"/>
    <cellStyle name="Currency 2 2 2 2 5 4 3 2" xfId="12089" xr:uid="{40012DA6-3171-42A0-BA4D-34BA7513EABA}"/>
    <cellStyle name="Currency 2 2 2 2 5 4 3 2 2" xfId="25779" xr:uid="{6A6FD5FA-1EFB-4032-B62F-368D1F93B7F5}"/>
    <cellStyle name="Currency 2 2 2 2 5 4 3 2 2 2" xfId="39471" xr:uid="{4856F6D0-769A-4D69-91F9-96182BE20421}"/>
    <cellStyle name="Currency 2 2 2 2 5 4 3 2 2 3" xfId="54355" xr:uid="{FD130525-D6B9-43D8-A6AD-B1442392EAFA}"/>
    <cellStyle name="Currency 2 2 2 2 5 4 3 2 3" xfId="18935" xr:uid="{CE0D0A1E-8BD6-4511-8D68-DDBA07FD9919}"/>
    <cellStyle name="Currency 2 2 2 2 5 4 3 2 4" xfId="32625" xr:uid="{93EED6EC-E19B-4099-99B9-1CDB96292E3C}"/>
    <cellStyle name="Currency 2 2 2 2 5 4 3 2 5" xfId="47509" xr:uid="{F69D01EE-D287-4781-B44E-2295A3B99D06}"/>
    <cellStyle name="Currency 2 2 2 2 5 4 3 3" xfId="22357" xr:uid="{A9048DD4-6D20-4564-966E-4AB45B74B5C1}"/>
    <cellStyle name="Currency 2 2 2 2 5 4 3 3 2" xfId="36049" xr:uid="{9AABD175-F4EF-43C4-AFDD-59D4440AD72E}"/>
    <cellStyle name="Currency 2 2 2 2 5 4 3 3 3" xfId="50933" xr:uid="{6C9444F2-0198-4AFF-B0C7-F382F7B5DDD8}"/>
    <cellStyle name="Currency 2 2 2 2 5 4 3 4" xfId="15513" xr:uid="{24181681-B26C-4599-9019-93EC4814E12E}"/>
    <cellStyle name="Currency 2 2 2 2 5 4 3 5" xfId="29203" xr:uid="{DE01EF82-4545-4226-9108-718D7B085F5E}"/>
    <cellStyle name="Currency 2 2 2 2 5 4 3 6" xfId="44087" xr:uid="{A26F9051-34B2-48E5-9E8C-FC7076BADE6E}"/>
    <cellStyle name="Currency 2 2 2 2 5 4 4" xfId="10377" xr:uid="{50024461-AA41-4DA0-9CCF-BF61569D3A6B}"/>
    <cellStyle name="Currency 2 2 2 2 5 4 4 2" xfId="24067" xr:uid="{5A22A3FB-8ACF-423D-88E6-5EA0B6F8E150}"/>
    <cellStyle name="Currency 2 2 2 2 5 4 4 2 2" xfId="37759" xr:uid="{5ADFEB6C-DDAC-42F5-B972-CFFA058181D8}"/>
    <cellStyle name="Currency 2 2 2 2 5 4 4 2 3" xfId="52643" xr:uid="{EE69C78E-6AC4-449C-82E5-572B723C9EBD}"/>
    <cellStyle name="Currency 2 2 2 2 5 4 4 3" xfId="17223" xr:uid="{BB9529C8-1908-4F2E-9B3A-CD13AC579282}"/>
    <cellStyle name="Currency 2 2 2 2 5 4 4 4" xfId="30913" xr:uid="{D1E1B7AB-9D5D-44CF-9CDF-F79A410E77A5}"/>
    <cellStyle name="Currency 2 2 2 2 5 4 4 5" xfId="45797" xr:uid="{42E12879-B3CF-4997-A5C7-BEEB765A04EF}"/>
    <cellStyle name="Currency 2 2 2 2 5 4 5" xfId="20645" xr:uid="{B7DC1AC0-30D0-4C22-BCB9-7FABFD059799}"/>
    <cellStyle name="Currency 2 2 2 2 5 4 5 2" xfId="34337" xr:uid="{1E497BEE-C4FF-4793-9B78-E96EBE6EF2E9}"/>
    <cellStyle name="Currency 2 2 2 2 5 4 5 3" xfId="49221" xr:uid="{518EF997-E837-405D-B492-5A98005F1724}"/>
    <cellStyle name="Currency 2 2 2 2 5 4 6" xfId="13801" xr:uid="{256B8AA4-ADAE-47DF-A95C-99352F839782}"/>
    <cellStyle name="Currency 2 2 2 2 5 4 7" xfId="27491" xr:uid="{BCA179C9-49BE-4984-B412-5CD83231BAA6}"/>
    <cellStyle name="Currency 2 2 2 2 5 4 8" xfId="42375" xr:uid="{D18B01D0-7799-4222-B3DE-D5EE6B1E9F87}"/>
    <cellStyle name="Currency 2 2 2 2 5 5" xfId="6956" xr:uid="{CD2530A2-1A5D-4461-90FE-CDF0BB7AA472}"/>
    <cellStyle name="Currency 2 2 2 2 5 5 2" xfId="8669" xr:uid="{7A9E6A59-94AA-442A-A316-6C2FC4216C9B}"/>
    <cellStyle name="Currency 2 2 2 2 5 5 2 2" xfId="12091" xr:uid="{01EEFD8A-B6E5-4A49-A033-1AA165F2C8E6}"/>
    <cellStyle name="Currency 2 2 2 2 5 5 2 2 2" xfId="25781" xr:uid="{02F8A023-CFA5-4CE0-8F0A-5155D9D02808}"/>
    <cellStyle name="Currency 2 2 2 2 5 5 2 2 2 2" xfId="39473" xr:uid="{3F4C1A7E-04BA-422D-8E93-38E88303AADF}"/>
    <cellStyle name="Currency 2 2 2 2 5 5 2 2 2 3" xfId="54357" xr:uid="{AA951812-961B-4EC0-96FF-1D3798F3C966}"/>
    <cellStyle name="Currency 2 2 2 2 5 5 2 2 3" xfId="18937" xr:uid="{EA927BCA-DC6A-4EA7-91A7-70EE76D64E7F}"/>
    <cellStyle name="Currency 2 2 2 2 5 5 2 2 4" xfId="32627" xr:uid="{5B1FD8C4-A2FE-4846-AAAD-B8D0C2962C7A}"/>
    <cellStyle name="Currency 2 2 2 2 5 5 2 2 5" xfId="47511" xr:uid="{E5C7D3B7-9DE1-4832-A61E-6648824CB39F}"/>
    <cellStyle name="Currency 2 2 2 2 5 5 2 3" xfId="22359" xr:uid="{CDDF2891-FD06-475D-BB37-93A71334DB18}"/>
    <cellStyle name="Currency 2 2 2 2 5 5 2 3 2" xfId="36051" xr:uid="{D1A8A2B8-8EF2-41EA-A5C4-EF527737B736}"/>
    <cellStyle name="Currency 2 2 2 2 5 5 2 3 3" xfId="50935" xr:uid="{6EF9349C-7EFF-4C6E-B4A2-27BEA3953013}"/>
    <cellStyle name="Currency 2 2 2 2 5 5 2 4" xfId="15515" xr:uid="{94451F93-721F-4F2A-A1DA-2B23FADBC830}"/>
    <cellStyle name="Currency 2 2 2 2 5 5 2 5" xfId="29205" xr:uid="{B39EC4F4-F886-4F86-BCE9-89B4664C02B5}"/>
    <cellStyle name="Currency 2 2 2 2 5 5 2 6" xfId="44089" xr:uid="{3A275046-3841-4DA2-A697-4C2671EDDA23}"/>
    <cellStyle name="Currency 2 2 2 2 5 5 3" xfId="10379" xr:uid="{1D40D95D-964B-4B56-99FA-C1A1687FFDE6}"/>
    <cellStyle name="Currency 2 2 2 2 5 5 3 2" xfId="24069" xr:uid="{F5573370-ED38-4C59-9327-A62180C10386}"/>
    <cellStyle name="Currency 2 2 2 2 5 5 3 2 2" xfId="37761" xr:uid="{6066EC8C-E3E2-4081-9C4B-B121E1087D13}"/>
    <cellStyle name="Currency 2 2 2 2 5 5 3 2 3" xfId="52645" xr:uid="{FD05E21F-5C7C-4627-85FC-05C2BC2E9CA2}"/>
    <cellStyle name="Currency 2 2 2 2 5 5 3 3" xfId="17225" xr:uid="{EAADD5E4-ACA1-45CA-8B4A-E7EE4DA477E2}"/>
    <cellStyle name="Currency 2 2 2 2 5 5 3 4" xfId="30915" xr:uid="{8AE7ACCF-59CB-4571-8FD7-7507246560CF}"/>
    <cellStyle name="Currency 2 2 2 2 5 5 3 5" xfId="45799" xr:uid="{6F6D8AB3-AC61-4FF7-9264-76579AEE79F2}"/>
    <cellStyle name="Currency 2 2 2 2 5 5 4" xfId="20647" xr:uid="{6CD0C2B8-0C9A-4E16-83AA-3488A8D4253F}"/>
    <cellStyle name="Currency 2 2 2 2 5 5 4 2" xfId="34339" xr:uid="{C129B52F-7D3A-475A-8789-F585CC0D53F7}"/>
    <cellStyle name="Currency 2 2 2 2 5 5 4 3" xfId="49223" xr:uid="{5CEA624D-E9DB-4EFB-BFD2-85097E01AE87}"/>
    <cellStyle name="Currency 2 2 2 2 5 5 5" xfId="13803" xr:uid="{F05EFFB2-6BDF-4B2C-940F-0C2661CB7B78}"/>
    <cellStyle name="Currency 2 2 2 2 5 5 6" xfId="27493" xr:uid="{B4B1854F-5F64-4E6D-8369-45ACE498EF98}"/>
    <cellStyle name="Currency 2 2 2 2 5 5 7" xfId="42377" xr:uid="{7DBB6328-4C4B-477E-AAB4-5BE93F06C81A}"/>
    <cellStyle name="Currency 2 2 2 2 5 6" xfId="6957" xr:uid="{7DB4D8E4-A01C-4124-A9CB-FD09BF35F301}"/>
    <cellStyle name="Currency 2 2 2 2 5 6 2" xfId="8670" xr:uid="{51A1920D-A5C2-4EEC-84CD-11CAD03CE4C8}"/>
    <cellStyle name="Currency 2 2 2 2 5 6 2 2" xfId="12092" xr:uid="{5792E184-943D-4D9F-A17F-288150B319F5}"/>
    <cellStyle name="Currency 2 2 2 2 5 6 2 2 2" xfId="25782" xr:uid="{63B79EE9-CE3F-41AF-8837-178A4CD43F89}"/>
    <cellStyle name="Currency 2 2 2 2 5 6 2 2 2 2" xfId="39474" xr:uid="{0D94DF80-2A16-421A-B502-25DBC77ABEC8}"/>
    <cellStyle name="Currency 2 2 2 2 5 6 2 2 2 3" xfId="54358" xr:uid="{717EED91-5489-4A88-B331-323CB9EED9A2}"/>
    <cellStyle name="Currency 2 2 2 2 5 6 2 2 3" xfId="18938" xr:uid="{26ADD32D-E7DC-4665-AE85-CCFFAAF12041}"/>
    <cellStyle name="Currency 2 2 2 2 5 6 2 2 4" xfId="32628" xr:uid="{7D840EC3-6A87-4CE3-828C-7F06B1320B16}"/>
    <cellStyle name="Currency 2 2 2 2 5 6 2 2 5" xfId="47512" xr:uid="{3CDF8ADD-C5D3-4D7C-8F88-D048FE85AEFC}"/>
    <cellStyle name="Currency 2 2 2 2 5 6 2 3" xfId="22360" xr:uid="{641FB803-ECA0-40E5-9D6A-5AB4C9BB6B0F}"/>
    <cellStyle name="Currency 2 2 2 2 5 6 2 3 2" xfId="36052" xr:uid="{4E593093-D4D1-4309-BE8F-08BDF1FC4B10}"/>
    <cellStyle name="Currency 2 2 2 2 5 6 2 3 3" xfId="50936" xr:uid="{DC3DD918-CB64-4117-88BE-DD947AA5E5C0}"/>
    <cellStyle name="Currency 2 2 2 2 5 6 2 4" xfId="15516" xr:uid="{55892B23-9D43-466D-901C-134002860598}"/>
    <cellStyle name="Currency 2 2 2 2 5 6 2 5" xfId="29206" xr:uid="{3A53CDDC-B435-4285-8CEB-9998CDA0FB22}"/>
    <cellStyle name="Currency 2 2 2 2 5 6 2 6" xfId="44090" xr:uid="{0C700A21-8963-4D43-A271-609F0883C02D}"/>
    <cellStyle name="Currency 2 2 2 2 5 6 3" xfId="10380" xr:uid="{BABE8026-4919-4F93-A08E-2F6AB01E6067}"/>
    <cellStyle name="Currency 2 2 2 2 5 6 3 2" xfId="24070" xr:uid="{B3919AEF-39D6-4DEA-A553-ABE55C4F1715}"/>
    <cellStyle name="Currency 2 2 2 2 5 6 3 2 2" xfId="37762" xr:uid="{A01CB9CA-0E57-493C-98C7-0D73864BAAE4}"/>
    <cellStyle name="Currency 2 2 2 2 5 6 3 2 3" xfId="52646" xr:uid="{CEF6102F-2B21-4E95-BC2D-92C593B261F6}"/>
    <cellStyle name="Currency 2 2 2 2 5 6 3 3" xfId="17226" xr:uid="{18C7F47C-55F3-4F05-B557-8985F7E627C7}"/>
    <cellStyle name="Currency 2 2 2 2 5 6 3 4" xfId="30916" xr:uid="{B83C0F8C-CA75-4E90-AA3B-DC622BC3DEF2}"/>
    <cellStyle name="Currency 2 2 2 2 5 6 3 5" xfId="45800" xr:uid="{AD66633F-D7C2-417C-AE81-8B768699AFA0}"/>
    <cellStyle name="Currency 2 2 2 2 5 6 4" xfId="20648" xr:uid="{E1CA95B9-0970-4945-BC15-272FDF664384}"/>
    <cellStyle name="Currency 2 2 2 2 5 6 4 2" xfId="34340" xr:uid="{AC40D228-6FC8-4FB9-9E8A-9D8BD4FDF2DA}"/>
    <cellStyle name="Currency 2 2 2 2 5 6 4 3" xfId="49224" xr:uid="{59BE956F-B707-4DE0-9C71-C5EEFA155D6B}"/>
    <cellStyle name="Currency 2 2 2 2 5 6 5" xfId="13804" xr:uid="{7FEEF2D3-B5EF-40BD-81AB-95894BEDD1CD}"/>
    <cellStyle name="Currency 2 2 2 2 5 6 6" xfId="27494" xr:uid="{8BF43329-9B7C-4533-AED7-434B377B8176}"/>
    <cellStyle name="Currency 2 2 2 2 5 6 7" xfId="42378" xr:uid="{D26F890A-9CB9-4103-9118-AC5FFEC84B1F}"/>
    <cellStyle name="Currency 2 2 2 2 5 7" xfId="8656" xr:uid="{A128BC1F-E84C-4AE9-B0EF-DE98436545E1}"/>
    <cellStyle name="Currency 2 2 2 2 5 7 2" xfId="12078" xr:uid="{A741785F-1EFC-44BB-8E20-5876226C1987}"/>
    <cellStyle name="Currency 2 2 2 2 5 7 2 2" xfId="25768" xr:uid="{D269C7F7-5F2A-43DA-9A4E-903BAF947E95}"/>
    <cellStyle name="Currency 2 2 2 2 5 7 2 2 2" xfId="39460" xr:uid="{4076EBB9-4DFC-4021-A710-DEF855C37737}"/>
    <cellStyle name="Currency 2 2 2 2 5 7 2 2 3" xfId="54344" xr:uid="{1D8FD0C7-9192-4028-960A-F9CC10C71A38}"/>
    <cellStyle name="Currency 2 2 2 2 5 7 2 3" xfId="18924" xr:uid="{0AB28C78-D468-43D5-8A5A-768B1E8C4928}"/>
    <cellStyle name="Currency 2 2 2 2 5 7 2 4" xfId="32614" xr:uid="{3184C4E6-34A5-4430-9936-2E0E8F8B039A}"/>
    <cellStyle name="Currency 2 2 2 2 5 7 2 5" xfId="47498" xr:uid="{CEAF07E0-288E-4E19-BC63-0566F3871D8F}"/>
    <cellStyle name="Currency 2 2 2 2 5 7 3" xfId="22346" xr:uid="{74844F4D-4D07-4065-9298-33CE83A13340}"/>
    <cellStyle name="Currency 2 2 2 2 5 7 3 2" xfId="36038" xr:uid="{8BF6ABE7-D0BC-4DD9-AF59-9960F892A4C5}"/>
    <cellStyle name="Currency 2 2 2 2 5 7 3 3" xfId="50922" xr:uid="{EDAC2E26-D3F9-4AEB-B30B-F7EC95815B0F}"/>
    <cellStyle name="Currency 2 2 2 2 5 7 4" xfId="15502" xr:uid="{E9AE50AA-C6B8-4F5B-B332-86866FE72EB5}"/>
    <cellStyle name="Currency 2 2 2 2 5 7 5" xfId="29192" xr:uid="{66BAED3D-C457-415E-954C-31D137A71404}"/>
    <cellStyle name="Currency 2 2 2 2 5 7 6" xfId="44076" xr:uid="{E3344B52-07C4-4A06-9FB5-32828AB5AE37}"/>
    <cellStyle name="Currency 2 2 2 2 5 8" xfId="10366" xr:uid="{D3C017C6-8668-47B2-B698-499EC1FEF1B7}"/>
    <cellStyle name="Currency 2 2 2 2 5 8 2" xfId="24056" xr:uid="{69449232-73E5-4C50-8250-2AF9C5D144F7}"/>
    <cellStyle name="Currency 2 2 2 2 5 8 2 2" xfId="37748" xr:uid="{3CC5438E-8511-4B22-821A-06AD0D5D8100}"/>
    <cellStyle name="Currency 2 2 2 2 5 8 2 3" xfId="52632" xr:uid="{425CC08B-752F-4B64-AD82-795A0D423996}"/>
    <cellStyle name="Currency 2 2 2 2 5 8 3" xfId="17212" xr:uid="{A9028E4B-6BB3-4B59-B765-8C2F1F2EDBFB}"/>
    <cellStyle name="Currency 2 2 2 2 5 8 4" xfId="30902" xr:uid="{F9D1F593-0B7C-4AB7-83DC-6F1AEF5E66B6}"/>
    <cellStyle name="Currency 2 2 2 2 5 8 5" xfId="45786" xr:uid="{BCD2E865-2AC5-493F-A902-5427ED1766CD}"/>
    <cellStyle name="Currency 2 2 2 2 5 9" xfId="20634" xr:uid="{EF6C5ECB-9F27-4554-8DB1-5718DA48DA70}"/>
    <cellStyle name="Currency 2 2 2 2 5 9 2" xfId="34326" xr:uid="{669C9EF8-478E-4115-A576-2B090665C03A}"/>
    <cellStyle name="Currency 2 2 2 2 5 9 3" xfId="49210" xr:uid="{F9E5222B-F432-4324-A93D-6B4A969FB234}"/>
    <cellStyle name="Currency 2 2 2 2 6" xfId="6958" xr:uid="{57B7F770-7EFE-4FCF-BB1A-F659D2B1C420}"/>
    <cellStyle name="Currency 2 2 2 2 6 10" xfId="42379" xr:uid="{1D3444B9-B2E1-483C-927C-41EA62FE3BBF}"/>
    <cellStyle name="Currency 2 2 2 2 6 2" xfId="6959" xr:uid="{7F00B451-E988-4B44-A0C0-889D14794D7B}"/>
    <cellStyle name="Currency 2 2 2 2 6 2 2" xfId="6960" xr:uid="{E6013CA2-D805-4393-965A-6A1171194D97}"/>
    <cellStyle name="Currency 2 2 2 2 6 2 2 2" xfId="8673" xr:uid="{1C4AFA3C-FC89-485C-9543-AE61363B6093}"/>
    <cellStyle name="Currency 2 2 2 2 6 2 2 2 2" xfId="12095" xr:uid="{A234D39F-540C-4936-A8AF-9DC57788E68C}"/>
    <cellStyle name="Currency 2 2 2 2 6 2 2 2 2 2" xfId="25785" xr:uid="{F8FDB358-B524-4FB1-8653-0C3F6A4C02E9}"/>
    <cellStyle name="Currency 2 2 2 2 6 2 2 2 2 2 2" xfId="39477" xr:uid="{5A220474-9D2A-451B-B728-537EF4546846}"/>
    <cellStyle name="Currency 2 2 2 2 6 2 2 2 2 2 3" xfId="54361" xr:uid="{2C55FD7F-5E9F-46BE-9026-D67E8E9CD051}"/>
    <cellStyle name="Currency 2 2 2 2 6 2 2 2 2 3" xfId="18941" xr:uid="{78180521-962B-472D-854A-F92F0F793790}"/>
    <cellStyle name="Currency 2 2 2 2 6 2 2 2 2 4" xfId="32631" xr:uid="{68D68AC7-0E9F-4B0A-A4E3-73F05A7C0E44}"/>
    <cellStyle name="Currency 2 2 2 2 6 2 2 2 2 5" xfId="47515" xr:uid="{FD5AEA2E-1229-487F-B070-B6F6E9736A5B}"/>
    <cellStyle name="Currency 2 2 2 2 6 2 2 2 3" xfId="22363" xr:uid="{CF4580F7-A9B2-4A35-8D8C-57560CC173B0}"/>
    <cellStyle name="Currency 2 2 2 2 6 2 2 2 3 2" xfId="36055" xr:uid="{46C9CDF2-D1B6-4B35-AB75-EEB84D484D1F}"/>
    <cellStyle name="Currency 2 2 2 2 6 2 2 2 3 3" xfId="50939" xr:uid="{B66D370E-AFB6-42C3-A805-A78EBCC08E24}"/>
    <cellStyle name="Currency 2 2 2 2 6 2 2 2 4" xfId="15519" xr:uid="{ACB06533-4430-4562-B987-179B34B757FA}"/>
    <cellStyle name="Currency 2 2 2 2 6 2 2 2 5" xfId="29209" xr:uid="{2D48BDB3-86EF-4C75-A67C-B3B1617A941C}"/>
    <cellStyle name="Currency 2 2 2 2 6 2 2 2 6" xfId="44093" xr:uid="{3CBA2901-EB7D-4DDD-8391-FC7802E0DB50}"/>
    <cellStyle name="Currency 2 2 2 2 6 2 2 3" xfId="10383" xr:uid="{717D7DB1-4728-4F07-A63E-16C1BBF7B4CE}"/>
    <cellStyle name="Currency 2 2 2 2 6 2 2 3 2" xfId="24073" xr:uid="{F5BF2CE8-3B9F-4C93-8AA4-D9BB62FA02C1}"/>
    <cellStyle name="Currency 2 2 2 2 6 2 2 3 2 2" xfId="37765" xr:uid="{F5FC430F-4764-4B9C-913E-76B8C2CF40A3}"/>
    <cellStyle name="Currency 2 2 2 2 6 2 2 3 2 3" xfId="52649" xr:uid="{B54E8E45-2FBB-4C62-8139-8242F20D7488}"/>
    <cellStyle name="Currency 2 2 2 2 6 2 2 3 3" xfId="17229" xr:uid="{E1FDAF67-09F6-446B-B073-F2E876FE5360}"/>
    <cellStyle name="Currency 2 2 2 2 6 2 2 3 4" xfId="30919" xr:uid="{4EDD42DD-F97C-46F3-B86C-948AD55F7F5F}"/>
    <cellStyle name="Currency 2 2 2 2 6 2 2 3 5" xfId="45803" xr:uid="{2745A37A-9ACE-4080-A77E-B987A045C84F}"/>
    <cellStyle name="Currency 2 2 2 2 6 2 2 4" xfId="20651" xr:uid="{E244FED9-58B6-443A-92D1-3B34C5021194}"/>
    <cellStyle name="Currency 2 2 2 2 6 2 2 4 2" xfId="34343" xr:uid="{519D2DF4-F60A-45B4-92A2-EF4A5E2D0804}"/>
    <cellStyle name="Currency 2 2 2 2 6 2 2 4 3" xfId="49227" xr:uid="{E27FF559-87F5-4AEA-8248-D3503B0FED0C}"/>
    <cellStyle name="Currency 2 2 2 2 6 2 2 5" xfId="13807" xr:uid="{65728C81-9DA1-4872-8D5E-DDCC6E5AF748}"/>
    <cellStyle name="Currency 2 2 2 2 6 2 2 6" xfId="27497" xr:uid="{0FFD7F13-A1DA-45D6-8341-7CAD874B2095}"/>
    <cellStyle name="Currency 2 2 2 2 6 2 2 7" xfId="42381" xr:uid="{02D89763-D921-4131-B4AC-C5F5ACC51E26}"/>
    <cellStyle name="Currency 2 2 2 2 6 2 3" xfId="8672" xr:uid="{F120CA90-AA91-4E39-A6A8-9B83F07F1E1F}"/>
    <cellStyle name="Currency 2 2 2 2 6 2 3 2" xfId="12094" xr:uid="{B194394E-1326-4DC1-8253-CB5A3788FE48}"/>
    <cellStyle name="Currency 2 2 2 2 6 2 3 2 2" xfId="25784" xr:uid="{65AAEAEA-51F4-4010-9502-32AE53DEF809}"/>
    <cellStyle name="Currency 2 2 2 2 6 2 3 2 2 2" xfId="39476" xr:uid="{C4FBD814-0B84-4D1E-8C85-B233BCAE1482}"/>
    <cellStyle name="Currency 2 2 2 2 6 2 3 2 2 3" xfId="54360" xr:uid="{31B71A34-56CA-41BF-8F73-70976119B5D9}"/>
    <cellStyle name="Currency 2 2 2 2 6 2 3 2 3" xfId="18940" xr:uid="{75123602-4841-4994-BEF5-D380568F7302}"/>
    <cellStyle name="Currency 2 2 2 2 6 2 3 2 4" xfId="32630" xr:uid="{4BE0DEA0-1D39-4630-91F7-CF3B836314E7}"/>
    <cellStyle name="Currency 2 2 2 2 6 2 3 2 5" xfId="47514" xr:uid="{4C5C6E4E-F6D9-43FE-8C6F-16836542FF5D}"/>
    <cellStyle name="Currency 2 2 2 2 6 2 3 3" xfId="22362" xr:uid="{D3CF48FE-4139-4209-B249-D5B3432EC83B}"/>
    <cellStyle name="Currency 2 2 2 2 6 2 3 3 2" xfId="36054" xr:uid="{8D0EF442-261F-49FC-A3A9-E34C3819B321}"/>
    <cellStyle name="Currency 2 2 2 2 6 2 3 3 3" xfId="50938" xr:uid="{B6A61DB7-DEA6-44AC-AB09-9C10D85C0D25}"/>
    <cellStyle name="Currency 2 2 2 2 6 2 3 4" xfId="15518" xr:uid="{1094EA56-82D7-4F07-92F1-BD0B531436C8}"/>
    <cellStyle name="Currency 2 2 2 2 6 2 3 5" xfId="29208" xr:uid="{8222468D-F189-44F2-973A-F56DB5FACB64}"/>
    <cellStyle name="Currency 2 2 2 2 6 2 3 6" xfId="44092" xr:uid="{65FB073D-84C9-4D6F-AFC2-811961DFEC50}"/>
    <cellStyle name="Currency 2 2 2 2 6 2 4" xfId="10382" xr:uid="{6A99F5E2-F634-4475-BDFE-011F539886F7}"/>
    <cellStyle name="Currency 2 2 2 2 6 2 4 2" xfId="24072" xr:uid="{AAB8ACCC-1354-4483-A0E3-264D25722580}"/>
    <cellStyle name="Currency 2 2 2 2 6 2 4 2 2" xfId="37764" xr:uid="{E2EE81B9-0807-44BD-B209-A67D457421CF}"/>
    <cellStyle name="Currency 2 2 2 2 6 2 4 2 3" xfId="52648" xr:uid="{B81A1775-207D-4B48-95C7-C933F630653E}"/>
    <cellStyle name="Currency 2 2 2 2 6 2 4 3" xfId="17228" xr:uid="{CAAF7ECE-8AFC-45E2-B2D4-A33676D9ECED}"/>
    <cellStyle name="Currency 2 2 2 2 6 2 4 4" xfId="30918" xr:uid="{5F73B1F6-D09A-406E-90B3-B8F6F891B1E8}"/>
    <cellStyle name="Currency 2 2 2 2 6 2 4 5" xfId="45802" xr:uid="{E4A3422B-5CF9-4393-ABD0-58B1C6D01DB0}"/>
    <cellStyle name="Currency 2 2 2 2 6 2 5" xfId="20650" xr:uid="{30DDD89D-1789-4B21-85EE-BD8A8DA77BAF}"/>
    <cellStyle name="Currency 2 2 2 2 6 2 5 2" xfId="34342" xr:uid="{5E073B8A-A056-4FAB-AC82-028467466E81}"/>
    <cellStyle name="Currency 2 2 2 2 6 2 5 3" xfId="49226" xr:uid="{DDA86C5B-849A-477C-914C-6EE2B7A62239}"/>
    <cellStyle name="Currency 2 2 2 2 6 2 6" xfId="13806" xr:uid="{6E6B3750-76A0-4FEB-BADD-E9B85130A700}"/>
    <cellStyle name="Currency 2 2 2 2 6 2 7" xfId="27496" xr:uid="{AE4E0C65-A884-442C-93E9-3A52520BE1EE}"/>
    <cellStyle name="Currency 2 2 2 2 6 2 8" xfId="42380" xr:uid="{EAF66E5A-B867-4E68-9785-F33FBE16159D}"/>
    <cellStyle name="Currency 2 2 2 2 6 3" xfId="6961" xr:uid="{A9D23A94-4E6E-4CA8-8810-15A6A7929EF1}"/>
    <cellStyle name="Currency 2 2 2 2 6 3 2" xfId="8674" xr:uid="{964B1800-773F-4780-B65C-BD1C531B60C4}"/>
    <cellStyle name="Currency 2 2 2 2 6 3 2 2" xfId="12096" xr:uid="{89A8A369-D248-4F3B-B318-A6DF42DB024B}"/>
    <cellStyle name="Currency 2 2 2 2 6 3 2 2 2" xfId="25786" xr:uid="{B10877AF-F5D2-48F0-854D-495648B7ADE6}"/>
    <cellStyle name="Currency 2 2 2 2 6 3 2 2 2 2" xfId="39478" xr:uid="{728C6FF1-FA65-4182-B3D4-CE21496038FF}"/>
    <cellStyle name="Currency 2 2 2 2 6 3 2 2 2 3" xfId="54362" xr:uid="{CB48B513-4A45-4A3F-A6DD-8DB2E1361840}"/>
    <cellStyle name="Currency 2 2 2 2 6 3 2 2 3" xfId="18942" xr:uid="{07202D6E-2073-4B42-A988-A4CA260811FE}"/>
    <cellStyle name="Currency 2 2 2 2 6 3 2 2 4" xfId="32632" xr:uid="{C7A10C34-A456-4716-BF00-3B577AD08CE0}"/>
    <cellStyle name="Currency 2 2 2 2 6 3 2 2 5" xfId="47516" xr:uid="{D33DD156-DD64-485A-8A3C-762340CE6D0A}"/>
    <cellStyle name="Currency 2 2 2 2 6 3 2 3" xfId="22364" xr:uid="{AEB23B6D-22A5-47DB-AD5B-7DB7FEF50E6A}"/>
    <cellStyle name="Currency 2 2 2 2 6 3 2 3 2" xfId="36056" xr:uid="{A31743CB-C765-476C-9D82-7710284A5AD2}"/>
    <cellStyle name="Currency 2 2 2 2 6 3 2 3 3" xfId="50940" xr:uid="{ABAB3F84-1CC4-4C47-AE0D-FB6B1F945C95}"/>
    <cellStyle name="Currency 2 2 2 2 6 3 2 4" xfId="15520" xr:uid="{0A20B309-E505-41C3-95FE-AD6241154951}"/>
    <cellStyle name="Currency 2 2 2 2 6 3 2 5" xfId="29210" xr:uid="{8760570C-53D3-4CEC-8132-DE1EC7BE4032}"/>
    <cellStyle name="Currency 2 2 2 2 6 3 2 6" xfId="44094" xr:uid="{48506456-0307-4F6E-A063-7F3D8EA4180F}"/>
    <cellStyle name="Currency 2 2 2 2 6 3 3" xfId="10384" xr:uid="{A7DD3DA3-6F3F-4BD9-BD50-DD8811E8D1DC}"/>
    <cellStyle name="Currency 2 2 2 2 6 3 3 2" xfId="24074" xr:uid="{4AF0B5B5-8414-4F61-9B54-1DE841975244}"/>
    <cellStyle name="Currency 2 2 2 2 6 3 3 2 2" xfId="37766" xr:uid="{4EA16510-0125-46BD-95C0-B80B652FC6CE}"/>
    <cellStyle name="Currency 2 2 2 2 6 3 3 2 3" xfId="52650" xr:uid="{126BA827-6A6B-471A-83D5-4696F454FABD}"/>
    <cellStyle name="Currency 2 2 2 2 6 3 3 3" xfId="17230" xr:uid="{EA7B3447-E7A7-46A6-B9FC-01187FD1AC11}"/>
    <cellStyle name="Currency 2 2 2 2 6 3 3 4" xfId="30920" xr:uid="{F0EFB7EF-6734-4840-90D1-1727C6F5B494}"/>
    <cellStyle name="Currency 2 2 2 2 6 3 3 5" xfId="45804" xr:uid="{22CFF5D7-F06E-46CB-86E7-5FEB7273A942}"/>
    <cellStyle name="Currency 2 2 2 2 6 3 4" xfId="20652" xr:uid="{637B4CBF-1B88-4AB6-AD14-9F4998BB233A}"/>
    <cellStyle name="Currency 2 2 2 2 6 3 4 2" xfId="34344" xr:uid="{702B51E5-BDE8-489B-AE2C-9D399FCD1E22}"/>
    <cellStyle name="Currency 2 2 2 2 6 3 4 3" xfId="49228" xr:uid="{CC5FEF44-249E-4D0D-A053-E07E299C2706}"/>
    <cellStyle name="Currency 2 2 2 2 6 3 5" xfId="13808" xr:uid="{916D398B-9EF9-4FA4-848C-D33023D1E19C}"/>
    <cellStyle name="Currency 2 2 2 2 6 3 6" xfId="27498" xr:uid="{FF11F0C8-1800-42A2-8227-DF77B552FA28}"/>
    <cellStyle name="Currency 2 2 2 2 6 3 7" xfId="42382" xr:uid="{103C80B4-F75E-40EC-BF45-E9454D48D5AA}"/>
    <cellStyle name="Currency 2 2 2 2 6 4" xfId="6962" xr:uid="{8883D31F-86D5-4C70-945A-ACF6CF0F4772}"/>
    <cellStyle name="Currency 2 2 2 2 6 4 2" xfId="8675" xr:uid="{29783859-7250-4E1E-9243-A10B1C16A65C}"/>
    <cellStyle name="Currency 2 2 2 2 6 4 2 2" xfId="12097" xr:uid="{E840A44B-8CCB-4707-A5BF-C19E11BB7D40}"/>
    <cellStyle name="Currency 2 2 2 2 6 4 2 2 2" xfId="25787" xr:uid="{616261AF-AF0A-4E6E-82A6-7C9BE52D37D6}"/>
    <cellStyle name="Currency 2 2 2 2 6 4 2 2 2 2" xfId="39479" xr:uid="{A08810FC-0E39-41BE-B164-CCB7ED973267}"/>
    <cellStyle name="Currency 2 2 2 2 6 4 2 2 2 3" xfId="54363" xr:uid="{90F2589D-CF7B-48A5-A2BF-F40EA44847BF}"/>
    <cellStyle name="Currency 2 2 2 2 6 4 2 2 3" xfId="18943" xr:uid="{A9E93376-FC90-4190-BEB5-651110326315}"/>
    <cellStyle name="Currency 2 2 2 2 6 4 2 2 4" xfId="32633" xr:uid="{AF8FC52E-F687-4949-BAB4-E65093874AE0}"/>
    <cellStyle name="Currency 2 2 2 2 6 4 2 2 5" xfId="47517" xr:uid="{B1B32B2F-8ECE-4E06-92DB-A3852442E29C}"/>
    <cellStyle name="Currency 2 2 2 2 6 4 2 3" xfId="22365" xr:uid="{EFF5191E-9C99-4F43-8F4E-E441A91474A3}"/>
    <cellStyle name="Currency 2 2 2 2 6 4 2 3 2" xfId="36057" xr:uid="{851561F0-2EC0-4847-85FC-5FE734527648}"/>
    <cellStyle name="Currency 2 2 2 2 6 4 2 3 3" xfId="50941" xr:uid="{182DB53F-F7BD-445A-8A75-8D0787ECA1A8}"/>
    <cellStyle name="Currency 2 2 2 2 6 4 2 4" xfId="15521" xr:uid="{1203B430-5586-46BD-8D77-7F1A3531AA3C}"/>
    <cellStyle name="Currency 2 2 2 2 6 4 2 5" xfId="29211" xr:uid="{836E0DD9-EA1F-4E72-B5BF-15CAC3A35834}"/>
    <cellStyle name="Currency 2 2 2 2 6 4 2 6" xfId="44095" xr:uid="{0ADDB9BA-640C-4F53-A54E-78FA2C15E852}"/>
    <cellStyle name="Currency 2 2 2 2 6 4 3" xfId="10385" xr:uid="{2B543D0C-BD83-4A7C-98A1-2632324A6495}"/>
    <cellStyle name="Currency 2 2 2 2 6 4 3 2" xfId="24075" xr:uid="{01CEBAD3-B31C-4DA2-B4D1-000B1E996F36}"/>
    <cellStyle name="Currency 2 2 2 2 6 4 3 2 2" xfId="37767" xr:uid="{9E528EE8-D5B5-407E-98C3-33027D492534}"/>
    <cellStyle name="Currency 2 2 2 2 6 4 3 2 3" xfId="52651" xr:uid="{0C602507-020C-47D8-91BD-AA47F398AC0C}"/>
    <cellStyle name="Currency 2 2 2 2 6 4 3 3" xfId="17231" xr:uid="{3D8197E9-A17C-451E-8A9D-526BBDD34D3D}"/>
    <cellStyle name="Currency 2 2 2 2 6 4 3 4" xfId="30921" xr:uid="{25AF90DD-7190-4FF2-9E64-4CDBDBB5E092}"/>
    <cellStyle name="Currency 2 2 2 2 6 4 3 5" xfId="45805" xr:uid="{1CF282E3-2741-4B0F-BFF7-D1A47BCDE01C}"/>
    <cellStyle name="Currency 2 2 2 2 6 4 4" xfId="20653" xr:uid="{B1C0B6AA-515C-4509-B638-4CF05D511401}"/>
    <cellStyle name="Currency 2 2 2 2 6 4 4 2" xfId="34345" xr:uid="{38B112CA-E4AB-4118-8486-EA338ADC030B}"/>
    <cellStyle name="Currency 2 2 2 2 6 4 4 3" xfId="49229" xr:uid="{5D86C3B0-48A4-4041-9D51-4BB5D137C02E}"/>
    <cellStyle name="Currency 2 2 2 2 6 4 5" xfId="13809" xr:uid="{E1A652B1-B4EB-47B8-B29F-20DA1B0DC01B}"/>
    <cellStyle name="Currency 2 2 2 2 6 4 6" xfId="27499" xr:uid="{FFCE63A6-9CB7-4A04-96BC-50124AB6E189}"/>
    <cellStyle name="Currency 2 2 2 2 6 4 7" xfId="42383" xr:uid="{D978CEF2-5D4F-41B7-9C1F-ECE935574466}"/>
    <cellStyle name="Currency 2 2 2 2 6 5" xfId="8671" xr:uid="{66D4A54E-F635-4453-B409-E40C68D5BE4E}"/>
    <cellStyle name="Currency 2 2 2 2 6 5 2" xfId="12093" xr:uid="{F3C3E516-ADD9-4657-93C3-8C370B835E8B}"/>
    <cellStyle name="Currency 2 2 2 2 6 5 2 2" xfId="25783" xr:uid="{F7BD30E0-A1E0-4EBD-9F1F-F4989D93FC02}"/>
    <cellStyle name="Currency 2 2 2 2 6 5 2 2 2" xfId="39475" xr:uid="{458BCFC3-C70A-4B70-A506-36FBE48936E3}"/>
    <cellStyle name="Currency 2 2 2 2 6 5 2 2 3" xfId="54359" xr:uid="{4E4D71E2-B8CC-4C79-A10E-788F5F213B73}"/>
    <cellStyle name="Currency 2 2 2 2 6 5 2 3" xfId="18939" xr:uid="{B1931CCE-FD70-4135-B86C-211F9728FE5E}"/>
    <cellStyle name="Currency 2 2 2 2 6 5 2 4" xfId="32629" xr:uid="{EE589FC8-EB6E-4C52-8D0E-94E09D514257}"/>
    <cellStyle name="Currency 2 2 2 2 6 5 2 5" xfId="47513" xr:uid="{D2D2340B-8627-4613-85B6-9706D1AE1D84}"/>
    <cellStyle name="Currency 2 2 2 2 6 5 3" xfId="22361" xr:uid="{1FD21CBC-92AE-4B3C-A605-A17717E2D5F3}"/>
    <cellStyle name="Currency 2 2 2 2 6 5 3 2" xfId="36053" xr:uid="{29B76459-C3B1-4B20-8EAD-9A31E07D4BDD}"/>
    <cellStyle name="Currency 2 2 2 2 6 5 3 3" xfId="50937" xr:uid="{F53BACF1-AEC9-4B06-BCA6-25EC52CED385}"/>
    <cellStyle name="Currency 2 2 2 2 6 5 4" xfId="15517" xr:uid="{6B1EECB7-C0CB-404E-873F-FDD1660C254C}"/>
    <cellStyle name="Currency 2 2 2 2 6 5 5" xfId="29207" xr:uid="{593AE978-7B22-4EE9-990E-D6F3B49CA485}"/>
    <cellStyle name="Currency 2 2 2 2 6 5 6" xfId="44091" xr:uid="{6367A5C6-E880-4A03-9F86-967B97FF2570}"/>
    <cellStyle name="Currency 2 2 2 2 6 6" xfId="10381" xr:uid="{25DC31BC-DE18-47B5-8E17-FEC540461CFE}"/>
    <cellStyle name="Currency 2 2 2 2 6 6 2" xfId="24071" xr:uid="{BF607B32-CA34-4384-8A65-DD67417C4778}"/>
    <cellStyle name="Currency 2 2 2 2 6 6 2 2" xfId="37763" xr:uid="{DCFF86A1-8608-4C36-9659-AE12D5CFA141}"/>
    <cellStyle name="Currency 2 2 2 2 6 6 2 3" xfId="52647" xr:uid="{1911E4DA-0103-4C0E-B734-999410E1A2A8}"/>
    <cellStyle name="Currency 2 2 2 2 6 6 3" xfId="17227" xr:uid="{6AB7253A-FE31-419B-B0DA-0C52FB06F82F}"/>
    <cellStyle name="Currency 2 2 2 2 6 6 4" xfId="30917" xr:uid="{8C173DA1-4B80-48A8-98FA-8F51D0F6CCB1}"/>
    <cellStyle name="Currency 2 2 2 2 6 6 5" xfId="45801" xr:uid="{8DF95165-A7F6-4945-8A0A-949714D78A2F}"/>
    <cellStyle name="Currency 2 2 2 2 6 7" xfId="20649" xr:uid="{516A8AA1-C6D0-43CC-A9A6-9A5B3C43246D}"/>
    <cellStyle name="Currency 2 2 2 2 6 7 2" xfId="34341" xr:uid="{5A66CDFC-948C-48DE-A3D6-D6E8CA464C86}"/>
    <cellStyle name="Currency 2 2 2 2 6 7 3" xfId="49225" xr:uid="{A31E5360-687F-4732-B9F9-360EA0A8E7DE}"/>
    <cellStyle name="Currency 2 2 2 2 6 8" xfId="13805" xr:uid="{2C3AA941-742E-4965-BB56-DB888A32BE75}"/>
    <cellStyle name="Currency 2 2 2 2 6 9" xfId="27495" xr:uid="{6EC3F664-60F6-4523-B726-56F4C70C724D}"/>
    <cellStyle name="Currency 2 2 2 2 7" xfId="6963" xr:uid="{D5DC7674-AABF-437C-AAF6-0AA043A90C0F}"/>
    <cellStyle name="Currency 2 2 2 2 7 10" xfId="42384" xr:uid="{B193DBD0-E873-48BE-AAD4-E2CB65EF7163}"/>
    <cellStyle name="Currency 2 2 2 2 7 2" xfId="6964" xr:uid="{144B9421-5EAC-41B9-9BCF-8178EAED3EE9}"/>
    <cellStyle name="Currency 2 2 2 2 7 2 2" xfId="6965" xr:uid="{E3D2BC6E-3AB2-4837-9BAE-DB87F780C5A2}"/>
    <cellStyle name="Currency 2 2 2 2 7 2 2 2" xfId="8678" xr:uid="{F8564491-1F02-4A52-A70E-21D21854C8CE}"/>
    <cellStyle name="Currency 2 2 2 2 7 2 2 2 2" xfId="12100" xr:uid="{10E36A0B-67AA-4460-B114-AFFE1F5E7C73}"/>
    <cellStyle name="Currency 2 2 2 2 7 2 2 2 2 2" xfId="25790" xr:uid="{0BC8A5A0-EFA5-4375-B133-7546F9F08AFC}"/>
    <cellStyle name="Currency 2 2 2 2 7 2 2 2 2 2 2" xfId="39482" xr:uid="{696F23EB-D37E-4D8C-AFC8-B77C00AA1FD7}"/>
    <cellStyle name="Currency 2 2 2 2 7 2 2 2 2 2 3" xfId="54366" xr:uid="{E74729D0-DA10-4E01-82BD-2AA2621D049E}"/>
    <cellStyle name="Currency 2 2 2 2 7 2 2 2 2 3" xfId="18946" xr:uid="{91BB022F-D813-4160-ABB7-58F6618F0F77}"/>
    <cellStyle name="Currency 2 2 2 2 7 2 2 2 2 4" xfId="32636" xr:uid="{2FD62CFC-95FC-4739-80A7-27B675174AD6}"/>
    <cellStyle name="Currency 2 2 2 2 7 2 2 2 2 5" xfId="47520" xr:uid="{02C69B68-EBA0-4D59-8854-DA18B6DAA1D3}"/>
    <cellStyle name="Currency 2 2 2 2 7 2 2 2 3" xfId="22368" xr:uid="{A8176CD0-8C66-4ADF-91AB-4B6CCB2F0E9B}"/>
    <cellStyle name="Currency 2 2 2 2 7 2 2 2 3 2" xfId="36060" xr:uid="{C80A52E3-71AE-4438-B5DC-66D7B10C5BC1}"/>
    <cellStyle name="Currency 2 2 2 2 7 2 2 2 3 3" xfId="50944" xr:uid="{808EC578-E7AE-4E31-B96D-D36B2D2E342E}"/>
    <cellStyle name="Currency 2 2 2 2 7 2 2 2 4" xfId="15524" xr:uid="{12966D63-4388-43D4-8D02-CED54B996E7D}"/>
    <cellStyle name="Currency 2 2 2 2 7 2 2 2 5" xfId="29214" xr:uid="{15607C53-E901-43A3-98FC-18B928269943}"/>
    <cellStyle name="Currency 2 2 2 2 7 2 2 2 6" xfId="44098" xr:uid="{C8E6C724-AC00-479F-9AD4-3325EF2BEA84}"/>
    <cellStyle name="Currency 2 2 2 2 7 2 2 3" xfId="10388" xr:uid="{FCE275AA-3CF7-4376-A884-6096A7302EA6}"/>
    <cellStyle name="Currency 2 2 2 2 7 2 2 3 2" xfId="24078" xr:uid="{3F695E84-FF47-42AE-BC06-5A36014FA28D}"/>
    <cellStyle name="Currency 2 2 2 2 7 2 2 3 2 2" xfId="37770" xr:uid="{389B38C2-EA7E-460F-874C-5B5D42011804}"/>
    <cellStyle name="Currency 2 2 2 2 7 2 2 3 2 3" xfId="52654" xr:uid="{F1959370-8DE0-4C78-B936-5476D7027087}"/>
    <cellStyle name="Currency 2 2 2 2 7 2 2 3 3" xfId="17234" xr:uid="{E564B349-76A9-40B3-BD72-9426203B5CA9}"/>
    <cellStyle name="Currency 2 2 2 2 7 2 2 3 4" xfId="30924" xr:uid="{F75E95A8-C091-40F2-BFE6-9A3AD2371405}"/>
    <cellStyle name="Currency 2 2 2 2 7 2 2 3 5" xfId="45808" xr:uid="{1E11CEDC-BACA-4295-AF4B-BB6659475054}"/>
    <cellStyle name="Currency 2 2 2 2 7 2 2 4" xfId="20656" xr:uid="{55E3234D-440D-42A6-98F3-91E3E02E0B32}"/>
    <cellStyle name="Currency 2 2 2 2 7 2 2 4 2" xfId="34348" xr:uid="{EACA8408-2C58-4837-9306-2B580C3A794A}"/>
    <cellStyle name="Currency 2 2 2 2 7 2 2 4 3" xfId="49232" xr:uid="{0164680E-7756-4587-87F0-90DD7E9F2B8F}"/>
    <cellStyle name="Currency 2 2 2 2 7 2 2 5" xfId="13812" xr:uid="{2B8E1274-F25B-4775-A575-EEC6D9BE9838}"/>
    <cellStyle name="Currency 2 2 2 2 7 2 2 6" xfId="27502" xr:uid="{4BF43AF1-204B-406C-B8CD-9389DEC5C246}"/>
    <cellStyle name="Currency 2 2 2 2 7 2 2 7" xfId="42386" xr:uid="{A080977F-D176-4675-8AA2-D58896784694}"/>
    <cellStyle name="Currency 2 2 2 2 7 2 3" xfId="8677" xr:uid="{52CEF447-E2AA-4121-8596-8EDA1D8E187F}"/>
    <cellStyle name="Currency 2 2 2 2 7 2 3 2" xfId="12099" xr:uid="{0F8BFEA3-272F-487E-AFCA-2C9C3E47CFD2}"/>
    <cellStyle name="Currency 2 2 2 2 7 2 3 2 2" xfId="25789" xr:uid="{6BBCDB44-2278-4C9D-B444-F93E2E944BA0}"/>
    <cellStyle name="Currency 2 2 2 2 7 2 3 2 2 2" xfId="39481" xr:uid="{FF30B1AA-CDA3-4FD9-B4BC-69F7B694CC18}"/>
    <cellStyle name="Currency 2 2 2 2 7 2 3 2 2 3" xfId="54365" xr:uid="{511A619B-28CD-4D2C-A13B-F4D552AB6C1F}"/>
    <cellStyle name="Currency 2 2 2 2 7 2 3 2 3" xfId="18945" xr:uid="{6FA70631-60C6-471C-B13E-AE730D61CFD8}"/>
    <cellStyle name="Currency 2 2 2 2 7 2 3 2 4" xfId="32635" xr:uid="{4F9961FA-2823-4A7F-B7C9-9A3BC3087C5D}"/>
    <cellStyle name="Currency 2 2 2 2 7 2 3 2 5" xfId="47519" xr:uid="{F1CB9DB7-B16D-4A1E-B953-B17370262E22}"/>
    <cellStyle name="Currency 2 2 2 2 7 2 3 3" xfId="22367" xr:uid="{CA6FA5FE-ED9F-42F1-82AF-7A912195A60C}"/>
    <cellStyle name="Currency 2 2 2 2 7 2 3 3 2" xfId="36059" xr:uid="{281ABF11-4225-4763-BA37-F0BA16E7EBE7}"/>
    <cellStyle name="Currency 2 2 2 2 7 2 3 3 3" xfId="50943" xr:uid="{95033F8D-B899-43F9-8F60-89FBC5B6D668}"/>
    <cellStyle name="Currency 2 2 2 2 7 2 3 4" xfId="15523" xr:uid="{B52649E2-19CC-4C37-91E3-3B0ACD2EAC09}"/>
    <cellStyle name="Currency 2 2 2 2 7 2 3 5" xfId="29213" xr:uid="{975E24F5-7B91-44BC-8520-725438C25D27}"/>
    <cellStyle name="Currency 2 2 2 2 7 2 3 6" xfId="44097" xr:uid="{87621137-376C-4A69-871D-AF67595C2899}"/>
    <cellStyle name="Currency 2 2 2 2 7 2 4" xfId="10387" xr:uid="{C130AA16-1415-4C74-AF3F-19C171CC1977}"/>
    <cellStyle name="Currency 2 2 2 2 7 2 4 2" xfId="24077" xr:uid="{BB6FBD7D-6C5C-4A15-912C-129318A79ECB}"/>
    <cellStyle name="Currency 2 2 2 2 7 2 4 2 2" xfId="37769" xr:uid="{679D6575-65D4-4525-B248-1553ECDA4CDB}"/>
    <cellStyle name="Currency 2 2 2 2 7 2 4 2 3" xfId="52653" xr:uid="{9BADEC00-392E-4F70-98C4-20C771E35C87}"/>
    <cellStyle name="Currency 2 2 2 2 7 2 4 3" xfId="17233" xr:uid="{A2CE94D4-2E78-4565-BECD-E9F613A53B48}"/>
    <cellStyle name="Currency 2 2 2 2 7 2 4 4" xfId="30923" xr:uid="{7179FF99-22EB-4C26-AFA3-18574FD04D85}"/>
    <cellStyle name="Currency 2 2 2 2 7 2 4 5" xfId="45807" xr:uid="{F9482CC1-E32C-4033-AC41-23A4D1C470DD}"/>
    <cellStyle name="Currency 2 2 2 2 7 2 5" xfId="20655" xr:uid="{93B89D9A-FD34-4E2F-BA52-0C4472F00ADF}"/>
    <cellStyle name="Currency 2 2 2 2 7 2 5 2" xfId="34347" xr:uid="{8AA41654-4734-4283-B0E4-2DB8FD3A87D7}"/>
    <cellStyle name="Currency 2 2 2 2 7 2 5 3" xfId="49231" xr:uid="{0BB378AD-755E-429C-A947-AF6A230FF365}"/>
    <cellStyle name="Currency 2 2 2 2 7 2 6" xfId="13811" xr:uid="{72C1E645-F3DF-40C6-A24E-F3B89D76AC4B}"/>
    <cellStyle name="Currency 2 2 2 2 7 2 7" xfId="27501" xr:uid="{5A472902-E8C1-49EB-91C7-4B44C0FC78EC}"/>
    <cellStyle name="Currency 2 2 2 2 7 2 8" xfId="42385" xr:uid="{BC57D9EA-0C30-4261-B23E-853C26B4C510}"/>
    <cellStyle name="Currency 2 2 2 2 7 3" xfId="6966" xr:uid="{5112A381-3E8B-425D-9CE4-3AE7BF58B7DB}"/>
    <cellStyle name="Currency 2 2 2 2 7 3 2" xfId="8679" xr:uid="{EBC5348E-3628-4ADB-B229-CA4D2045B989}"/>
    <cellStyle name="Currency 2 2 2 2 7 3 2 2" xfId="12101" xr:uid="{14B7B1FD-3AF9-485C-A50A-F39D4448D51D}"/>
    <cellStyle name="Currency 2 2 2 2 7 3 2 2 2" xfId="25791" xr:uid="{47327CCA-8A51-418F-BB47-8CD6BB990932}"/>
    <cellStyle name="Currency 2 2 2 2 7 3 2 2 2 2" xfId="39483" xr:uid="{F621E82C-1122-45CE-A15C-9E7ABEAFBFCB}"/>
    <cellStyle name="Currency 2 2 2 2 7 3 2 2 2 3" xfId="54367" xr:uid="{86ED8C98-502D-4FBD-84A5-95574ABF7CE6}"/>
    <cellStyle name="Currency 2 2 2 2 7 3 2 2 3" xfId="18947" xr:uid="{CD41E4C7-60A1-4EDF-9049-E22F60F82AE3}"/>
    <cellStyle name="Currency 2 2 2 2 7 3 2 2 4" xfId="32637" xr:uid="{9D714D7B-6E2F-4248-84F5-9A31BE4193B4}"/>
    <cellStyle name="Currency 2 2 2 2 7 3 2 2 5" xfId="47521" xr:uid="{55C182B2-77DD-4E97-AE46-5AE2B5421FFA}"/>
    <cellStyle name="Currency 2 2 2 2 7 3 2 3" xfId="22369" xr:uid="{C9EABA41-02A3-49EB-9B53-EE37B583BF99}"/>
    <cellStyle name="Currency 2 2 2 2 7 3 2 3 2" xfId="36061" xr:uid="{0FA3343E-C820-4331-BBFF-3C133A201DF6}"/>
    <cellStyle name="Currency 2 2 2 2 7 3 2 3 3" xfId="50945" xr:uid="{530C15AB-A527-4DC2-8A3D-C2150FE0E0B5}"/>
    <cellStyle name="Currency 2 2 2 2 7 3 2 4" xfId="15525" xr:uid="{381E33D7-83F5-4574-A6B9-31780788581C}"/>
    <cellStyle name="Currency 2 2 2 2 7 3 2 5" xfId="29215" xr:uid="{E6F9A7C2-6B6B-41CE-8F68-BAE63E24860F}"/>
    <cellStyle name="Currency 2 2 2 2 7 3 2 6" xfId="44099" xr:uid="{1AC77F1F-7409-4C7E-A045-A5C2B13618E9}"/>
    <cellStyle name="Currency 2 2 2 2 7 3 3" xfId="10389" xr:uid="{3B86C1C0-CA22-4B9A-A334-C0E741D67414}"/>
    <cellStyle name="Currency 2 2 2 2 7 3 3 2" xfId="24079" xr:uid="{C8E9C7D3-109A-4BF7-AA69-1E23892F34AA}"/>
    <cellStyle name="Currency 2 2 2 2 7 3 3 2 2" xfId="37771" xr:uid="{7C32FD4C-21D2-474C-A478-8E7B573F6572}"/>
    <cellStyle name="Currency 2 2 2 2 7 3 3 2 3" xfId="52655" xr:uid="{9B1DE8F4-3248-4F7D-90F6-DBCC6FCDA9B7}"/>
    <cellStyle name="Currency 2 2 2 2 7 3 3 3" xfId="17235" xr:uid="{5D286547-1B7E-4793-9248-FFF807CE42F3}"/>
    <cellStyle name="Currency 2 2 2 2 7 3 3 4" xfId="30925" xr:uid="{98864420-6822-47A5-94E5-21FC0B5C1BD5}"/>
    <cellStyle name="Currency 2 2 2 2 7 3 3 5" xfId="45809" xr:uid="{DF1C8E19-6609-4341-BBC9-A69206258AAC}"/>
    <cellStyle name="Currency 2 2 2 2 7 3 4" xfId="20657" xr:uid="{9FB4A234-9F8F-466E-9C54-A19EC0EF1166}"/>
    <cellStyle name="Currency 2 2 2 2 7 3 4 2" xfId="34349" xr:uid="{CC6EB736-9916-47A9-942E-67F2EDE342AB}"/>
    <cellStyle name="Currency 2 2 2 2 7 3 4 3" xfId="49233" xr:uid="{0C14E44A-5714-4EB3-9710-509450C4AE98}"/>
    <cellStyle name="Currency 2 2 2 2 7 3 5" xfId="13813" xr:uid="{3F7DB19E-E15B-4C97-B062-02AAA177B281}"/>
    <cellStyle name="Currency 2 2 2 2 7 3 6" xfId="27503" xr:uid="{F8DDA4A2-D95E-4A1F-8FC6-28CFD1B6734A}"/>
    <cellStyle name="Currency 2 2 2 2 7 3 7" xfId="42387" xr:uid="{62E92793-7C2B-4522-802C-617B59218473}"/>
    <cellStyle name="Currency 2 2 2 2 7 4" xfId="6967" xr:uid="{D6EDAF52-43FD-4548-B978-437ABB336538}"/>
    <cellStyle name="Currency 2 2 2 2 7 4 2" xfId="8680" xr:uid="{6BC99DD7-FDFA-4323-AF60-C49D4DB04878}"/>
    <cellStyle name="Currency 2 2 2 2 7 4 2 2" xfId="12102" xr:uid="{06CA0745-81D2-4C7D-B2BA-5DB3C129037C}"/>
    <cellStyle name="Currency 2 2 2 2 7 4 2 2 2" xfId="25792" xr:uid="{D0A77EEF-D996-40B3-8A9C-F408E7651CF9}"/>
    <cellStyle name="Currency 2 2 2 2 7 4 2 2 2 2" xfId="39484" xr:uid="{794B4583-DEEF-4740-B52C-C301B0218D2D}"/>
    <cellStyle name="Currency 2 2 2 2 7 4 2 2 2 3" xfId="54368" xr:uid="{60B9FCFF-1F2D-4CB6-89BB-91F800D28C60}"/>
    <cellStyle name="Currency 2 2 2 2 7 4 2 2 3" xfId="18948" xr:uid="{937AB296-735B-4A1A-9ADF-73A9DFB2AE47}"/>
    <cellStyle name="Currency 2 2 2 2 7 4 2 2 4" xfId="32638" xr:uid="{66C06FFD-A1DA-4B69-AEA3-EE3060BEEC7F}"/>
    <cellStyle name="Currency 2 2 2 2 7 4 2 2 5" xfId="47522" xr:uid="{48891D28-30FE-4462-8E20-3738F8C647DA}"/>
    <cellStyle name="Currency 2 2 2 2 7 4 2 3" xfId="22370" xr:uid="{C10DB2AA-B864-44C8-B27F-C39637B0003A}"/>
    <cellStyle name="Currency 2 2 2 2 7 4 2 3 2" xfId="36062" xr:uid="{72C5E876-9D3C-435A-9E5F-F4039515EBC4}"/>
    <cellStyle name="Currency 2 2 2 2 7 4 2 3 3" xfId="50946" xr:uid="{0E225894-FFF1-429F-AB82-DFC10B72BB63}"/>
    <cellStyle name="Currency 2 2 2 2 7 4 2 4" xfId="15526" xr:uid="{4BD02FAC-6B10-4D04-9FB7-5F1E64688E80}"/>
    <cellStyle name="Currency 2 2 2 2 7 4 2 5" xfId="29216" xr:uid="{FFF986F1-4AF2-4415-97D7-1023C10BA7C7}"/>
    <cellStyle name="Currency 2 2 2 2 7 4 2 6" xfId="44100" xr:uid="{A907CD0A-0047-4576-8EBA-7198C4FD34F8}"/>
    <cellStyle name="Currency 2 2 2 2 7 4 3" xfId="10390" xr:uid="{97F80918-1979-4694-B850-F303FAE9D93B}"/>
    <cellStyle name="Currency 2 2 2 2 7 4 3 2" xfId="24080" xr:uid="{5477D807-90A0-4FCE-B028-AD4B8524DE6F}"/>
    <cellStyle name="Currency 2 2 2 2 7 4 3 2 2" xfId="37772" xr:uid="{B9E93D63-0D68-4667-9146-3EF0D9626E7E}"/>
    <cellStyle name="Currency 2 2 2 2 7 4 3 2 3" xfId="52656" xr:uid="{E9D9AF4C-9C1E-41A0-8177-1790E6BE15FE}"/>
    <cellStyle name="Currency 2 2 2 2 7 4 3 3" xfId="17236" xr:uid="{9611443C-817F-4C17-9795-0AFAE2059FC9}"/>
    <cellStyle name="Currency 2 2 2 2 7 4 3 4" xfId="30926" xr:uid="{5FB83F31-B479-4172-9114-EADA8331C3C8}"/>
    <cellStyle name="Currency 2 2 2 2 7 4 3 5" xfId="45810" xr:uid="{72BFDB2F-CA4B-4AB1-973A-676F2136B4E9}"/>
    <cellStyle name="Currency 2 2 2 2 7 4 4" xfId="20658" xr:uid="{F92724A1-60AD-4908-BEC2-28F3175B252F}"/>
    <cellStyle name="Currency 2 2 2 2 7 4 4 2" xfId="34350" xr:uid="{1F055D4D-D644-4D24-9BB6-ECD6E1212E02}"/>
    <cellStyle name="Currency 2 2 2 2 7 4 4 3" xfId="49234" xr:uid="{8A4DF817-667C-4653-B89C-9CB4D46D2EBE}"/>
    <cellStyle name="Currency 2 2 2 2 7 4 5" xfId="13814" xr:uid="{E056C7C0-1540-4632-925E-47B64DB3F72E}"/>
    <cellStyle name="Currency 2 2 2 2 7 4 6" xfId="27504" xr:uid="{825496B7-00F6-45AA-943E-541F95998B18}"/>
    <cellStyle name="Currency 2 2 2 2 7 4 7" xfId="42388" xr:uid="{7FE3830A-2CB3-426E-8F6D-57612BBED738}"/>
    <cellStyle name="Currency 2 2 2 2 7 5" xfId="8676" xr:uid="{153EF07A-EB99-4698-8DE2-461871C9BD35}"/>
    <cellStyle name="Currency 2 2 2 2 7 5 2" xfId="12098" xr:uid="{CFE86113-0B69-4822-9AA3-B4A64EE81345}"/>
    <cellStyle name="Currency 2 2 2 2 7 5 2 2" xfId="25788" xr:uid="{60D239E0-DAFB-439B-BBB0-5F6EBEF149BA}"/>
    <cellStyle name="Currency 2 2 2 2 7 5 2 2 2" xfId="39480" xr:uid="{92760FDC-308A-4F8B-8282-CDD133553ECA}"/>
    <cellStyle name="Currency 2 2 2 2 7 5 2 2 3" xfId="54364" xr:uid="{A735E564-1A42-4419-AFFA-1A86BFCC8FD1}"/>
    <cellStyle name="Currency 2 2 2 2 7 5 2 3" xfId="18944" xr:uid="{CDF3AE89-143B-4522-BB78-4F1562E50F70}"/>
    <cellStyle name="Currency 2 2 2 2 7 5 2 4" xfId="32634" xr:uid="{F2A3FBBB-343B-4892-8D9F-B8CA95F18AE8}"/>
    <cellStyle name="Currency 2 2 2 2 7 5 2 5" xfId="47518" xr:uid="{AF4CFA89-BDA1-4773-805B-9DD127DF0080}"/>
    <cellStyle name="Currency 2 2 2 2 7 5 3" xfId="22366" xr:uid="{97F501D9-F26B-4982-AEA3-7FA3ECBA3AEE}"/>
    <cellStyle name="Currency 2 2 2 2 7 5 3 2" xfId="36058" xr:uid="{781DC90A-0879-47C0-AE24-BC409EE72D5C}"/>
    <cellStyle name="Currency 2 2 2 2 7 5 3 3" xfId="50942" xr:uid="{22967F38-7766-4C4A-9B13-71E80E1B9E4A}"/>
    <cellStyle name="Currency 2 2 2 2 7 5 4" xfId="15522" xr:uid="{ED21D98D-EF63-46C6-ABD7-C14EA15FC264}"/>
    <cellStyle name="Currency 2 2 2 2 7 5 5" xfId="29212" xr:uid="{D007B830-D757-44BF-980D-0506520ECCD2}"/>
    <cellStyle name="Currency 2 2 2 2 7 5 6" xfId="44096" xr:uid="{C5C987E3-1E55-4FF9-B530-C1B6B3552C4D}"/>
    <cellStyle name="Currency 2 2 2 2 7 6" xfId="10386" xr:uid="{842BAA38-8C5C-4902-A714-2DC5C5F64DF6}"/>
    <cellStyle name="Currency 2 2 2 2 7 6 2" xfId="24076" xr:uid="{6E129DB0-A855-48AF-814A-C95333F7D42C}"/>
    <cellStyle name="Currency 2 2 2 2 7 6 2 2" xfId="37768" xr:uid="{3A1804BA-D76A-4205-B0BB-C39070A9080C}"/>
    <cellStyle name="Currency 2 2 2 2 7 6 2 3" xfId="52652" xr:uid="{B314ABD7-5AE1-4418-B5DB-3E5A9BDB880D}"/>
    <cellStyle name="Currency 2 2 2 2 7 6 3" xfId="17232" xr:uid="{F4A3662C-4057-49A8-895B-7AC592C9FA53}"/>
    <cellStyle name="Currency 2 2 2 2 7 6 4" xfId="30922" xr:uid="{20FE0EEF-6D17-4503-8B8C-90B9366BDDB6}"/>
    <cellStyle name="Currency 2 2 2 2 7 6 5" xfId="45806" xr:uid="{6647EF0A-0900-4EC5-9E1C-E13E0EC9DF6A}"/>
    <cellStyle name="Currency 2 2 2 2 7 7" xfId="20654" xr:uid="{2EE06AA9-FE31-482F-8F0E-FF310614FE39}"/>
    <cellStyle name="Currency 2 2 2 2 7 7 2" xfId="34346" xr:uid="{7BB0A6F4-6617-4637-8A50-E78E7E643E8B}"/>
    <cellStyle name="Currency 2 2 2 2 7 7 3" xfId="49230" xr:uid="{F6BE50F2-2A95-4A64-B3AB-38B13CC4EC2A}"/>
    <cellStyle name="Currency 2 2 2 2 7 8" xfId="13810" xr:uid="{CA6DE863-686F-4FCA-AAD1-B6B56CBFAA39}"/>
    <cellStyle name="Currency 2 2 2 2 7 9" xfId="27500" xr:uid="{F1921C26-6A0E-4B4D-8C81-9C9FBD27B813}"/>
    <cellStyle name="Currency 2 2 2 2 8" xfId="6968" xr:uid="{0C29F042-A872-4755-B4C7-34E9EBB91D95}"/>
    <cellStyle name="Currency 2 2 2 2 8 2" xfId="6969" xr:uid="{54E377D8-3725-4F14-B33E-A28C981D7382}"/>
    <cellStyle name="Currency 2 2 2 2 8 2 2" xfId="8682" xr:uid="{DE4F8C5E-4073-44BE-9CBC-449A8B488E19}"/>
    <cellStyle name="Currency 2 2 2 2 8 2 2 2" xfId="12104" xr:uid="{5096B2C5-A0F3-4209-ADF3-191551237D9B}"/>
    <cellStyle name="Currency 2 2 2 2 8 2 2 2 2" xfId="25794" xr:uid="{F65757B1-8196-43CB-B40A-BF5B2A5C02E1}"/>
    <cellStyle name="Currency 2 2 2 2 8 2 2 2 2 2" xfId="39486" xr:uid="{00E83E80-25BB-4655-88E8-7BFDEC369ADD}"/>
    <cellStyle name="Currency 2 2 2 2 8 2 2 2 2 3" xfId="54370" xr:uid="{2506A2FB-039D-497A-9582-BA15D767E998}"/>
    <cellStyle name="Currency 2 2 2 2 8 2 2 2 3" xfId="18950" xr:uid="{08F31AF7-FDA8-4E89-BC8F-0962B27B6B60}"/>
    <cellStyle name="Currency 2 2 2 2 8 2 2 2 4" xfId="32640" xr:uid="{086C0C16-81D1-410D-82C4-ACE87EA1D0AB}"/>
    <cellStyle name="Currency 2 2 2 2 8 2 2 2 5" xfId="47524" xr:uid="{31D7D99C-08F1-4FBF-ACE6-40ED2D9914A9}"/>
    <cellStyle name="Currency 2 2 2 2 8 2 2 3" xfId="22372" xr:uid="{6D808C1A-734F-41BB-9106-4DC49658BF6A}"/>
    <cellStyle name="Currency 2 2 2 2 8 2 2 3 2" xfId="36064" xr:uid="{A8486EB0-D400-4E3A-BD7A-F42B0339A504}"/>
    <cellStyle name="Currency 2 2 2 2 8 2 2 3 3" xfId="50948" xr:uid="{07CD4BF0-A63B-409D-9FE4-08CC0D5C03F9}"/>
    <cellStyle name="Currency 2 2 2 2 8 2 2 4" xfId="15528" xr:uid="{9B709087-E5E8-4E99-8D50-036E97F0F6A1}"/>
    <cellStyle name="Currency 2 2 2 2 8 2 2 5" xfId="29218" xr:uid="{747D26BD-9112-44D1-B2EA-7CD5814B06AE}"/>
    <cellStyle name="Currency 2 2 2 2 8 2 2 6" xfId="44102" xr:uid="{249E4665-302A-443F-A41C-F72C56BBCC19}"/>
    <cellStyle name="Currency 2 2 2 2 8 2 3" xfId="10392" xr:uid="{E4C1DB6D-5976-456B-903B-3E0E90E0DB30}"/>
    <cellStyle name="Currency 2 2 2 2 8 2 3 2" xfId="24082" xr:uid="{08D3FEEF-EE1D-4234-BE71-13DB59F61742}"/>
    <cellStyle name="Currency 2 2 2 2 8 2 3 2 2" xfId="37774" xr:uid="{50C37A62-C7CA-420B-9656-41823464F95D}"/>
    <cellStyle name="Currency 2 2 2 2 8 2 3 2 3" xfId="52658" xr:uid="{B17B25DC-82DF-479E-8621-6DBD00B0BB35}"/>
    <cellStyle name="Currency 2 2 2 2 8 2 3 3" xfId="17238" xr:uid="{A21A4E57-B8FD-405B-B00E-C0463FC288C0}"/>
    <cellStyle name="Currency 2 2 2 2 8 2 3 4" xfId="30928" xr:uid="{0C4CB299-BC3F-406B-A6E3-28A9F77A677D}"/>
    <cellStyle name="Currency 2 2 2 2 8 2 3 5" xfId="45812" xr:uid="{FC727FEE-FBC3-482A-8D48-FFC2AAFB8AB0}"/>
    <cellStyle name="Currency 2 2 2 2 8 2 4" xfId="20660" xr:uid="{79E696EB-60CF-4A7B-AEF3-4D5619C3E6B7}"/>
    <cellStyle name="Currency 2 2 2 2 8 2 4 2" xfId="34352" xr:uid="{FBBD743A-B5DE-4B4B-9DF1-7E9C4E985D37}"/>
    <cellStyle name="Currency 2 2 2 2 8 2 4 3" xfId="49236" xr:uid="{C44BBD15-2213-42CE-A807-327C65841C56}"/>
    <cellStyle name="Currency 2 2 2 2 8 2 5" xfId="13816" xr:uid="{6C226B36-048F-4AF0-8A74-1AF3613DE503}"/>
    <cellStyle name="Currency 2 2 2 2 8 2 6" xfId="27506" xr:uid="{8872B665-6F2F-4F1A-A958-BF6ACA687E8F}"/>
    <cellStyle name="Currency 2 2 2 2 8 2 7" xfId="42390" xr:uid="{BB0806D9-2E46-4527-A25E-D5777A48DFD7}"/>
    <cellStyle name="Currency 2 2 2 2 8 3" xfId="8681" xr:uid="{BE14B784-E946-44DF-B60B-4B8BBA5E5A29}"/>
    <cellStyle name="Currency 2 2 2 2 8 3 2" xfId="12103" xr:uid="{ABAAC71C-C0A8-432D-ADA1-5D8D17DA22B4}"/>
    <cellStyle name="Currency 2 2 2 2 8 3 2 2" xfId="25793" xr:uid="{5F761975-7AEE-4A0F-8885-A78FBD3DBFBA}"/>
    <cellStyle name="Currency 2 2 2 2 8 3 2 2 2" xfId="39485" xr:uid="{A9D62676-F373-4F68-8089-31E8E7A4F60F}"/>
    <cellStyle name="Currency 2 2 2 2 8 3 2 2 3" xfId="54369" xr:uid="{9DF6E9AE-FD0E-4ECA-90D9-9F48F1B2F799}"/>
    <cellStyle name="Currency 2 2 2 2 8 3 2 3" xfId="18949" xr:uid="{869A5431-64F8-42B1-B64D-38A34776A320}"/>
    <cellStyle name="Currency 2 2 2 2 8 3 2 4" xfId="32639" xr:uid="{DFF9B78C-2061-49E2-9BFC-C388B3E1FDCB}"/>
    <cellStyle name="Currency 2 2 2 2 8 3 2 5" xfId="47523" xr:uid="{99D4DF34-387C-4960-B9A5-67936AB75014}"/>
    <cellStyle name="Currency 2 2 2 2 8 3 3" xfId="22371" xr:uid="{97C8EFC3-91E9-4E94-8BB7-5208A277F171}"/>
    <cellStyle name="Currency 2 2 2 2 8 3 3 2" xfId="36063" xr:uid="{14499F5E-4FBB-4D14-B0DD-09E90B74A8C8}"/>
    <cellStyle name="Currency 2 2 2 2 8 3 3 3" xfId="50947" xr:uid="{AAF2EF90-36CA-4C57-A474-6C62FCE9A14F}"/>
    <cellStyle name="Currency 2 2 2 2 8 3 4" xfId="15527" xr:uid="{8613A73C-E69A-4A77-903E-6AFF4F90C3AA}"/>
    <cellStyle name="Currency 2 2 2 2 8 3 5" xfId="29217" xr:uid="{80EAA4B9-3B23-4328-9FB4-D9FCEC2C04C9}"/>
    <cellStyle name="Currency 2 2 2 2 8 3 6" xfId="44101" xr:uid="{1029E884-C812-4B2C-87D2-9A28921AFDAD}"/>
    <cellStyle name="Currency 2 2 2 2 8 4" xfId="10391" xr:uid="{8BCE1B9F-9827-44A4-8F8B-D640A242864A}"/>
    <cellStyle name="Currency 2 2 2 2 8 4 2" xfId="24081" xr:uid="{5C72710B-222F-4C29-96AC-CD8301C31905}"/>
    <cellStyle name="Currency 2 2 2 2 8 4 2 2" xfId="37773" xr:uid="{0366959D-02C8-4219-A76C-9C0C1CD68995}"/>
    <cellStyle name="Currency 2 2 2 2 8 4 2 3" xfId="52657" xr:uid="{7EB99A9F-F550-4963-99E5-C25E279E724B}"/>
    <cellStyle name="Currency 2 2 2 2 8 4 3" xfId="17237" xr:uid="{97642E99-95EF-4E41-A616-FE1836A4D6C7}"/>
    <cellStyle name="Currency 2 2 2 2 8 4 4" xfId="30927" xr:uid="{5B6B61EF-483E-4427-8601-F48535AF56F6}"/>
    <cellStyle name="Currency 2 2 2 2 8 4 5" xfId="45811" xr:uid="{7C41CA91-A4B3-450E-A38C-273F293E0B49}"/>
    <cellStyle name="Currency 2 2 2 2 8 5" xfId="20659" xr:uid="{F2DB6D6B-94AB-4EFB-8454-AE1E6BCA8D52}"/>
    <cellStyle name="Currency 2 2 2 2 8 5 2" xfId="34351" xr:uid="{AA3C23CE-C7FC-4EFA-B54D-BF1A2AF8375B}"/>
    <cellStyle name="Currency 2 2 2 2 8 5 3" xfId="49235" xr:uid="{39DBC72E-2107-42B0-BC3D-B2B4664D55C1}"/>
    <cellStyle name="Currency 2 2 2 2 8 6" xfId="13815" xr:uid="{753E8B7B-20BE-406F-B6DD-FA7887325D36}"/>
    <cellStyle name="Currency 2 2 2 2 8 7" xfId="27505" xr:uid="{4C3C2413-1BAE-47DD-B851-7A3220179F9E}"/>
    <cellStyle name="Currency 2 2 2 2 8 8" xfId="42389" xr:uid="{FC54BE91-0D39-4DE5-9799-FC57CCF0E516}"/>
    <cellStyle name="Currency 2 2 2 2 9" xfId="6970" xr:uid="{4E05ED61-0C8B-4CCF-A7AB-5D96FEB9F765}"/>
    <cellStyle name="Currency 2 2 2 2 9 2" xfId="8683" xr:uid="{DDDBA49D-EBB1-4528-A7E2-027345125572}"/>
    <cellStyle name="Currency 2 2 2 2 9 2 2" xfId="12105" xr:uid="{BC988459-F048-4375-983C-F09D3BB927C7}"/>
    <cellStyle name="Currency 2 2 2 2 9 2 2 2" xfId="25795" xr:uid="{1174B244-ECEA-47F3-AAF8-DA034698E710}"/>
    <cellStyle name="Currency 2 2 2 2 9 2 2 2 2" xfId="39487" xr:uid="{D07FB164-B4D5-419D-B300-741E78AC4FD3}"/>
    <cellStyle name="Currency 2 2 2 2 9 2 2 2 3" xfId="54371" xr:uid="{CD3365F7-5F4D-4D6A-BC86-8C2B79A9431E}"/>
    <cellStyle name="Currency 2 2 2 2 9 2 2 3" xfId="18951" xr:uid="{6F40DCC8-CB86-411E-BA20-6DE5054B6662}"/>
    <cellStyle name="Currency 2 2 2 2 9 2 2 4" xfId="32641" xr:uid="{BB09B001-7C1A-4933-9653-8E9DEF501511}"/>
    <cellStyle name="Currency 2 2 2 2 9 2 2 5" xfId="47525" xr:uid="{ECB51B4F-76AC-4E5E-A36A-A7CC25DEF4D7}"/>
    <cellStyle name="Currency 2 2 2 2 9 2 3" xfId="22373" xr:uid="{E7C98AB0-E209-4C5A-94ED-CB0264606F41}"/>
    <cellStyle name="Currency 2 2 2 2 9 2 3 2" xfId="36065" xr:uid="{F0DBCCE9-AC2B-4464-82BA-A3DE16B09D99}"/>
    <cellStyle name="Currency 2 2 2 2 9 2 3 3" xfId="50949" xr:uid="{83E1FE43-F822-49F3-81F0-E4BAFE3431AF}"/>
    <cellStyle name="Currency 2 2 2 2 9 2 4" xfId="15529" xr:uid="{80330A54-F0D7-41CC-8881-FC3467DB3FC5}"/>
    <cellStyle name="Currency 2 2 2 2 9 2 5" xfId="29219" xr:uid="{50E23076-AB4D-4417-B103-8471548BC3D0}"/>
    <cellStyle name="Currency 2 2 2 2 9 2 6" xfId="44103" xr:uid="{8DCF8165-15C9-41C0-A9DC-4A8DCB6F6622}"/>
    <cellStyle name="Currency 2 2 2 2 9 3" xfId="10393" xr:uid="{4308F055-89B3-4C76-B62D-B56BE0CE685E}"/>
    <cellStyle name="Currency 2 2 2 2 9 3 2" xfId="24083" xr:uid="{AAB9C826-EBC9-4FF9-BE32-4FA5740FFD2A}"/>
    <cellStyle name="Currency 2 2 2 2 9 3 2 2" xfId="37775" xr:uid="{BDD66006-FD6F-4156-A501-7272757888B2}"/>
    <cellStyle name="Currency 2 2 2 2 9 3 2 3" xfId="52659" xr:uid="{7C593151-8619-4709-96A7-A43D3C7F87CF}"/>
    <cellStyle name="Currency 2 2 2 2 9 3 3" xfId="17239" xr:uid="{A7E93715-628B-4841-B26E-AC62F354BE6E}"/>
    <cellStyle name="Currency 2 2 2 2 9 3 4" xfId="30929" xr:uid="{31F4805B-1DDE-4C61-B055-1601ECA6C6A6}"/>
    <cellStyle name="Currency 2 2 2 2 9 3 5" xfId="45813" xr:uid="{131C2C7F-609C-47DB-8793-8E260AE02C28}"/>
    <cellStyle name="Currency 2 2 2 2 9 4" xfId="20661" xr:uid="{E190E56E-10DB-4893-8123-9D5C4D94D8E3}"/>
    <cellStyle name="Currency 2 2 2 2 9 4 2" xfId="34353" xr:uid="{35788556-3E80-4DD3-94D9-99BA3A4A4796}"/>
    <cellStyle name="Currency 2 2 2 2 9 4 3" xfId="49237" xr:uid="{057297A2-C29E-49A2-AB21-8A30A2408141}"/>
    <cellStyle name="Currency 2 2 2 2 9 5" xfId="13817" xr:uid="{A6FB3262-002A-4C67-B98C-461A1A89354C}"/>
    <cellStyle name="Currency 2 2 2 2 9 6" xfId="27507" xr:uid="{DBFDEBFF-5BA2-4314-A99B-02B0E7CEF516}"/>
    <cellStyle name="Currency 2 2 2 2 9 7" xfId="42391" xr:uid="{CE7AF6E1-A26E-4FD2-849B-4B303652071E}"/>
    <cellStyle name="Currency 2 2 2 3" xfId="24" xr:uid="{F2FF795A-0D8E-4F83-8D7A-ACC7707E542C}"/>
    <cellStyle name="Currency 2 2 2 3 2" xfId="214" xr:uid="{1B48A782-F348-4C5F-AF72-488DE9DF8015}"/>
    <cellStyle name="Currency 2 2 2 3 2 2" xfId="4627" xr:uid="{3DB4CE3C-07A9-4C24-BC13-45FFC9202D05}"/>
    <cellStyle name="Currency 2 2 2 3 3" xfId="4523" xr:uid="{171A0D61-E5D9-475B-BD24-27FE61A72B06}"/>
    <cellStyle name="Currency 2 2 2 4" xfId="215" xr:uid="{613EA284-2ED8-4B2C-AD6B-DF6D157DEAB1}"/>
    <cellStyle name="Currency 2 2 2 4 2" xfId="4628" xr:uid="{7FF7E8EA-1040-4944-BA24-BA6AA20AA9B9}"/>
    <cellStyle name="Currency 2 2 2 5" xfId="4522" xr:uid="{4236AE79-242D-4FDB-8653-1137DF16AECC}"/>
    <cellStyle name="Currency 2 2 3" xfId="216" xr:uid="{28E64DEC-37CD-4239-B42D-83B2489D0C74}"/>
    <cellStyle name="Currency 2 2 3 2" xfId="4629" xr:uid="{B1C977E1-9E3A-4201-8DAE-024D0513CF45}"/>
    <cellStyle name="Currency 2 2 4" xfId="4521" xr:uid="{0D47D269-DC82-44BA-A746-382A292BB76D}"/>
    <cellStyle name="Currency 2 3" xfId="25" xr:uid="{1D1EDC2E-682F-455D-A52C-7C05CF2FDB18}"/>
    <cellStyle name="Currency 2 3 2" xfId="217" xr:uid="{B2668C3E-E4BF-4F5E-B710-DD47133A6332}"/>
    <cellStyle name="Currency 2 3 2 2" xfId="4630" xr:uid="{4E7BAE4F-A468-484C-8E60-777E464AB877}"/>
    <cellStyle name="Currency 2 3 3" xfId="4524" xr:uid="{FF5C26E9-9466-4258-AE7C-38C844D338AC}"/>
    <cellStyle name="Currency 2 4" xfId="218" xr:uid="{45BB84DA-E66A-4ABC-BA6D-94E600C16032}"/>
    <cellStyle name="Currency 2 4 2" xfId="219" xr:uid="{7DDE02E5-B07A-4185-82EA-B9EC2D1120CD}"/>
    <cellStyle name="Currency 2 5" xfId="220" xr:uid="{7F0734A2-95F0-45F6-9BCB-BBA1F821E08C}"/>
    <cellStyle name="Currency 2 5 2" xfId="221" xr:uid="{1E88E58D-769E-455D-BD83-1EC9FCFD0E9F}"/>
    <cellStyle name="Currency 2 6" xfId="222" xr:uid="{3AFA8460-10F6-438B-B659-548CD98E2379}"/>
    <cellStyle name="Currency 3" xfId="26" xr:uid="{7577D7E5-D5EA-47FD-8C3B-F7CC03CDF042}"/>
    <cellStyle name="Currency 3 2" xfId="27" xr:uid="{47EFA065-5BE8-49B2-A6C8-FF3C44A0C1F6}"/>
    <cellStyle name="Currency 3 2 2" xfId="223" xr:uid="{18B0BD7C-D6C4-4579-A658-D471B4746614}"/>
    <cellStyle name="Currency 3 2 2 2" xfId="4631" xr:uid="{68B0A995-8E8B-48D2-AABC-F2050E388F6E}"/>
    <cellStyle name="Currency 3 2 3" xfId="4526" xr:uid="{3998F143-4BD7-412F-8E86-655FA2EC81D3}"/>
    <cellStyle name="Currency 3 3" xfId="28" xr:uid="{A18515BC-60F5-4BCB-8E11-1270C77631AD}"/>
    <cellStyle name="Currency 3 3 2" xfId="224" xr:uid="{1BDF18A9-05E4-4807-802A-9B6BE0431282}"/>
    <cellStyle name="Currency 3 3 2 2" xfId="4632" xr:uid="{D5AEE939-73AA-45C9-9DEF-3C74EA5825D3}"/>
    <cellStyle name="Currency 3 3 3" xfId="4527" xr:uid="{C0BD3B11-7D3C-4C26-BF35-521D785344A0}"/>
    <cellStyle name="Currency 3 4" xfId="29" xr:uid="{0637EC6C-2CE9-436A-B28C-126EFB44A377}"/>
    <cellStyle name="Currency 3 4 2" xfId="225" xr:uid="{139EED46-0FBC-4450-B434-9547001661FD}"/>
    <cellStyle name="Currency 3 4 2 2" xfId="4633" xr:uid="{4E3FD222-C4D0-429B-9DC9-7AC649346753}"/>
    <cellStyle name="Currency 3 4 3" xfId="4528" xr:uid="{A0A1BF14-4BB1-4D48-B294-A9CAD5658835}"/>
    <cellStyle name="Currency 3 5" xfId="226" xr:uid="{19573D7A-EEDF-46A9-92E6-2AFD7C848016}"/>
    <cellStyle name="Currency 3 5 2" xfId="4634" xr:uid="{39DD0673-8994-4286-94F2-33B90175E7CD}"/>
    <cellStyle name="Currency 3 6" xfId="4525" xr:uid="{463711B6-A6F4-4518-85EE-4F55CB261020}"/>
    <cellStyle name="Currency 4" xfId="30" xr:uid="{EA45418B-99B8-43AE-8FDF-885A1730B42A}"/>
    <cellStyle name="Currency 4 2" xfId="31" xr:uid="{511A414D-5B4A-4992-9BC4-83120AB19008}"/>
    <cellStyle name="Currency 4 2 2" xfId="227" xr:uid="{D06EDA0B-BEDA-4249-A73D-1D4BD7102149}"/>
    <cellStyle name="Currency 4 2 2 2" xfId="4635" xr:uid="{7ACEDFB4-F7B5-4775-AFA5-38BDC1F41C6B}"/>
    <cellStyle name="Currency 4 2 3" xfId="4530" xr:uid="{08FA8D35-6219-44FA-AEA1-98E6E4DE63F9}"/>
    <cellStyle name="Currency 4 3" xfId="32" xr:uid="{3774A4B1-36A7-4C5E-B90E-646B4451CBD8}"/>
    <cellStyle name="Currency 4 3 2" xfId="228" xr:uid="{A411EBE9-FD56-4A0D-B95D-B2D605EF30B3}"/>
    <cellStyle name="Currency 4 3 2 2" xfId="4636" xr:uid="{6FCF9300-5BFB-4C5E-9486-8723AB2A4792}"/>
    <cellStyle name="Currency 4 3 3" xfId="4531" xr:uid="{2ECBD2DD-9F87-4184-A1E2-2EADEBC29473}"/>
    <cellStyle name="Currency 4 4" xfId="229" xr:uid="{B82E80F7-ACCB-4C77-82AF-B6B580A0530D}"/>
    <cellStyle name="Currency 4 4 2" xfId="4637" xr:uid="{D3EA32AE-4FDE-404A-9E54-8BBA2CFE369D}"/>
    <cellStyle name="Currency 4 5" xfId="4326" xr:uid="{97D4D749-7CA2-49B6-8046-8F864CF2F910}"/>
    <cellStyle name="Currency 4 5 2" xfId="4441" xr:uid="{9241E5E0-5951-47D1-9D3F-05658E5C2D7F}"/>
    <cellStyle name="Currency 4 5 3" xfId="4723" xr:uid="{C330CED4-6469-4534-863C-5728F442E3C8}"/>
    <cellStyle name="Currency 4 5 3 2" xfId="5318" xr:uid="{7A273CAB-F023-46F1-8540-295257365872}"/>
    <cellStyle name="Currency 4 5 3 2 2" xfId="41932" xr:uid="{8115B015-FC95-433E-9CBD-53F44DF13CD1}"/>
    <cellStyle name="Currency 4 5 3 2 3" xfId="6515" xr:uid="{712F383A-670F-454F-A977-4C17C2BE6DC1}"/>
    <cellStyle name="Currency 4 5 3 2 4" xfId="5923" xr:uid="{A7AC9122-9300-43E2-83F1-490C75F37A2B}"/>
    <cellStyle name="Currency 4 5 3 3" xfId="4763" xr:uid="{1C1540A6-2614-4CD6-BF88-3FF95E4A55CD}"/>
    <cellStyle name="Currency 4 5 3 4" xfId="41380" xr:uid="{39A5E5E0-D5C6-4D52-9A5F-16C7FA6EA529}"/>
    <cellStyle name="Currency 4 5 3 5" xfId="5971" xr:uid="{318690E0-0964-4457-9143-079790A99480}"/>
    <cellStyle name="Currency 4 5 3 6" xfId="5379" xr:uid="{D3A0F449-6C1B-421C-AD0F-A1FBD6BCB603}"/>
    <cellStyle name="Currency 4 5 4" xfId="4700" xr:uid="{21904EEA-4746-4524-9CA5-19538E994B46}"/>
    <cellStyle name="Currency 4 5 5" xfId="41326" xr:uid="{16C21929-AEA3-49EE-B171-1CD931B8A91A}"/>
    <cellStyle name="Currency 4 5 6" xfId="5948" xr:uid="{EA2BF83A-22F7-4B98-9D3B-94D91C9F72F5}"/>
    <cellStyle name="Currency 4 5 7" xfId="5356" xr:uid="{484CD675-C83D-4AA2-A4D9-C4A721F83947}"/>
    <cellStyle name="Currency 4 6" xfId="4529" xr:uid="{76A3A244-84BE-4D62-B100-4608269CEC08}"/>
    <cellStyle name="Currency 5" xfId="33" xr:uid="{FB3BE4B9-130D-4F9B-A244-F24C27806890}"/>
    <cellStyle name="Currency 5 10" xfId="6972" xr:uid="{43BEE06E-9381-4F34-A75D-9700725E28E4}"/>
    <cellStyle name="Currency 5 10 2" xfId="8685" xr:uid="{57A69401-F053-4AFA-AB85-B060F0C4A3D8}"/>
    <cellStyle name="Currency 5 10 2 2" xfId="12107" xr:uid="{E7EA09FF-E7EE-4FC9-AC03-4C5F9ED6E5B9}"/>
    <cellStyle name="Currency 5 10 2 2 2" xfId="25797" xr:uid="{03CF7484-2088-4630-AF49-44F9B20C081D}"/>
    <cellStyle name="Currency 5 10 2 2 2 2" xfId="39489" xr:uid="{B9CDC536-BEF4-4DEF-8AE6-EB28D308572D}"/>
    <cellStyle name="Currency 5 10 2 2 2 3" xfId="54373" xr:uid="{51C333A6-8060-443F-9B32-9211418E1285}"/>
    <cellStyle name="Currency 5 10 2 2 3" xfId="18953" xr:uid="{977FFABA-A79D-450A-8FE2-48801DC3C3D5}"/>
    <cellStyle name="Currency 5 10 2 2 4" xfId="32643" xr:uid="{012AF4AE-585F-48C1-88FC-E2208F91A31C}"/>
    <cellStyle name="Currency 5 10 2 2 5" xfId="47527" xr:uid="{5DAC246C-784B-4A98-9333-BB5706A1C8D5}"/>
    <cellStyle name="Currency 5 10 2 3" xfId="22375" xr:uid="{F17BAC73-70F0-4414-8E50-F48B836DABBB}"/>
    <cellStyle name="Currency 5 10 2 3 2" xfId="36067" xr:uid="{1582B3C9-112D-4D80-8B93-650AD2FAC689}"/>
    <cellStyle name="Currency 5 10 2 3 3" xfId="50951" xr:uid="{FDA8F39C-7169-4178-9E12-3F3CAABDD976}"/>
    <cellStyle name="Currency 5 10 2 4" xfId="15531" xr:uid="{525FA515-00DA-41A2-BC1C-2BD4E5AB3A7E}"/>
    <cellStyle name="Currency 5 10 2 5" xfId="29221" xr:uid="{9A293578-3A07-4883-8EB9-F19D808E47FE}"/>
    <cellStyle name="Currency 5 10 2 6" xfId="44105" xr:uid="{FB86C812-CAB6-4795-896F-ADE547499377}"/>
    <cellStyle name="Currency 5 10 3" xfId="10395" xr:uid="{188106BB-BC23-421D-9B70-4532CB62EFE3}"/>
    <cellStyle name="Currency 5 10 3 2" xfId="24085" xr:uid="{A249C9D5-E9C1-421E-87FD-C231EBDEA6B7}"/>
    <cellStyle name="Currency 5 10 3 2 2" xfId="37777" xr:uid="{74D58836-ED16-4048-B29E-627A18572669}"/>
    <cellStyle name="Currency 5 10 3 2 3" xfId="52661" xr:uid="{D74AEEB0-A671-46AF-899C-ABB6D8C4A79F}"/>
    <cellStyle name="Currency 5 10 3 3" xfId="17241" xr:uid="{3F577520-C864-4E55-8420-77F698743B54}"/>
    <cellStyle name="Currency 5 10 3 4" xfId="30931" xr:uid="{40554788-C264-4C04-ACF4-9893E6629623}"/>
    <cellStyle name="Currency 5 10 3 5" xfId="45815" xr:uid="{B9AE85DD-8DF5-4763-95E9-BCA0C71C17AE}"/>
    <cellStyle name="Currency 5 10 4" xfId="20663" xr:uid="{B923A346-2EF2-482F-8540-0725BA7B812B}"/>
    <cellStyle name="Currency 5 10 4 2" xfId="34355" xr:uid="{D15C90E1-1019-4303-9672-F25E5C112940}"/>
    <cellStyle name="Currency 5 10 4 3" xfId="49239" xr:uid="{BF030769-6AB4-47BE-85F5-84E588F21EEE}"/>
    <cellStyle name="Currency 5 10 5" xfId="13819" xr:uid="{56997B5D-1E72-46D7-A26E-9620D60B30DE}"/>
    <cellStyle name="Currency 5 10 6" xfId="27509" xr:uid="{DF777C40-6117-442B-AA91-A0DEF525B511}"/>
    <cellStyle name="Currency 5 10 7" xfId="42393" xr:uid="{95ECDB14-4FCC-4E10-9658-C53BF2E35160}"/>
    <cellStyle name="Currency 5 11" xfId="6973" xr:uid="{70DAC273-B44E-4DE9-A321-BCA5F127DF42}"/>
    <cellStyle name="Currency 5 11 2" xfId="8686" xr:uid="{5BAE8E0B-38AC-4F86-860B-B5FF3E11E50D}"/>
    <cellStyle name="Currency 5 11 2 2" xfId="12108" xr:uid="{19B39777-43CB-493A-88C9-670BD7243225}"/>
    <cellStyle name="Currency 5 11 2 2 2" xfId="25798" xr:uid="{FE2FCEFB-ED01-4F65-8DB4-A440F2A9B452}"/>
    <cellStyle name="Currency 5 11 2 2 2 2" xfId="39490" xr:uid="{424332C6-2794-4E33-B3E8-6A5840584E74}"/>
    <cellStyle name="Currency 5 11 2 2 2 3" xfId="54374" xr:uid="{82B87F87-EB81-47AB-9EDE-53EB639F734E}"/>
    <cellStyle name="Currency 5 11 2 2 3" xfId="18954" xr:uid="{E6952B95-A43A-4EB6-9EEF-81C3752FDBED}"/>
    <cellStyle name="Currency 5 11 2 2 4" xfId="32644" xr:uid="{3055DFAC-6BD6-430D-97D2-D27892025EFB}"/>
    <cellStyle name="Currency 5 11 2 2 5" xfId="47528" xr:uid="{56A7AB0A-0FA5-4714-B739-68EF35767243}"/>
    <cellStyle name="Currency 5 11 2 3" xfId="22376" xr:uid="{D72467A8-277E-4F0D-AB84-26FB3BDDD44A}"/>
    <cellStyle name="Currency 5 11 2 3 2" xfId="36068" xr:uid="{74CB02A9-9F39-409D-8887-68E8BF60572F}"/>
    <cellStyle name="Currency 5 11 2 3 3" xfId="50952" xr:uid="{3556FA69-FA29-4626-87C2-CE1BDA572781}"/>
    <cellStyle name="Currency 5 11 2 4" xfId="15532" xr:uid="{A51B0DCD-D172-478A-B225-023B9AB48D84}"/>
    <cellStyle name="Currency 5 11 2 5" xfId="29222" xr:uid="{23E8F0D6-1308-452F-AEA1-24DA362E3CC7}"/>
    <cellStyle name="Currency 5 11 2 6" xfId="44106" xr:uid="{36AA9266-D7DD-4556-8DBA-2F947FB602DB}"/>
    <cellStyle name="Currency 5 11 3" xfId="10396" xr:uid="{831DAE60-56D5-43B2-8767-91782A17916E}"/>
    <cellStyle name="Currency 5 11 3 2" xfId="24086" xr:uid="{27CC92E7-FCC0-47A4-AB01-5795D75107EE}"/>
    <cellStyle name="Currency 5 11 3 2 2" xfId="37778" xr:uid="{368E9B77-0ECC-48F1-B353-35423932DCE0}"/>
    <cellStyle name="Currency 5 11 3 2 3" xfId="52662" xr:uid="{C7A997E0-A2EB-4218-9FA3-47853EC38366}"/>
    <cellStyle name="Currency 5 11 3 3" xfId="17242" xr:uid="{9EEE9087-CAC4-4D5F-8566-B49BBA2E5AEF}"/>
    <cellStyle name="Currency 5 11 3 4" xfId="30932" xr:uid="{573943EA-9A4A-4D70-A05A-4D6D17B1DF04}"/>
    <cellStyle name="Currency 5 11 3 5" xfId="45816" xr:uid="{32E935EE-B6C9-492E-8A9D-3278CA504DBC}"/>
    <cellStyle name="Currency 5 11 4" xfId="20664" xr:uid="{0315A3F6-6C76-40BE-8AED-D480777BD34A}"/>
    <cellStyle name="Currency 5 11 4 2" xfId="34356" xr:uid="{E8898B00-26BA-4DD0-858C-362999C8B3A4}"/>
    <cellStyle name="Currency 5 11 4 3" xfId="49240" xr:uid="{2F694076-906A-409F-A4A7-804051E8DADE}"/>
    <cellStyle name="Currency 5 11 5" xfId="13820" xr:uid="{E4F04041-7DA1-4F62-A4C7-4D30F123AAA0}"/>
    <cellStyle name="Currency 5 11 6" xfId="27510" xr:uid="{FB314C8D-203D-44F0-8BF4-1B082008F015}"/>
    <cellStyle name="Currency 5 11 7" xfId="42394" xr:uid="{1ED460D1-5F2B-49C1-8AA5-A3A749C6864D}"/>
    <cellStyle name="Currency 5 12" xfId="8684" xr:uid="{5DAA52E7-B7EC-4865-86B9-F9954E42E273}"/>
    <cellStyle name="Currency 5 12 2" xfId="12106" xr:uid="{08A4F193-4598-4430-B2A1-0607871A3D9E}"/>
    <cellStyle name="Currency 5 12 2 2" xfId="25796" xr:uid="{CAA66352-B618-46DF-9091-D98235113DE0}"/>
    <cellStyle name="Currency 5 12 2 2 2" xfId="39488" xr:uid="{71004571-BBD6-4154-9F24-6EC3EE54E21A}"/>
    <cellStyle name="Currency 5 12 2 2 3" xfId="54372" xr:uid="{0911D71B-6B8F-4204-B0BA-2CDF33A083E8}"/>
    <cellStyle name="Currency 5 12 2 3" xfId="18952" xr:uid="{140CB80A-F042-4113-9A33-BD5EDE49E2F5}"/>
    <cellStyle name="Currency 5 12 2 4" xfId="32642" xr:uid="{BB605CB0-40AF-4FC5-BDAF-105EE3731D15}"/>
    <cellStyle name="Currency 5 12 2 5" xfId="47526" xr:uid="{E9F6306E-78AE-4078-8A3A-65710F8DD687}"/>
    <cellStyle name="Currency 5 12 3" xfId="22374" xr:uid="{B1BFC424-EF6E-41C3-8D06-7B990A54CDF8}"/>
    <cellStyle name="Currency 5 12 3 2" xfId="36066" xr:uid="{42DD6D69-DB06-48F0-A5E7-69857827F367}"/>
    <cellStyle name="Currency 5 12 3 3" xfId="50950" xr:uid="{421716D7-9523-48B0-89B4-C702CEB7ADAD}"/>
    <cellStyle name="Currency 5 12 4" xfId="15530" xr:uid="{4C5D994C-2D13-4802-8033-49D1A15B130B}"/>
    <cellStyle name="Currency 5 12 5" xfId="29220" xr:uid="{A55D9209-9D5F-45E7-B84A-310CFC243F47}"/>
    <cellStyle name="Currency 5 12 6" xfId="44104" xr:uid="{7219A13B-2A13-4AE2-AFD7-5FB5039BA1D2}"/>
    <cellStyle name="Currency 5 13" xfId="10394" xr:uid="{F592BC9F-0450-470B-8E3C-BAF1C321932E}"/>
    <cellStyle name="Currency 5 13 2" xfId="24084" xr:uid="{38964074-1A4D-41E8-869B-CF2D048A6E14}"/>
    <cellStyle name="Currency 5 13 2 2" xfId="37776" xr:uid="{F7A53630-5423-4928-884A-8314CD80027F}"/>
    <cellStyle name="Currency 5 13 2 3" xfId="52660" xr:uid="{B46504F3-2991-495C-8551-77A30AD25436}"/>
    <cellStyle name="Currency 5 13 3" xfId="17240" xr:uid="{99E6200E-703C-4C67-8E8D-37F688FF34C3}"/>
    <cellStyle name="Currency 5 13 4" xfId="30930" xr:uid="{C64E31F2-1A60-4FF5-B956-910E8146A5D8}"/>
    <cellStyle name="Currency 5 13 5" xfId="45814" xr:uid="{48F4C4DA-7124-45FB-A8C6-8BF17A285CC2}"/>
    <cellStyle name="Currency 5 14" xfId="20662" xr:uid="{0A38DEB0-F8A6-4ED8-8BC1-FA568045C510}"/>
    <cellStyle name="Currency 5 14 2" xfId="34354" xr:uid="{2D45CA28-89B0-48BE-BE54-5C3810B9604B}"/>
    <cellStyle name="Currency 5 14 3" xfId="49238" xr:uid="{1E79B00D-7671-4578-8A49-4053197C9EB1}"/>
    <cellStyle name="Currency 5 15" xfId="13818" xr:uid="{ACF63D74-D364-4916-9183-D4D01E16B86F}"/>
    <cellStyle name="Currency 5 15 2" xfId="40755" xr:uid="{501313BD-EB37-4279-80E3-F3908E844B9F}"/>
    <cellStyle name="Currency 5 16" xfId="27508" xr:uid="{81F24C7D-2E45-46FB-8115-6B715D3F2BE5}"/>
    <cellStyle name="Currency 5 17" xfId="42392" xr:uid="{C81DD52B-D62F-464E-B111-437680069DD8}"/>
    <cellStyle name="Currency 5 18" xfId="6971" xr:uid="{2CC2C88A-BD26-4AD4-9148-4CCF02E74842}"/>
    <cellStyle name="Currency 5 19" xfId="5933" xr:uid="{F9D2512E-834E-4B7C-BF11-B730BDB5A410}"/>
    <cellStyle name="Currency 5 2" xfId="34" xr:uid="{59919DAD-6115-4173-830C-F58038B17884}"/>
    <cellStyle name="Currency 5 2 2" xfId="230" xr:uid="{96DA6171-DF42-4EAA-804A-D77CCCDDDD73}"/>
    <cellStyle name="Currency 5 2 2 2" xfId="4638" xr:uid="{419E7AAB-2AEB-457E-8ECC-E49305FA7F32}"/>
    <cellStyle name="Currency 5 2 3" xfId="4532" xr:uid="{728121CC-9CDC-4818-B108-1ED9951F2A99}"/>
    <cellStyle name="Currency 5 20" xfId="5341" xr:uid="{642D26A5-9EC0-47DD-9E44-FEB5C618CB71}"/>
    <cellStyle name="Currency 5 3" xfId="4327" xr:uid="{24479BAF-F7CC-4A7A-9613-C97A43BC0652}"/>
    <cellStyle name="Currency 5 3 10" xfId="8687" xr:uid="{BFD5EF7D-AC03-4973-8B3A-BAEE86BEBEFA}"/>
    <cellStyle name="Currency 5 3 10 2" xfId="12109" xr:uid="{95DFEB62-CE91-4A76-96CC-821FE9546482}"/>
    <cellStyle name="Currency 5 3 10 2 2" xfId="25799" xr:uid="{2EEDCA54-F4A9-4EF3-ADF3-BB5B2A08D24B}"/>
    <cellStyle name="Currency 5 3 10 2 2 2" xfId="39491" xr:uid="{30D1BC68-46E4-48E4-A0BE-28F6F9BB83ED}"/>
    <cellStyle name="Currency 5 3 10 2 2 3" xfId="54375" xr:uid="{DFA41AA8-6F3E-4D00-A4EC-63B03CEC4CD1}"/>
    <cellStyle name="Currency 5 3 10 2 3" xfId="18955" xr:uid="{D70E3EF7-1784-4F13-B4C0-E3BE2178AE30}"/>
    <cellStyle name="Currency 5 3 10 2 4" xfId="32645" xr:uid="{9CE3DDD2-59F2-46C5-A2B9-DA93554BD841}"/>
    <cellStyle name="Currency 5 3 10 2 5" xfId="47529" xr:uid="{A0569F44-19EA-4C00-8A8C-CAAC512EBA97}"/>
    <cellStyle name="Currency 5 3 10 3" xfId="22377" xr:uid="{4A299326-C0C1-49E7-B0C7-F03EDEC20E99}"/>
    <cellStyle name="Currency 5 3 10 3 2" xfId="36069" xr:uid="{39EB13C8-AEEE-4FD8-9944-49B2376DF3E0}"/>
    <cellStyle name="Currency 5 3 10 3 3" xfId="50953" xr:uid="{FCBEFFFD-054F-43CE-8C05-27E8552D1E68}"/>
    <cellStyle name="Currency 5 3 10 4" xfId="15533" xr:uid="{01F30752-54D0-4C17-9A57-E24E81930AD8}"/>
    <cellStyle name="Currency 5 3 10 5" xfId="29223" xr:uid="{96A525E0-621F-415D-AD7D-0A640064AB6B}"/>
    <cellStyle name="Currency 5 3 10 6" xfId="44107" xr:uid="{E7BE5767-8B1C-468A-86A2-AC7EF4AF8F53}"/>
    <cellStyle name="Currency 5 3 11" xfId="10397" xr:uid="{6363086B-2597-4A7F-AA90-4EFB9CDF24B3}"/>
    <cellStyle name="Currency 5 3 11 2" xfId="24087" xr:uid="{7AEC36FB-D034-4102-B66F-FC8E21A899A0}"/>
    <cellStyle name="Currency 5 3 11 2 2" xfId="37779" xr:uid="{1FB999F8-46C6-45C4-B298-BEACD4D287E2}"/>
    <cellStyle name="Currency 5 3 11 2 3" xfId="52663" xr:uid="{D8214931-412B-42CD-979F-39B02A5EC937}"/>
    <cellStyle name="Currency 5 3 11 3" xfId="17243" xr:uid="{EF8A296D-6288-49C7-849C-C11362B25DE1}"/>
    <cellStyle name="Currency 5 3 11 4" xfId="30933" xr:uid="{88476187-C2D8-4CF4-8F9B-4D7E4B370AA1}"/>
    <cellStyle name="Currency 5 3 11 5" xfId="45817" xr:uid="{559202FE-3C44-4E87-B6EC-B554630159E8}"/>
    <cellStyle name="Currency 5 3 12" xfId="20665" xr:uid="{39494E94-5446-4FB7-9153-66586DCAE2EE}"/>
    <cellStyle name="Currency 5 3 12 2" xfId="34357" xr:uid="{C2F0FFCA-FB7A-44F3-A530-063DAC359150}"/>
    <cellStyle name="Currency 5 3 12 3" xfId="49241" xr:uid="{7AF1BD5E-006C-4925-815C-ABC2B94C1E90}"/>
    <cellStyle name="Currency 5 3 13" xfId="13821" xr:uid="{376B5B0B-1805-48BE-8218-816C49AF2FF4}"/>
    <cellStyle name="Currency 5 3 13 2" xfId="41327" xr:uid="{AB1F529B-A905-447E-BC44-570DEA515525}"/>
    <cellStyle name="Currency 5 3 14" xfId="27511" xr:uid="{0DBD9BEE-92EE-478A-98CA-69862322CC70}"/>
    <cellStyle name="Currency 5 3 15" xfId="42395" xr:uid="{DDCD53B6-0345-4170-97E6-AAD4466EAF26}"/>
    <cellStyle name="Currency 5 3 16" xfId="6974" xr:uid="{52E2851B-04E1-480E-8BA2-5696363C0997}"/>
    <cellStyle name="Currency 5 3 17" xfId="5949" xr:uid="{6E6AFE03-D0B5-47EE-975C-B379FCAACECA}"/>
    <cellStyle name="Currency 5 3 18" xfId="5357" xr:uid="{DEDCFD7F-836F-40B0-AFA2-0ECC092322D5}"/>
    <cellStyle name="Currency 5 3 2" xfId="4442" xr:uid="{17C8291B-C09E-4B88-BF2E-AF03432341E6}"/>
    <cellStyle name="Currency 5 3 2 10" xfId="20666" xr:uid="{6999967D-9232-4311-A2F5-FFA6D4BBBDF3}"/>
    <cellStyle name="Currency 5 3 2 10 2" xfId="34358" xr:uid="{F3C0735D-AE6C-4DAB-A9CB-CE64C184579C}"/>
    <cellStyle name="Currency 5 3 2 10 3" xfId="49242" xr:uid="{5BCD3D49-E7B2-46DA-B1A7-04CC108DE88A}"/>
    <cellStyle name="Currency 5 3 2 11" xfId="13822" xr:uid="{35C31329-699D-4454-BB2C-D5EB23563783}"/>
    <cellStyle name="Currency 5 3 2 11 2" xfId="41344" xr:uid="{08E0D6D1-6ED1-4082-9D12-202FEC133B65}"/>
    <cellStyle name="Currency 5 3 2 12" xfId="27512" xr:uid="{1CEFAECE-197B-4640-B84D-504B84A5F821}"/>
    <cellStyle name="Currency 5 3 2 13" xfId="42396" xr:uid="{59D7F90A-1BF9-440F-8E77-C58F93F4616A}"/>
    <cellStyle name="Currency 5 3 2 14" xfId="6975" xr:uid="{CF12F97B-6179-44F9-B836-4C3E2CF1AB62}"/>
    <cellStyle name="Currency 5 3 2 2" xfId="5308" xr:uid="{F3002C30-810B-4AAA-A279-D781AE125B69}"/>
    <cellStyle name="Currency 5 3 2 2 10" xfId="13823" xr:uid="{206CC12D-660E-4A03-964E-218F82FE4D5B}"/>
    <cellStyle name="Currency 5 3 2 2 10 2" xfId="41930" xr:uid="{CF42CF25-4464-49F5-B6D9-81EE48E1F273}"/>
    <cellStyle name="Currency 5 3 2 2 11" xfId="27513" xr:uid="{B4126C63-3F45-4044-89D5-C6E14250CDE8}"/>
    <cellStyle name="Currency 5 3 2 2 12" xfId="42397" xr:uid="{ED3DAE02-7640-46EF-8035-A196C5357331}"/>
    <cellStyle name="Currency 5 3 2 2 13" xfId="6976" xr:uid="{200DDFCF-68EA-49F4-8159-2A14DF5F5F38}"/>
    <cellStyle name="Currency 5 3 2 2 2" xfId="6977" xr:uid="{D41C5A28-970F-4D2D-B0E6-D90CEC71441E}"/>
    <cellStyle name="Currency 5 3 2 2 2 10" xfId="42398" xr:uid="{99EBDB30-6D8D-4F1F-BCE4-CB4BE7AA00F2}"/>
    <cellStyle name="Currency 5 3 2 2 2 2" xfId="6978" xr:uid="{735E8AF8-5BFC-4EA4-A38C-A2BC7057E6D9}"/>
    <cellStyle name="Currency 5 3 2 2 2 2 2" xfId="6979" xr:uid="{DFADB50E-F0BF-462D-AAFE-D0E463651A8B}"/>
    <cellStyle name="Currency 5 3 2 2 2 2 2 2" xfId="8692" xr:uid="{C1E9EA2D-02F1-4A49-B1D0-18AF31F50FFB}"/>
    <cellStyle name="Currency 5 3 2 2 2 2 2 2 2" xfId="12114" xr:uid="{5F6DC47D-ECAA-4224-A1FF-D6D47EB88054}"/>
    <cellStyle name="Currency 5 3 2 2 2 2 2 2 2 2" xfId="25804" xr:uid="{0CC3E79A-6614-4284-88D1-ED126F4D012E}"/>
    <cellStyle name="Currency 5 3 2 2 2 2 2 2 2 2 2" xfId="39496" xr:uid="{2BB0D279-D0D6-483F-A5BE-F7D052B9B662}"/>
    <cellStyle name="Currency 5 3 2 2 2 2 2 2 2 2 3" xfId="54380" xr:uid="{6B0BC1BF-2FB9-4324-B767-B0ACBF228200}"/>
    <cellStyle name="Currency 5 3 2 2 2 2 2 2 2 3" xfId="18960" xr:uid="{D19BD224-D64B-4B35-A5F8-AFB9D38D0208}"/>
    <cellStyle name="Currency 5 3 2 2 2 2 2 2 2 4" xfId="32650" xr:uid="{F71DF610-5844-49F4-8B82-10E8C2A3E2AC}"/>
    <cellStyle name="Currency 5 3 2 2 2 2 2 2 2 5" xfId="47534" xr:uid="{45B2082F-3562-4DA3-9C03-AC5B91AB0525}"/>
    <cellStyle name="Currency 5 3 2 2 2 2 2 2 3" xfId="22382" xr:uid="{E55381FD-736A-40C9-BF81-C71B80623AFD}"/>
    <cellStyle name="Currency 5 3 2 2 2 2 2 2 3 2" xfId="36074" xr:uid="{6B9A90CA-3456-48FD-A83D-BD63BEEF6A92}"/>
    <cellStyle name="Currency 5 3 2 2 2 2 2 2 3 3" xfId="50958" xr:uid="{075A2EA2-079F-406D-95A4-B4857C59E80F}"/>
    <cellStyle name="Currency 5 3 2 2 2 2 2 2 4" xfId="15538" xr:uid="{987AA307-0092-4FC4-AAFA-B534D55F8E0D}"/>
    <cellStyle name="Currency 5 3 2 2 2 2 2 2 5" xfId="29228" xr:uid="{4125EA35-FAF3-4EB0-8135-924F1AAB914C}"/>
    <cellStyle name="Currency 5 3 2 2 2 2 2 2 6" xfId="44112" xr:uid="{9405704B-C4E7-4AF4-B671-30392D3292BF}"/>
    <cellStyle name="Currency 5 3 2 2 2 2 2 3" xfId="10402" xr:uid="{D5C21112-74F4-437A-A086-9AA027FE1979}"/>
    <cellStyle name="Currency 5 3 2 2 2 2 2 3 2" xfId="24092" xr:uid="{6E565802-DCB6-4C83-A5F8-098E75505A80}"/>
    <cellStyle name="Currency 5 3 2 2 2 2 2 3 2 2" xfId="37784" xr:uid="{2B3E9FE2-0476-447B-B7D9-2248C883596B}"/>
    <cellStyle name="Currency 5 3 2 2 2 2 2 3 2 3" xfId="52668" xr:uid="{14EA4261-9A8F-4279-83AB-B097D2678FA5}"/>
    <cellStyle name="Currency 5 3 2 2 2 2 2 3 3" xfId="17248" xr:uid="{E3C38250-D88D-4215-A6FB-7D6D8C2C3278}"/>
    <cellStyle name="Currency 5 3 2 2 2 2 2 3 4" xfId="30938" xr:uid="{E4B87FA1-DBD4-48EE-BB2E-7CF47B2CEF90}"/>
    <cellStyle name="Currency 5 3 2 2 2 2 2 3 5" xfId="45822" xr:uid="{4AB98A53-7C1F-43AC-B87E-ED127223FADD}"/>
    <cellStyle name="Currency 5 3 2 2 2 2 2 4" xfId="20670" xr:uid="{CF568BFB-154D-4028-AE99-4E55B59FFE54}"/>
    <cellStyle name="Currency 5 3 2 2 2 2 2 4 2" xfId="34362" xr:uid="{3CA436C3-9032-4D25-A1B2-6C69C352BFEC}"/>
    <cellStyle name="Currency 5 3 2 2 2 2 2 4 3" xfId="49246" xr:uid="{63058B35-366C-49F7-A6D8-6D7F8D89C723}"/>
    <cellStyle name="Currency 5 3 2 2 2 2 2 5" xfId="13826" xr:uid="{44959892-8B27-4069-B695-DD14828D7322}"/>
    <cellStyle name="Currency 5 3 2 2 2 2 2 6" xfId="27516" xr:uid="{CDD87F3C-9B5B-4F48-A365-71D1144E9471}"/>
    <cellStyle name="Currency 5 3 2 2 2 2 2 7" xfId="42400" xr:uid="{A7A47FC9-0D8C-4D28-BF2A-4E3E853E821B}"/>
    <cellStyle name="Currency 5 3 2 2 2 2 3" xfId="8691" xr:uid="{A788E2B4-3870-4CED-A78C-12F12E14CCD1}"/>
    <cellStyle name="Currency 5 3 2 2 2 2 3 2" xfId="12113" xr:uid="{94CF480A-2FEA-4113-B099-DC36EB55C896}"/>
    <cellStyle name="Currency 5 3 2 2 2 2 3 2 2" xfId="25803" xr:uid="{0C2DAA81-64DE-4CF2-A38F-B02A86CC087C}"/>
    <cellStyle name="Currency 5 3 2 2 2 2 3 2 2 2" xfId="39495" xr:uid="{EE58373B-9604-49E9-8C5A-002FA77CEA79}"/>
    <cellStyle name="Currency 5 3 2 2 2 2 3 2 2 3" xfId="54379" xr:uid="{0DCB6A38-0A90-4779-932C-6A8E51BB7AE6}"/>
    <cellStyle name="Currency 5 3 2 2 2 2 3 2 3" xfId="18959" xr:uid="{BF9703B3-DD48-4F3A-B592-65EB5CC9E275}"/>
    <cellStyle name="Currency 5 3 2 2 2 2 3 2 4" xfId="32649" xr:uid="{BF975129-932D-491C-9748-0C9540AF0311}"/>
    <cellStyle name="Currency 5 3 2 2 2 2 3 2 5" xfId="47533" xr:uid="{86156A77-B5E5-40E7-9388-F491DF112C74}"/>
    <cellStyle name="Currency 5 3 2 2 2 2 3 3" xfId="22381" xr:uid="{569A5FAF-D50E-4E98-BDEC-A04278A9D599}"/>
    <cellStyle name="Currency 5 3 2 2 2 2 3 3 2" xfId="36073" xr:uid="{15DE3AA7-953E-4A63-8495-7545BBFE7CA8}"/>
    <cellStyle name="Currency 5 3 2 2 2 2 3 3 3" xfId="50957" xr:uid="{C3A5FC31-C156-4840-A5AE-BA9CAB248684}"/>
    <cellStyle name="Currency 5 3 2 2 2 2 3 4" xfId="15537" xr:uid="{C58CC32E-EB2C-4257-B714-E6F518F48115}"/>
    <cellStyle name="Currency 5 3 2 2 2 2 3 5" xfId="29227" xr:uid="{E1828FDF-B1CA-4361-A7CF-F5C5504AA986}"/>
    <cellStyle name="Currency 5 3 2 2 2 2 3 6" xfId="44111" xr:uid="{2BB57256-4E7E-4058-B4DE-DFD11F690862}"/>
    <cellStyle name="Currency 5 3 2 2 2 2 4" xfId="10401" xr:uid="{9E992B2D-3838-4E2B-8C07-86596D649EAB}"/>
    <cellStyle name="Currency 5 3 2 2 2 2 4 2" xfId="24091" xr:uid="{35B46B25-2E84-43FC-9D75-F0C69A1F83DD}"/>
    <cellStyle name="Currency 5 3 2 2 2 2 4 2 2" xfId="37783" xr:uid="{5CED9A08-E580-4B7D-B8DC-5BEAFF893E1E}"/>
    <cellStyle name="Currency 5 3 2 2 2 2 4 2 3" xfId="52667" xr:uid="{6E5A0FAB-2111-4797-ABB8-7BCBAAF94E5F}"/>
    <cellStyle name="Currency 5 3 2 2 2 2 4 3" xfId="17247" xr:uid="{31C6C072-729C-4253-ACC1-012F11878446}"/>
    <cellStyle name="Currency 5 3 2 2 2 2 4 4" xfId="30937" xr:uid="{FD09D369-A9A8-45B8-905C-4905B04747AC}"/>
    <cellStyle name="Currency 5 3 2 2 2 2 4 5" xfId="45821" xr:uid="{3AB0012F-90DF-4038-9F73-77071AB968E8}"/>
    <cellStyle name="Currency 5 3 2 2 2 2 5" xfId="20669" xr:uid="{3D1E477D-606F-4DDD-890E-082196CEB09D}"/>
    <cellStyle name="Currency 5 3 2 2 2 2 5 2" xfId="34361" xr:uid="{043BC69E-39AB-479C-9BB4-39B499018AB9}"/>
    <cellStyle name="Currency 5 3 2 2 2 2 5 3" xfId="49245" xr:uid="{CD34F399-A720-4B86-95C3-995610E3A9F2}"/>
    <cellStyle name="Currency 5 3 2 2 2 2 6" xfId="13825" xr:uid="{8CF62316-3ADF-4619-ACB0-BBEA6107BAAF}"/>
    <cellStyle name="Currency 5 3 2 2 2 2 7" xfId="27515" xr:uid="{F4CD86F2-0438-4627-AE0B-BB9ABF97016C}"/>
    <cellStyle name="Currency 5 3 2 2 2 2 8" xfId="42399" xr:uid="{5CA56545-CAAF-4138-8A3A-FF37C3932F66}"/>
    <cellStyle name="Currency 5 3 2 2 2 3" xfId="6980" xr:uid="{D06D5136-4A05-48C0-AE41-B3C5079EECFA}"/>
    <cellStyle name="Currency 5 3 2 2 2 3 2" xfId="8693" xr:uid="{01D43990-0D66-4D99-875A-5EB22BBBDC85}"/>
    <cellStyle name="Currency 5 3 2 2 2 3 2 2" xfId="12115" xr:uid="{D3A1F3B7-0308-478E-B2C5-6F9FBE0886B4}"/>
    <cellStyle name="Currency 5 3 2 2 2 3 2 2 2" xfId="25805" xr:uid="{06C75EF2-CDD7-436E-90DB-F74D78E17D2D}"/>
    <cellStyle name="Currency 5 3 2 2 2 3 2 2 2 2" xfId="39497" xr:uid="{6F6ECCC4-CC7A-4893-9FFB-2E7E692F7FEA}"/>
    <cellStyle name="Currency 5 3 2 2 2 3 2 2 2 3" xfId="54381" xr:uid="{F0563E13-5BCB-4992-B76A-C76944042488}"/>
    <cellStyle name="Currency 5 3 2 2 2 3 2 2 3" xfId="18961" xr:uid="{6F02B0DD-C892-460E-9A7F-B123AE758469}"/>
    <cellStyle name="Currency 5 3 2 2 2 3 2 2 4" xfId="32651" xr:uid="{29A74377-7E78-4562-A564-9F9AFE5DB053}"/>
    <cellStyle name="Currency 5 3 2 2 2 3 2 2 5" xfId="47535" xr:uid="{9360256D-1A37-423A-8521-A28B0E8FC418}"/>
    <cellStyle name="Currency 5 3 2 2 2 3 2 3" xfId="22383" xr:uid="{BE6CA008-C434-4333-A367-33EC7B4584E1}"/>
    <cellStyle name="Currency 5 3 2 2 2 3 2 3 2" xfId="36075" xr:uid="{BC9AFD23-26C5-401D-B98B-14735EB5BCF6}"/>
    <cellStyle name="Currency 5 3 2 2 2 3 2 3 3" xfId="50959" xr:uid="{00A17302-A0DB-406B-8CD0-BF944067E70C}"/>
    <cellStyle name="Currency 5 3 2 2 2 3 2 4" xfId="15539" xr:uid="{FFC08852-59E7-4F0E-9C96-774738E0232B}"/>
    <cellStyle name="Currency 5 3 2 2 2 3 2 5" xfId="29229" xr:uid="{F1F4B8FD-2761-4047-ACCE-3CCFEDDE127F}"/>
    <cellStyle name="Currency 5 3 2 2 2 3 2 6" xfId="44113" xr:uid="{5071A956-9108-43F0-A0C1-3D837CE98C27}"/>
    <cellStyle name="Currency 5 3 2 2 2 3 3" xfId="10403" xr:uid="{DE721E95-B3F4-4611-A2BC-0C9BD0D95984}"/>
    <cellStyle name="Currency 5 3 2 2 2 3 3 2" xfId="24093" xr:uid="{C000548C-562D-4EB3-99A1-C141BC9E8DF6}"/>
    <cellStyle name="Currency 5 3 2 2 2 3 3 2 2" xfId="37785" xr:uid="{04A3AF50-F8B3-4A95-8539-3137C370C24A}"/>
    <cellStyle name="Currency 5 3 2 2 2 3 3 2 3" xfId="52669" xr:uid="{D55EAF6E-30F9-4975-8551-C45822A8BD41}"/>
    <cellStyle name="Currency 5 3 2 2 2 3 3 3" xfId="17249" xr:uid="{6C26D152-D438-410B-864E-D7C032B2062F}"/>
    <cellStyle name="Currency 5 3 2 2 2 3 3 4" xfId="30939" xr:uid="{09D30BF0-B5A0-461A-A2C0-30EB61047B3D}"/>
    <cellStyle name="Currency 5 3 2 2 2 3 3 5" xfId="45823" xr:uid="{C4CADCF2-8B69-4CE5-803B-D602BBC30682}"/>
    <cellStyle name="Currency 5 3 2 2 2 3 4" xfId="20671" xr:uid="{BEBB8485-04D5-4DF4-A757-AA634A37B7F5}"/>
    <cellStyle name="Currency 5 3 2 2 2 3 4 2" xfId="34363" xr:uid="{21F245A6-8CEE-4AD3-8909-74F342D17CE8}"/>
    <cellStyle name="Currency 5 3 2 2 2 3 4 3" xfId="49247" xr:uid="{0E0A3253-460A-4156-81AE-8187F9AC4CDC}"/>
    <cellStyle name="Currency 5 3 2 2 2 3 5" xfId="13827" xr:uid="{1B4A1A2F-1523-4512-81E7-9FFA51356F02}"/>
    <cellStyle name="Currency 5 3 2 2 2 3 6" xfId="27517" xr:uid="{35647C23-98B2-4AB8-8931-31749CFB6B81}"/>
    <cellStyle name="Currency 5 3 2 2 2 3 7" xfId="42401" xr:uid="{C596FB43-7EAA-4F7E-829D-90B5D79F9CF6}"/>
    <cellStyle name="Currency 5 3 2 2 2 4" xfId="6981" xr:uid="{30C62CC7-B36A-4813-9E71-91C75593C3E8}"/>
    <cellStyle name="Currency 5 3 2 2 2 4 2" xfId="8694" xr:uid="{DB420B5D-2B63-4B39-ACC3-B4D1A100196D}"/>
    <cellStyle name="Currency 5 3 2 2 2 4 2 2" xfId="12116" xr:uid="{5CD63589-89FF-4437-96EE-276F73569674}"/>
    <cellStyle name="Currency 5 3 2 2 2 4 2 2 2" xfId="25806" xr:uid="{FF5F97F7-1FC4-4FBB-894A-C3E527147F60}"/>
    <cellStyle name="Currency 5 3 2 2 2 4 2 2 2 2" xfId="39498" xr:uid="{80193980-5956-4A18-B884-5FCFFD984C1F}"/>
    <cellStyle name="Currency 5 3 2 2 2 4 2 2 2 3" xfId="54382" xr:uid="{B529B492-557C-4712-8CCB-EBE9BAC34578}"/>
    <cellStyle name="Currency 5 3 2 2 2 4 2 2 3" xfId="18962" xr:uid="{DD0D624B-FE03-48C8-BC11-61B4F2AD2926}"/>
    <cellStyle name="Currency 5 3 2 2 2 4 2 2 4" xfId="32652" xr:uid="{A8954D42-CFB7-4B31-AF61-C9183D79B84B}"/>
    <cellStyle name="Currency 5 3 2 2 2 4 2 2 5" xfId="47536" xr:uid="{38CADB59-C4B5-420E-A789-B2600BE49FB8}"/>
    <cellStyle name="Currency 5 3 2 2 2 4 2 3" xfId="22384" xr:uid="{64358882-2D56-4BFC-BBD5-4C2A2B9BD7D0}"/>
    <cellStyle name="Currency 5 3 2 2 2 4 2 3 2" xfId="36076" xr:uid="{FC174361-7D07-405A-97E0-B0BC8ACF12B4}"/>
    <cellStyle name="Currency 5 3 2 2 2 4 2 3 3" xfId="50960" xr:uid="{9E8F80F1-8FD0-44EA-B0CC-E47A7C38F74E}"/>
    <cellStyle name="Currency 5 3 2 2 2 4 2 4" xfId="15540" xr:uid="{C56DEEF0-AEB4-42F1-93E1-34FA19A0E25B}"/>
    <cellStyle name="Currency 5 3 2 2 2 4 2 5" xfId="29230" xr:uid="{0E0432D3-5603-49FE-9C82-F2EA55C93C10}"/>
    <cellStyle name="Currency 5 3 2 2 2 4 2 6" xfId="44114" xr:uid="{8D023B05-ADEE-4F46-AE0F-1D6C359A3DE4}"/>
    <cellStyle name="Currency 5 3 2 2 2 4 3" xfId="10404" xr:uid="{40976350-D7F5-45DB-B695-3910B64749AE}"/>
    <cellStyle name="Currency 5 3 2 2 2 4 3 2" xfId="24094" xr:uid="{DC7A3A30-547A-4352-B0D7-EABEE0245ECB}"/>
    <cellStyle name="Currency 5 3 2 2 2 4 3 2 2" xfId="37786" xr:uid="{90BD3FD8-9C41-44BB-94BE-98FEA6617E83}"/>
    <cellStyle name="Currency 5 3 2 2 2 4 3 2 3" xfId="52670" xr:uid="{311A2554-B4DD-48D2-8614-60605B9D1A2A}"/>
    <cellStyle name="Currency 5 3 2 2 2 4 3 3" xfId="17250" xr:uid="{3A8AC557-0B9C-47D4-8D31-C86CAE99EF3E}"/>
    <cellStyle name="Currency 5 3 2 2 2 4 3 4" xfId="30940" xr:uid="{6BCAAB26-C074-4E0F-AEFA-AA8F19B3AA66}"/>
    <cellStyle name="Currency 5 3 2 2 2 4 3 5" xfId="45824" xr:uid="{0272E6C6-0D49-4053-B107-E623B2DA3639}"/>
    <cellStyle name="Currency 5 3 2 2 2 4 4" xfId="20672" xr:uid="{6A467ECE-A2C0-4097-92B6-A0B7E0FD89FF}"/>
    <cellStyle name="Currency 5 3 2 2 2 4 4 2" xfId="34364" xr:uid="{294A8FA9-2649-4A19-A7F9-800792F755E8}"/>
    <cellStyle name="Currency 5 3 2 2 2 4 4 3" xfId="49248" xr:uid="{4073A3F4-FB9D-4138-BC06-3D663BD2A498}"/>
    <cellStyle name="Currency 5 3 2 2 2 4 5" xfId="13828" xr:uid="{710DA578-B7CA-43FC-8F4D-821501F0648C}"/>
    <cellStyle name="Currency 5 3 2 2 2 4 6" xfId="27518" xr:uid="{2B0C7B37-78B0-4AFE-8865-F2D0C02DDC48}"/>
    <cellStyle name="Currency 5 3 2 2 2 4 7" xfId="42402" xr:uid="{E5F5BE7C-C522-4EAB-8D54-169FDD852E3B}"/>
    <cellStyle name="Currency 5 3 2 2 2 5" xfId="8690" xr:uid="{3648AC91-0592-4F0A-ABF3-467C82D0FC67}"/>
    <cellStyle name="Currency 5 3 2 2 2 5 2" xfId="12112" xr:uid="{C01C75E9-3242-498A-9AB5-A6B18E221081}"/>
    <cellStyle name="Currency 5 3 2 2 2 5 2 2" xfId="25802" xr:uid="{29B1037D-ABE4-4BE8-AEE9-C5F038D4C0BF}"/>
    <cellStyle name="Currency 5 3 2 2 2 5 2 2 2" xfId="39494" xr:uid="{178AD2BD-F3FA-4D02-B398-146F52CDA6AB}"/>
    <cellStyle name="Currency 5 3 2 2 2 5 2 2 3" xfId="54378" xr:uid="{60B89463-ACB3-40AE-82DF-5F93097AE914}"/>
    <cellStyle name="Currency 5 3 2 2 2 5 2 3" xfId="18958" xr:uid="{5691BE49-28A1-4965-BBB2-8DCDEB0913DB}"/>
    <cellStyle name="Currency 5 3 2 2 2 5 2 4" xfId="32648" xr:uid="{9A57E325-B3E0-4873-BB2B-C0F06CF252F9}"/>
    <cellStyle name="Currency 5 3 2 2 2 5 2 5" xfId="47532" xr:uid="{B1ECB585-54E4-4C3A-8610-3A7C75073DB9}"/>
    <cellStyle name="Currency 5 3 2 2 2 5 3" xfId="22380" xr:uid="{BAFB3D31-7262-4F61-9F3D-F668F9B4EE6A}"/>
    <cellStyle name="Currency 5 3 2 2 2 5 3 2" xfId="36072" xr:uid="{D72D5FA4-6BF0-443A-A944-DEFA0FEF8995}"/>
    <cellStyle name="Currency 5 3 2 2 2 5 3 3" xfId="50956" xr:uid="{4A855CC0-0461-41D7-B2B8-2B87797FFE47}"/>
    <cellStyle name="Currency 5 3 2 2 2 5 4" xfId="15536" xr:uid="{FD21C833-1F81-49BE-AD5E-1C5A50BD594E}"/>
    <cellStyle name="Currency 5 3 2 2 2 5 5" xfId="29226" xr:uid="{7C73E424-6C72-408E-9CBA-FFBD08867B7D}"/>
    <cellStyle name="Currency 5 3 2 2 2 5 6" xfId="44110" xr:uid="{BC25E76A-9F18-4879-9EED-D5A4A2AA47E9}"/>
    <cellStyle name="Currency 5 3 2 2 2 6" xfId="10400" xr:uid="{8F73E249-EBF8-45A1-9B48-EDB81DC56772}"/>
    <cellStyle name="Currency 5 3 2 2 2 6 2" xfId="24090" xr:uid="{602476B7-046B-41A1-992A-DCE56D54F2E3}"/>
    <cellStyle name="Currency 5 3 2 2 2 6 2 2" xfId="37782" xr:uid="{9DFD21D4-785B-4924-9AEE-783FD00CD640}"/>
    <cellStyle name="Currency 5 3 2 2 2 6 2 3" xfId="52666" xr:uid="{09A98EB8-01DF-447B-A598-174A88DDCD21}"/>
    <cellStyle name="Currency 5 3 2 2 2 6 3" xfId="17246" xr:uid="{1926FEF7-3603-47E7-A74D-1F39FBA1A32A}"/>
    <cellStyle name="Currency 5 3 2 2 2 6 4" xfId="30936" xr:uid="{9BAABC1F-94CC-4424-BBB1-8E24D381EB91}"/>
    <cellStyle name="Currency 5 3 2 2 2 6 5" xfId="45820" xr:uid="{1404FC05-DF76-415A-8EA9-3F2AB8578BCC}"/>
    <cellStyle name="Currency 5 3 2 2 2 7" xfId="20668" xr:uid="{08B89646-8B51-4327-82C8-95388D75D870}"/>
    <cellStyle name="Currency 5 3 2 2 2 7 2" xfId="34360" xr:uid="{62795D3A-589E-4393-BE16-BB767C421EB6}"/>
    <cellStyle name="Currency 5 3 2 2 2 7 3" xfId="49244" xr:uid="{7D45B185-CB96-4380-8969-41704B69860F}"/>
    <cellStyle name="Currency 5 3 2 2 2 8" xfId="13824" xr:uid="{8F8E5C02-C1FD-41BF-BEDF-F5F05AB00840}"/>
    <cellStyle name="Currency 5 3 2 2 2 9" xfId="27514" xr:uid="{CE7975D9-4407-4200-9BD0-3D34813CDD1A}"/>
    <cellStyle name="Currency 5 3 2 2 3" xfId="6982" xr:uid="{1C07619A-8802-43E0-84BB-58A6474083B4}"/>
    <cellStyle name="Currency 5 3 2 2 3 10" xfId="42403" xr:uid="{EF68446D-602A-4E7B-B91D-C83C89D010D6}"/>
    <cellStyle name="Currency 5 3 2 2 3 2" xfId="6983" xr:uid="{5D68F31C-7695-4D99-802B-9C587BCC1CE8}"/>
    <cellStyle name="Currency 5 3 2 2 3 2 2" xfId="6984" xr:uid="{93F24735-5032-4717-8113-860821B0D4E1}"/>
    <cellStyle name="Currency 5 3 2 2 3 2 2 2" xfId="8697" xr:uid="{EE023936-5707-4FF1-8672-3C856BA8071E}"/>
    <cellStyle name="Currency 5 3 2 2 3 2 2 2 2" xfId="12119" xr:uid="{6D9743FC-8209-4EE9-866E-A2F883F9668E}"/>
    <cellStyle name="Currency 5 3 2 2 3 2 2 2 2 2" xfId="25809" xr:uid="{7B744F59-B747-464A-AA44-29DDFB6AE9B1}"/>
    <cellStyle name="Currency 5 3 2 2 3 2 2 2 2 2 2" xfId="39501" xr:uid="{F89EF4D5-6878-488E-80F8-0B9FAAB1B67A}"/>
    <cellStyle name="Currency 5 3 2 2 3 2 2 2 2 2 3" xfId="54385" xr:uid="{304F55E6-50D9-470C-A459-3B1CEED6A2AF}"/>
    <cellStyle name="Currency 5 3 2 2 3 2 2 2 2 3" xfId="18965" xr:uid="{E150E060-49A2-4F1A-89D0-0051F43D82F6}"/>
    <cellStyle name="Currency 5 3 2 2 3 2 2 2 2 4" xfId="32655" xr:uid="{064355F8-27D4-4902-8684-6F10D5435DAA}"/>
    <cellStyle name="Currency 5 3 2 2 3 2 2 2 2 5" xfId="47539" xr:uid="{4FF83D7F-3545-4DD3-BA67-87602E73EE2C}"/>
    <cellStyle name="Currency 5 3 2 2 3 2 2 2 3" xfId="22387" xr:uid="{201E1234-31C1-44E9-A1C0-B027939D6756}"/>
    <cellStyle name="Currency 5 3 2 2 3 2 2 2 3 2" xfId="36079" xr:uid="{3616B50A-1332-463F-A359-F1846E69371F}"/>
    <cellStyle name="Currency 5 3 2 2 3 2 2 2 3 3" xfId="50963" xr:uid="{2AA557EF-E2D8-4CC4-89F3-F58CA7D1C78A}"/>
    <cellStyle name="Currency 5 3 2 2 3 2 2 2 4" xfId="15543" xr:uid="{5F0B84C1-7E82-44BA-9062-CB6B124D70EB}"/>
    <cellStyle name="Currency 5 3 2 2 3 2 2 2 5" xfId="29233" xr:uid="{1A838770-720B-480C-8B09-1FC5B8B0AA34}"/>
    <cellStyle name="Currency 5 3 2 2 3 2 2 2 6" xfId="44117" xr:uid="{A3D97A98-0411-4132-91F6-5EBEBCA53749}"/>
    <cellStyle name="Currency 5 3 2 2 3 2 2 3" xfId="10407" xr:uid="{A051D725-9A08-4942-94A6-403A61D6BC91}"/>
    <cellStyle name="Currency 5 3 2 2 3 2 2 3 2" xfId="24097" xr:uid="{2C0403C2-D755-4CB7-BC79-08630C25418F}"/>
    <cellStyle name="Currency 5 3 2 2 3 2 2 3 2 2" xfId="37789" xr:uid="{69FD0A52-0BF9-4007-A75F-32338E185B95}"/>
    <cellStyle name="Currency 5 3 2 2 3 2 2 3 2 3" xfId="52673" xr:uid="{3777DE8D-CFF0-4512-A1E7-AAD3D86CE076}"/>
    <cellStyle name="Currency 5 3 2 2 3 2 2 3 3" xfId="17253" xr:uid="{97507278-EC6F-496D-8264-F4D272526419}"/>
    <cellStyle name="Currency 5 3 2 2 3 2 2 3 4" xfId="30943" xr:uid="{B00E96F2-DF84-44F7-9258-762EE8FB7872}"/>
    <cellStyle name="Currency 5 3 2 2 3 2 2 3 5" xfId="45827" xr:uid="{E9C2A7AD-3D9D-4CA6-9AB8-56A5E4096467}"/>
    <cellStyle name="Currency 5 3 2 2 3 2 2 4" xfId="20675" xr:uid="{C9DC89F7-F7E6-435F-BC1B-24F8FF145256}"/>
    <cellStyle name="Currency 5 3 2 2 3 2 2 4 2" xfId="34367" xr:uid="{017F7C6B-A7FE-4464-BE51-254F1979FC30}"/>
    <cellStyle name="Currency 5 3 2 2 3 2 2 4 3" xfId="49251" xr:uid="{08C9BAC9-CD60-4A05-AF43-49C7DE0F0837}"/>
    <cellStyle name="Currency 5 3 2 2 3 2 2 5" xfId="13831" xr:uid="{CF15B720-DBE0-4B93-A240-72659A3D89A3}"/>
    <cellStyle name="Currency 5 3 2 2 3 2 2 6" xfId="27521" xr:uid="{1F9AC128-2BA3-43F0-963A-EED9881FE0A6}"/>
    <cellStyle name="Currency 5 3 2 2 3 2 2 7" xfId="42405" xr:uid="{7C4F91B4-614C-4045-AE36-9C776EE54ED4}"/>
    <cellStyle name="Currency 5 3 2 2 3 2 3" xfId="8696" xr:uid="{390BED1B-9312-4BA2-A55D-5F34A3BCAB9A}"/>
    <cellStyle name="Currency 5 3 2 2 3 2 3 2" xfId="12118" xr:uid="{AAA25077-5F67-4FDC-9113-43BC5FCFCE33}"/>
    <cellStyle name="Currency 5 3 2 2 3 2 3 2 2" xfId="25808" xr:uid="{4034A757-C9BE-4D9A-B792-7B3DA2B392B2}"/>
    <cellStyle name="Currency 5 3 2 2 3 2 3 2 2 2" xfId="39500" xr:uid="{D18826A7-EB5D-4C7E-A434-6C726A05409A}"/>
    <cellStyle name="Currency 5 3 2 2 3 2 3 2 2 3" xfId="54384" xr:uid="{ABE1A5A6-FFE9-492B-9FEB-B8CB723493EE}"/>
    <cellStyle name="Currency 5 3 2 2 3 2 3 2 3" xfId="18964" xr:uid="{EB79C70F-72C2-4E9D-AA58-29BEB9AE687F}"/>
    <cellStyle name="Currency 5 3 2 2 3 2 3 2 4" xfId="32654" xr:uid="{1123FC29-5A4D-4519-BD94-44FAD0A3CA05}"/>
    <cellStyle name="Currency 5 3 2 2 3 2 3 2 5" xfId="47538" xr:uid="{343A7A79-5572-4A94-BB01-7EA7ADE5F83C}"/>
    <cellStyle name="Currency 5 3 2 2 3 2 3 3" xfId="22386" xr:uid="{C09C2227-94A5-45B3-A60D-691093A0B957}"/>
    <cellStyle name="Currency 5 3 2 2 3 2 3 3 2" xfId="36078" xr:uid="{726BFA63-EAB9-492E-9D07-00F9704FC2FF}"/>
    <cellStyle name="Currency 5 3 2 2 3 2 3 3 3" xfId="50962" xr:uid="{451F595B-B704-4642-A9F9-3FABF0BF7D5A}"/>
    <cellStyle name="Currency 5 3 2 2 3 2 3 4" xfId="15542" xr:uid="{6B7062F1-8F07-48F2-9C62-B819798E6C7C}"/>
    <cellStyle name="Currency 5 3 2 2 3 2 3 5" xfId="29232" xr:uid="{6A34863E-FF12-4B29-A53A-7D159FAA7C20}"/>
    <cellStyle name="Currency 5 3 2 2 3 2 3 6" xfId="44116" xr:uid="{ED89505C-DD6B-4A1A-AC7B-3FD7E100BDEC}"/>
    <cellStyle name="Currency 5 3 2 2 3 2 4" xfId="10406" xr:uid="{62B23430-C5C5-4D06-84D3-FB82F2B506F5}"/>
    <cellStyle name="Currency 5 3 2 2 3 2 4 2" xfId="24096" xr:uid="{2EBFC83F-FEDA-4E8B-9DF9-437DCC839BF5}"/>
    <cellStyle name="Currency 5 3 2 2 3 2 4 2 2" xfId="37788" xr:uid="{A36A54EA-4B34-484D-9F5E-C4CF6F793DFE}"/>
    <cellStyle name="Currency 5 3 2 2 3 2 4 2 3" xfId="52672" xr:uid="{EDEE40BA-1244-4EA7-A554-641E997550A7}"/>
    <cellStyle name="Currency 5 3 2 2 3 2 4 3" xfId="17252" xr:uid="{342C77ED-96EC-47EE-9CB0-5546364B4C62}"/>
    <cellStyle name="Currency 5 3 2 2 3 2 4 4" xfId="30942" xr:uid="{7BF5BBAD-24A1-4B3E-AD50-2858BE1DD1B2}"/>
    <cellStyle name="Currency 5 3 2 2 3 2 4 5" xfId="45826" xr:uid="{7EE461DD-F6D6-4FC4-BFFE-724F2830B45C}"/>
    <cellStyle name="Currency 5 3 2 2 3 2 5" xfId="20674" xr:uid="{7884CD30-48E0-4834-B9A8-6CCF7FA2464C}"/>
    <cellStyle name="Currency 5 3 2 2 3 2 5 2" xfId="34366" xr:uid="{3CCFC9C9-2D0D-4A15-93F0-D59EE13397C3}"/>
    <cellStyle name="Currency 5 3 2 2 3 2 5 3" xfId="49250" xr:uid="{F2A6FB62-D53E-4CF7-A83F-1AE712BF05FD}"/>
    <cellStyle name="Currency 5 3 2 2 3 2 6" xfId="13830" xr:uid="{34B91986-349A-429F-BC74-BE12D0673DE7}"/>
    <cellStyle name="Currency 5 3 2 2 3 2 7" xfId="27520" xr:uid="{ED11ECFF-E963-432D-80CE-D02A3A13718F}"/>
    <cellStyle name="Currency 5 3 2 2 3 2 8" xfId="42404" xr:uid="{BE383539-E17C-44AD-956F-7628A8972118}"/>
    <cellStyle name="Currency 5 3 2 2 3 3" xfId="6985" xr:uid="{8EF987E1-E8EF-4F7A-B441-62E12D826958}"/>
    <cellStyle name="Currency 5 3 2 2 3 3 2" xfId="8698" xr:uid="{85C05F0E-9CBE-4B11-A1F7-70DD362BE454}"/>
    <cellStyle name="Currency 5 3 2 2 3 3 2 2" xfId="12120" xr:uid="{74DBBD4B-E360-4890-B264-A50F101C96DB}"/>
    <cellStyle name="Currency 5 3 2 2 3 3 2 2 2" xfId="25810" xr:uid="{0215685A-5CA7-475F-9E67-4FAB9EC3EF0C}"/>
    <cellStyle name="Currency 5 3 2 2 3 3 2 2 2 2" xfId="39502" xr:uid="{21ABF445-851F-4913-9706-CA1FE9DF924A}"/>
    <cellStyle name="Currency 5 3 2 2 3 3 2 2 2 3" xfId="54386" xr:uid="{FBC00A52-01BD-4AC8-9FA1-2F2DC4D855E8}"/>
    <cellStyle name="Currency 5 3 2 2 3 3 2 2 3" xfId="18966" xr:uid="{8AAB572E-DDE6-4CD5-BE6E-9BF8E8D44205}"/>
    <cellStyle name="Currency 5 3 2 2 3 3 2 2 4" xfId="32656" xr:uid="{06760C2E-CCFF-4B7C-A896-6DD98B29ABF6}"/>
    <cellStyle name="Currency 5 3 2 2 3 3 2 2 5" xfId="47540" xr:uid="{00185A5F-19C0-4BFD-BE07-C3679673D81E}"/>
    <cellStyle name="Currency 5 3 2 2 3 3 2 3" xfId="22388" xr:uid="{58DE1DF6-44E8-4290-92A2-57CA724AA5D6}"/>
    <cellStyle name="Currency 5 3 2 2 3 3 2 3 2" xfId="36080" xr:uid="{A8506024-05BB-420E-9870-01F095594002}"/>
    <cellStyle name="Currency 5 3 2 2 3 3 2 3 3" xfId="50964" xr:uid="{DE64341B-A88B-4E77-BB81-820D9C69CC8A}"/>
    <cellStyle name="Currency 5 3 2 2 3 3 2 4" xfId="15544" xr:uid="{BD8CD4AD-5C1C-4259-8BC8-8A34CA69104A}"/>
    <cellStyle name="Currency 5 3 2 2 3 3 2 5" xfId="29234" xr:uid="{54B956E8-184C-40F5-9507-83C3343A0F17}"/>
    <cellStyle name="Currency 5 3 2 2 3 3 2 6" xfId="44118" xr:uid="{7A78236D-A2DC-4AFA-8A35-104D6775BD52}"/>
    <cellStyle name="Currency 5 3 2 2 3 3 3" xfId="10408" xr:uid="{756AFBBC-A428-475F-AD69-A5989E386B5D}"/>
    <cellStyle name="Currency 5 3 2 2 3 3 3 2" xfId="24098" xr:uid="{0D2B60DB-AD3C-4200-A41C-B78294D24758}"/>
    <cellStyle name="Currency 5 3 2 2 3 3 3 2 2" xfId="37790" xr:uid="{6C573DCF-72F9-42FA-8F69-B07C86657328}"/>
    <cellStyle name="Currency 5 3 2 2 3 3 3 2 3" xfId="52674" xr:uid="{BBEA9C32-C100-4C87-9135-2C22F16918D7}"/>
    <cellStyle name="Currency 5 3 2 2 3 3 3 3" xfId="17254" xr:uid="{9C792CD6-4A1A-4691-9990-844C5CC0265F}"/>
    <cellStyle name="Currency 5 3 2 2 3 3 3 4" xfId="30944" xr:uid="{FBB69CD7-C940-4429-ABAB-AD6B301C9C87}"/>
    <cellStyle name="Currency 5 3 2 2 3 3 3 5" xfId="45828" xr:uid="{EFDD55D9-6785-4173-A01D-3317FACB23FA}"/>
    <cellStyle name="Currency 5 3 2 2 3 3 4" xfId="20676" xr:uid="{F1F03643-9C7F-483D-8284-F0E78DA01B8D}"/>
    <cellStyle name="Currency 5 3 2 2 3 3 4 2" xfId="34368" xr:uid="{3C0C8740-3F4F-492A-A0CD-82E810FC5885}"/>
    <cellStyle name="Currency 5 3 2 2 3 3 4 3" xfId="49252" xr:uid="{E494EA4E-8F5A-41BF-9A03-9D1397DA69FA}"/>
    <cellStyle name="Currency 5 3 2 2 3 3 5" xfId="13832" xr:uid="{A36C99B4-5F6F-412A-9DF4-5DDA20B3E879}"/>
    <cellStyle name="Currency 5 3 2 2 3 3 6" xfId="27522" xr:uid="{A300BC17-73F7-45F6-A418-FE409ADB8C21}"/>
    <cellStyle name="Currency 5 3 2 2 3 3 7" xfId="42406" xr:uid="{6B79AFB0-B175-4AB7-9951-AE2699387029}"/>
    <cellStyle name="Currency 5 3 2 2 3 4" xfId="6986" xr:uid="{A943E936-736C-4B98-AD60-BB720673DD12}"/>
    <cellStyle name="Currency 5 3 2 2 3 4 2" xfId="8699" xr:uid="{1AFA9CD0-CD85-4B1C-ABA5-91BB39598D2F}"/>
    <cellStyle name="Currency 5 3 2 2 3 4 2 2" xfId="12121" xr:uid="{6E7F3159-A141-40BA-9D8B-D9BD99942542}"/>
    <cellStyle name="Currency 5 3 2 2 3 4 2 2 2" xfId="25811" xr:uid="{11B4FBCF-70E5-42E2-8F4C-F03FB4AE9EA6}"/>
    <cellStyle name="Currency 5 3 2 2 3 4 2 2 2 2" xfId="39503" xr:uid="{43EE8591-06EB-433D-A39D-D184CA8A82DD}"/>
    <cellStyle name="Currency 5 3 2 2 3 4 2 2 2 3" xfId="54387" xr:uid="{06AE6007-BA6E-4132-A5FD-0B6C9873C742}"/>
    <cellStyle name="Currency 5 3 2 2 3 4 2 2 3" xfId="18967" xr:uid="{D8D38ADE-253A-48B1-A81C-A1001FE18358}"/>
    <cellStyle name="Currency 5 3 2 2 3 4 2 2 4" xfId="32657" xr:uid="{1566CC57-048D-4EAF-AFFD-42240316B399}"/>
    <cellStyle name="Currency 5 3 2 2 3 4 2 2 5" xfId="47541" xr:uid="{054BB07B-514F-4D67-AA6D-F6FA8BD94651}"/>
    <cellStyle name="Currency 5 3 2 2 3 4 2 3" xfId="22389" xr:uid="{FA0CFD3F-B9B9-4273-B09E-FF3C769E4048}"/>
    <cellStyle name="Currency 5 3 2 2 3 4 2 3 2" xfId="36081" xr:uid="{F9E06E24-D74D-41E6-9B51-C5B484FB58A7}"/>
    <cellStyle name="Currency 5 3 2 2 3 4 2 3 3" xfId="50965" xr:uid="{C2A5D5DA-7B45-490C-A808-B36FC8410FD5}"/>
    <cellStyle name="Currency 5 3 2 2 3 4 2 4" xfId="15545" xr:uid="{946E431E-AC53-4E01-9AC3-9D923C382165}"/>
    <cellStyle name="Currency 5 3 2 2 3 4 2 5" xfId="29235" xr:uid="{2088E167-20AD-42EA-9191-4965C4AAD575}"/>
    <cellStyle name="Currency 5 3 2 2 3 4 2 6" xfId="44119" xr:uid="{33562690-0873-43AD-AE2D-E61174426759}"/>
    <cellStyle name="Currency 5 3 2 2 3 4 3" xfId="10409" xr:uid="{B209CA88-6D52-46DE-9F28-DECF69A9418F}"/>
    <cellStyle name="Currency 5 3 2 2 3 4 3 2" xfId="24099" xr:uid="{F65633F9-3391-4F6C-9E7A-63AE5FED2463}"/>
    <cellStyle name="Currency 5 3 2 2 3 4 3 2 2" xfId="37791" xr:uid="{696894BA-F9F7-4378-AB62-6AE96E2E08DC}"/>
    <cellStyle name="Currency 5 3 2 2 3 4 3 2 3" xfId="52675" xr:uid="{4F839E1D-9325-43F8-9303-A4EC96A72ECA}"/>
    <cellStyle name="Currency 5 3 2 2 3 4 3 3" xfId="17255" xr:uid="{7D5D4480-9F36-43D4-A1EB-B7EAF1A2C6D6}"/>
    <cellStyle name="Currency 5 3 2 2 3 4 3 4" xfId="30945" xr:uid="{8616DC1D-73B7-4E4A-9A94-6BD6D6C00F03}"/>
    <cellStyle name="Currency 5 3 2 2 3 4 3 5" xfId="45829" xr:uid="{83B2EA18-8538-4D18-A0E3-A7BE0AB200D5}"/>
    <cellStyle name="Currency 5 3 2 2 3 4 4" xfId="20677" xr:uid="{6487E9CE-74A4-42FE-B86A-554EFAAFDD20}"/>
    <cellStyle name="Currency 5 3 2 2 3 4 4 2" xfId="34369" xr:uid="{699BCA28-6826-4AA2-86C5-EC56C7605326}"/>
    <cellStyle name="Currency 5 3 2 2 3 4 4 3" xfId="49253" xr:uid="{C11FE031-2938-420B-B2D5-A2974031AD33}"/>
    <cellStyle name="Currency 5 3 2 2 3 4 5" xfId="13833" xr:uid="{D4148C91-1A02-44B3-B62E-270C0137D95C}"/>
    <cellStyle name="Currency 5 3 2 2 3 4 6" xfId="27523" xr:uid="{6D8F9EB2-0C49-42C2-A1D2-D5B3C3B05DBB}"/>
    <cellStyle name="Currency 5 3 2 2 3 4 7" xfId="42407" xr:uid="{DCA3E0B4-A1BB-47E0-976E-AB8DFF7D2358}"/>
    <cellStyle name="Currency 5 3 2 2 3 5" xfId="8695" xr:uid="{E41D952B-D1C7-4A38-98CA-8DF02527A5E2}"/>
    <cellStyle name="Currency 5 3 2 2 3 5 2" xfId="12117" xr:uid="{9706B32A-4AF8-48EB-9A60-74D1933F2DD0}"/>
    <cellStyle name="Currency 5 3 2 2 3 5 2 2" xfId="25807" xr:uid="{65FE34B9-3258-405A-BA53-A938027A3965}"/>
    <cellStyle name="Currency 5 3 2 2 3 5 2 2 2" xfId="39499" xr:uid="{C1D4318B-EBE9-44B6-8D12-AE3AD163DEE8}"/>
    <cellStyle name="Currency 5 3 2 2 3 5 2 2 3" xfId="54383" xr:uid="{F55F0349-03AD-4666-A123-E09A7D23E338}"/>
    <cellStyle name="Currency 5 3 2 2 3 5 2 3" xfId="18963" xr:uid="{E532A924-6C15-4B53-9EA1-D6678F6DC97B}"/>
    <cellStyle name="Currency 5 3 2 2 3 5 2 4" xfId="32653" xr:uid="{12C120D9-5D40-48BB-8336-315B62263153}"/>
    <cellStyle name="Currency 5 3 2 2 3 5 2 5" xfId="47537" xr:uid="{BFE92C9E-C32A-47B0-B215-CD6FCD9B797D}"/>
    <cellStyle name="Currency 5 3 2 2 3 5 3" xfId="22385" xr:uid="{9DF05797-920C-4B6A-BA07-773427929950}"/>
    <cellStyle name="Currency 5 3 2 2 3 5 3 2" xfId="36077" xr:uid="{6256CC28-39F0-4212-9ACD-05D901EFE907}"/>
    <cellStyle name="Currency 5 3 2 2 3 5 3 3" xfId="50961" xr:uid="{8C26F749-F196-447B-B276-3D9F43008D46}"/>
    <cellStyle name="Currency 5 3 2 2 3 5 4" xfId="15541" xr:uid="{0EFFA145-9A9B-4A58-ACD5-46900915CB07}"/>
    <cellStyle name="Currency 5 3 2 2 3 5 5" xfId="29231" xr:uid="{09BD3BEB-74EA-4E9F-A6E9-2D70DF9CF417}"/>
    <cellStyle name="Currency 5 3 2 2 3 5 6" xfId="44115" xr:uid="{7389BD17-CE8F-4647-8BD1-7F27CFBA55CA}"/>
    <cellStyle name="Currency 5 3 2 2 3 6" xfId="10405" xr:uid="{2EA938BD-A0C5-4D91-B3D6-24FF1082C86A}"/>
    <cellStyle name="Currency 5 3 2 2 3 6 2" xfId="24095" xr:uid="{0C79FB64-3F6E-47E0-A241-1C360827C944}"/>
    <cellStyle name="Currency 5 3 2 2 3 6 2 2" xfId="37787" xr:uid="{10F9AF01-44DF-41C1-95E1-A3B90B93E2CE}"/>
    <cellStyle name="Currency 5 3 2 2 3 6 2 3" xfId="52671" xr:uid="{5380F550-E48E-41E2-8A59-E16ED4D266FA}"/>
    <cellStyle name="Currency 5 3 2 2 3 6 3" xfId="17251" xr:uid="{3CC01C7F-BF17-4E89-BBD3-0052EE5C527D}"/>
    <cellStyle name="Currency 5 3 2 2 3 6 4" xfId="30941" xr:uid="{B9588105-34FB-4708-9FB5-9714EC1ADBF0}"/>
    <cellStyle name="Currency 5 3 2 2 3 6 5" xfId="45825" xr:uid="{AC60E0EF-D603-4CA0-8451-C12411E45AA5}"/>
    <cellStyle name="Currency 5 3 2 2 3 7" xfId="20673" xr:uid="{3CDFDFED-4E9A-403F-AF28-26F0029486AA}"/>
    <cellStyle name="Currency 5 3 2 2 3 7 2" xfId="34365" xr:uid="{673AB6F5-A59A-4497-A5C4-9555C2443F10}"/>
    <cellStyle name="Currency 5 3 2 2 3 7 3" xfId="49249" xr:uid="{9A1F787E-88E6-4760-96B6-214B2BBC37F0}"/>
    <cellStyle name="Currency 5 3 2 2 3 8" xfId="13829" xr:uid="{53FC1C95-D335-4711-8EE0-BCAE2025F1E0}"/>
    <cellStyle name="Currency 5 3 2 2 3 9" xfId="27519" xr:uid="{D3C45C15-45DF-47D7-979C-00E3036B505D}"/>
    <cellStyle name="Currency 5 3 2 2 4" xfId="6987" xr:uid="{FD5B8614-A566-41C5-9654-DE00B07F702C}"/>
    <cellStyle name="Currency 5 3 2 2 4 2" xfId="6988" xr:uid="{AB8242D1-D34D-41E6-A21A-15CD3683E3D4}"/>
    <cellStyle name="Currency 5 3 2 2 4 2 2" xfId="8701" xr:uid="{338208E6-48E1-4E68-98C4-94BC32B16D85}"/>
    <cellStyle name="Currency 5 3 2 2 4 2 2 2" xfId="12123" xr:uid="{56D12C2E-9492-4D7C-A254-C256D2C46937}"/>
    <cellStyle name="Currency 5 3 2 2 4 2 2 2 2" xfId="25813" xr:uid="{0E7AB83A-3D32-4C5F-BEAD-85EB1BCD2196}"/>
    <cellStyle name="Currency 5 3 2 2 4 2 2 2 2 2" xfId="39505" xr:uid="{15728D1A-A41C-4177-AE4C-EF3DCEF83A72}"/>
    <cellStyle name="Currency 5 3 2 2 4 2 2 2 2 3" xfId="54389" xr:uid="{F4C32510-5060-4A55-B163-BB09F19A810B}"/>
    <cellStyle name="Currency 5 3 2 2 4 2 2 2 3" xfId="18969" xr:uid="{1557B86E-E9E3-4316-A5C8-981FF32B0B2C}"/>
    <cellStyle name="Currency 5 3 2 2 4 2 2 2 4" xfId="32659" xr:uid="{40E98F1D-8343-48D3-BED6-E757D93A1802}"/>
    <cellStyle name="Currency 5 3 2 2 4 2 2 2 5" xfId="47543" xr:uid="{93E04B59-3B30-4271-95A3-FE6C258FC292}"/>
    <cellStyle name="Currency 5 3 2 2 4 2 2 3" xfId="22391" xr:uid="{25CD46B5-B161-4588-BAA0-F869C0660594}"/>
    <cellStyle name="Currency 5 3 2 2 4 2 2 3 2" xfId="36083" xr:uid="{71F300D4-D505-4F4D-BAB9-E81E9B9BADF6}"/>
    <cellStyle name="Currency 5 3 2 2 4 2 2 3 3" xfId="50967" xr:uid="{ACDE2C60-DDC3-4489-834C-3238C1B8FAC2}"/>
    <cellStyle name="Currency 5 3 2 2 4 2 2 4" xfId="15547" xr:uid="{37439E9E-C669-410A-9C4B-BC9118740919}"/>
    <cellStyle name="Currency 5 3 2 2 4 2 2 5" xfId="29237" xr:uid="{DABBE2B0-2B0C-4609-949B-A921886D16E4}"/>
    <cellStyle name="Currency 5 3 2 2 4 2 2 6" xfId="44121" xr:uid="{C240E804-CABB-4130-9C2D-9B7B0D40DF05}"/>
    <cellStyle name="Currency 5 3 2 2 4 2 3" xfId="10411" xr:uid="{960D814B-9580-4E21-AA4F-C2DFE4964429}"/>
    <cellStyle name="Currency 5 3 2 2 4 2 3 2" xfId="24101" xr:uid="{F3ED0259-D734-4727-98F4-AA2D764E527D}"/>
    <cellStyle name="Currency 5 3 2 2 4 2 3 2 2" xfId="37793" xr:uid="{9E1C57C4-E2FF-43B6-A65A-094B06DF5F4E}"/>
    <cellStyle name="Currency 5 3 2 2 4 2 3 2 3" xfId="52677" xr:uid="{715FF9DA-5A12-4BD3-92DD-6FE9B22207B8}"/>
    <cellStyle name="Currency 5 3 2 2 4 2 3 3" xfId="17257" xr:uid="{36F99A09-C846-4483-BB90-23464A5A9F66}"/>
    <cellStyle name="Currency 5 3 2 2 4 2 3 4" xfId="30947" xr:uid="{FBB4C9ED-711D-43B2-BF02-3BC7FBD622FE}"/>
    <cellStyle name="Currency 5 3 2 2 4 2 3 5" xfId="45831" xr:uid="{887FAF83-B472-4658-974D-2E7C8DE80D96}"/>
    <cellStyle name="Currency 5 3 2 2 4 2 4" xfId="20679" xr:uid="{22A9EF95-F685-41A7-A60B-74801CC2E0DA}"/>
    <cellStyle name="Currency 5 3 2 2 4 2 4 2" xfId="34371" xr:uid="{9BC09147-BE9B-4EFD-88ED-244287DDFB73}"/>
    <cellStyle name="Currency 5 3 2 2 4 2 4 3" xfId="49255" xr:uid="{DE558723-E0EE-460C-9916-4BE534631CC4}"/>
    <cellStyle name="Currency 5 3 2 2 4 2 5" xfId="13835" xr:uid="{A8CDAF93-4477-4F92-95A6-8D4909A3985B}"/>
    <cellStyle name="Currency 5 3 2 2 4 2 6" xfId="27525" xr:uid="{492743CA-B26C-4FCA-9573-93A0BE56F436}"/>
    <cellStyle name="Currency 5 3 2 2 4 2 7" xfId="42409" xr:uid="{3F431EF0-6AB5-4712-8E67-2A108B1C1D69}"/>
    <cellStyle name="Currency 5 3 2 2 4 3" xfId="8700" xr:uid="{A60AAF3F-939B-4FD8-A4ED-1AACA102F573}"/>
    <cellStyle name="Currency 5 3 2 2 4 3 2" xfId="12122" xr:uid="{578A9920-0C32-488F-991C-72A99ECD8301}"/>
    <cellStyle name="Currency 5 3 2 2 4 3 2 2" xfId="25812" xr:uid="{5F1F64F7-4819-4368-9B62-F3363B5FB188}"/>
    <cellStyle name="Currency 5 3 2 2 4 3 2 2 2" xfId="39504" xr:uid="{8DD3B741-9420-4EC4-99AA-796D083540D1}"/>
    <cellStyle name="Currency 5 3 2 2 4 3 2 2 3" xfId="54388" xr:uid="{E3846B18-2947-4ABB-90CD-88CE7174989B}"/>
    <cellStyle name="Currency 5 3 2 2 4 3 2 3" xfId="18968" xr:uid="{7BF11205-A016-4865-8637-3707DAB27143}"/>
    <cellStyle name="Currency 5 3 2 2 4 3 2 4" xfId="32658" xr:uid="{805AF0CF-BB4F-46B9-BA03-3C13296FDEBA}"/>
    <cellStyle name="Currency 5 3 2 2 4 3 2 5" xfId="47542" xr:uid="{21054162-3E43-450F-90C7-39697DA5D6EC}"/>
    <cellStyle name="Currency 5 3 2 2 4 3 3" xfId="22390" xr:uid="{4B59F1BF-BB84-48BC-B58C-B81F0E3ABE70}"/>
    <cellStyle name="Currency 5 3 2 2 4 3 3 2" xfId="36082" xr:uid="{CFED1D96-5F15-468F-9305-BE3E7906ECE2}"/>
    <cellStyle name="Currency 5 3 2 2 4 3 3 3" xfId="50966" xr:uid="{2D581B43-4187-401C-AC25-0744A74C1F43}"/>
    <cellStyle name="Currency 5 3 2 2 4 3 4" xfId="15546" xr:uid="{19DE578B-CE1D-4F99-9149-04FA76B266F5}"/>
    <cellStyle name="Currency 5 3 2 2 4 3 5" xfId="29236" xr:uid="{FEE67F35-D412-452C-AC95-562A7F70F9B4}"/>
    <cellStyle name="Currency 5 3 2 2 4 3 6" xfId="44120" xr:uid="{E8B95A53-A135-4A8F-89DF-CD56C26D1CFE}"/>
    <cellStyle name="Currency 5 3 2 2 4 4" xfId="10410" xr:uid="{AD6B4868-EB08-4BAB-95AC-FB4257C3F546}"/>
    <cellStyle name="Currency 5 3 2 2 4 4 2" xfId="24100" xr:uid="{05257681-EB22-4575-8888-8F377E554789}"/>
    <cellStyle name="Currency 5 3 2 2 4 4 2 2" xfId="37792" xr:uid="{74D4E8BF-9424-4069-A65A-D0BF2FEA0779}"/>
    <cellStyle name="Currency 5 3 2 2 4 4 2 3" xfId="52676" xr:uid="{948E8887-005E-4380-8399-A9EA12397229}"/>
    <cellStyle name="Currency 5 3 2 2 4 4 3" xfId="17256" xr:uid="{BFC74BA3-E063-4CC1-8523-6727E18C35EB}"/>
    <cellStyle name="Currency 5 3 2 2 4 4 4" xfId="30946" xr:uid="{82F7B68A-CF23-4D46-A058-D9A5806B755F}"/>
    <cellStyle name="Currency 5 3 2 2 4 4 5" xfId="45830" xr:uid="{FA85DC0C-5E8F-4705-89EF-0E65A1339977}"/>
    <cellStyle name="Currency 5 3 2 2 4 5" xfId="20678" xr:uid="{1D09F7C7-FA20-4291-8B87-CD3291206216}"/>
    <cellStyle name="Currency 5 3 2 2 4 5 2" xfId="34370" xr:uid="{1F522759-394B-437D-A502-2C7344F9DBC5}"/>
    <cellStyle name="Currency 5 3 2 2 4 5 3" xfId="49254" xr:uid="{168A8CC6-1C1B-4600-A445-C8E6E271701F}"/>
    <cellStyle name="Currency 5 3 2 2 4 6" xfId="13834" xr:uid="{A9B128D4-2CC3-43F1-BC88-445B51435202}"/>
    <cellStyle name="Currency 5 3 2 2 4 7" xfId="27524" xr:uid="{59A80D16-A101-47F6-83D3-63A9F3271780}"/>
    <cellStyle name="Currency 5 3 2 2 4 8" xfId="42408" xr:uid="{438B8A1F-5758-4548-92A8-009A6DF856E8}"/>
    <cellStyle name="Currency 5 3 2 2 5" xfId="6989" xr:uid="{A56CECF6-C39E-4561-BA85-5FCCDBBDC6DB}"/>
    <cellStyle name="Currency 5 3 2 2 5 2" xfId="8702" xr:uid="{7BEFC29D-9A91-41EA-A391-D22787370020}"/>
    <cellStyle name="Currency 5 3 2 2 5 2 2" xfId="12124" xr:uid="{131FD25F-AE56-472A-B699-A6FB92BABC7E}"/>
    <cellStyle name="Currency 5 3 2 2 5 2 2 2" xfId="25814" xr:uid="{3FAB90B4-5706-4312-9699-183DA573F8E7}"/>
    <cellStyle name="Currency 5 3 2 2 5 2 2 2 2" xfId="39506" xr:uid="{9C111B27-CF16-4DEF-B939-B20E1871BA04}"/>
    <cellStyle name="Currency 5 3 2 2 5 2 2 2 3" xfId="54390" xr:uid="{D9B74A3A-24FB-4E60-86EB-052B5231A573}"/>
    <cellStyle name="Currency 5 3 2 2 5 2 2 3" xfId="18970" xr:uid="{BCEF81CF-3EE5-4AF1-B1E1-C601B7F32E6B}"/>
    <cellStyle name="Currency 5 3 2 2 5 2 2 4" xfId="32660" xr:uid="{F6C17F07-F2D2-42D7-8BF1-13D169C8D446}"/>
    <cellStyle name="Currency 5 3 2 2 5 2 2 5" xfId="47544" xr:uid="{689531D6-F7CB-49AF-A9FE-C19B9D9F7693}"/>
    <cellStyle name="Currency 5 3 2 2 5 2 3" xfId="22392" xr:uid="{6522E4EE-F4B2-4F52-B221-895ED4C2E8FA}"/>
    <cellStyle name="Currency 5 3 2 2 5 2 3 2" xfId="36084" xr:uid="{ADFC6D6D-DE18-4CA7-AF40-B9D152098394}"/>
    <cellStyle name="Currency 5 3 2 2 5 2 3 3" xfId="50968" xr:uid="{CE2ED59B-9E81-412F-9E79-AB630803AEFA}"/>
    <cellStyle name="Currency 5 3 2 2 5 2 4" xfId="15548" xr:uid="{D6B2BE5E-4351-4675-B538-61FF29F35567}"/>
    <cellStyle name="Currency 5 3 2 2 5 2 5" xfId="29238" xr:uid="{E38B599D-5931-4B07-BD48-9C1B6F436E3A}"/>
    <cellStyle name="Currency 5 3 2 2 5 2 6" xfId="44122" xr:uid="{E1897B85-C4FD-4485-B105-02A6E3AA94B1}"/>
    <cellStyle name="Currency 5 3 2 2 5 3" xfId="10412" xr:uid="{7225FE5E-CD8B-47EC-84F4-A47A919AE3E3}"/>
    <cellStyle name="Currency 5 3 2 2 5 3 2" xfId="24102" xr:uid="{46E06F44-76DE-415C-95AC-5F2D6ED4B234}"/>
    <cellStyle name="Currency 5 3 2 2 5 3 2 2" xfId="37794" xr:uid="{F5257E95-6BEA-4407-B0D7-7873C1CC0B67}"/>
    <cellStyle name="Currency 5 3 2 2 5 3 2 3" xfId="52678" xr:uid="{0B3731F5-9BCC-4274-A23A-45E37B15C8E7}"/>
    <cellStyle name="Currency 5 3 2 2 5 3 3" xfId="17258" xr:uid="{E4F25FD6-3854-48AF-87EA-9C5226074BFC}"/>
    <cellStyle name="Currency 5 3 2 2 5 3 4" xfId="30948" xr:uid="{818F7424-F692-4D74-BA3E-25DC032DB973}"/>
    <cellStyle name="Currency 5 3 2 2 5 3 5" xfId="45832" xr:uid="{B39CF850-1A92-463E-96A2-246C3144B344}"/>
    <cellStyle name="Currency 5 3 2 2 5 4" xfId="20680" xr:uid="{8DAFE2AF-3659-41B7-A76F-2C3EC5B2D73C}"/>
    <cellStyle name="Currency 5 3 2 2 5 4 2" xfId="34372" xr:uid="{2C43E22F-9C49-47BC-BF11-2C5F019A0198}"/>
    <cellStyle name="Currency 5 3 2 2 5 4 3" xfId="49256" xr:uid="{DB8E366E-140B-4DE9-9C31-CC39BFE5D500}"/>
    <cellStyle name="Currency 5 3 2 2 5 5" xfId="13836" xr:uid="{64DE8AAD-C1CF-4C58-9EDE-F516109DE3AB}"/>
    <cellStyle name="Currency 5 3 2 2 5 6" xfId="27526" xr:uid="{AEC53CCA-D691-405D-8257-4854A1C2DE8A}"/>
    <cellStyle name="Currency 5 3 2 2 5 7" xfId="42410" xr:uid="{DC77CC68-613A-434C-8654-E683BDD8428A}"/>
    <cellStyle name="Currency 5 3 2 2 6" xfId="6990" xr:uid="{827F6594-955B-402D-A1A1-94AA88EAD128}"/>
    <cellStyle name="Currency 5 3 2 2 6 2" xfId="8703" xr:uid="{A2FE4264-4497-496A-A82A-D31681F72292}"/>
    <cellStyle name="Currency 5 3 2 2 6 2 2" xfId="12125" xr:uid="{291D8AE9-241D-4F2A-9C74-E22986BBB597}"/>
    <cellStyle name="Currency 5 3 2 2 6 2 2 2" xfId="25815" xr:uid="{E11821A9-A770-4A84-9FA2-1E20EDFFCA18}"/>
    <cellStyle name="Currency 5 3 2 2 6 2 2 2 2" xfId="39507" xr:uid="{907D5B39-0234-4FB6-9693-A0EA5DAAF819}"/>
    <cellStyle name="Currency 5 3 2 2 6 2 2 2 3" xfId="54391" xr:uid="{D55B0FA9-5F28-47D7-B0A5-6CFCB279D2BD}"/>
    <cellStyle name="Currency 5 3 2 2 6 2 2 3" xfId="18971" xr:uid="{0AF2C288-E3E4-45BA-A870-0CF95CAB1B2F}"/>
    <cellStyle name="Currency 5 3 2 2 6 2 2 4" xfId="32661" xr:uid="{0F177F69-CE19-4CF4-8418-2C0F0A4D6845}"/>
    <cellStyle name="Currency 5 3 2 2 6 2 2 5" xfId="47545" xr:uid="{A841DF7E-CBC5-4039-8E6C-C122F8FB4B9B}"/>
    <cellStyle name="Currency 5 3 2 2 6 2 3" xfId="22393" xr:uid="{AABA854D-E841-4392-988E-810C0C74DA85}"/>
    <cellStyle name="Currency 5 3 2 2 6 2 3 2" xfId="36085" xr:uid="{68618CFC-AE41-4473-B98F-4ACE81638EE1}"/>
    <cellStyle name="Currency 5 3 2 2 6 2 3 3" xfId="50969" xr:uid="{D875EBFC-A7BA-46DE-9C95-FBCE0334D1CF}"/>
    <cellStyle name="Currency 5 3 2 2 6 2 4" xfId="15549" xr:uid="{6597149B-3ABB-4C05-BD80-97A111906431}"/>
    <cellStyle name="Currency 5 3 2 2 6 2 5" xfId="29239" xr:uid="{B1D7C4C3-6026-47DA-9302-694AE5F3E398}"/>
    <cellStyle name="Currency 5 3 2 2 6 2 6" xfId="44123" xr:uid="{1876F5AC-5798-40C4-BD84-77D24CB1C864}"/>
    <cellStyle name="Currency 5 3 2 2 6 3" xfId="10413" xr:uid="{E55093AE-D68B-4E17-878B-4E8C20ADB486}"/>
    <cellStyle name="Currency 5 3 2 2 6 3 2" xfId="24103" xr:uid="{7A3CB9A3-8688-4734-BBDC-3F583B6F7C20}"/>
    <cellStyle name="Currency 5 3 2 2 6 3 2 2" xfId="37795" xr:uid="{264E5513-B3FF-4916-989B-E419409A78F3}"/>
    <cellStyle name="Currency 5 3 2 2 6 3 2 3" xfId="52679" xr:uid="{E6A76711-C431-40C7-AB68-11B1473DF851}"/>
    <cellStyle name="Currency 5 3 2 2 6 3 3" xfId="17259" xr:uid="{A57BEEE6-0C04-47F5-BD0B-AA032B518E9C}"/>
    <cellStyle name="Currency 5 3 2 2 6 3 4" xfId="30949" xr:uid="{E2BD21AD-6DF3-4388-8DE9-0668ADA14E18}"/>
    <cellStyle name="Currency 5 3 2 2 6 3 5" xfId="45833" xr:uid="{BB3BA242-EDA7-4618-B623-143E7259209B}"/>
    <cellStyle name="Currency 5 3 2 2 6 4" xfId="20681" xr:uid="{98C4236E-52DA-4F75-8508-4EB97D007468}"/>
    <cellStyle name="Currency 5 3 2 2 6 4 2" xfId="34373" xr:uid="{D2199C65-19DF-4635-8AD5-D3C27D89E5D1}"/>
    <cellStyle name="Currency 5 3 2 2 6 4 3" xfId="49257" xr:uid="{55F89BEC-E51C-47B6-B95E-9C90A1F92E5A}"/>
    <cellStyle name="Currency 5 3 2 2 6 5" xfId="13837" xr:uid="{9D952D78-7D1E-405F-BC5E-3CB6C9CB8D72}"/>
    <cellStyle name="Currency 5 3 2 2 6 6" xfId="27527" xr:uid="{4927EBCC-2C57-473D-86FC-3FF38D7C8D82}"/>
    <cellStyle name="Currency 5 3 2 2 6 7" xfId="42411" xr:uid="{09AB8B41-EA79-4EE2-8147-507591562DC5}"/>
    <cellStyle name="Currency 5 3 2 2 7" xfId="8689" xr:uid="{82EAA783-E21B-427E-BB62-90838CF17DB8}"/>
    <cellStyle name="Currency 5 3 2 2 7 2" xfId="12111" xr:uid="{1489D919-5D6D-4BA3-98D4-95D231139731}"/>
    <cellStyle name="Currency 5 3 2 2 7 2 2" xfId="25801" xr:uid="{22EE1600-FBA0-43DA-9D33-E6D71F15C2A9}"/>
    <cellStyle name="Currency 5 3 2 2 7 2 2 2" xfId="39493" xr:uid="{6C018AF4-28DD-4D29-B307-3B6DAA9D7598}"/>
    <cellStyle name="Currency 5 3 2 2 7 2 2 3" xfId="54377" xr:uid="{65D9F6E3-440F-41AC-B9FB-8A0523D8B1B9}"/>
    <cellStyle name="Currency 5 3 2 2 7 2 3" xfId="18957" xr:uid="{F70C47C7-D1DF-467D-802B-C3AF7E07320F}"/>
    <cellStyle name="Currency 5 3 2 2 7 2 4" xfId="32647" xr:uid="{31B16E64-4D31-422F-A192-6BDBB43241C5}"/>
    <cellStyle name="Currency 5 3 2 2 7 2 5" xfId="47531" xr:uid="{7DCDEF3A-B00E-4CEF-AE82-B2279B81A4D1}"/>
    <cellStyle name="Currency 5 3 2 2 7 3" xfId="22379" xr:uid="{1D791EB8-E4E5-4195-A318-AE63726BC184}"/>
    <cellStyle name="Currency 5 3 2 2 7 3 2" xfId="36071" xr:uid="{ED44C8E4-2D46-4362-9C1F-3BB5A9127763}"/>
    <cellStyle name="Currency 5 3 2 2 7 3 3" xfId="50955" xr:uid="{7BBFBAE2-C176-463C-B742-EA70F5BAB463}"/>
    <cellStyle name="Currency 5 3 2 2 7 4" xfId="15535" xr:uid="{4525F750-96C2-4C91-8106-D1709126DEDA}"/>
    <cellStyle name="Currency 5 3 2 2 7 5" xfId="29225" xr:uid="{52DAAB65-2B15-41D7-9E8E-0CC30A4C1838}"/>
    <cellStyle name="Currency 5 3 2 2 7 6" xfId="44109" xr:uid="{C804DE8A-4AE0-47E7-888E-71FB4EC936C6}"/>
    <cellStyle name="Currency 5 3 2 2 8" xfId="10399" xr:uid="{26365778-6393-406A-A3B6-9ACF5D94A61B}"/>
    <cellStyle name="Currency 5 3 2 2 8 2" xfId="24089" xr:uid="{A59FEFB2-F449-4166-AF65-A232E70C73AD}"/>
    <cellStyle name="Currency 5 3 2 2 8 2 2" xfId="37781" xr:uid="{5CEB0400-19DA-49C5-8E61-F4087A24D533}"/>
    <cellStyle name="Currency 5 3 2 2 8 2 3" xfId="52665" xr:uid="{46A2E06D-745A-46F9-B7DC-7F5AE590D584}"/>
    <cellStyle name="Currency 5 3 2 2 8 3" xfId="17245" xr:uid="{25AB4D78-60B1-43CA-A930-29403DCE0E8D}"/>
    <cellStyle name="Currency 5 3 2 2 8 4" xfId="30935" xr:uid="{790D41EE-1879-45F8-9988-7D82EB35F305}"/>
    <cellStyle name="Currency 5 3 2 2 8 5" xfId="45819" xr:uid="{B611EB31-3077-492E-90DE-FBF50B2B0E6A}"/>
    <cellStyle name="Currency 5 3 2 2 9" xfId="20667" xr:uid="{CDD496DE-0721-4534-85A2-3E99A18E1ACE}"/>
    <cellStyle name="Currency 5 3 2 2 9 2" xfId="34359" xr:uid="{C37A0334-41BC-482D-9A02-83F08E9A8B56}"/>
    <cellStyle name="Currency 5 3 2 2 9 3" xfId="49243" xr:uid="{467D0977-FBA4-4EFC-9D09-D81E1D824626}"/>
    <cellStyle name="Currency 5 3 2 3" xfId="4765" xr:uid="{BA4EA3FC-09A4-4332-A8DB-D2A5B392C852}"/>
    <cellStyle name="Currency 5 3 2 3 10" xfId="42412" xr:uid="{C20B5372-8FD4-4B34-B1AB-EA73893A75C0}"/>
    <cellStyle name="Currency 5 3 2 3 11" xfId="6991" xr:uid="{B1FF3C16-63B0-4912-9D63-3D11DDD493ED}"/>
    <cellStyle name="Currency 5 3 2 3 2" xfId="6992" xr:uid="{8EF5E8E7-C8AE-496B-8812-CEF400745373}"/>
    <cellStyle name="Currency 5 3 2 3 2 2" xfId="6993" xr:uid="{8F714A3C-4C3A-438F-B47E-CEF096E26B62}"/>
    <cellStyle name="Currency 5 3 2 3 2 2 2" xfId="8706" xr:uid="{5318B1FA-E92C-42FD-B98B-6EC276A0495A}"/>
    <cellStyle name="Currency 5 3 2 3 2 2 2 2" xfId="12128" xr:uid="{08D157F5-434A-49AE-83B6-2F4A5119FEE0}"/>
    <cellStyle name="Currency 5 3 2 3 2 2 2 2 2" xfId="25818" xr:uid="{4AC909BB-5AD5-423A-A07A-3E2B4D31ECC4}"/>
    <cellStyle name="Currency 5 3 2 3 2 2 2 2 2 2" xfId="39510" xr:uid="{C96BB8BE-2E8F-4169-A006-435919DCA1D3}"/>
    <cellStyle name="Currency 5 3 2 3 2 2 2 2 2 3" xfId="54394" xr:uid="{93680545-6678-4A45-B9D9-F33F0B251E4E}"/>
    <cellStyle name="Currency 5 3 2 3 2 2 2 2 3" xfId="18974" xr:uid="{FAA12A39-340F-4CAB-A4C9-05CD6A8E8826}"/>
    <cellStyle name="Currency 5 3 2 3 2 2 2 2 4" xfId="32664" xr:uid="{BD164270-4590-4D19-880C-41095B4322CE}"/>
    <cellStyle name="Currency 5 3 2 3 2 2 2 2 5" xfId="47548" xr:uid="{A63D3AEC-05B2-4DD1-AE8B-3C9C726467F7}"/>
    <cellStyle name="Currency 5 3 2 3 2 2 2 3" xfId="22396" xr:uid="{0E47AB6B-C7A4-456B-8C59-8D8EB53980A0}"/>
    <cellStyle name="Currency 5 3 2 3 2 2 2 3 2" xfId="36088" xr:uid="{CAB84B4F-CD9C-44FB-AC17-6706C8E93541}"/>
    <cellStyle name="Currency 5 3 2 3 2 2 2 3 3" xfId="50972" xr:uid="{0FDE542D-10FD-4CCC-BB03-4BB8DC3143A6}"/>
    <cellStyle name="Currency 5 3 2 3 2 2 2 4" xfId="15552" xr:uid="{6CF5AB00-3EC7-4C4D-A42F-0A1D3BB48B7A}"/>
    <cellStyle name="Currency 5 3 2 3 2 2 2 5" xfId="29242" xr:uid="{AE1E3016-CE5B-4F44-A447-C48BAADCE6A6}"/>
    <cellStyle name="Currency 5 3 2 3 2 2 2 6" xfId="44126" xr:uid="{EB512061-3A67-4E28-9C68-E26AAE0FD420}"/>
    <cellStyle name="Currency 5 3 2 3 2 2 3" xfId="10416" xr:uid="{6C083BCA-B91B-42F3-B2CB-AE55919E39CB}"/>
    <cellStyle name="Currency 5 3 2 3 2 2 3 2" xfId="24106" xr:uid="{180EACB1-FAFE-4387-90B6-07B70493369B}"/>
    <cellStyle name="Currency 5 3 2 3 2 2 3 2 2" xfId="37798" xr:uid="{3A374E6E-2CAA-421C-BBAA-52498D2E818A}"/>
    <cellStyle name="Currency 5 3 2 3 2 2 3 2 3" xfId="52682" xr:uid="{7CBA387C-2AD8-448E-BE51-069462A8CB6F}"/>
    <cellStyle name="Currency 5 3 2 3 2 2 3 3" xfId="17262" xr:uid="{5E47C5C6-5E15-43F4-B942-702A68BE784F}"/>
    <cellStyle name="Currency 5 3 2 3 2 2 3 4" xfId="30952" xr:uid="{1FF452BE-E925-4C2F-B6C6-E9DCD1ACF949}"/>
    <cellStyle name="Currency 5 3 2 3 2 2 3 5" xfId="45836" xr:uid="{4BEEE576-8F4E-44FD-8453-2112086041E9}"/>
    <cellStyle name="Currency 5 3 2 3 2 2 4" xfId="20684" xr:uid="{92E752A0-A6F9-4553-87AD-6EA53F46D72E}"/>
    <cellStyle name="Currency 5 3 2 3 2 2 4 2" xfId="34376" xr:uid="{BA8D736B-F572-41C5-BCD7-82C27338F013}"/>
    <cellStyle name="Currency 5 3 2 3 2 2 4 3" xfId="49260" xr:uid="{AD47F5C3-9422-4979-8B10-C3CDFB4AC2FF}"/>
    <cellStyle name="Currency 5 3 2 3 2 2 5" xfId="13840" xr:uid="{5FC5C94E-1D7A-44FD-9362-EB7FFDE9CDC8}"/>
    <cellStyle name="Currency 5 3 2 3 2 2 6" xfId="27530" xr:uid="{CD9B46C3-A95C-4A5F-9CC3-DE25A0ED3B78}"/>
    <cellStyle name="Currency 5 3 2 3 2 2 7" xfId="42414" xr:uid="{52E185C2-0C26-4B22-9830-FAEAA2A64E56}"/>
    <cellStyle name="Currency 5 3 2 3 2 3" xfId="8705" xr:uid="{F2EB45A4-3ECF-4CE7-82AD-684DD0C44A26}"/>
    <cellStyle name="Currency 5 3 2 3 2 3 2" xfId="12127" xr:uid="{D9ED503D-4D40-4359-BC45-10B293224B84}"/>
    <cellStyle name="Currency 5 3 2 3 2 3 2 2" xfId="25817" xr:uid="{03330262-46B0-444E-8033-D313A2B74555}"/>
    <cellStyle name="Currency 5 3 2 3 2 3 2 2 2" xfId="39509" xr:uid="{B1AB583B-4159-45D6-B769-C9CB6E7D218D}"/>
    <cellStyle name="Currency 5 3 2 3 2 3 2 2 3" xfId="54393" xr:uid="{2C7AC643-479D-493F-A4ED-CF824388F097}"/>
    <cellStyle name="Currency 5 3 2 3 2 3 2 3" xfId="18973" xr:uid="{EA38ADE2-74C2-48CC-86DB-66A428D89B84}"/>
    <cellStyle name="Currency 5 3 2 3 2 3 2 4" xfId="32663" xr:uid="{F305C584-DAB3-4D53-BE64-76B9F2475A4B}"/>
    <cellStyle name="Currency 5 3 2 3 2 3 2 5" xfId="47547" xr:uid="{4C7626D1-F380-420E-B057-5F635B903A9F}"/>
    <cellStyle name="Currency 5 3 2 3 2 3 3" xfId="22395" xr:uid="{D700F89D-3822-4D71-91C3-70A52F3CF435}"/>
    <cellStyle name="Currency 5 3 2 3 2 3 3 2" xfId="36087" xr:uid="{7FA7FF8D-73D4-4BC2-B71B-CE9ECBC8641E}"/>
    <cellStyle name="Currency 5 3 2 3 2 3 3 3" xfId="50971" xr:uid="{B3D26AA6-E58F-4619-84F7-2593FE870C94}"/>
    <cellStyle name="Currency 5 3 2 3 2 3 4" xfId="15551" xr:uid="{C7AA030F-4255-4ECC-B4E6-55E2B7CFCE3A}"/>
    <cellStyle name="Currency 5 3 2 3 2 3 5" xfId="29241" xr:uid="{677159D7-4A7C-46AB-9DA3-BDF13A85B2DB}"/>
    <cellStyle name="Currency 5 3 2 3 2 3 6" xfId="44125" xr:uid="{18CA6AB1-553E-45EE-845B-0ED744A35E53}"/>
    <cellStyle name="Currency 5 3 2 3 2 4" xfId="10415" xr:uid="{CAB414E4-B588-417D-8E4B-0E295331B7D4}"/>
    <cellStyle name="Currency 5 3 2 3 2 4 2" xfId="24105" xr:uid="{E854CB0D-80F3-4363-A2AC-865604027E9F}"/>
    <cellStyle name="Currency 5 3 2 3 2 4 2 2" xfId="37797" xr:uid="{F9E61195-923B-4908-83D9-2F98F622E80A}"/>
    <cellStyle name="Currency 5 3 2 3 2 4 2 3" xfId="52681" xr:uid="{28F646EC-CB1E-4127-9C52-92C7A7B6192C}"/>
    <cellStyle name="Currency 5 3 2 3 2 4 3" xfId="17261" xr:uid="{E8BB55C8-BF20-49EF-AF57-B918316F8E75}"/>
    <cellStyle name="Currency 5 3 2 3 2 4 4" xfId="30951" xr:uid="{DC7094EE-2FED-4F28-80D8-AA93B4E0DE1E}"/>
    <cellStyle name="Currency 5 3 2 3 2 4 5" xfId="45835" xr:uid="{FE47A417-7D7F-44DF-87D0-E26259BC8475}"/>
    <cellStyle name="Currency 5 3 2 3 2 5" xfId="20683" xr:uid="{28FF8E36-3463-4FDF-9DE3-A8419C20F9B3}"/>
    <cellStyle name="Currency 5 3 2 3 2 5 2" xfId="34375" xr:uid="{8E98550E-6536-4FEB-9743-813993CD06D3}"/>
    <cellStyle name="Currency 5 3 2 3 2 5 3" xfId="49259" xr:uid="{50E74FBF-A9F4-41D7-A6AC-481F87C07D1C}"/>
    <cellStyle name="Currency 5 3 2 3 2 6" xfId="13839" xr:uid="{E323621B-B512-4169-AC97-7D943C82367F}"/>
    <cellStyle name="Currency 5 3 2 3 2 7" xfId="27529" xr:uid="{DBB0B7C9-E79A-43D8-88D6-7AD94A3AC27C}"/>
    <cellStyle name="Currency 5 3 2 3 2 8" xfId="42413" xr:uid="{25B7D795-CDCC-4BF4-AE46-A940505021C3}"/>
    <cellStyle name="Currency 5 3 2 3 3" xfId="6994" xr:uid="{ED4279D9-8EC4-4630-97AC-ABEEE89C0662}"/>
    <cellStyle name="Currency 5 3 2 3 3 2" xfId="8707" xr:uid="{5D90FBF2-1255-45B7-AEE9-8343BF8A901E}"/>
    <cellStyle name="Currency 5 3 2 3 3 2 2" xfId="12129" xr:uid="{AF0F5EBF-C96D-4CBD-A000-BB553FAEDF53}"/>
    <cellStyle name="Currency 5 3 2 3 3 2 2 2" xfId="25819" xr:uid="{15055BCA-4163-4524-8604-36FF900D3809}"/>
    <cellStyle name="Currency 5 3 2 3 3 2 2 2 2" xfId="39511" xr:uid="{CC1123F9-4F0F-462A-8BEC-E8FC38A5783D}"/>
    <cellStyle name="Currency 5 3 2 3 3 2 2 2 3" xfId="54395" xr:uid="{A51EAA13-633C-4C64-84CB-3411453E3B83}"/>
    <cellStyle name="Currency 5 3 2 3 3 2 2 3" xfId="18975" xr:uid="{E27DD46F-48A5-446E-86E5-0DAAA9DEC50D}"/>
    <cellStyle name="Currency 5 3 2 3 3 2 2 4" xfId="32665" xr:uid="{9C8019E9-C77A-4264-8B13-5A957786B26D}"/>
    <cellStyle name="Currency 5 3 2 3 3 2 2 5" xfId="47549" xr:uid="{E019F6A7-1999-4E06-8B58-9F4E8562644A}"/>
    <cellStyle name="Currency 5 3 2 3 3 2 3" xfId="22397" xr:uid="{3A157CF5-6AA8-4F10-8495-19FDDF29875C}"/>
    <cellStyle name="Currency 5 3 2 3 3 2 3 2" xfId="36089" xr:uid="{D7F80315-0CB2-45CB-ABF4-57A71D47A42C}"/>
    <cellStyle name="Currency 5 3 2 3 3 2 3 3" xfId="50973" xr:uid="{7B5DB819-72FE-4CB0-A9F4-85F740A9A01F}"/>
    <cellStyle name="Currency 5 3 2 3 3 2 4" xfId="15553" xr:uid="{4EE214CA-E815-43DB-AB61-4D9C81FD4373}"/>
    <cellStyle name="Currency 5 3 2 3 3 2 5" xfId="29243" xr:uid="{679DAD6B-A545-41E2-B5B8-46E0E86961A0}"/>
    <cellStyle name="Currency 5 3 2 3 3 2 6" xfId="44127" xr:uid="{5ACD6DCE-65E0-4242-90E2-BCC5626C44B1}"/>
    <cellStyle name="Currency 5 3 2 3 3 3" xfId="10417" xr:uid="{755EEDC5-6E50-48ED-863B-37D3DB95FA68}"/>
    <cellStyle name="Currency 5 3 2 3 3 3 2" xfId="24107" xr:uid="{02BC9D7E-C360-4A81-8019-6DFEE16E4B83}"/>
    <cellStyle name="Currency 5 3 2 3 3 3 2 2" xfId="37799" xr:uid="{5B0F4752-168F-415C-830D-F96A1851C4BA}"/>
    <cellStyle name="Currency 5 3 2 3 3 3 2 3" xfId="52683" xr:uid="{F0990E11-4FAA-4578-8BAE-6C993744B398}"/>
    <cellStyle name="Currency 5 3 2 3 3 3 3" xfId="17263" xr:uid="{D2E30472-9AC7-47CE-8F95-937DFE273CB0}"/>
    <cellStyle name="Currency 5 3 2 3 3 3 4" xfId="30953" xr:uid="{30E6CF80-D588-4DC2-815C-418F2A98FA13}"/>
    <cellStyle name="Currency 5 3 2 3 3 3 5" xfId="45837" xr:uid="{84736B74-BD42-49F8-9598-0F8F56C6D9EC}"/>
    <cellStyle name="Currency 5 3 2 3 3 4" xfId="20685" xr:uid="{71905EEA-3B93-4F24-8378-7260E119A4DE}"/>
    <cellStyle name="Currency 5 3 2 3 3 4 2" xfId="34377" xr:uid="{86C69EF5-7333-4912-B2F1-D2433590ABCA}"/>
    <cellStyle name="Currency 5 3 2 3 3 4 3" xfId="49261" xr:uid="{40D73A3A-EC9C-470F-AC88-B51494CC901C}"/>
    <cellStyle name="Currency 5 3 2 3 3 5" xfId="13841" xr:uid="{81784D9C-D3A8-4C84-A43E-96A34D7F1158}"/>
    <cellStyle name="Currency 5 3 2 3 3 6" xfId="27531" xr:uid="{E7DB8E42-90C2-41BD-9885-793661706496}"/>
    <cellStyle name="Currency 5 3 2 3 3 7" xfId="42415" xr:uid="{601F950F-161F-4D6D-9253-712D4D167983}"/>
    <cellStyle name="Currency 5 3 2 3 4" xfId="6995" xr:uid="{1259646D-3B9B-4813-8282-8E43BEE498B0}"/>
    <cellStyle name="Currency 5 3 2 3 4 2" xfId="8708" xr:uid="{4096E10B-BCE7-4116-91F2-208501DE299D}"/>
    <cellStyle name="Currency 5 3 2 3 4 2 2" xfId="12130" xr:uid="{50E86F26-23C8-4C92-BEDF-2DD521095528}"/>
    <cellStyle name="Currency 5 3 2 3 4 2 2 2" xfId="25820" xr:uid="{9C20256C-7A91-4C20-9D79-80207538AE42}"/>
    <cellStyle name="Currency 5 3 2 3 4 2 2 2 2" xfId="39512" xr:uid="{9A15DAC3-43DD-42DE-A2B8-4C885AEED3F6}"/>
    <cellStyle name="Currency 5 3 2 3 4 2 2 2 3" xfId="54396" xr:uid="{7D91E504-166F-42AF-9802-1F4A550D3392}"/>
    <cellStyle name="Currency 5 3 2 3 4 2 2 3" xfId="18976" xr:uid="{A98A0107-1B0C-4ED9-B58F-079338E52605}"/>
    <cellStyle name="Currency 5 3 2 3 4 2 2 4" xfId="32666" xr:uid="{86F2F084-B08B-42D0-A7C9-4AE4EB78B5F3}"/>
    <cellStyle name="Currency 5 3 2 3 4 2 2 5" xfId="47550" xr:uid="{C498BD80-369C-40B4-9B51-59F545E38780}"/>
    <cellStyle name="Currency 5 3 2 3 4 2 3" xfId="22398" xr:uid="{B0BEE834-C49A-4ACC-947D-2154D5868455}"/>
    <cellStyle name="Currency 5 3 2 3 4 2 3 2" xfId="36090" xr:uid="{5FFD5CD8-8826-4419-A5D6-F170C296210C}"/>
    <cellStyle name="Currency 5 3 2 3 4 2 3 3" xfId="50974" xr:uid="{F541A10D-2E22-4740-9C6C-B5FD06F62E25}"/>
    <cellStyle name="Currency 5 3 2 3 4 2 4" xfId="15554" xr:uid="{4EB8FBF2-126D-4630-8666-3730BF107DBE}"/>
    <cellStyle name="Currency 5 3 2 3 4 2 5" xfId="29244" xr:uid="{E1E072EC-2B7F-46AA-BD96-6AF4FD27A8D9}"/>
    <cellStyle name="Currency 5 3 2 3 4 2 6" xfId="44128" xr:uid="{5F1CD505-9BDF-46FB-A345-7CD8D7869FDC}"/>
    <cellStyle name="Currency 5 3 2 3 4 3" xfId="10418" xr:uid="{09552FFF-718A-4DD7-9963-1E07EA0E7928}"/>
    <cellStyle name="Currency 5 3 2 3 4 3 2" xfId="24108" xr:uid="{85990C2C-C12C-4F5E-87E6-509043CA28D0}"/>
    <cellStyle name="Currency 5 3 2 3 4 3 2 2" xfId="37800" xr:uid="{F0485F08-7CE9-4AAF-89DB-637591E527ED}"/>
    <cellStyle name="Currency 5 3 2 3 4 3 2 3" xfId="52684" xr:uid="{E3821479-8793-499A-A2A7-2F0DFE423B65}"/>
    <cellStyle name="Currency 5 3 2 3 4 3 3" xfId="17264" xr:uid="{EB80CAC6-3EE2-4FDC-A169-AA13D81B112A}"/>
    <cellStyle name="Currency 5 3 2 3 4 3 4" xfId="30954" xr:uid="{590B8B17-24D6-4236-8D6D-404FD2DBA68D}"/>
    <cellStyle name="Currency 5 3 2 3 4 3 5" xfId="45838" xr:uid="{1508573C-3B51-4EA1-A359-8AC7915D1148}"/>
    <cellStyle name="Currency 5 3 2 3 4 4" xfId="20686" xr:uid="{2AF801A6-F83E-4434-B334-D6D4B1A77165}"/>
    <cellStyle name="Currency 5 3 2 3 4 4 2" xfId="34378" xr:uid="{4A0A3A83-9851-41F5-B874-E69E534CE846}"/>
    <cellStyle name="Currency 5 3 2 3 4 4 3" xfId="49262" xr:uid="{B2453ECC-895B-4452-AA29-7CBD6FBD2155}"/>
    <cellStyle name="Currency 5 3 2 3 4 5" xfId="13842" xr:uid="{9978FC79-924D-45A4-93FD-8450CD43C4F4}"/>
    <cellStyle name="Currency 5 3 2 3 4 6" xfId="27532" xr:uid="{CABD65F9-92D2-4065-9902-7CB144781FD1}"/>
    <cellStyle name="Currency 5 3 2 3 4 7" xfId="42416" xr:uid="{2D458161-42B7-412D-A806-10FE29459C22}"/>
    <cellStyle name="Currency 5 3 2 3 5" xfId="8704" xr:uid="{19C53C0A-EA51-4589-86C0-E7E2CD35656C}"/>
    <cellStyle name="Currency 5 3 2 3 5 2" xfId="12126" xr:uid="{A9DFC80A-BDDC-4C3C-912E-D6F5B83F3AA3}"/>
    <cellStyle name="Currency 5 3 2 3 5 2 2" xfId="25816" xr:uid="{55C3D1B2-D5EA-49B3-90A6-0F1C7F5EDEEF}"/>
    <cellStyle name="Currency 5 3 2 3 5 2 2 2" xfId="39508" xr:uid="{18F24565-C99E-4DBC-A0FE-D906277CACAF}"/>
    <cellStyle name="Currency 5 3 2 3 5 2 2 3" xfId="54392" xr:uid="{349FBD15-DC3A-4907-A118-9DABAE9CAB39}"/>
    <cellStyle name="Currency 5 3 2 3 5 2 3" xfId="18972" xr:uid="{0F7A0846-A5C5-4661-BA28-0FA18EECC921}"/>
    <cellStyle name="Currency 5 3 2 3 5 2 4" xfId="32662" xr:uid="{48C2796C-31BD-411C-A11B-B2828F818F4D}"/>
    <cellStyle name="Currency 5 3 2 3 5 2 5" xfId="47546" xr:uid="{902B9D7B-6A08-49EA-976E-8452E8AB7186}"/>
    <cellStyle name="Currency 5 3 2 3 5 3" xfId="22394" xr:uid="{DB9FF64D-97B2-4A06-B0D9-8E9F39F470D1}"/>
    <cellStyle name="Currency 5 3 2 3 5 3 2" xfId="36086" xr:uid="{40132935-809C-49B8-9396-ECA3FFB48560}"/>
    <cellStyle name="Currency 5 3 2 3 5 3 3" xfId="50970" xr:uid="{47A228B1-75FC-47EA-934E-2201A6D26C88}"/>
    <cellStyle name="Currency 5 3 2 3 5 4" xfId="15550" xr:uid="{B71927C2-0877-4B3C-A6E5-35D3CC9E0E0D}"/>
    <cellStyle name="Currency 5 3 2 3 5 5" xfId="29240" xr:uid="{895B8AEE-5B1D-44E3-BD4C-FBF234D63A10}"/>
    <cellStyle name="Currency 5 3 2 3 5 6" xfId="44124" xr:uid="{8FBCDA81-9B59-4E49-8EA1-FCC3C7B0FFB1}"/>
    <cellStyle name="Currency 5 3 2 3 6" xfId="10414" xr:uid="{BC45FB1D-A7E9-4E1E-809D-FBD36D6178F1}"/>
    <cellStyle name="Currency 5 3 2 3 6 2" xfId="24104" xr:uid="{EED776CC-DA10-4D22-A28A-2B47F6FB9D81}"/>
    <cellStyle name="Currency 5 3 2 3 6 2 2" xfId="37796" xr:uid="{12C3DD86-A7E9-4483-A115-C7701E62BB89}"/>
    <cellStyle name="Currency 5 3 2 3 6 2 3" xfId="52680" xr:uid="{0B61A794-0214-455D-8810-076A735B2E55}"/>
    <cellStyle name="Currency 5 3 2 3 6 3" xfId="17260" xr:uid="{6F25CAB7-BDA5-4520-B54D-DFF1145DE1D5}"/>
    <cellStyle name="Currency 5 3 2 3 6 4" xfId="30950" xr:uid="{B57F3EAF-AC21-4B1C-8F8B-0A1E1A45FA4D}"/>
    <cellStyle name="Currency 5 3 2 3 6 5" xfId="45834" xr:uid="{24B97653-21DB-4C4B-B83E-38610E431CA4}"/>
    <cellStyle name="Currency 5 3 2 3 7" xfId="20682" xr:uid="{B1035BE5-BCD0-4695-B89B-4C4D50B73D55}"/>
    <cellStyle name="Currency 5 3 2 3 7 2" xfId="34374" xr:uid="{D00E59BC-928A-4702-9123-C86F29B0DD93}"/>
    <cellStyle name="Currency 5 3 2 3 7 3" xfId="49258" xr:uid="{2DDFC4A1-8190-4011-98B2-84B25BA39A35}"/>
    <cellStyle name="Currency 5 3 2 3 8" xfId="13838" xr:uid="{7A24B9CF-0BE9-456D-9DB4-B10306A6041F}"/>
    <cellStyle name="Currency 5 3 2 3 8 2" xfId="41393" xr:uid="{68BCA3AF-09DA-4F73-84B4-3F84220B3544}"/>
    <cellStyle name="Currency 5 3 2 3 9" xfId="27528" xr:uid="{8AC0AA6C-B94A-4FFD-B729-1FC9E11354E5}"/>
    <cellStyle name="Currency 5 3 2 4" xfId="6996" xr:uid="{88BF60C7-4FD4-46A8-8343-A2988F80F8EE}"/>
    <cellStyle name="Currency 5 3 2 4 10" xfId="42417" xr:uid="{B8F79750-BDB0-4104-8970-417B173F6C3D}"/>
    <cellStyle name="Currency 5 3 2 4 2" xfId="6997" xr:uid="{424D7157-045C-4C1B-96BC-A6D1BA5FF0B3}"/>
    <cellStyle name="Currency 5 3 2 4 2 2" xfId="6998" xr:uid="{CA1F2C7E-E07B-4E04-8210-60B5F86F019E}"/>
    <cellStyle name="Currency 5 3 2 4 2 2 2" xfId="8711" xr:uid="{4B2C585C-E22A-4608-A3CC-24CE617BA6F2}"/>
    <cellStyle name="Currency 5 3 2 4 2 2 2 2" xfId="12133" xr:uid="{20117008-234E-4B56-B3B8-21F7720F08D5}"/>
    <cellStyle name="Currency 5 3 2 4 2 2 2 2 2" xfId="25823" xr:uid="{40EC4720-5E90-4202-9FA4-088CF82DBE6B}"/>
    <cellStyle name="Currency 5 3 2 4 2 2 2 2 2 2" xfId="39515" xr:uid="{63F402FF-0EFE-4F69-94FB-ADA6D86948C1}"/>
    <cellStyle name="Currency 5 3 2 4 2 2 2 2 2 3" xfId="54399" xr:uid="{D4936A31-0FF8-413D-95CD-0CBD45DB3048}"/>
    <cellStyle name="Currency 5 3 2 4 2 2 2 2 3" xfId="18979" xr:uid="{49E18FA5-ED2C-43A3-A5CD-876D9F7B823E}"/>
    <cellStyle name="Currency 5 3 2 4 2 2 2 2 4" xfId="32669" xr:uid="{E77B82EA-C022-4AAF-8D5C-B15155140A57}"/>
    <cellStyle name="Currency 5 3 2 4 2 2 2 2 5" xfId="47553" xr:uid="{37AAAB72-4E0D-4E42-B8B2-6A0D2F9BB355}"/>
    <cellStyle name="Currency 5 3 2 4 2 2 2 3" xfId="22401" xr:uid="{09403618-8C75-48BB-840F-A9266CEAA7D5}"/>
    <cellStyle name="Currency 5 3 2 4 2 2 2 3 2" xfId="36093" xr:uid="{B0BFB819-BAAF-4E21-BFE6-13F05DBCC3BF}"/>
    <cellStyle name="Currency 5 3 2 4 2 2 2 3 3" xfId="50977" xr:uid="{91039C8F-6EAD-41E0-A994-808A5304CEEB}"/>
    <cellStyle name="Currency 5 3 2 4 2 2 2 4" xfId="15557" xr:uid="{1C4B2B29-BC0A-43BF-A294-544AD416EF69}"/>
    <cellStyle name="Currency 5 3 2 4 2 2 2 5" xfId="29247" xr:uid="{FC287BA1-C846-4ABA-9980-2DDC35AF6B5C}"/>
    <cellStyle name="Currency 5 3 2 4 2 2 2 6" xfId="44131" xr:uid="{EB0A3EBE-D55E-4877-8652-C800D69649EC}"/>
    <cellStyle name="Currency 5 3 2 4 2 2 3" xfId="10421" xr:uid="{E0A136B4-479D-42BB-8C69-A74498F4D088}"/>
    <cellStyle name="Currency 5 3 2 4 2 2 3 2" xfId="24111" xr:uid="{28EA28D0-1171-49F4-9B1D-F9CC38D3376C}"/>
    <cellStyle name="Currency 5 3 2 4 2 2 3 2 2" xfId="37803" xr:uid="{FD8841D1-8D3A-4A52-8DFB-306012807333}"/>
    <cellStyle name="Currency 5 3 2 4 2 2 3 2 3" xfId="52687" xr:uid="{B7E9B3BF-90A9-4D93-8B02-EC99957D4805}"/>
    <cellStyle name="Currency 5 3 2 4 2 2 3 3" xfId="17267" xr:uid="{86D58BAA-02C9-4920-9231-88FAA6684E9D}"/>
    <cellStyle name="Currency 5 3 2 4 2 2 3 4" xfId="30957" xr:uid="{CC7E5D21-8688-400B-8B5F-CC406FB619A1}"/>
    <cellStyle name="Currency 5 3 2 4 2 2 3 5" xfId="45841" xr:uid="{9F2CD3F1-86BC-4B33-A6ED-C4FB2419251C}"/>
    <cellStyle name="Currency 5 3 2 4 2 2 4" xfId="20689" xr:uid="{3DC16C23-9828-4E36-BAE2-9A8EF923736B}"/>
    <cellStyle name="Currency 5 3 2 4 2 2 4 2" xfId="34381" xr:uid="{79D64670-D213-4FC5-BC62-AEDB314E043A}"/>
    <cellStyle name="Currency 5 3 2 4 2 2 4 3" xfId="49265" xr:uid="{5FB9B731-E4B0-48AC-845A-D8E3B28A24E4}"/>
    <cellStyle name="Currency 5 3 2 4 2 2 5" xfId="13845" xr:uid="{DF42A78D-3C41-4830-9773-F6A52ADEDFEE}"/>
    <cellStyle name="Currency 5 3 2 4 2 2 6" xfId="27535" xr:uid="{667088FD-80A7-4D2D-B378-635937FE4856}"/>
    <cellStyle name="Currency 5 3 2 4 2 2 7" xfId="42419" xr:uid="{3A67C142-A3E5-4B8F-B068-F2AE12F2EE06}"/>
    <cellStyle name="Currency 5 3 2 4 2 3" xfId="8710" xr:uid="{81301646-1B22-4483-B531-07551E4B32AC}"/>
    <cellStyle name="Currency 5 3 2 4 2 3 2" xfId="12132" xr:uid="{9C2FA51F-DA26-4CEB-879E-5BD96883A8E6}"/>
    <cellStyle name="Currency 5 3 2 4 2 3 2 2" xfId="25822" xr:uid="{9EC13881-E61E-4861-B061-9CC778D429F9}"/>
    <cellStyle name="Currency 5 3 2 4 2 3 2 2 2" xfId="39514" xr:uid="{4739F154-3C80-46DF-A84C-73E6A52BC084}"/>
    <cellStyle name="Currency 5 3 2 4 2 3 2 2 3" xfId="54398" xr:uid="{0323E74B-4524-46FC-A8DE-BCB2148971A0}"/>
    <cellStyle name="Currency 5 3 2 4 2 3 2 3" xfId="18978" xr:uid="{3D681C56-294E-4F89-972D-53D1B43B35AD}"/>
    <cellStyle name="Currency 5 3 2 4 2 3 2 4" xfId="32668" xr:uid="{F1B56942-FC69-4B6B-9BFC-7D59A9F89D3A}"/>
    <cellStyle name="Currency 5 3 2 4 2 3 2 5" xfId="47552" xr:uid="{70D65A57-FA02-45EA-8E60-D1098BD8862C}"/>
    <cellStyle name="Currency 5 3 2 4 2 3 3" xfId="22400" xr:uid="{C648417F-8ECD-4B9C-9B50-39CBBA968004}"/>
    <cellStyle name="Currency 5 3 2 4 2 3 3 2" xfId="36092" xr:uid="{7B443C6E-170F-4D23-AE4B-4A98F4FC047D}"/>
    <cellStyle name="Currency 5 3 2 4 2 3 3 3" xfId="50976" xr:uid="{ECF4E5DA-8A79-4B75-8CAC-AA8E918E4CA1}"/>
    <cellStyle name="Currency 5 3 2 4 2 3 4" xfId="15556" xr:uid="{B2A43A13-5AD1-4FFC-8610-DF9A496267E9}"/>
    <cellStyle name="Currency 5 3 2 4 2 3 5" xfId="29246" xr:uid="{B255B907-FC02-4582-9BE9-581799BDCCE8}"/>
    <cellStyle name="Currency 5 3 2 4 2 3 6" xfId="44130" xr:uid="{634DE350-12DB-4E77-8205-EDB3221D250F}"/>
    <cellStyle name="Currency 5 3 2 4 2 4" xfId="10420" xr:uid="{EFD280ED-CA78-4FA1-A9D6-D11FB1EA6D6C}"/>
    <cellStyle name="Currency 5 3 2 4 2 4 2" xfId="24110" xr:uid="{D380B3ED-98D2-4D9F-839A-13DD93BB081A}"/>
    <cellStyle name="Currency 5 3 2 4 2 4 2 2" xfId="37802" xr:uid="{51D5C02E-4F22-4785-A1C1-B5C9A269B90F}"/>
    <cellStyle name="Currency 5 3 2 4 2 4 2 3" xfId="52686" xr:uid="{61F1B751-CE0C-4A2C-BA28-6B5828A80E4B}"/>
    <cellStyle name="Currency 5 3 2 4 2 4 3" xfId="17266" xr:uid="{B0A13751-0913-4186-9D53-805505A5C864}"/>
    <cellStyle name="Currency 5 3 2 4 2 4 4" xfId="30956" xr:uid="{ECF3A8C1-E7F5-4BA2-A5C4-2B8BA8691FC8}"/>
    <cellStyle name="Currency 5 3 2 4 2 4 5" xfId="45840" xr:uid="{9D8BDA30-DEA7-46D0-9D19-6AD45499E72A}"/>
    <cellStyle name="Currency 5 3 2 4 2 5" xfId="20688" xr:uid="{DC130A3F-8A20-4967-B1C1-17853FA68E5F}"/>
    <cellStyle name="Currency 5 3 2 4 2 5 2" xfId="34380" xr:uid="{8D7D9949-8805-42E8-A72D-029F1D0E1BCD}"/>
    <cellStyle name="Currency 5 3 2 4 2 5 3" xfId="49264" xr:uid="{21960D79-B0BA-40E5-882D-3EB6E238D96F}"/>
    <cellStyle name="Currency 5 3 2 4 2 6" xfId="13844" xr:uid="{221CD1A5-7595-43D4-96F0-3C5BA68C6B7D}"/>
    <cellStyle name="Currency 5 3 2 4 2 7" xfId="27534" xr:uid="{222E694C-6999-4C49-9401-A5F0A30654F1}"/>
    <cellStyle name="Currency 5 3 2 4 2 8" xfId="42418" xr:uid="{E6572942-B4EF-4AB9-9650-368273637F84}"/>
    <cellStyle name="Currency 5 3 2 4 3" xfId="6999" xr:uid="{9F2CAE29-F8B1-49E6-AB67-F52EBF267021}"/>
    <cellStyle name="Currency 5 3 2 4 3 2" xfId="8712" xr:uid="{FAD566B1-40EE-4306-854A-EA165179F4B2}"/>
    <cellStyle name="Currency 5 3 2 4 3 2 2" xfId="12134" xr:uid="{107F5E97-B811-4D61-A562-117682F70976}"/>
    <cellStyle name="Currency 5 3 2 4 3 2 2 2" xfId="25824" xr:uid="{9BD947C0-FC62-47A2-854E-0D8161933B45}"/>
    <cellStyle name="Currency 5 3 2 4 3 2 2 2 2" xfId="39516" xr:uid="{82D85936-7DB9-4E8B-847D-264D2B910A9A}"/>
    <cellStyle name="Currency 5 3 2 4 3 2 2 2 3" xfId="54400" xr:uid="{A0888773-ED42-48AC-8944-1BBCAEAC8AF6}"/>
    <cellStyle name="Currency 5 3 2 4 3 2 2 3" xfId="18980" xr:uid="{256E47B1-ABB4-48A1-98C3-AF10A49344C5}"/>
    <cellStyle name="Currency 5 3 2 4 3 2 2 4" xfId="32670" xr:uid="{DC8701DE-D52C-4A69-9861-ED1ADDC7A355}"/>
    <cellStyle name="Currency 5 3 2 4 3 2 2 5" xfId="47554" xr:uid="{1489EFEE-3991-4F77-B667-9E2333293CDF}"/>
    <cellStyle name="Currency 5 3 2 4 3 2 3" xfId="22402" xr:uid="{19BA318A-9769-4F7A-8A74-6980AC6C10D5}"/>
    <cellStyle name="Currency 5 3 2 4 3 2 3 2" xfId="36094" xr:uid="{88721124-AD2C-4F61-A0D3-83356D3711F8}"/>
    <cellStyle name="Currency 5 3 2 4 3 2 3 3" xfId="50978" xr:uid="{C86E0C85-9A9C-4A6C-A10A-355B28F536A2}"/>
    <cellStyle name="Currency 5 3 2 4 3 2 4" xfId="15558" xr:uid="{740FF1C7-7F96-4DE3-84BC-E05AA9622825}"/>
    <cellStyle name="Currency 5 3 2 4 3 2 5" xfId="29248" xr:uid="{43C47B9B-4D74-498F-B25B-243739AA94D9}"/>
    <cellStyle name="Currency 5 3 2 4 3 2 6" xfId="44132" xr:uid="{2C129D46-B9E1-40C2-99D4-D6CEF6B9F1B9}"/>
    <cellStyle name="Currency 5 3 2 4 3 3" xfId="10422" xr:uid="{263CB46B-1D60-4207-8C9B-8C968E99F88E}"/>
    <cellStyle name="Currency 5 3 2 4 3 3 2" xfId="24112" xr:uid="{55363C69-7F36-4E57-9D17-8E8207F17CFB}"/>
    <cellStyle name="Currency 5 3 2 4 3 3 2 2" xfId="37804" xr:uid="{C0717CF7-DEDE-4DA9-ADC8-544616445E97}"/>
    <cellStyle name="Currency 5 3 2 4 3 3 2 3" xfId="52688" xr:uid="{787B11D8-C020-412C-8B67-B6AD6A69020C}"/>
    <cellStyle name="Currency 5 3 2 4 3 3 3" xfId="17268" xr:uid="{D2664628-3C4E-4DAF-8DA4-EFBBB858FD97}"/>
    <cellStyle name="Currency 5 3 2 4 3 3 4" xfId="30958" xr:uid="{11036DE9-8A8C-40A1-9182-322E42DD0512}"/>
    <cellStyle name="Currency 5 3 2 4 3 3 5" xfId="45842" xr:uid="{61986B4C-BEF9-4E0A-9C3E-C7EDEFC223BD}"/>
    <cellStyle name="Currency 5 3 2 4 3 4" xfId="20690" xr:uid="{385052AC-7525-4725-8552-B4CCA9195E56}"/>
    <cellStyle name="Currency 5 3 2 4 3 4 2" xfId="34382" xr:uid="{4C173AB4-8482-4FCF-A388-3405FA559764}"/>
    <cellStyle name="Currency 5 3 2 4 3 4 3" xfId="49266" xr:uid="{C929CDBC-5CA8-4048-912D-D118F51FE8E0}"/>
    <cellStyle name="Currency 5 3 2 4 3 5" xfId="13846" xr:uid="{F9D91162-1B76-4477-A60D-0F178C795D75}"/>
    <cellStyle name="Currency 5 3 2 4 3 6" xfId="27536" xr:uid="{5F889861-B7F6-4ADF-BEA8-CA22878FD550}"/>
    <cellStyle name="Currency 5 3 2 4 3 7" xfId="42420" xr:uid="{1FE28E84-76DC-4AD3-9C6F-0784BDBAEE5B}"/>
    <cellStyle name="Currency 5 3 2 4 4" xfId="7000" xr:uid="{96909DDE-EC39-4A9E-87AB-44712FDA21A4}"/>
    <cellStyle name="Currency 5 3 2 4 4 2" xfId="8713" xr:uid="{524C3825-0B16-4A7A-B5CC-6DE4C0A51968}"/>
    <cellStyle name="Currency 5 3 2 4 4 2 2" xfId="12135" xr:uid="{4305C908-57A3-4E69-A9CF-B2D6551D2342}"/>
    <cellStyle name="Currency 5 3 2 4 4 2 2 2" xfId="25825" xr:uid="{039CB494-4F1D-4973-801C-E079FD89481A}"/>
    <cellStyle name="Currency 5 3 2 4 4 2 2 2 2" xfId="39517" xr:uid="{7CC1A4AA-6291-4DB5-8CB8-0539B12AA48C}"/>
    <cellStyle name="Currency 5 3 2 4 4 2 2 2 3" xfId="54401" xr:uid="{58EB73E8-EA36-443F-A06D-EAD8FAE6C5DA}"/>
    <cellStyle name="Currency 5 3 2 4 4 2 2 3" xfId="18981" xr:uid="{28692B40-6EE6-4266-B1E2-B0CCF59E7BC8}"/>
    <cellStyle name="Currency 5 3 2 4 4 2 2 4" xfId="32671" xr:uid="{1881FC4B-DECC-4736-B8F2-8B31235D6FBA}"/>
    <cellStyle name="Currency 5 3 2 4 4 2 2 5" xfId="47555" xr:uid="{9F4FB4EF-831D-4BD0-8FE5-DB0D9706497F}"/>
    <cellStyle name="Currency 5 3 2 4 4 2 3" xfId="22403" xr:uid="{CCC96F35-FA18-43D4-A132-B1DE67CF94D9}"/>
    <cellStyle name="Currency 5 3 2 4 4 2 3 2" xfId="36095" xr:uid="{9D54040F-6757-4A9B-9D42-D18D1034DDD3}"/>
    <cellStyle name="Currency 5 3 2 4 4 2 3 3" xfId="50979" xr:uid="{6B0B6B19-0149-456E-B391-A44C7B25AC15}"/>
    <cellStyle name="Currency 5 3 2 4 4 2 4" xfId="15559" xr:uid="{831DE8CF-634E-49EF-8832-8FDC09A5EBA3}"/>
    <cellStyle name="Currency 5 3 2 4 4 2 5" xfId="29249" xr:uid="{41613102-98D0-4A3E-8CA2-B1C17699D671}"/>
    <cellStyle name="Currency 5 3 2 4 4 2 6" xfId="44133" xr:uid="{663EF8B8-9B4D-4C05-8D56-72A41A1ACA0D}"/>
    <cellStyle name="Currency 5 3 2 4 4 3" xfId="10423" xr:uid="{03C9CA42-066D-4107-AABA-47BA27A98B09}"/>
    <cellStyle name="Currency 5 3 2 4 4 3 2" xfId="24113" xr:uid="{B0F30D35-E496-48A8-BE0E-7265AA88CBBE}"/>
    <cellStyle name="Currency 5 3 2 4 4 3 2 2" xfId="37805" xr:uid="{7744A647-6DB2-4232-9A43-04A21D857B80}"/>
    <cellStyle name="Currency 5 3 2 4 4 3 2 3" xfId="52689" xr:uid="{EDD8CE7A-E67E-49B1-8261-B95A0B4D146B}"/>
    <cellStyle name="Currency 5 3 2 4 4 3 3" xfId="17269" xr:uid="{DD0E21DF-1550-4BAA-85E5-C0379DE40F24}"/>
    <cellStyle name="Currency 5 3 2 4 4 3 4" xfId="30959" xr:uid="{B882AAF5-2BD8-4359-955B-F6D3E7B48374}"/>
    <cellStyle name="Currency 5 3 2 4 4 3 5" xfId="45843" xr:uid="{67E2032A-10B4-4C4A-ABFE-EF5AB33CEF92}"/>
    <cellStyle name="Currency 5 3 2 4 4 4" xfId="20691" xr:uid="{6E7D3513-2E20-4E81-B3EF-DD019BF07939}"/>
    <cellStyle name="Currency 5 3 2 4 4 4 2" xfId="34383" xr:uid="{AFC632CC-7E01-40D4-B53C-22FBDC3E7FD1}"/>
    <cellStyle name="Currency 5 3 2 4 4 4 3" xfId="49267" xr:uid="{F7171337-8B27-431D-B922-D7F56CD2DB20}"/>
    <cellStyle name="Currency 5 3 2 4 4 5" xfId="13847" xr:uid="{56ECE3BC-CAC2-4516-A4E7-9E1BAFCCC1EC}"/>
    <cellStyle name="Currency 5 3 2 4 4 6" xfId="27537" xr:uid="{E4E303BE-3448-471B-964E-B62F823AA0EF}"/>
    <cellStyle name="Currency 5 3 2 4 4 7" xfId="42421" xr:uid="{F8BCBF85-4920-4FA7-8F64-F0C02105C9A0}"/>
    <cellStyle name="Currency 5 3 2 4 5" xfId="8709" xr:uid="{BEA8F5BA-21BE-4547-B069-AEE76430F755}"/>
    <cellStyle name="Currency 5 3 2 4 5 2" xfId="12131" xr:uid="{0C7320B8-0C03-4C96-904E-DB059CA9DC1A}"/>
    <cellStyle name="Currency 5 3 2 4 5 2 2" xfId="25821" xr:uid="{C5EF91BA-39E4-4268-9150-6B9050680DBD}"/>
    <cellStyle name="Currency 5 3 2 4 5 2 2 2" xfId="39513" xr:uid="{B046E7DA-FE2F-4855-AB4E-85D41F584515}"/>
    <cellStyle name="Currency 5 3 2 4 5 2 2 3" xfId="54397" xr:uid="{D3575587-F11C-4E63-88FD-9BC2ABD931DF}"/>
    <cellStyle name="Currency 5 3 2 4 5 2 3" xfId="18977" xr:uid="{822A55DA-94A4-4F98-99A2-36FFD90EC299}"/>
    <cellStyle name="Currency 5 3 2 4 5 2 4" xfId="32667" xr:uid="{390754E7-75EC-4E9D-A44C-601AF22C27B2}"/>
    <cellStyle name="Currency 5 3 2 4 5 2 5" xfId="47551" xr:uid="{02871F8D-85F9-4F2E-A52A-05C5D58747EE}"/>
    <cellStyle name="Currency 5 3 2 4 5 3" xfId="22399" xr:uid="{84E61864-EED0-42DB-B541-56D54F25326F}"/>
    <cellStyle name="Currency 5 3 2 4 5 3 2" xfId="36091" xr:uid="{893C1845-0080-4BEB-97B1-6981463AD921}"/>
    <cellStyle name="Currency 5 3 2 4 5 3 3" xfId="50975" xr:uid="{99057AD2-3CC8-469C-ADA6-9E7CB113C762}"/>
    <cellStyle name="Currency 5 3 2 4 5 4" xfId="15555" xr:uid="{835DCB57-4D21-4E3E-B617-8CE035F1544D}"/>
    <cellStyle name="Currency 5 3 2 4 5 5" xfId="29245" xr:uid="{07D200B5-AD8F-4F84-B6B6-DE44609318C0}"/>
    <cellStyle name="Currency 5 3 2 4 5 6" xfId="44129" xr:uid="{9004BE3C-C3C0-44F7-8D50-37A564786B22}"/>
    <cellStyle name="Currency 5 3 2 4 6" xfId="10419" xr:uid="{1721D263-EC20-4AE4-AB25-80C1D05B5A24}"/>
    <cellStyle name="Currency 5 3 2 4 6 2" xfId="24109" xr:uid="{64F072EB-B9B1-45C8-8063-366E2CED426F}"/>
    <cellStyle name="Currency 5 3 2 4 6 2 2" xfId="37801" xr:uid="{64509E19-B9C4-438C-87BC-EF050D08892A}"/>
    <cellStyle name="Currency 5 3 2 4 6 2 3" xfId="52685" xr:uid="{8FAF36A6-10FA-4943-8F24-E90C9F129B55}"/>
    <cellStyle name="Currency 5 3 2 4 6 3" xfId="17265" xr:uid="{BCFF4D34-7689-40F1-81C5-BC0B5CA83DC6}"/>
    <cellStyle name="Currency 5 3 2 4 6 4" xfId="30955" xr:uid="{759873E5-4F80-416B-A7CF-C0249795372F}"/>
    <cellStyle name="Currency 5 3 2 4 6 5" xfId="45839" xr:uid="{5B940B11-CD52-4020-AE3F-EE25DBFA3704}"/>
    <cellStyle name="Currency 5 3 2 4 7" xfId="20687" xr:uid="{C99EFCD5-3D22-4F40-A060-C84AA4866C13}"/>
    <cellStyle name="Currency 5 3 2 4 7 2" xfId="34379" xr:uid="{8A3B7AB0-9FAB-454B-92B2-72EBFDAE54BC}"/>
    <cellStyle name="Currency 5 3 2 4 7 3" xfId="49263" xr:uid="{198A34D1-5C03-494C-91AC-E8F5BDDB5819}"/>
    <cellStyle name="Currency 5 3 2 4 8" xfId="13843" xr:uid="{F79EB1C8-4120-4709-91E5-3DE67DDFF01C}"/>
    <cellStyle name="Currency 5 3 2 4 9" xfId="27533" xr:uid="{0772FA35-48B5-4EEC-9DCE-5F782C6C497F}"/>
    <cellStyle name="Currency 5 3 2 5" xfId="7001" xr:uid="{C9A271D0-5043-4939-AEDC-520E020844F1}"/>
    <cellStyle name="Currency 5 3 2 5 2" xfId="7002" xr:uid="{DB240B74-F730-4547-9523-A2C5CB4A2A3C}"/>
    <cellStyle name="Currency 5 3 2 5 2 2" xfId="8715" xr:uid="{E02C2092-6BD7-4C2F-AEEE-C5998C82A473}"/>
    <cellStyle name="Currency 5 3 2 5 2 2 2" xfId="12137" xr:uid="{7E6D3E22-49A5-4B31-A468-AD745E3359C2}"/>
    <cellStyle name="Currency 5 3 2 5 2 2 2 2" xfId="25827" xr:uid="{26E99A69-0061-490C-B028-8823BEC3F90C}"/>
    <cellStyle name="Currency 5 3 2 5 2 2 2 2 2" xfId="39519" xr:uid="{ECC0FEF4-A695-4AF4-AB14-2634C15B4B6A}"/>
    <cellStyle name="Currency 5 3 2 5 2 2 2 2 3" xfId="54403" xr:uid="{336AEC20-854F-4FF2-AC88-28B572106303}"/>
    <cellStyle name="Currency 5 3 2 5 2 2 2 3" xfId="18983" xr:uid="{428D2069-02BA-45F1-B429-0842045D056B}"/>
    <cellStyle name="Currency 5 3 2 5 2 2 2 4" xfId="32673" xr:uid="{C87412BE-DD9A-4F0E-AD87-CC780B09762D}"/>
    <cellStyle name="Currency 5 3 2 5 2 2 2 5" xfId="47557" xr:uid="{50403099-3CCF-43F6-820A-B59941DA29AD}"/>
    <cellStyle name="Currency 5 3 2 5 2 2 3" xfId="22405" xr:uid="{092A97D8-9BCB-4073-8FDE-7B6CB2E77FAE}"/>
    <cellStyle name="Currency 5 3 2 5 2 2 3 2" xfId="36097" xr:uid="{85228C2A-5CC7-4A05-933C-2F182412E082}"/>
    <cellStyle name="Currency 5 3 2 5 2 2 3 3" xfId="50981" xr:uid="{5547B26D-5A37-47B2-B96E-9C0955846CC0}"/>
    <cellStyle name="Currency 5 3 2 5 2 2 4" xfId="15561" xr:uid="{C277EE59-62BB-41AE-8733-A40E79E5DF22}"/>
    <cellStyle name="Currency 5 3 2 5 2 2 5" xfId="29251" xr:uid="{06ECDB4D-326C-4C79-B28F-2222407E55E9}"/>
    <cellStyle name="Currency 5 3 2 5 2 2 6" xfId="44135" xr:uid="{10C93976-0C85-4458-8676-11DC301DF06D}"/>
    <cellStyle name="Currency 5 3 2 5 2 3" xfId="10425" xr:uid="{45B90F62-F99B-4ECE-8E13-A6DECB0ED9FF}"/>
    <cellStyle name="Currency 5 3 2 5 2 3 2" xfId="24115" xr:uid="{10F2D04F-FF4E-499B-9CE1-72550B75170B}"/>
    <cellStyle name="Currency 5 3 2 5 2 3 2 2" xfId="37807" xr:uid="{81EC8132-9015-44D6-BADE-BCC990597802}"/>
    <cellStyle name="Currency 5 3 2 5 2 3 2 3" xfId="52691" xr:uid="{8B665068-3C54-43BB-9AE2-9F77468D7D7C}"/>
    <cellStyle name="Currency 5 3 2 5 2 3 3" xfId="17271" xr:uid="{D0645D89-AD28-48E0-94D9-B09112C0DCE8}"/>
    <cellStyle name="Currency 5 3 2 5 2 3 4" xfId="30961" xr:uid="{ADFCB6A1-86B2-4164-96A2-5B9B6AA03470}"/>
    <cellStyle name="Currency 5 3 2 5 2 3 5" xfId="45845" xr:uid="{FCF69704-6B39-48B2-8CBF-E7A54A5B9917}"/>
    <cellStyle name="Currency 5 3 2 5 2 4" xfId="20693" xr:uid="{D0DB7E4C-A7BC-4A3B-A460-0D6A5D0847D3}"/>
    <cellStyle name="Currency 5 3 2 5 2 4 2" xfId="34385" xr:uid="{B18A9CBC-D8FD-44EA-8613-6E144406B1E5}"/>
    <cellStyle name="Currency 5 3 2 5 2 4 3" xfId="49269" xr:uid="{2D020622-DAE6-47B4-B027-A2A074295286}"/>
    <cellStyle name="Currency 5 3 2 5 2 5" xfId="13849" xr:uid="{E8A3BAD8-E9ED-470E-90BD-919840479C1A}"/>
    <cellStyle name="Currency 5 3 2 5 2 6" xfId="27539" xr:uid="{A3BD4561-A482-4D03-8901-D1514BDF772A}"/>
    <cellStyle name="Currency 5 3 2 5 2 7" xfId="42423" xr:uid="{AF84409C-B5B4-4FBC-B39D-0E7241AA4E9E}"/>
    <cellStyle name="Currency 5 3 2 5 3" xfId="8714" xr:uid="{0273E83A-023F-4A7E-B17D-B209950E19CD}"/>
    <cellStyle name="Currency 5 3 2 5 3 2" xfId="12136" xr:uid="{8748282D-EDC0-4A48-BB64-C79BFFC1049E}"/>
    <cellStyle name="Currency 5 3 2 5 3 2 2" xfId="25826" xr:uid="{833368C7-BEAF-4918-8BB1-3605F799AED3}"/>
    <cellStyle name="Currency 5 3 2 5 3 2 2 2" xfId="39518" xr:uid="{FED29673-577A-485C-9263-5D248E780242}"/>
    <cellStyle name="Currency 5 3 2 5 3 2 2 3" xfId="54402" xr:uid="{158319A1-D6D3-48C5-818D-7A64C4E78A4F}"/>
    <cellStyle name="Currency 5 3 2 5 3 2 3" xfId="18982" xr:uid="{47894BAD-398B-44B9-BD6A-F891A4512690}"/>
    <cellStyle name="Currency 5 3 2 5 3 2 4" xfId="32672" xr:uid="{53FB49A1-4AD6-46A5-92C9-F11FB2B31B2E}"/>
    <cellStyle name="Currency 5 3 2 5 3 2 5" xfId="47556" xr:uid="{28906489-F8D9-4020-8B9C-3E71A13C853E}"/>
    <cellStyle name="Currency 5 3 2 5 3 3" xfId="22404" xr:uid="{0E288205-8BBC-4281-A02A-475E013BDC1A}"/>
    <cellStyle name="Currency 5 3 2 5 3 3 2" xfId="36096" xr:uid="{9C7745FD-91B2-49C0-BA35-9B4F4C9E9B78}"/>
    <cellStyle name="Currency 5 3 2 5 3 3 3" xfId="50980" xr:uid="{49A94C8B-CA28-48CC-8E1D-3014D6D3AA9A}"/>
    <cellStyle name="Currency 5 3 2 5 3 4" xfId="15560" xr:uid="{9BAF8A71-D1F7-44D5-B1A6-45A06B290DF4}"/>
    <cellStyle name="Currency 5 3 2 5 3 5" xfId="29250" xr:uid="{6D8DB138-D8B0-4B41-B595-36F665CD8573}"/>
    <cellStyle name="Currency 5 3 2 5 3 6" xfId="44134" xr:uid="{2E09AF9C-4BD2-4B2A-BEC1-858C0B31936F}"/>
    <cellStyle name="Currency 5 3 2 5 4" xfId="10424" xr:uid="{207DFE88-9939-49D9-A7D1-C03F3A92FFA8}"/>
    <cellStyle name="Currency 5 3 2 5 4 2" xfId="24114" xr:uid="{12AE2ECC-8B24-428E-A8C6-98B923BB7143}"/>
    <cellStyle name="Currency 5 3 2 5 4 2 2" xfId="37806" xr:uid="{DE506D86-2815-44E3-AA8D-987F97E8CFAF}"/>
    <cellStyle name="Currency 5 3 2 5 4 2 3" xfId="52690" xr:uid="{21D28DE5-14BB-43E7-A237-8C8A8E993A62}"/>
    <cellStyle name="Currency 5 3 2 5 4 3" xfId="17270" xr:uid="{E362BBD6-720D-47CD-A40F-83004D172F05}"/>
    <cellStyle name="Currency 5 3 2 5 4 4" xfId="30960" xr:uid="{C1E833BB-F27B-4697-9D80-A0F23E661C24}"/>
    <cellStyle name="Currency 5 3 2 5 4 5" xfId="45844" xr:uid="{F5990C72-C06B-4595-BF51-E21433EB5AEF}"/>
    <cellStyle name="Currency 5 3 2 5 5" xfId="20692" xr:uid="{5C75F216-0E93-48C3-946C-5193D29A7BCB}"/>
    <cellStyle name="Currency 5 3 2 5 5 2" xfId="34384" xr:uid="{AB39B1B4-F0ED-4FC8-9D70-33EF16AE3A80}"/>
    <cellStyle name="Currency 5 3 2 5 5 3" xfId="49268" xr:uid="{B19E60F1-555F-4AD0-A5F7-3B91F8269CDA}"/>
    <cellStyle name="Currency 5 3 2 5 6" xfId="13848" xr:uid="{00CEB801-2C05-456A-B6EA-4B76EFF9315A}"/>
    <cellStyle name="Currency 5 3 2 5 7" xfId="27538" xr:uid="{5EACCCC5-B43A-49BC-BC1C-A27EF4B32654}"/>
    <cellStyle name="Currency 5 3 2 5 8" xfId="42422" xr:uid="{B293A6D0-67CE-4C2E-88EC-316EB95578B4}"/>
    <cellStyle name="Currency 5 3 2 6" xfId="7003" xr:uid="{0909087D-142C-45F8-9B4B-1E127E18886B}"/>
    <cellStyle name="Currency 5 3 2 6 2" xfId="8716" xr:uid="{66B4C352-E92A-4E06-9039-2186AC416D41}"/>
    <cellStyle name="Currency 5 3 2 6 2 2" xfId="12138" xr:uid="{5523CA14-634B-4E87-AA5E-DB670904E7B3}"/>
    <cellStyle name="Currency 5 3 2 6 2 2 2" xfId="25828" xr:uid="{282452BA-DB91-4921-B7CD-8AC3EC57AB4C}"/>
    <cellStyle name="Currency 5 3 2 6 2 2 2 2" xfId="39520" xr:uid="{3E3EAD07-6E06-46D5-8F71-EFD2139DEB27}"/>
    <cellStyle name="Currency 5 3 2 6 2 2 2 3" xfId="54404" xr:uid="{CFAE6C0D-A68C-4087-9A34-FDC156BBB6F5}"/>
    <cellStyle name="Currency 5 3 2 6 2 2 3" xfId="18984" xr:uid="{2D6736BE-B9CE-436D-A8CF-DD444D91144C}"/>
    <cellStyle name="Currency 5 3 2 6 2 2 4" xfId="32674" xr:uid="{5DD51F7E-D216-4431-9B72-0893FA3B3B53}"/>
    <cellStyle name="Currency 5 3 2 6 2 2 5" xfId="47558" xr:uid="{F8DEE151-B51B-4471-8334-1E914245CC64}"/>
    <cellStyle name="Currency 5 3 2 6 2 3" xfId="22406" xr:uid="{78404415-23BC-4017-9020-D7DF3D129E72}"/>
    <cellStyle name="Currency 5 3 2 6 2 3 2" xfId="36098" xr:uid="{0AE714EB-E1B8-43FF-B32E-E9CE06095C15}"/>
    <cellStyle name="Currency 5 3 2 6 2 3 3" xfId="50982" xr:uid="{90A0D35C-CAE7-4AC2-A9BD-0C92EF3EC1A7}"/>
    <cellStyle name="Currency 5 3 2 6 2 4" xfId="15562" xr:uid="{182B1434-43DC-412C-8E33-C19AB52399CF}"/>
    <cellStyle name="Currency 5 3 2 6 2 5" xfId="29252" xr:uid="{B993CCF2-B2CB-4C96-8590-CD474C5CDF00}"/>
    <cellStyle name="Currency 5 3 2 6 2 6" xfId="44136" xr:uid="{D7B8BB5B-C85F-475F-BE2B-B079B80CD74C}"/>
    <cellStyle name="Currency 5 3 2 6 3" xfId="10426" xr:uid="{83F55724-7D91-44E6-8621-D4FCBE9A9216}"/>
    <cellStyle name="Currency 5 3 2 6 3 2" xfId="24116" xr:uid="{3AA61200-49D8-438A-AC01-E0DCC780854C}"/>
    <cellStyle name="Currency 5 3 2 6 3 2 2" xfId="37808" xr:uid="{AED24D99-7256-45B4-ABD5-DBCB9E529ACB}"/>
    <cellStyle name="Currency 5 3 2 6 3 2 3" xfId="52692" xr:uid="{B66A2E34-9DED-4D96-B912-BFD240237738}"/>
    <cellStyle name="Currency 5 3 2 6 3 3" xfId="17272" xr:uid="{F7C440FC-D1BD-4D54-A114-367644006A04}"/>
    <cellStyle name="Currency 5 3 2 6 3 4" xfId="30962" xr:uid="{75036201-2F0A-4A29-A311-C9A22C34CB01}"/>
    <cellStyle name="Currency 5 3 2 6 3 5" xfId="45846" xr:uid="{576C3340-DF58-468A-8F66-33530F82B561}"/>
    <cellStyle name="Currency 5 3 2 6 4" xfId="20694" xr:uid="{1BCB40D9-E662-4D80-A40B-2DA4220FB614}"/>
    <cellStyle name="Currency 5 3 2 6 4 2" xfId="34386" xr:uid="{336EFEFF-26D2-4EC0-B2EA-B77B6C8B38CE}"/>
    <cellStyle name="Currency 5 3 2 6 4 3" xfId="49270" xr:uid="{25456390-68E5-4568-B261-DDC2ABD442D9}"/>
    <cellStyle name="Currency 5 3 2 6 5" xfId="13850" xr:uid="{416A1DF9-F429-4FB2-B1B4-BE78EA081EBA}"/>
    <cellStyle name="Currency 5 3 2 6 6" xfId="27540" xr:uid="{E92164B4-C761-4E1F-9A2C-04ED77421DB4}"/>
    <cellStyle name="Currency 5 3 2 6 7" xfId="42424" xr:uid="{9AA21046-2816-4784-91DC-265C26874726}"/>
    <cellStyle name="Currency 5 3 2 7" xfId="7004" xr:uid="{94EE2C6C-9EB0-48EF-9ADC-159E607C6E3F}"/>
    <cellStyle name="Currency 5 3 2 7 2" xfId="8717" xr:uid="{AF88C812-C46A-4E55-9458-4FBB58A2DAF6}"/>
    <cellStyle name="Currency 5 3 2 7 2 2" xfId="12139" xr:uid="{22CDB16F-43BD-4659-A615-A45AC8251DF4}"/>
    <cellStyle name="Currency 5 3 2 7 2 2 2" xfId="25829" xr:uid="{0719F17B-02B7-4C66-AC24-04C26BCE2658}"/>
    <cellStyle name="Currency 5 3 2 7 2 2 2 2" xfId="39521" xr:uid="{28FD626E-B517-4C51-9962-ED6F6A59768F}"/>
    <cellStyle name="Currency 5 3 2 7 2 2 2 3" xfId="54405" xr:uid="{B866F3F3-D468-4F0F-843C-B98CE83B40C2}"/>
    <cellStyle name="Currency 5 3 2 7 2 2 3" xfId="18985" xr:uid="{AC1C3FA2-A093-4CC4-BF89-2A6B395C556D}"/>
    <cellStyle name="Currency 5 3 2 7 2 2 4" xfId="32675" xr:uid="{C39CD1A6-3A40-4771-AB83-D0FC0C3AE81A}"/>
    <cellStyle name="Currency 5 3 2 7 2 2 5" xfId="47559" xr:uid="{F8B6FF72-DF4A-434D-B389-3F960AA5264A}"/>
    <cellStyle name="Currency 5 3 2 7 2 3" xfId="22407" xr:uid="{2FAACE0D-CA82-496A-8B31-0928ADE45BBD}"/>
    <cellStyle name="Currency 5 3 2 7 2 3 2" xfId="36099" xr:uid="{B4D73A42-6A03-4E17-A3C8-FDA9CDCC3031}"/>
    <cellStyle name="Currency 5 3 2 7 2 3 3" xfId="50983" xr:uid="{70C7A333-E25D-42D7-8732-5E4D3C211E38}"/>
    <cellStyle name="Currency 5 3 2 7 2 4" xfId="15563" xr:uid="{7C1A842D-3F1B-4748-9DC5-AF7FE21DE749}"/>
    <cellStyle name="Currency 5 3 2 7 2 5" xfId="29253" xr:uid="{5573AAA4-4FF9-462F-AE16-9C1642FB9895}"/>
    <cellStyle name="Currency 5 3 2 7 2 6" xfId="44137" xr:uid="{9DB61EB0-3F02-4E95-A6EC-55ABD4BF8C5F}"/>
    <cellStyle name="Currency 5 3 2 7 3" xfId="10427" xr:uid="{1B12854D-8670-4666-90CD-3698E8214D0F}"/>
    <cellStyle name="Currency 5 3 2 7 3 2" xfId="24117" xr:uid="{91080E24-E2C8-43AF-AD6F-0D2BABB65EDE}"/>
    <cellStyle name="Currency 5 3 2 7 3 2 2" xfId="37809" xr:uid="{F7B10943-1ECE-4AC9-98CF-AAA1F1540D44}"/>
    <cellStyle name="Currency 5 3 2 7 3 2 3" xfId="52693" xr:uid="{A9232C58-2A2D-48C7-927C-1C940BB4ABDD}"/>
    <cellStyle name="Currency 5 3 2 7 3 3" xfId="17273" xr:uid="{56164BE4-8EA1-42C8-BB07-6E5E4DEC2A0C}"/>
    <cellStyle name="Currency 5 3 2 7 3 4" xfId="30963" xr:uid="{C713F686-AB77-4888-AD6C-9CEE12EF4190}"/>
    <cellStyle name="Currency 5 3 2 7 3 5" xfId="45847" xr:uid="{0190EF62-FC12-4D80-A617-4A9963A8B728}"/>
    <cellStyle name="Currency 5 3 2 7 4" xfId="20695" xr:uid="{C5023638-CA48-4F44-899F-7755E41AF16E}"/>
    <cellStyle name="Currency 5 3 2 7 4 2" xfId="34387" xr:uid="{4D27EF62-53F3-4775-9775-D0755E4678CD}"/>
    <cellStyle name="Currency 5 3 2 7 4 3" xfId="49271" xr:uid="{9225AD21-4DDE-48CB-9842-A4EC3FDCCEAA}"/>
    <cellStyle name="Currency 5 3 2 7 5" xfId="13851" xr:uid="{EF19D531-F205-4EFC-B88D-63DD806770C4}"/>
    <cellStyle name="Currency 5 3 2 7 6" xfId="27541" xr:uid="{B3CFCECD-E20C-4EE7-B0CD-8B12EE4BC5B8}"/>
    <cellStyle name="Currency 5 3 2 7 7" xfId="42425" xr:uid="{C51D2C90-ED4B-4FF4-BCFD-4D6566C74A8F}"/>
    <cellStyle name="Currency 5 3 2 8" xfId="8688" xr:uid="{6E8BC375-C93E-49BB-AEE2-E38142094551}"/>
    <cellStyle name="Currency 5 3 2 8 2" xfId="12110" xr:uid="{C6EEAAC2-E39B-4228-98E9-D5FA23836D0D}"/>
    <cellStyle name="Currency 5 3 2 8 2 2" xfId="25800" xr:uid="{5E07DC4B-BA25-4183-A491-17A58E67FCF9}"/>
    <cellStyle name="Currency 5 3 2 8 2 2 2" xfId="39492" xr:uid="{2F1BD2A9-D9EF-4DDC-B72E-1603B6D88E7C}"/>
    <cellStyle name="Currency 5 3 2 8 2 2 3" xfId="54376" xr:uid="{03D90396-63B4-48CD-BEDB-CF46976A092F}"/>
    <cellStyle name="Currency 5 3 2 8 2 3" xfId="18956" xr:uid="{36E5BCA0-A158-4953-827E-1BE1491AFED2}"/>
    <cellStyle name="Currency 5 3 2 8 2 4" xfId="32646" xr:uid="{DB06FEE3-6940-4004-AB4A-3F14CFD3E201}"/>
    <cellStyle name="Currency 5 3 2 8 2 5" xfId="47530" xr:uid="{654E0B91-DFD4-4F44-81DF-C900DE8361AB}"/>
    <cellStyle name="Currency 5 3 2 8 3" xfId="22378" xr:uid="{C9B88361-E89F-47C8-AB9A-BB804B3BCE34}"/>
    <cellStyle name="Currency 5 3 2 8 3 2" xfId="36070" xr:uid="{317429F5-E5F5-4332-A340-367CAEB9A7A5}"/>
    <cellStyle name="Currency 5 3 2 8 3 3" xfId="50954" xr:uid="{4E13C8E3-9712-4110-AA86-DB54ED2E8AFA}"/>
    <cellStyle name="Currency 5 3 2 8 4" xfId="15534" xr:uid="{2AF16F95-8932-4607-9E27-E534DAEC1A1B}"/>
    <cellStyle name="Currency 5 3 2 8 5" xfId="29224" xr:uid="{4B06C76F-DD43-4DDC-81BB-7A466A7643EC}"/>
    <cellStyle name="Currency 5 3 2 8 6" xfId="44108" xr:uid="{F698AA36-1A8B-4151-89D0-7222197B62F8}"/>
    <cellStyle name="Currency 5 3 2 9" xfId="10398" xr:uid="{8D04E005-C86D-4E79-834B-6403143D3078}"/>
    <cellStyle name="Currency 5 3 2 9 2" xfId="24088" xr:uid="{F82DCC62-C420-44B4-98C4-2BF34E61FAE1}"/>
    <cellStyle name="Currency 5 3 2 9 2 2" xfId="37780" xr:uid="{2013986A-A75E-40B9-BD2D-409320206B7A}"/>
    <cellStyle name="Currency 5 3 2 9 2 3" xfId="52664" xr:uid="{3A033DE3-57C6-40B1-89D9-CE2A8D36E5F9}"/>
    <cellStyle name="Currency 5 3 2 9 3" xfId="17244" xr:uid="{91261AA1-1488-4DF2-A54B-E53F067F7FE6}"/>
    <cellStyle name="Currency 5 3 2 9 4" xfId="30934" xr:uid="{E494C107-A879-4E37-B7C2-EE848B2BB96A}"/>
    <cellStyle name="Currency 5 3 2 9 5" xfId="45818" xr:uid="{684A479B-2E04-4EB5-855C-0E79548EB2CF}"/>
    <cellStyle name="Currency 5 3 3" xfId="7005" xr:uid="{7525DE81-7149-47DA-80DD-1887F2CFF16F}"/>
    <cellStyle name="Currency 5 3 3 10" xfId="13852" xr:uid="{1487A84D-252B-438A-AF6C-FBAAF1B32B16}"/>
    <cellStyle name="Currency 5 3 3 11" xfId="27542" xr:uid="{5B1536D4-A76D-4D0E-8386-E5E465C72EEF}"/>
    <cellStyle name="Currency 5 3 3 12" xfId="42426" xr:uid="{3DA2992D-BFB6-4B21-88A5-6B33827983E2}"/>
    <cellStyle name="Currency 5 3 3 2" xfId="7006" xr:uid="{019F350B-0976-4E50-9291-DD8F128607A4}"/>
    <cellStyle name="Currency 5 3 3 2 10" xfId="42427" xr:uid="{0136A12D-45A1-4037-801F-F148FBE4D87D}"/>
    <cellStyle name="Currency 5 3 3 2 2" xfId="7007" xr:uid="{60D6867B-E079-4BC0-918B-A2DCA1A44A5E}"/>
    <cellStyle name="Currency 5 3 3 2 2 2" xfId="7008" xr:uid="{D0941EEA-1184-447F-97C3-0A45681030D9}"/>
    <cellStyle name="Currency 5 3 3 2 2 2 2" xfId="8721" xr:uid="{4385063D-E5C5-4343-B234-F89971E8903E}"/>
    <cellStyle name="Currency 5 3 3 2 2 2 2 2" xfId="12143" xr:uid="{25E4F8AA-28F5-44CB-85F2-76EF96D0F729}"/>
    <cellStyle name="Currency 5 3 3 2 2 2 2 2 2" xfId="25833" xr:uid="{86BDFF17-4E20-4EF4-93FA-E3279625916D}"/>
    <cellStyle name="Currency 5 3 3 2 2 2 2 2 2 2" xfId="39525" xr:uid="{B5C6568A-598F-4DB5-948A-4A98A443498C}"/>
    <cellStyle name="Currency 5 3 3 2 2 2 2 2 2 3" xfId="54409" xr:uid="{D64E36F0-4112-47C4-88E8-F9A2B486DD2D}"/>
    <cellStyle name="Currency 5 3 3 2 2 2 2 2 3" xfId="18989" xr:uid="{07405FED-BB8C-4909-8484-BDF4A0B72BB6}"/>
    <cellStyle name="Currency 5 3 3 2 2 2 2 2 4" xfId="32679" xr:uid="{B5FE0D78-40ED-4C30-906A-581CADB13610}"/>
    <cellStyle name="Currency 5 3 3 2 2 2 2 2 5" xfId="47563" xr:uid="{087C0BCC-B1DD-4CC5-AF05-B9467AE9CC8F}"/>
    <cellStyle name="Currency 5 3 3 2 2 2 2 3" xfId="22411" xr:uid="{14AFF069-1830-48C2-8BC3-A2D3C39E0742}"/>
    <cellStyle name="Currency 5 3 3 2 2 2 2 3 2" xfId="36103" xr:uid="{A9C3FE28-2778-4960-BDAE-C5F36B26FDFD}"/>
    <cellStyle name="Currency 5 3 3 2 2 2 2 3 3" xfId="50987" xr:uid="{12562FC8-F364-44DB-A10B-B02BE6A47E23}"/>
    <cellStyle name="Currency 5 3 3 2 2 2 2 4" xfId="15567" xr:uid="{CE431CEB-0986-4A89-8077-004844A4939D}"/>
    <cellStyle name="Currency 5 3 3 2 2 2 2 5" xfId="29257" xr:uid="{9C706265-09E1-4602-AA76-4B61E5EA05AE}"/>
    <cellStyle name="Currency 5 3 3 2 2 2 2 6" xfId="44141" xr:uid="{361ACB30-6994-48F0-809B-36C6B600601E}"/>
    <cellStyle name="Currency 5 3 3 2 2 2 3" xfId="10431" xr:uid="{15C1B05B-7B66-44A2-848D-0BC9AFBAACBE}"/>
    <cellStyle name="Currency 5 3 3 2 2 2 3 2" xfId="24121" xr:uid="{609683C0-D6D2-4DEF-8C6A-B1176DA65939}"/>
    <cellStyle name="Currency 5 3 3 2 2 2 3 2 2" xfId="37813" xr:uid="{A74D6ADD-B7C2-4433-80F8-8248440EC27F}"/>
    <cellStyle name="Currency 5 3 3 2 2 2 3 2 3" xfId="52697" xr:uid="{9A1A0149-A487-4918-9DA8-C7D5A2F5721A}"/>
    <cellStyle name="Currency 5 3 3 2 2 2 3 3" xfId="17277" xr:uid="{7017EA2A-66ED-4B44-8218-1B07B4AC2B71}"/>
    <cellStyle name="Currency 5 3 3 2 2 2 3 4" xfId="30967" xr:uid="{5DED21CD-849E-4C3F-8FDA-5B8EF4C1DD8D}"/>
    <cellStyle name="Currency 5 3 3 2 2 2 3 5" xfId="45851" xr:uid="{E8A4674A-F9EB-4693-B9E8-04B33F4A0918}"/>
    <cellStyle name="Currency 5 3 3 2 2 2 4" xfId="20699" xr:uid="{46BC9B8E-F37E-4B14-8859-8F84AF587240}"/>
    <cellStyle name="Currency 5 3 3 2 2 2 4 2" xfId="34391" xr:uid="{2B7991E7-B322-4D62-945B-7600F552A413}"/>
    <cellStyle name="Currency 5 3 3 2 2 2 4 3" xfId="49275" xr:uid="{F11EA386-4ECE-4FE8-AA8A-34D92FAE4231}"/>
    <cellStyle name="Currency 5 3 3 2 2 2 5" xfId="13855" xr:uid="{5718C4CC-ABAF-40D5-A5BB-E6469B03317E}"/>
    <cellStyle name="Currency 5 3 3 2 2 2 6" xfId="27545" xr:uid="{F8F55AB1-1A63-4898-94FC-4817126F9FB4}"/>
    <cellStyle name="Currency 5 3 3 2 2 2 7" xfId="42429" xr:uid="{1FA82163-F959-4D20-9232-74898763AA65}"/>
    <cellStyle name="Currency 5 3 3 2 2 3" xfId="8720" xr:uid="{9B79E787-1264-4389-9E4E-D26775DA2B17}"/>
    <cellStyle name="Currency 5 3 3 2 2 3 2" xfId="12142" xr:uid="{DE60168C-564D-4194-8293-C1F9DA5B79A1}"/>
    <cellStyle name="Currency 5 3 3 2 2 3 2 2" xfId="25832" xr:uid="{DAFDB6F2-7E18-404D-A2D9-63E13B6F339D}"/>
    <cellStyle name="Currency 5 3 3 2 2 3 2 2 2" xfId="39524" xr:uid="{B354676F-0643-44D8-BFB4-B391C886E0C5}"/>
    <cellStyle name="Currency 5 3 3 2 2 3 2 2 3" xfId="54408" xr:uid="{04653CE4-51F6-40F7-BF2C-9C73F6860C32}"/>
    <cellStyle name="Currency 5 3 3 2 2 3 2 3" xfId="18988" xr:uid="{3EEF2FF7-B982-4EB6-BBD7-B866733A3D3B}"/>
    <cellStyle name="Currency 5 3 3 2 2 3 2 4" xfId="32678" xr:uid="{25236673-C3EB-407A-B8AD-B6F2D2D70557}"/>
    <cellStyle name="Currency 5 3 3 2 2 3 2 5" xfId="47562" xr:uid="{D2F6627F-48C8-4BB5-8FD0-148413CBE331}"/>
    <cellStyle name="Currency 5 3 3 2 2 3 3" xfId="22410" xr:uid="{901CB155-81CA-449A-8D98-8140AC136F83}"/>
    <cellStyle name="Currency 5 3 3 2 2 3 3 2" xfId="36102" xr:uid="{77A7CC38-180B-4ECA-A0EC-13AF029F1773}"/>
    <cellStyle name="Currency 5 3 3 2 2 3 3 3" xfId="50986" xr:uid="{26E6E750-8E77-4325-8136-F0EB127D227E}"/>
    <cellStyle name="Currency 5 3 3 2 2 3 4" xfId="15566" xr:uid="{6FD4F7E8-85C7-498F-88D9-E50B4D9014DF}"/>
    <cellStyle name="Currency 5 3 3 2 2 3 5" xfId="29256" xr:uid="{FB3F6D05-7C60-4709-B707-4279FD152418}"/>
    <cellStyle name="Currency 5 3 3 2 2 3 6" xfId="44140" xr:uid="{AF897292-E27C-4629-964F-D8E03E52E716}"/>
    <cellStyle name="Currency 5 3 3 2 2 4" xfId="10430" xr:uid="{BDCCBC2B-965B-474A-A2A8-89E3121D2A79}"/>
    <cellStyle name="Currency 5 3 3 2 2 4 2" xfId="24120" xr:uid="{71218B1D-CB73-4BF1-833D-8AA290E6E44B}"/>
    <cellStyle name="Currency 5 3 3 2 2 4 2 2" xfId="37812" xr:uid="{86DBE56E-001A-46EF-BD6F-4D08869C8D1C}"/>
    <cellStyle name="Currency 5 3 3 2 2 4 2 3" xfId="52696" xr:uid="{2EA21250-F5C3-4A01-8B8E-3978E20367C0}"/>
    <cellStyle name="Currency 5 3 3 2 2 4 3" xfId="17276" xr:uid="{7B3D8912-B58B-42DC-B285-C1D047E8B8DE}"/>
    <cellStyle name="Currency 5 3 3 2 2 4 4" xfId="30966" xr:uid="{90F347B4-AB49-4D08-AFBB-E5EC1A847E2D}"/>
    <cellStyle name="Currency 5 3 3 2 2 4 5" xfId="45850" xr:uid="{97B6D756-2802-413F-A1FA-ABB7BB299164}"/>
    <cellStyle name="Currency 5 3 3 2 2 5" xfId="20698" xr:uid="{BA464FEB-6261-438B-9A15-35369C7F5A50}"/>
    <cellStyle name="Currency 5 3 3 2 2 5 2" xfId="34390" xr:uid="{40E3AE0A-1AD0-4D86-9918-55EA049AEAEC}"/>
    <cellStyle name="Currency 5 3 3 2 2 5 3" xfId="49274" xr:uid="{AE5A774F-EA3A-453C-91C5-5E9DE15FF46C}"/>
    <cellStyle name="Currency 5 3 3 2 2 6" xfId="13854" xr:uid="{AC31F2AF-3738-45D4-A80C-BCFD3CC9482E}"/>
    <cellStyle name="Currency 5 3 3 2 2 7" xfId="27544" xr:uid="{B02939C8-5BF0-4EE3-9AB6-10F4DF33BB61}"/>
    <cellStyle name="Currency 5 3 3 2 2 8" xfId="42428" xr:uid="{3FA2C168-510A-49A3-89AA-2760029F7A71}"/>
    <cellStyle name="Currency 5 3 3 2 3" xfId="7009" xr:uid="{37C909C8-25B5-4C6F-8304-3E4417714B9F}"/>
    <cellStyle name="Currency 5 3 3 2 3 2" xfId="8722" xr:uid="{1D335E33-2D59-4F03-A011-B9901AF64237}"/>
    <cellStyle name="Currency 5 3 3 2 3 2 2" xfId="12144" xr:uid="{482136F4-8C0E-4E77-AAB9-946CBD64C495}"/>
    <cellStyle name="Currency 5 3 3 2 3 2 2 2" xfId="25834" xr:uid="{D8A253FC-880C-479F-8EFB-CCBB94CED076}"/>
    <cellStyle name="Currency 5 3 3 2 3 2 2 2 2" xfId="39526" xr:uid="{7FA61F17-AA47-4072-B29A-E36DADE7780D}"/>
    <cellStyle name="Currency 5 3 3 2 3 2 2 2 3" xfId="54410" xr:uid="{C6C9DFE0-E473-462F-AFF9-36D0CBD02737}"/>
    <cellStyle name="Currency 5 3 3 2 3 2 2 3" xfId="18990" xr:uid="{4D10750B-C750-494C-A8B1-ECFE1824E917}"/>
    <cellStyle name="Currency 5 3 3 2 3 2 2 4" xfId="32680" xr:uid="{810A6BE7-9467-455B-BC69-55BB4D2CDC88}"/>
    <cellStyle name="Currency 5 3 3 2 3 2 2 5" xfId="47564" xr:uid="{DD09683F-741E-4C2D-B4E5-5B49387551AD}"/>
    <cellStyle name="Currency 5 3 3 2 3 2 3" xfId="22412" xr:uid="{6AD41F0E-E860-4E52-8E2C-7B2B8B013E30}"/>
    <cellStyle name="Currency 5 3 3 2 3 2 3 2" xfId="36104" xr:uid="{3935EBBF-44E7-47F9-8A97-580D214B9051}"/>
    <cellStyle name="Currency 5 3 3 2 3 2 3 3" xfId="50988" xr:uid="{3BD632E6-7155-4584-AE38-6E3FAF4B4BEB}"/>
    <cellStyle name="Currency 5 3 3 2 3 2 4" xfId="15568" xr:uid="{D14F935A-F0DB-485E-B9EF-4B431C164D49}"/>
    <cellStyle name="Currency 5 3 3 2 3 2 5" xfId="29258" xr:uid="{49D257C8-84CE-4287-A005-FA165B4031ED}"/>
    <cellStyle name="Currency 5 3 3 2 3 2 6" xfId="44142" xr:uid="{CAFC4284-4D45-4992-B49E-09AD3D51B4E0}"/>
    <cellStyle name="Currency 5 3 3 2 3 3" xfId="10432" xr:uid="{965E7C4E-8BB3-4818-9107-A802EDD47792}"/>
    <cellStyle name="Currency 5 3 3 2 3 3 2" xfId="24122" xr:uid="{6453FBDB-1738-4DA2-BAC2-EB121F3C75F5}"/>
    <cellStyle name="Currency 5 3 3 2 3 3 2 2" xfId="37814" xr:uid="{54258641-A8EA-4B0D-931D-FA4A98552F08}"/>
    <cellStyle name="Currency 5 3 3 2 3 3 2 3" xfId="52698" xr:uid="{2B5A1680-B850-4A7F-81AD-4CA6A8018E39}"/>
    <cellStyle name="Currency 5 3 3 2 3 3 3" xfId="17278" xr:uid="{E7F0F400-E7FF-475B-BCDC-3A21153DFE87}"/>
    <cellStyle name="Currency 5 3 3 2 3 3 4" xfId="30968" xr:uid="{5EE92A32-DDDA-40F9-8A03-C4DC5220A8F8}"/>
    <cellStyle name="Currency 5 3 3 2 3 3 5" xfId="45852" xr:uid="{523870F7-E4AF-40D1-A899-1F00EF71D94B}"/>
    <cellStyle name="Currency 5 3 3 2 3 4" xfId="20700" xr:uid="{DAA8F950-AFE1-42B9-9A14-8B73CBB66BCE}"/>
    <cellStyle name="Currency 5 3 3 2 3 4 2" xfId="34392" xr:uid="{8D2E1ECF-E97B-41AA-B612-8525E1F55C95}"/>
    <cellStyle name="Currency 5 3 3 2 3 4 3" xfId="49276" xr:uid="{EDD94D4A-8565-46B5-B8C5-08D05678C6FE}"/>
    <cellStyle name="Currency 5 3 3 2 3 5" xfId="13856" xr:uid="{49FD8D70-7260-4663-A1A9-808FC78695CA}"/>
    <cellStyle name="Currency 5 3 3 2 3 6" xfId="27546" xr:uid="{42C6FF82-970B-49DA-9D5A-5EACFE5B8752}"/>
    <cellStyle name="Currency 5 3 3 2 3 7" xfId="42430" xr:uid="{65338BEA-E174-47D1-9728-246AFE5B3447}"/>
    <cellStyle name="Currency 5 3 3 2 4" xfId="7010" xr:uid="{C68C2956-72F7-47B1-A7FF-DF22DD457C08}"/>
    <cellStyle name="Currency 5 3 3 2 4 2" xfId="8723" xr:uid="{7618A9CA-B61A-4B41-93A2-37941B44FF28}"/>
    <cellStyle name="Currency 5 3 3 2 4 2 2" xfId="12145" xr:uid="{55090249-FB7F-4873-8D07-0137368325C8}"/>
    <cellStyle name="Currency 5 3 3 2 4 2 2 2" xfId="25835" xr:uid="{9C38AD66-6369-4C0C-9E14-4E646C266781}"/>
    <cellStyle name="Currency 5 3 3 2 4 2 2 2 2" xfId="39527" xr:uid="{60D61349-EEC3-48A1-B714-404F101DBA2C}"/>
    <cellStyle name="Currency 5 3 3 2 4 2 2 2 3" xfId="54411" xr:uid="{9946D942-4575-4227-990E-987886C939B9}"/>
    <cellStyle name="Currency 5 3 3 2 4 2 2 3" xfId="18991" xr:uid="{ED01BFA8-8129-4B30-A710-11454170F58F}"/>
    <cellStyle name="Currency 5 3 3 2 4 2 2 4" xfId="32681" xr:uid="{B83B252E-441E-4D75-926B-AA21E68ABE1C}"/>
    <cellStyle name="Currency 5 3 3 2 4 2 2 5" xfId="47565" xr:uid="{6D991671-B034-45A3-97BD-B17409E8F659}"/>
    <cellStyle name="Currency 5 3 3 2 4 2 3" xfId="22413" xr:uid="{8A3EA291-2899-4AEA-8727-EC924A7F0201}"/>
    <cellStyle name="Currency 5 3 3 2 4 2 3 2" xfId="36105" xr:uid="{46B9D4F6-393C-455F-B6CC-A1FAE934B725}"/>
    <cellStyle name="Currency 5 3 3 2 4 2 3 3" xfId="50989" xr:uid="{E56B7D02-E778-4C45-A08C-08D9572C625A}"/>
    <cellStyle name="Currency 5 3 3 2 4 2 4" xfId="15569" xr:uid="{CC2A9C92-75F7-4B04-94AB-B3AB309224D7}"/>
    <cellStyle name="Currency 5 3 3 2 4 2 5" xfId="29259" xr:uid="{79D55975-0DA6-4015-9995-73150568A29D}"/>
    <cellStyle name="Currency 5 3 3 2 4 2 6" xfId="44143" xr:uid="{D8BBF68E-0A68-4C53-BDF5-CD8412FEE175}"/>
    <cellStyle name="Currency 5 3 3 2 4 3" xfId="10433" xr:uid="{B025094E-B51D-4B2A-9F07-7DB377A47FBF}"/>
    <cellStyle name="Currency 5 3 3 2 4 3 2" xfId="24123" xr:uid="{39D4A1E4-9665-4D11-8BB6-CDEF84C28DDF}"/>
    <cellStyle name="Currency 5 3 3 2 4 3 2 2" xfId="37815" xr:uid="{C5953A32-742B-41B9-9431-A62551C7CE0E}"/>
    <cellStyle name="Currency 5 3 3 2 4 3 2 3" xfId="52699" xr:uid="{DCFD0E6D-7B30-41BA-B3FF-179BFECC399B}"/>
    <cellStyle name="Currency 5 3 3 2 4 3 3" xfId="17279" xr:uid="{E58058D7-451F-4591-80E8-E7D7D2EAED80}"/>
    <cellStyle name="Currency 5 3 3 2 4 3 4" xfId="30969" xr:uid="{42966E70-C101-4C79-9A58-263B4CEC00A6}"/>
    <cellStyle name="Currency 5 3 3 2 4 3 5" xfId="45853" xr:uid="{5F0620C4-9F7C-4E72-A11B-59F005BA8964}"/>
    <cellStyle name="Currency 5 3 3 2 4 4" xfId="20701" xr:uid="{A95AA0ED-B1F7-4617-8D9E-C4C5C3567693}"/>
    <cellStyle name="Currency 5 3 3 2 4 4 2" xfId="34393" xr:uid="{20EFF92F-B684-4066-8726-BA93C340A27D}"/>
    <cellStyle name="Currency 5 3 3 2 4 4 3" xfId="49277" xr:uid="{055AA64D-4353-4970-A1A5-2D3DC331449B}"/>
    <cellStyle name="Currency 5 3 3 2 4 5" xfId="13857" xr:uid="{42D524F6-666E-461F-A9C3-A8C8FACC0686}"/>
    <cellStyle name="Currency 5 3 3 2 4 6" xfId="27547" xr:uid="{40FAB0FF-3002-4B55-8C84-7310847A1CA9}"/>
    <cellStyle name="Currency 5 3 3 2 4 7" xfId="42431" xr:uid="{6B8346FA-F1DA-46C2-9B46-57435DA52483}"/>
    <cellStyle name="Currency 5 3 3 2 5" xfId="8719" xr:uid="{645D98E4-D5AC-411D-90F4-C8855A794946}"/>
    <cellStyle name="Currency 5 3 3 2 5 2" xfId="12141" xr:uid="{B18700EA-BB21-4675-9A27-54F41406EA39}"/>
    <cellStyle name="Currency 5 3 3 2 5 2 2" xfId="25831" xr:uid="{A1E4A73E-0FEC-48F5-8754-8F315DEA4669}"/>
    <cellStyle name="Currency 5 3 3 2 5 2 2 2" xfId="39523" xr:uid="{56664DCB-3C5D-46FC-99E5-719C80BE3B0B}"/>
    <cellStyle name="Currency 5 3 3 2 5 2 2 3" xfId="54407" xr:uid="{F9175F7D-F01F-4565-A3E1-90407C4461B4}"/>
    <cellStyle name="Currency 5 3 3 2 5 2 3" xfId="18987" xr:uid="{91BBCB15-A8BC-4C01-8580-D1097309D449}"/>
    <cellStyle name="Currency 5 3 3 2 5 2 4" xfId="32677" xr:uid="{AF38B68A-45F1-4586-9506-C96E59867963}"/>
    <cellStyle name="Currency 5 3 3 2 5 2 5" xfId="47561" xr:uid="{1EA0BA20-1B69-42B4-866A-6B824DFCDF23}"/>
    <cellStyle name="Currency 5 3 3 2 5 3" xfId="22409" xr:uid="{5F4ED4DD-317D-4A19-9F25-CEF922726EF1}"/>
    <cellStyle name="Currency 5 3 3 2 5 3 2" xfId="36101" xr:uid="{260F7175-C3C8-4732-A6B8-8AEA44DF3F78}"/>
    <cellStyle name="Currency 5 3 3 2 5 3 3" xfId="50985" xr:uid="{69C6A0D9-4021-4E04-920E-5F7B05D31782}"/>
    <cellStyle name="Currency 5 3 3 2 5 4" xfId="15565" xr:uid="{1483FE18-7A7F-4F7C-9956-40620E0C6A57}"/>
    <cellStyle name="Currency 5 3 3 2 5 5" xfId="29255" xr:uid="{5D97945F-343A-4A93-BAEC-74D25F2DA3F7}"/>
    <cellStyle name="Currency 5 3 3 2 5 6" xfId="44139" xr:uid="{1842854A-4368-4EB4-AC12-742EEB469892}"/>
    <cellStyle name="Currency 5 3 3 2 6" xfId="10429" xr:uid="{615CD4C1-F145-40A3-93B5-86F33854212D}"/>
    <cellStyle name="Currency 5 3 3 2 6 2" xfId="24119" xr:uid="{371D588D-9D41-496D-ADFD-283EFECE46A4}"/>
    <cellStyle name="Currency 5 3 3 2 6 2 2" xfId="37811" xr:uid="{8876350D-CF02-40FE-B337-3F81C8954C87}"/>
    <cellStyle name="Currency 5 3 3 2 6 2 3" xfId="52695" xr:uid="{06EFF81C-EACD-4E35-9593-C9D8ADE3EE3E}"/>
    <cellStyle name="Currency 5 3 3 2 6 3" xfId="17275" xr:uid="{E2538999-6B8C-472A-B878-FCBF1326F1BC}"/>
    <cellStyle name="Currency 5 3 3 2 6 4" xfId="30965" xr:uid="{58E8A3F5-506D-461C-8B2A-D8B23834502B}"/>
    <cellStyle name="Currency 5 3 3 2 6 5" xfId="45849" xr:uid="{A629E695-00F2-4728-89B7-C8ACF395B683}"/>
    <cellStyle name="Currency 5 3 3 2 7" xfId="20697" xr:uid="{A1F23AD1-427E-48C5-9D75-C1FC2A06973B}"/>
    <cellStyle name="Currency 5 3 3 2 7 2" xfId="34389" xr:uid="{97585F7F-FED4-4DD2-95C2-40384485E6D0}"/>
    <cellStyle name="Currency 5 3 3 2 7 3" xfId="49273" xr:uid="{B2BFFBF1-2D22-4FEF-905D-674AF3757436}"/>
    <cellStyle name="Currency 5 3 3 2 8" xfId="13853" xr:uid="{B766B0BA-82C6-46FF-AE7D-5D7C8172162F}"/>
    <cellStyle name="Currency 5 3 3 2 9" xfId="27543" xr:uid="{50259F86-8665-4FDA-A193-E3705B9CFB19}"/>
    <cellStyle name="Currency 5 3 3 3" xfId="7011" xr:uid="{51DC9389-8DE1-4540-A90F-4C4E83A62BAF}"/>
    <cellStyle name="Currency 5 3 3 3 10" xfId="42432" xr:uid="{8E31AED2-CF57-4963-BE31-4C31A7280B4C}"/>
    <cellStyle name="Currency 5 3 3 3 2" xfId="7012" xr:uid="{74ECCB5F-602B-48B9-91BF-D3930D1A605F}"/>
    <cellStyle name="Currency 5 3 3 3 2 2" xfId="7013" xr:uid="{E296A72E-A289-4F0F-9F8B-69A4DBD193E7}"/>
    <cellStyle name="Currency 5 3 3 3 2 2 2" xfId="8726" xr:uid="{30888A34-3333-46B6-86C1-1C6D816AD6A2}"/>
    <cellStyle name="Currency 5 3 3 3 2 2 2 2" xfId="12148" xr:uid="{9806AF97-B43B-47EF-8D9C-F642F63BD53B}"/>
    <cellStyle name="Currency 5 3 3 3 2 2 2 2 2" xfId="25838" xr:uid="{43CD17C5-0D3B-45A5-B680-806616C31B7C}"/>
    <cellStyle name="Currency 5 3 3 3 2 2 2 2 2 2" xfId="39530" xr:uid="{0A936145-2610-44EC-BF7D-A1A9F2201884}"/>
    <cellStyle name="Currency 5 3 3 3 2 2 2 2 2 3" xfId="54414" xr:uid="{121BF383-5018-4FDB-B92A-20F0A8D6E2B8}"/>
    <cellStyle name="Currency 5 3 3 3 2 2 2 2 3" xfId="18994" xr:uid="{BE234E82-CE4E-4003-BECA-726ABA70D1E1}"/>
    <cellStyle name="Currency 5 3 3 3 2 2 2 2 4" xfId="32684" xr:uid="{BFF3D0F6-BAE3-4A1A-9587-22450FE2CBEA}"/>
    <cellStyle name="Currency 5 3 3 3 2 2 2 2 5" xfId="47568" xr:uid="{D9E8188C-FE82-42EB-B478-79FC4CD14095}"/>
    <cellStyle name="Currency 5 3 3 3 2 2 2 3" xfId="22416" xr:uid="{1160B4F4-580A-4C2A-9771-5A6DA791EDB2}"/>
    <cellStyle name="Currency 5 3 3 3 2 2 2 3 2" xfId="36108" xr:uid="{91D89DED-148E-48A7-A88A-7796048712F0}"/>
    <cellStyle name="Currency 5 3 3 3 2 2 2 3 3" xfId="50992" xr:uid="{7FBD758B-5EB2-46F0-955B-BE82230FEF67}"/>
    <cellStyle name="Currency 5 3 3 3 2 2 2 4" xfId="15572" xr:uid="{15EC1BBB-904D-4C1F-BA29-9A0666548C5D}"/>
    <cellStyle name="Currency 5 3 3 3 2 2 2 5" xfId="29262" xr:uid="{09820B77-2C3A-4091-AB61-D3493BBCDD95}"/>
    <cellStyle name="Currency 5 3 3 3 2 2 2 6" xfId="44146" xr:uid="{D38B43C2-8191-460D-BC21-FE25E15A6E93}"/>
    <cellStyle name="Currency 5 3 3 3 2 2 3" xfId="10436" xr:uid="{E30D7109-09A4-480C-A59B-15A22E092E06}"/>
    <cellStyle name="Currency 5 3 3 3 2 2 3 2" xfId="24126" xr:uid="{E3FE057F-419F-4B4E-890B-2B03692FC536}"/>
    <cellStyle name="Currency 5 3 3 3 2 2 3 2 2" xfId="37818" xr:uid="{4FC0C5CE-6EAD-4347-BAB6-492E7A314CC0}"/>
    <cellStyle name="Currency 5 3 3 3 2 2 3 2 3" xfId="52702" xr:uid="{E8209419-A8A4-41E6-A5C7-44775CAC3251}"/>
    <cellStyle name="Currency 5 3 3 3 2 2 3 3" xfId="17282" xr:uid="{18C6D932-463B-4B98-A8EA-F27B24A101F8}"/>
    <cellStyle name="Currency 5 3 3 3 2 2 3 4" xfId="30972" xr:uid="{2673F970-C03B-4FED-89CC-231B58DEC956}"/>
    <cellStyle name="Currency 5 3 3 3 2 2 3 5" xfId="45856" xr:uid="{ABC86EBD-3C42-4EC1-86EF-D4DC707CF9E3}"/>
    <cellStyle name="Currency 5 3 3 3 2 2 4" xfId="20704" xr:uid="{46EDCAF2-402E-47C1-85B3-F1BB47D58F92}"/>
    <cellStyle name="Currency 5 3 3 3 2 2 4 2" xfId="34396" xr:uid="{DBF0670C-AFBF-467E-8830-B87012D14141}"/>
    <cellStyle name="Currency 5 3 3 3 2 2 4 3" xfId="49280" xr:uid="{FCC8D7CA-BB79-4565-86AC-2366D5A1EBF1}"/>
    <cellStyle name="Currency 5 3 3 3 2 2 5" xfId="13860" xr:uid="{D6F2A6B7-07FB-4E62-8F65-6707E68CBC5D}"/>
    <cellStyle name="Currency 5 3 3 3 2 2 6" xfId="27550" xr:uid="{E46B1E4A-B190-45EE-AB00-23F665D19C81}"/>
    <cellStyle name="Currency 5 3 3 3 2 2 7" xfId="42434" xr:uid="{9C2A35B2-8E40-4A55-8E19-D6453FAC62A6}"/>
    <cellStyle name="Currency 5 3 3 3 2 3" xfId="8725" xr:uid="{75049E3F-7660-454D-B889-B06211601B42}"/>
    <cellStyle name="Currency 5 3 3 3 2 3 2" xfId="12147" xr:uid="{F17C5E15-CFC1-469D-A1F6-C9C95E957636}"/>
    <cellStyle name="Currency 5 3 3 3 2 3 2 2" xfId="25837" xr:uid="{2AAB89C1-4AFF-43A8-BAF5-157FC6E4BA85}"/>
    <cellStyle name="Currency 5 3 3 3 2 3 2 2 2" xfId="39529" xr:uid="{B8C96348-EB1E-4E7E-9B4A-C384F492F414}"/>
    <cellStyle name="Currency 5 3 3 3 2 3 2 2 3" xfId="54413" xr:uid="{99621809-ACB6-47E3-8541-2A65D355AC0D}"/>
    <cellStyle name="Currency 5 3 3 3 2 3 2 3" xfId="18993" xr:uid="{33428C74-2FC6-4876-9005-D64FE712514D}"/>
    <cellStyle name="Currency 5 3 3 3 2 3 2 4" xfId="32683" xr:uid="{445F2678-8D98-47BA-84A3-E46BBE4E581C}"/>
    <cellStyle name="Currency 5 3 3 3 2 3 2 5" xfId="47567" xr:uid="{3C251299-F2EC-4969-BAE5-602D365372F0}"/>
    <cellStyle name="Currency 5 3 3 3 2 3 3" xfId="22415" xr:uid="{169B57CC-87C3-4657-94A7-A9F1FDD79461}"/>
    <cellStyle name="Currency 5 3 3 3 2 3 3 2" xfId="36107" xr:uid="{E7E610EE-F56A-45B2-B34A-9434F813D3B4}"/>
    <cellStyle name="Currency 5 3 3 3 2 3 3 3" xfId="50991" xr:uid="{968E317F-A5F0-4EB1-B5A3-2B8759DC9F38}"/>
    <cellStyle name="Currency 5 3 3 3 2 3 4" xfId="15571" xr:uid="{84FE2420-57C8-4C3A-BF24-85147618D94D}"/>
    <cellStyle name="Currency 5 3 3 3 2 3 5" xfId="29261" xr:uid="{6B2BA7B1-5C3D-4835-A983-EBBC824602D0}"/>
    <cellStyle name="Currency 5 3 3 3 2 3 6" xfId="44145" xr:uid="{0DA2966A-0566-4D3B-87E2-353D93A6AEB1}"/>
    <cellStyle name="Currency 5 3 3 3 2 4" xfId="10435" xr:uid="{0EC915EA-341F-4BA5-8B7B-603B4856A71B}"/>
    <cellStyle name="Currency 5 3 3 3 2 4 2" xfId="24125" xr:uid="{BB93BEC3-BD39-4559-9655-79BED7E2C9A8}"/>
    <cellStyle name="Currency 5 3 3 3 2 4 2 2" xfId="37817" xr:uid="{484389A7-0DC1-4ED3-8755-623F4F7B01B2}"/>
    <cellStyle name="Currency 5 3 3 3 2 4 2 3" xfId="52701" xr:uid="{F82F6D66-1D17-4AE6-B390-85BE25BA4FC9}"/>
    <cellStyle name="Currency 5 3 3 3 2 4 3" xfId="17281" xr:uid="{3C20AA12-117E-4066-A96D-58C61C588DDA}"/>
    <cellStyle name="Currency 5 3 3 3 2 4 4" xfId="30971" xr:uid="{2626B201-D9B0-4618-A56A-DE7D14E253D1}"/>
    <cellStyle name="Currency 5 3 3 3 2 4 5" xfId="45855" xr:uid="{C07883DD-EFF3-49AE-9A12-863ADD49080A}"/>
    <cellStyle name="Currency 5 3 3 3 2 5" xfId="20703" xr:uid="{BD1C1F56-7911-47FD-AB62-38C4F0A38EAE}"/>
    <cellStyle name="Currency 5 3 3 3 2 5 2" xfId="34395" xr:uid="{60C4EB83-36C7-47C5-B371-05D0F272333F}"/>
    <cellStyle name="Currency 5 3 3 3 2 5 3" xfId="49279" xr:uid="{62B72D32-78DF-4B07-BDD4-97303FADF2D4}"/>
    <cellStyle name="Currency 5 3 3 3 2 6" xfId="13859" xr:uid="{BC9D1D82-691E-44B9-8BFD-5AC736BF31D2}"/>
    <cellStyle name="Currency 5 3 3 3 2 7" xfId="27549" xr:uid="{8ACD0C8F-D6E2-4802-B33B-DEA5AF6FD50A}"/>
    <cellStyle name="Currency 5 3 3 3 2 8" xfId="42433" xr:uid="{5F2AD9C4-2FF6-4327-9FCA-354662B63547}"/>
    <cellStyle name="Currency 5 3 3 3 3" xfId="7014" xr:uid="{2EFAB18F-BE65-4355-811B-845BE76FE234}"/>
    <cellStyle name="Currency 5 3 3 3 3 2" xfId="8727" xr:uid="{4D18D6EC-0BDF-4069-BDD9-8418E5469350}"/>
    <cellStyle name="Currency 5 3 3 3 3 2 2" xfId="12149" xr:uid="{2B35B690-542D-4A5E-A7FB-2BBFAD4216AB}"/>
    <cellStyle name="Currency 5 3 3 3 3 2 2 2" xfId="25839" xr:uid="{186027D3-0F61-46D8-83BB-D00FCCCC302B}"/>
    <cellStyle name="Currency 5 3 3 3 3 2 2 2 2" xfId="39531" xr:uid="{C29F4D22-418C-4F09-B853-9C281B56429D}"/>
    <cellStyle name="Currency 5 3 3 3 3 2 2 2 3" xfId="54415" xr:uid="{2010CD99-6EBC-48B7-A035-BE01387F93AE}"/>
    <cellStyle name="Currency 5 3 3 3 3 2 2 3" xfId="18995" xr:uid="{F201BD82-6382-4B3B-A358-398757B75A33}"/>
    <cellStyle name="Currency 5 3 3 3 3 2 2 4" xfId="32685" xr:uid="{279CE251-DBF8-4609-8CAE-EBC1DAB9A805}"/>
    <cellStyle name="Currency 5 3 3 3 3 2 2 5" xfId="47569" xr:uid="{0FC0B849-A279-4AFA-B11F-73A4A00FB613}"/>
    <cellStyle name="Currency 5 3 3 3 3 2 3" xfId="22417" xr:uid="{F396619E-9D7A-4A5C-8F73-5121637E448A}"/>
    <cellStyle name="Currency 5 3 3 3 3 2 3 2" xfId="36109" xr:uid="{1DBFF84B-91C1-45B4-A7EB-D7ABB7028614}"/>
    <cellStyle name="Currency 5 3 3 3 3 2 3 3" xfId="50993" xr:uid="{41E35312-B67D-47FD-915D-8BBEDBAE7EA5}"/>
    <cellStyle name="Currency 5 3 3 3 3 2 4" xfId="15573" xr:uid="{B90C681A-C703-4F0C-B8D7-D633508917CE}"/>
    <cellStyle name="Currency 5 3 3 3 3 2 5" xfId="29263" xr:uid="{113522AE-A623-4E8E-9FEA-2F4DA624C34D}"/>
    <cellStyle name="Currency 5 3 3 3 3 2 6" xfId="44147" xr:uid="{A911247D-0599-46D1-A785-D4870F66DC8A}"/>
    <cellStyle name="Currency 5 3 3 3 3 3" xfId="10437" xr:uid="{15EBD38F-7BA3-49BE-AB06-3CF7A1178AC0}"/>
    <cellStyle name="Currency 5 3 3 3 3 3 2" xfId="24127" xr:uid="{2144135D-993D-4DE7-B8E4-D2101EC28D4E}"/>
    <cellStyle name="Currency 5 3 3 3 3 3 2 2" xfId="37819" xr:uid="{7F7CE002-CDBB-4362-80AC-D916895A8BB8}"/>
    <cellStyle name="Currency 5 3 3 3 3 3 2 3" xfId="52703" xr:uid="{D589AE1D-600C-4794-9F48-18E6BF5D70F8}"/>
    <cellStyle name="Currency 5 3 3 3 3 3 3" xfId="17283" xr:uid="{394E2560-D46F-4207-829C-2DC3717B553B}"/>
    <cellStyle name="Currency 5 3 3 3 3 3 4" xfId="30973" xr:uid="{24E54B65-3C3C-4712-A824-7B9D16C8A6AB}"/>
    <cellStyle name="Currency 5 3 3 3 3 3 5" xfId="45857" xr:uid="{42BD5B5C-CB2E-4128-8644-C49A228E698C}"/>
    <cellStyle name="Currency 5 3 3 3 3 4" xfId="20705" xr:uid="{8AF27A56-E6FE-4EB5-AB80-63B56458D1AC}"/>
    <cellStyle name="Currency 5 3 3 3 3 4 2" xfId="34397" xr:uid="{50ECBA37-9B3D-4AA4-A8FB-97EADED41741}"/>
    <cellStyle name="Currency 5 3 3 3 3 4 3" xfId="49281" xr:uid="{DB6A7F23-C6A4-4F3A-BA24-EC3E062FEED2}"/>
    <cellStyle name="Currency 5 3 3 3 3 5" xfId="13861" xr:uid="{5BB59906-1387-4351-9B92-15095E22DEE9}"/>
    <cellStyle name="Currency 5 3 3 3 3 6" xfId="27551" xr:uid="{EB676075-83D0-4D74-97C0-435B93E2BD3F}"/>
    <cellStyle name="Currency 5 3 3 3 3 7" xfId="42435" xr:uid="{2ABC6256-0713-4A73-BB20-61F5B31F82FB}"/>
    <cellStyle name="Currency 5 3 3 3 4" xfId="7015" xr:uid="{AC411860-B91D-4596-936C-85D30DAEA77E}"/>
    <cellStyle name="Currency 5 3 3 3 4 2" xfId="8728" xr:uid="{1B19D9D8-9956-41FE-B314-919AFFD581B7}"/>
    <cellStyle name="Currency 5 3 3 3 4 2 2" xfId="12150" xr:uid="{7C991257-B3CC-42AB-B528-1BCDC8DA0CC6}"/>
    <cellStyle name="Currency 5 3 3 3 4 2 2 2" xfId="25840" xr:uid="{B3947683-C7BB-4BBA-BEB8-66EC002100CA}"/>
    <cellStyle name="Currency 5 3 3 3 4 2 2 2 2" xfId="39532" xr:uid="{104093F0-2EA8-476A-AE80-588ADBC5E64C}"/>
    <cellStyle name="Currency 5 3 3 3 4 2 2 2 3" xfId="54416" xr:uid="{782DA7C6-BDE0-4751-8995-E7A3838318FF}"/>
    <cellStyle name="Currency 5 3 3 3 4 2 2 3" xfId="18996" xr:uid="{E0CD9966-436C-4B96-A195-AC1965D7C16D}"/>
    <cellStyle name="Currency 5 3 3 3 4 2 2 4" xfId="32686" xr:uid="{C9A1D3A0-9ECE-4493-A435-7768180ECCE4}"/>
    <cellStyle name="Currency 5 3 3 3 4 2 2 5" xfId="47570" xr:uid="{744C4C8A-35E8-4120-B86C-9290DB5CF172}"/>
    <cellStyle name="Currency 5 3 3 3 4 2 3" xfId="22418" xr:uid="{1452277C-6771-4360-A35A-ED1595A6950A}"/>
    <cellStyle name="Currency 5 3 3 3 4 2 3 2" xfId="36110" xr:uid="{CA85701D-76E3-413F-8BB8-46806F344815}"/>
    <cellStyle name="Currency 5 3 3 3 4 2 3 3" xfId="50994" xr:uid="{4DE464AC-952A-4BDE-B6C2-D91FCC835952}"/>
    <cellStyle name="Currency 5 3 3 3 4 2 4" xfId="15574" xr:uid="{DD18D56C-784E-415E-91D9-C6F15A8AADC5}"/>
    <cellStyle name="Currency 5 3 3 3 4 2 5" xfId="29264" xr:uid="{13C0A54E-2EBE-43B9-8887-CF77BC9E56C1}"/>
    <cellStyle name="Currency 5 3 3 3 4 2 6" xfId="44148" xr:uid="{D92A559B-7DE4-46C4-904E-2B54139003E5}"/>
    <cellStyle name="Currency 5 3 3 3 4 3" xfId="10438" xr:uid="{9A71B0F8-D121-4CA1-B04E-30A0621DAB4F}"/>
    <cellStyle name="Currency 5 3 3 3 4 3 2" xfId="24128" xr:uid="{9D594531-2CBF-4D9A-A132-9103C15032DD}"/>
    <cellStyle name="Currency 5 3 3 3 4 3 2 2" xfId="37820" xr:uid="{3EF68C41-7CFB-494A-99E7-FA06FC435C05}"/>
    <cellStyle name="Currency 5 3 3 3 4 3 2 3" xfId="52704" xr:uid="{6F829153-ED58-4553-A85C-9D6183F62234}"/>
    <cellStyle name="Currency 5 3 3 3 4 3 3" xfId="17284" xr:uid="{64981D1C-40FD-49CD-8A50-A93135FA7D15}"/>
    <cellStyle name="Currency 5 3 3 3 4 3 4" xfId="30974" xr:uid="{85D268E0-6A1F-40B0-813A-A8EF93056FAB}"/>
    <cellStyle name="Currency 5 3 3 3 4 3 5" xfId="45858" xr:uid="{717CBB3A-E588-4045-91B8-C5F6E540FC98}"/>
    <cellStyle name="Currency 5 3 3 3 4 4" xfId="20706" xr:uid="{DC745598-BFDB-46A3-9483-CF33EC9D0282}"/>
    <cellStyle name="Currency 5 3 3 3 4 4 2" xfId="34398" xr:uid="{B6B67BD5-27FF-4EDB-881E-47A732808C22}"/>
    <cellStyle name="Currency 5 3 3 3 4 4 3" xfId="49282" xr:uid="{635F2A1A-D537-4542-A06C-95984C710AAA}"/>
    <cellStyle name="Currency 5 3 3 3 4 5" xfId="13862" xr:uid="{63D8576B-973B-4422-9558-1DFBED85D9FC}"/>
    <cellStyle name="Currency 5 3 3 3 4 6" xfId="27552" xr:uid="{603FEDB0-2C97-4ED5-9545-9930F4F60A5F}"/>
    <cellStyle name="Currency 5 3 3 3 4 7" xfId="42436" xr:uid="{1A6B8287-2EC4-4220-B623-F4F28E6C2B38}"/>
    <cellStyle name="Currency 5 3 3 3 5" xfId="8724" xr:uid="{E7E35ABC-5027-4ECE-AC7D-278DA6545524}"/>
    <cellStyle name="Currency 5 3 3 3 5 2" xfId="12146" xr:uid="{45F24C8E-43D1-46C9-83E6-3B79030862D0}"/>
    <cellStyle name="Currency 5 3 3 3 5 2 2" xfId="25836" xr:uid="{3319E72F-73FB-4D7F-9B8F-A7F0DA4ADC53}"/>
    <cellStyle name="Currency 5 3 3 3 5 2 2 2" xfId="39528" xr:uid="{7E22AC00-5733-4E5B-99AC-2FC7E0870CD5}"/>
    <cellStyle name="Currency 5 3 3 3 5 2 2 3" xfId="54412" xr:uid="{1DC107DA-654A-450A-ABBB-BDEC3A5F4BD3}"/>
    <cellStyle name="Currency 5 3 3 3 5 2 3" xfId="18992" xr:uid="{E8DD3A35-E574-431D-85ED-BEB15C4AC2AE}"/>
    <cellStyle name="Currency 5 3 3 3 5 2 4" xfId="32682" xr:uid="{84A0B323-E344-4464-A0B5-7641DB1ADF3D}"/>
    <cellStyle name="Currency 5 3 3 3 5 2 5" xfId="47566" xr:uid="{72725B07-A38A-4F87-B814-2D118EC49315}"/>
    <cellStyle name="Currency 5 3 3 3 5 3" xfId="22414" xr:uid="{97CC6DCC-1C3F-4F32-B2BA-64C00EC2DEDA}"/>
    <cellStyle name="Currency 5 3 3 3 5 3 2" xfId="36106" xr:uid="{70ABD256-F189-4051-8E6A-7768109B4F83}"/>
    <cellStyle name="Currency 5 3 3 3 5 3 3" xfId="50990" xr:uid="{EA0FF80D-502E-4DD2-953D-EA61F3EC70CD}"/>
    <cellStyle name="Currency 5 3 3 3 5 4" xfId="15570" xr:uid="{116EBE58-C22A-4CC8-A01E-13D340E05744}"/>
    <cellStyle name="Currency 5 3 3 3 5 5" xfId="29260" xr:uid="{74A78C64-8D59-42A8-A520-48B613B77704}"/>
    <cellStyle name="Currency 5 3 3 3 5 6" xfId="44144" xr:uid="{20EF3A1C-0DE2-4D06-9D33-3ADFF6C5CCC5}"/>
    <cellStyle name="Currency 5 3 3 3 6" xfId="10434" xr:uid="{AA291884-0044-48C8-9385-641DF2EE4FC7}"/>
    <cellStyle name="Currency 5 3 3 3 6 2" xfId="24124" xr:uid="{3B06D15E-C1E9-483E-8FC9-F1A6A884BB1B}"/>
    <cellStyle name="Currency 5 3 3 3 6 2 2" xfId="37816" xr:uid="{C2B16E13-399C-443C-8DE9-8D11882B871F}"/>
    <cellStyle name="Currency 5 3 3 3 6 2 3" xfId="52700" xr:uid="{A1DEF10D-23FE-4CC1-B1E3-14EEDA2235D1}"/>
    <cellStyle name="Currency 5 3 3 3 6 3" xfId="17280" xr:uid="{54E8F693-3D6F-41AC-A59E-1FB1688BF9B1}"/>
    <cellStyle name="Currency 5 3 3 3 6 4" xfId="30970" xr:uid="{ECA05D9A-B466-43A8-AE57-ECE0DAC0B9B0}"/>
    <cellStyle name="Currency 5 3 3 3 6 5" xfId="45854" xr:uid="{8513945D-3AC2-42D0-A8F8-03080CCB99F2}"/>
    <cellStyle name="Currency 5 3 3 3 7" xfId="20702" xr:uid="{D4ECCD69-A47D-48EA-8F4C-DC8DB4043741}"/>
    <cellStyle name="Currency 5 3 3 3 7 2" xfId="34394" xr:uid="{803D6444-9199-4DE2-A8CA-D68F461F9176}"/>
    <cellStyle name="Currency 5 3 3 3 7 3" xfId="49278" xr:uid="{4ADB2C78-A459-482B-B7BF-CA92C8E776D5}"/>
    <cellStyle name="Currency 5 3 3 3 8" xfId="13858" xr:uid="{D7A24824-A13F-4A80-A0BB-C554CDE60237}"/>
    <cellStyle name="Currency 5 3 3 3 9" xfId="27548" xr:uid="{EF88F16F-A534-4491-84AB-674811919563}"/>
    <cellStyle name="Currency 5 3 3 4" xfId="7016" xr:uid="{ACF9CCBC-42EC-46CB-9127-3DECAE24506F}"/>
    <cellStyle name="Currency 5 3 3 4 2" xfId="7017" xr:uid="{F4432FB4-1687-4A77-8DDC-07E6B3FE54F4}"/>
    <cellStyle name="Currency 5 3 3 4 2 2" xfId="8730" xr:uid="{B63C7332-4CD7-4216-8764-DE2B39E71A61}"/>
    <cellStyle name="Currency 5 3 3 4 2 2 2" xfId="12152" xr:uid="{CC3DFFDE-D014-471E-ABAC-F3D5D1F45CC8}"/>
    <cellStyle name="Currency 5 3 3 4 2 2 2 2" xfId="25842" xr:uid="{4AC9A884-D7E1-42D0-8987-2DB1A89A59E5}"/>
    <cellStyle name="Currency 5 3 3 4 2 2 2 2 2" xfId="39534" xr:uid="{132160F5-B0D7-4FFC-90F2-B629F91B8DF4}"/>
    <cellStyle name="Currency 5 3 3 4 2 2 2 2 3" xfId="54418" xr:uid="{3561F82D-7C61-43B0-9BFA-CDB01A63E05C}"/>
    <cellStyle name="Currency 5 3 3 4 2 2 2 3" xfId="18998" xr:uid="{2DFEE67D-60C5-4251-AD5B-5FDC4A445F51}"/>
    <cellStyle name="Currency 5 3 3 4 2 2 2 4" xfId="32688" xr:uid="{85706DE9-1DE2-4C9F-86D5-9A8813061C8B}"/>
    <cellStyle name="Currency 5 3 3 4 2 2 2 5" xfId="47572" xr:uid="{4F19E8A7-2802-4BA7-9F09-90FE6C09EC8F}"/>
    <cellStyle name="Currency 5 3 3 4 2 2 3" xfId="22420" xr:uid="{767A36F1-B22C-461A-994E-CC1D51EAB80F}"/>
    <cellStyle name="Currency 5 3 3 4 2 2 3 2" xfId="36112" xr:uid="{A67BBBE9-4262-4978-AF59-A778FED78282}"/>
    <cellStyle name="Currency 5 3 3 4 2 2 3 3" xfId="50996" xr:uid="{8C0C431B-8F1E-4CDC-BDE8-647777A5D166}"/>
    <cellStyle name="Currency 5 3 3 4 2 2 4" xfId="15576" xr:uid="{C22A9C4C-8A92-4D16-8BCA-A8A04232DA1C}"/>
    <cellStyle name="Currency 5 3 3 4 2 2 5" xfId="29266" xr:uid="{EF1D488C-379D-4A92-87C1-4EDA1EFCDA92}"/>
    <cellStyle name="Currency 5 3 3 4 2 2 6" xfId="44150" xr:uid="{16FA8583-23D3-401F-A078-4A501C752BB1}"/>
    <cellStyle name="Currency 5 3 3 4 2 3" xfId="10440" xr:uid="{BF75AD01-BD57-43EB-97A4-523E9F7E2644}"/>
    <cellStyle name="Currency 5 3 3 4 2 3 2" xfId="24130" xr:uid="{0FA79078-81F3-445A-9A24-C06E51296561}"/>
    <cellStyle name="Currency 5 3 3 4 2 3 2 2" xfId="37822" xr:uid="{2541FA07-3A83-401B-8C10-59B12233A195}"/>
    <cellStyle name="Currency 5 3 3 4 2 3 2 3" xfId="52706" xr:uid="{B465C33F-5A09-4630-AB4D-98FB8F46F59A}"/>
    <cellStyle name="Currency 5 3 3 4 2 3 3" xfId="17286" xr:uid="{7AA7A0D1-AD65-43D3-B84D-E0B51ECCC32F}"/>
    <cellStyle name="Currency 5 3 3 4 2 3 4" xfId="30976" xr:uid="{2C455BAA-38F5-4DA6-8CE7-1E16B855CA9E}"/>
    <cellStyle name="Currency 5 3 3 4 2 3 5" xfId="45860" xr:uid="{2F4D9DBE-B272-4DF8-9D13-674B1933157D}"/>
    <cellStyle name="Currency 5 3 3 4 2 4" xfId="20708" xr:uid="{C20DC4B5-A9AD-4D53-8ADE-5E1B80E12895}"/>
    <cellStyle name="Currency 5 3 3 4 2 4 2" xfId="34400" xr:uid="{268555D4-01B5-4602-9FBC-5814188C6A85}"/>
    <cellStyle name="Currency 5 3 3 4 2 4 3" xfId="49284" xr:uid="{B2FF427A-37B2-46D1-83AC-7BEF21444574}"/>
    <cellStyle name="Currency 5 3 3 4 2 5" xfId="13864" xr:uid="{6682BB4B-39A0-4095-B1BB-4AC28206FFA2}"/>
    <cellStyle name="Currency 5 3 3 4 2 6" xfId="27554" xr:uid="{B0B58084-0F29-4D32-BAAD-688550EF5EBA}"/>
    <cellStyle name="Currency 5 3 3 4 2 7" xfId="42438" xr:uid="{CBBA3DBD-E47C-4137-9371-E6D2004CF184}"/>
    <cellStyle name="Currency 5 3 3 4 3" xfId="8729" xr:uid="{E3560446-2413-4229-8B26-F48AF2413D5A}"/>
    <cellStyle name="Currency 5 3 3 4 3 2" xfId="12151" xr:uid="{B396768B-8A5E-44C0-9F05-9CB68B1BE26F}"/>
    <cellStyle name="Currency 5 3 3 4 3 2 2" xfId="25841" xr:uid="{EEE0BF5D-113E-4994-B265-283074439C65}"/>
    <cellStyle name="Currency 5 3 3 4 3 2 2 2" xfId="39533" xr:uid="{7E8AF42D-0CBA-45DE-B4C9-A3BFF1D46538}"/>
    <cellStyle name="Currency 5 3 3 4 3 2 2 3" xfId="54417" xr:uid="{4744506E-4CD9-4117-A825-0273B30B8443}"/>
    <cellStyle name="Currency 5 3 3 4 3 2 3" xfId="18997" xr:uid="{A7FCC7B2-D811-4661-8143-061054DC2F86}"/>
    <cellStyle name="Currency 5 3 3 4 3 2 4" xfId="32687" xr:uid="{DB0DAF5D-DA6D-4F07-A7FF-72510A75D6FA}"/>
    <cellStyle name="Currency 5 3 3 4 3 2 5" xfId="47571" xr:uid="{D69D7332-551F-4024-93DE-09034EE88A4E}"/>
    <cellStyle name="Currency 5 3 3 4 3 3" xfId="22419" xr:uid="{C35B194E-900B-41D2-8311-F1790A598442}"/>
    <cellStyle name="Currency 5 3 3 4 3 3 2" xfId="36111" xr:uid="{424FA92C-E0FF-429B-B6D1-B76561B49DB4}"/>
    <cellStyle name="Currency 5 3 3 4 3 3 3" xfId="50995" xr:uid="{BF0B76B9-CC10-4048-ACDF-60C65DEE9010}"/>
    <cellStyle name="Currency 5 3 3 4 3 4" xfId="15575" xr:uid="{C7B91215-DF64-4F4B-9D18-83DD707BDA75}"/>
    <cellStyle name="Currency 5 3 3 4 3 5" xfId="29265" xr:uid="{D9A8E496-3790-4D36-B4F3-DA81E45937E1}"/>
    <cellStyle name="Currency 5 3 3 4 3 6" xfId="44149" xr:uid="{BD53461B-3BF0-4D3B-A92D-2C1CE9F7A440}"/>
    <cellStyle name="Currency 5 3 3 4 4" xfId="10439" xr:uid="{9E8E4175-5C8F-4678-A568-2531A4919C52}"/>
    <cellStyle name="Currency 5 3 3 4 4 2" xfId="24129" xr:uid="{9BDF4AA9-AEA3-4EDD-B0EA-282A4054E995}"/>
    <cellStyle name="Currency 5 3 3 4 4 2 2" xfId="37821" xr:uid="{5C47826A-BC93-40A5-8CAA-B4FE7E71489D}"/>
    <cellStyle name="Currency 5 3 3 4 4 2 3" xfId="52705" xr:uid="{98CB3DBB-76F1-4313-A39E-A5748BD61520}"/>
    <cellStyle name="Currency 5 3 3 4 4 3" xfId="17285" xr:uid="{188DBABF-020E-4CA0-9F18-3BB89B697AD8}"/>
    <cellStyle name="Currency 5 3 3 4 4 4" xfId="30975" xr:uid="{ACA31BFE-9AFB-4258-ADAD-13A2A8079CAE}"/>
    <cellStyle name="Currency 5 3 3 4 4 5" xfId="45859" xr:uid="{0D89D046-018F-46E6-ACE5-4BC91652317D}"/>
    <cellStyle name="Currency 5 3 3 4 5" xfId="20707" xr:uid="{171840FD-F50E-4E1F-A4CB-BD381971B91C}"/>
    <cellStyle name="Currency 5 3 3 4 5 2" xfId="34399" xr:uid="{9C46FA29-BC69-4D15-A25F-25669438659A}"/>
    <cellStyle name="Currency 5 3 3 4 5 3" xfId="49283" xr:uid="{B0956AEA-39D3-451C-A247-A19376D54A0F}"/>
    <cellStyle name="Currency 5 3 3 4 6" xfId="13863" xr:uid="{0FFCA4D0-E270-486C-833A-2A59F89DBF3A}"/>
    <cellStyle name="Currency 5 3 3 4 7" xfId="27553" xr:uid="{B8009FD4-E793-452E-A845-CB5B75B0E3F2}"/>
    <cellStyle name="Currency 5 3 3 4 8" xfId="42437" xr:uid="{B664C4B3-1213-46EC-9A37-10A4F817B642}"/>
    <cellStyle name="Currency 5 3 3 5" xfId="7018" xr:uid="{D4C3FC05-A116-427F-9243-2FAC1B25F2DC}"/>
    <cellStyle name="Currency 5 3 3 5 2" xfId="8731" xr:uid="{44CB1130-CFBB-4F76-9688-BBC92A598327}"/>
    <cellStyle name="Currency 5 3 3 5 2 2" xfId="12153" xr:uid="{919DB2EE-BCFC-4039-855B-FF366289B268}"/>
    <cellStyle name="Currency 5 3 3 5 2 2 2" xfId="25843" xr:uid="{8F061945-6102-4683-8348-16FB612FA4B1}"/>
    <cellStyle name="Currency 5 3 3 5 2 2 2 2" xfId="39535" xr:uid="{AC2BE662-68CB-46CA-818F-9D5E096C9782}"/>
    <cellStyle name="Currency 5 3 3 5 2 2 2 3" xfId="54419" xr:uid="{1B2CB0C0-1BEE-4FBC-84CD-B5450B56C84E}"/>
    <cellStyle name="Currency 5 3 3 5 2 2 3" xfId="18999" xr:uid="{D20834A9-D247-458A-9A4D-12076C8048FC}"/>
    <cellStyle name="Currency 5 3 3 5 2 2 4" xfId="32689" xr:uid="{131DCCE9-CC80-4F52-8AA1-F5AE90D568BF}"/>
    <cellStyle name="Currency 5 3 3 5 2 2 5" xfId="47573" xr:uid="{AD861BB9-9654-408E-98D2-48E9878DB2CF}"/>
    <cellStyle name="Currency 5 3 3 5 2 3" xfId="22421" xr:uid="{CEEB6DD4-2F9A-4203-A77C-3B0A402C72B6}"/>
    <cellStyle name="Currency 5 3 3 5 2 3 2" xfId="36113" xr:uid="{4DF8F991-DEFB-44A4-B3CC-0FEA36958EEA}"/>
    <cellStyle name="Currency 5 3 3 5 2 3 3" xfId="50997" xr:uid="{E3897588-4609-474A-B330-98D05AA37176}"/>
    <cellStyle name="Currency 5 3 3 5 2 4" xfId="15577" xr:uid="{D2E6EB26-4F0D-4D28-9517-3C7964BAB6B3}"/>
    <cellStyle name="Currency 5 3 3 5 2 5" xfId="29267" xr:uid="{625EA9FB-6345-4303-82C9-70A7AC159A90}"/>
    <cellStyle name="Currency 5 3 3 5 2 6" xfId="44151" xr:uid="{B0437D58-3527-4449-B1D8-7ABC5CE2D92B}"/>
    <cellStyle name="Currency 5 3 3 5 3" xfId="10441" xr:uid="{331B4DB5-D50D-43E8-8223-AB36175F425C}"/>
    <cellStyle name="Currency 5 3 3 5 3 2" xfId="24131" xr:uid="{95E1F438-EAD6-4FB2-9D14-654DB05F9628}"/>
    <cellStyle name="Currency 5 3 3 5 3 2 2" xfId="37823" xr:uid="{459A2EE5-5A67-41F4-BA1B-7A34A1E55ABB}"/>
    <cellStyle name="Currency 5 3 3 5 3 2 3" xfId="52707" xr:uid="{5E560F72-7234-4103-9A67-8D993E597D76}"/>
    <cellStyle name="Currency 5 3 3 5 3 3" xfId="17287" xr:uid="{B45C8A0B-519B-4B16-B993-F651A2CA0519}"/>
    <cellStyle name="Currency 5 3 3 5 3 4" xfId="30977" xr:uid="{EEBD32CB-2D01-4F22-B9BF-40D2818F0A3F}"/>
    <cellStyle name="Currency 5 3 3 5 3 5" xfId="45861" xr:uid="{BAE4ACDE-F06E-4E07-9D8B-07DE95CD7F84}"/>
    <cellStyle name="Currency 5 3 3 5 4" xfId="20709" xr:uid="{7D25DE42-CABE-449D-A4AF-9859ED17C33F}"/>
    <cellStyle name="Currency 5 3 3 5 4 2" xfId="34401" xr:uid="{1752E44B-C88F-4264-9478-7943277D8500}"/>
    <cellStyle name="Currency 5 3 3 5 4 3" xfId="49285" xr:uid="{6ED05752-6719-413B-BD50-8CA142BF6FF2}"/>
    <cellStyle name="Currency 5 3 3 5 5" xfId="13865" xr:uid="{BF4F9E26-5734-4241-B2E7-10093CC1F343}"/>
    <cellStyle name="Currency 5 3 3 5 6" xfId="27555" xr:uid="{6E735156-8144-4E59-8F8C-BE49D1354118}"/>
    <cellStyle name="Currency 5 3 3 5 7" xfId="42439" xr:uid="{1A1A007C-0CC9-4EFA-92EA-1446BD2FDFF2}"/>
    <cellStyle name="Currency 5 3 3 6" xfId="7019" xr:uid="{F94DB30B-36D6-40A7-9070-A7FD32C0149C}"/>
    <cellStyle name="Currency 5 3 3 6 2" xfId="8732" xr:uid="{3CF7D305-E144-4F62-8E9D-A0F03E56C6E1}"/>
    <cellStyle name="Currency 5 3 3 6 2 2" xfId="12154" xr:uid="{8CA48942-7AED-46C4-8B69-1655EF8DC416}"/>
    <cellStyle name="Currency 5 3 3 6 2 2 2" xfId="25844" xr:uid="{AFCCE585-75C8-467E-88A5-FE696FBE68E2}"/>
    <cellStyle name="Currency 5 3 3 6 2 2 2 2" xfId="39536" xr:uid="{FEC5CDDC-1F3C-44CA-8EE3-C369D802A3DA}"/>
    <cellStyle name="Currency 5 3 3 6 2 2 2 3" xfId="54420" xr:uid="{37D1939B-018B-4BB0-B3D3-65E5B179E3DF}"/>
    <cellStyle name="Currency 5 3 3 6 2 2 3" xfId="19000" xr:uid="{8B1E507A-F10C-4E28-B4D9-5BCE3D60F6EB}"/>
    <cellStyle name="Currency 5 3 3 6 2 2 4" xfId="32690" xr:uid="{62BF1312-9CA2-4752-BC35-D9DA4E4D58F9}"/>
    <cellStyle name="Currency 5 3 3 6 2 2 5" xfId="47574" xr:uid="{753D0B83-BB9D-4E95-AD4C-118A4754945B}"/>
    <cellStyle name="Currency 5 3 3 6 2 3" xfId="22422" xr:uid="{ADB8DEDC-7F68-4122-A451-FE8B286A2DC9}"/>
    <cellStyle name="Currency 5 3 3 6 2 3 2" xfId="36114" xr:uid="{653350B8-7C37-4C9D-9B8E-B1991C68D015}"/>
    <cellStyle name="Currency 5 3 3 6 2 3 3" xfId="50998" xr:uid="{3A0005E5-CCA0-4E12-ADAD-179AF4B0F2EE}"/>
    <cellStyle name="Currency 5 3 3 6 2 4" xfId="15578" xr:uid="{E35364C9-A0F7-4C26-B835-CB09CECBFBD4}"/>
    <cellStyle name="Currency 5 3 3 6 2 5" xfId="29268" xr:uid="{FAE77C8F-4443-479E-BE81-597FAF4884B8}"/>
    <cellStyle name="Currency 5 3 3 6 2 6" xfId="44152" xr:uid="{86F16522-DB49-467F-8344-2F52A6B06FB8}"/>
    <cellStyle name="Currency 5 3 3 6 3" xfId="10442" xr:uid="{4E721FC2-8DAF-487B-8B30-84673D788BFA}"/>
    <cellStyle name="Currency 5 3 3 6 3 2" xfId="24132" xr:uid="{ABE43005-6459-4CE9-B3E2-E7F84ED25F96}"/>
    <cellStyle name="Currency 5 3 3 6 3 2 2" xfId="37824" xr:uid="{0762C392-4C28-4668-9119-F4A9C729B441}"/>
    <cellStyle name="Currency 5 3 3 6 3 2 3" xfId="52708" xr:uid="{AE4006EC-D038-44AD-88F2-CB1B6948B12A}"/>
    <cellStyle name="Currency 5 3 3 6 3 3" xfId="17288" xr:uid="{8450CD6F-A3B7-4AB8-B159-1C583B2F1370}"/>
    <cellStyle name="Currency 5 3 3 6 3 4" xfId="30978" xr:uid="{0365F0F6-8D50-4AC3-B005-821B4178085F}"/>
    <cellStyle name="Currency 5 3 3 6 3 5" xfId="45862" xr:uid="{906B1B5F-C920-43DA-AA16-6FD0F1303BCD}"/>
    <cellStyle name="Currency 5 3 3 6 4" xfId="20710" xr:uid="{1387DC79-5869-491D-8F91-6BFDDAF376C1}"/>
    <cellStyle name="Currency 5 3 3 6 4 2" xfId="34402" xr:uid="{5927A418-EED8-4BFB-95C7-F8FFD3BA94C0}"/>
    <cellStyle name="Currency 5 3 3 6 4 3" xfId="49286" xr:uid="{8E460FB8-0A28-4D9A-B616-263987758CEB}"/>
    <cellStyle name="Currency 5 3 3 6 5" xfId="13866" xr:uid="{0DD8D7B2-67A4-4E5E-AD1B-A5FFB4853C62}"/>
    <cellStyle name="Currency 5 3 3 6 6" xfId="27556" xr:uid="{773C06F3-EA91-4FA8-9EFF-5E9320D81436}"/>
    <cellStyle name="Currency 5 3 3 6 7" xfId="42440" xr:uid="{9BA72D94-D1C6-4417-A108-73E1CFF2BDB0}"/>
    <cellStyle name="Currency 5 3 3 7" xfId="8718" xr:uid="{5CB033DF-A4BA-4FA4-862A-0A9E75BD8ECE}"/>
    <cellStyle name="Currency 5 3 3 7 2" xfId="12140" xr:uid="{E12A0C18-9ED6-48B9-B6BD-CE94DE69A3E0}"/>
    <cellStyle name="Currency 5 3 3 7 2 2" xfId="25830" xr:uid="{B84C7AD0-529E-4371-B68F-A7A870254FDD}"/>
    <cellStyle name="Currency 5 3 3 7 2 2 2" xfId="39522" xr:uid="{2DDB9AD8-7763-434F-8E1E-2CD212D822E5}"/>
    <cellStyle name="Currency 5 3 3 7 2 2 3" xfId="54406" xr:uid="{A8A69091-AFA0-41A9-9A12-5F2E20F7709F}"/>
    <cellStyle name="Currency 5 3 3 7 2 3" xfId="18986" xr:uid="{5405357E-2AFB-4075-8914-FA6BC64E2065}"/>
    <cellStyle name="Currency 5 3 3 7 2 4" xfId="32676" xr:uid="{B11D74C3-5393-4989-9C57-E4CABEB90FC6}"/>
    <cellStyle name="Currency 5 3 3 7 2 5" xfId="47560" xr:uid="{4B73B79B-7246-4078-8CA1-0D2672C0725D}"/>
    <cellStyle name="Currency 5 3 3 7 3" xfId="22408" xr:uid="{78F23D85-8105-4CEB-8C0A-3FED116F73C8}"/>
    <cellStyle name="Currency 5 3 3 7 3 2" xfId="36100" xr:uid="{3D3F3017-54B7-494E-B00E-0B2CDB675579}"/>
    <cellStyle name="Currency 5 3 3 7 3 3" xfId="50984" xr:uid="{1FDFC582-64AC-4402-BB92-B99C6C7B2C3E}"/>
    <cellStyle name="Currency 5 3 3 7 4" xfId="15564" xr:uid="{A3793B55-8C8C-455C-9D0C-C629B54D62D0}"/>
    <cellStyle name="Currency 5 3 3 7 5" xfId="29254" xr:uid="{55E62B62-78A9-4D7D-9196-94D52305CEB9}"/>
    <cellStyle name="Currency 5 3 3 7 6" xfId="44138" xr:uid="{68AF6E30-77E2-4779-8A8B-6EDD3DCC2D03}"/>
    <cellStyle name="Currency 5 3 3 8" xfId="10428" xr:uid="{45B798CA-D759-4BEA-8226-24BC553467B4}"/>
    <cellStyle name="Currency 5 3 3 8 2" xfId="24118" xr:uid="{09DBED03-ABC7-403B-915C-172F20E1CD85}"/>
    <cellStyle name="Currency 5 3 3 8 2 2" xfId="37810" xr:uid="{1738FEFB-17F4-44D2-82F3-CBDEC9C83D46}"/>
    <cellStyle name="Currency 5 3 3 8 2 3" xfId="52694" xr:uid="{42182FA9-B82E-49C6-B595-1ED3DE4AC235}"/>
    <cellStyle name="Currency 5 3 3 8 3" xfId="17274" xr:uid="{ED95527E-BF16-4D18-9C17-3183D94E649E}"/>
    <cellStyle name="Currency 5 3 3 8 4" xfId="30964" xr:uid="{9247F59F-55F3-4305-9D8D-D806C562949C}"/>
    <cellStyle name="Currency 5 3 3 8 5" xfId="45848" xr:uid="{B83DA122-74F5-4CEC-82DA-7058B8AFAEE9}"/>
    <cellStyle name="Currency 5 3 3 9" xfId="20696" xr:uid="{B5D968B5-2742-4C86-ABB6-9436260382F8}"/>
    <cellStyle name="Currency 5 3 3 9 2" xfId="34388" xr:uid="{F029D754-A673-475E-902C-DB1C11284A75}"/>
    <cellStyle name="Currency 5 3 3 9 3" xfId="49272" xr:uid="{6FB73D2F-1DCF-420F-8711-E12D846015CA}"/>
    <cellStyle name="Currency 5 3 4" xfId="7020" xr:uid="{E0D372E8-ACAF-4CE6-84B3-B81FFC4922D8}"/>
    <cellStyle name="Currency 5 3 4 10" xfId="13867" xr:uid="{616FAA83-0E03-4171-B8D7-3D22968D6318}"/>
    <cellStyle name="Currency 5 3 4 11" xfId="27557" xr:uid="{0D62345B-0DD4-45D0-A8D8-3DDD7F8F8865}"/>
    <cellStyle name="Currency 5 3 4 12" xfId="42441" xr:uid="{F8F90FFA-9433-4483-976A-BE4D67DCBBE8}"/>
    <cellStyle name="Currency 5 3 4 2" xfId="7021" xr:uid="{E07E6626-AC1C-4D9D-9217-6AE3393E49F3}"/>
    <cellStyle name="Currency 5 3 4 2 10" xfId="42442" xr:uid="{81009AB4-AA77-4379-9A30-E66545BCFAE9}"/>
    <cellStyle name="Currency 5 3 4 2 2" xfId="7022" xr:uid="{D6525237-99FF-4817-B87A-E5F313E4874F}"/>
    <cellStyle name="Currency 5 3 4 2 2 2" xfId="7023" xr:uid="{745D3EBF-2997-44B4-AFB2-B9FE4053C661}"/>
    <cellStyle name="Currency 5 3 4 2 2 2 2" xfId="8736" xr:uid="{CE7CC110-FE6D-4AC2-810B-0A655F0F0A05}"/>
    <cellStyle name="Currency 5 3 4 2 2 2 2 2" xfId="12158" xr:uid="{1873A2BE-33BC-433A-AE73-CE65EBECA704}"/>
    <cellStyle name="Currency 5 3 4 2 2 2 2 2 2" xfId="25848" xr:uid="{175595D7-08F8-44C4-A16B-C67D851B9D3E}"/>
    <cellStyle name="Currency 5 3 4 2 2 2 2 2 2 2" xfId="39540" xr:uid="{864493A2-7470-473E-9730-272C049E77FE}"/>
    <cellStyle name="Currency 5 3 4 2 2 2 2 2 2 3" xfId="54424" xr:uid="{A56D912A-375C-4634-8167-382C4A521F0A}"/>
    <cellStyle name="Currency 5 3 4 2 2 2 2 2 3" xfId="19004" xr:uid="{6C2F21C0-64B8-465F-B09C-F3AA3B2C33AB}"/>
    <cellStyle name="Currency 5 3 4 2 2 2 2 2 4" xfId="32694" xr:uid="{31EEA835-4EED-4FC8-873D-333A088C0EFC}"/>
    <cellStyle name="Currency 5 3 4 2 2 2 2 2 5" xfId="47578" xr:uid="{DB151317-480A-4D53-A26B-705716A1D70C}"/>
    <cellStyle name="Currency 5 3 4 2 2 2 2 3" xfId="22426" xr:uid="{D78933EC-2374-4BC2-9988-7CCC860B8B3A}"/>
    <cellStyle name="Currency 5 3 4 2 2 2 2 3 2" xfId="36118" xr:uid="{1BC6AF88-B570-4383-9584-E869F723E94A}"/>
    <cellStyle name="Currency 5 3 4 2 2 2 2 3 3" xfId="51002" xr:uid="{FB7A3B67-F378-45CB-842B-8A6D294C1744}"/>
    <cellStyle name="Currency 5 3 4 2 2 2 2 4" xfId="15582" xr:uid="{BED74E5C-5674-45B8-B705-657AED0A46E2}"/>
    <cellStyle name="Currency 5 3 4 2 2 2 2 5" xfId="29272" xr:uid="{82342DAE-86E4-4A18-8594-9E355A855386}"/>
    <cellStyle name="Currency 5 3 4 2 2 2 2 6" xfId="44156" xr:uid="{6F20B2FA-FFC2-439E-999C-29CF494E07EF}"/>
    <cellStyle name="Currency 5 3 4 2 2 2 3" xfId="10446" xr:uid="{A2999FD7-8BA0-4E75-8026-2B4A854558BA}"/>
    <cellStyle name="Currency 5 3 4 2 2 2 3 2" xfId="24136" xr:uid="{D5553485-3057-47DC-8287-D4FA28173ADE}"/>
    <cellStyle name="Currency 5 3 4 2 2 2 3 2 2" xfId="37828" xr:uid="{60C16A35-65B2-4385-A796-0E54722A5CFE}"/>
    <cellStyle name="Currency 5 3 4 2 2 2 3 2 3" xfId="52712" xr:uid="{83765A20-96AC-48DC-BD9A-5F02A9EC0D2D}"/>
    <cellStyle name="Currency 5 3 4 2 2 2 3 3" xfId="17292" xr:uid="{95C77695-5559-4493-97BE-3637FCFFF2A3}"/>
    <cellStyle name="Currency 5 3 4 2 2 2 3 4" xfId="30982" xr:uid="{36C25BDD-1CDC-4CB0-AFE6-D663F7BA90AA}"/>
    <cellStyle name="Currency 5 3 4 2 2 2 3 5" xfId="45866" xr:uid="{70A3D554-F078-41A1-83C1-164E037582E1}"/>
    <cellStyle name="Currency 5 3 4 2 2 2 4" xfId="20714" xr:uid="{8C361514-C60F-4177-9D97-D4E0E1FE4782}"/>
    <cellStyle name="Currency 5 3 4 2 2 2 4 2" xfId="34406" xr:uid="{675C9C47-298B-4BD4-9958-B2906DBC6E3E}"/>
    <cellStyle name="Currency 5 3 4 2 2 2 4 3" xfId="49290" xr:uid="{361F7F9E-7F85-462F-8498-76F8DC017082}"/>
    <cellStyle name="Currency 5 3 4 2 2 2 5" xfId="13870" xr:uid="{E77160E8-9536-4DB1-87AF-3763E6596294}"/>
    <cellStyle name="Currency 5 3 4 2 2 2 6" xfId="27560" xr:uid="{42C9A5CD-17EB-4933-B1B9-FAB259FE96D3}"/>
    <cellStyle name="Currency 5 3 4 2 2 2 7" xfId="42444" xr:uid="{1C59DA6C-71AF-4530-A089-F68A3647D00B}"/>
    <cellStyle name="Currency 5 3 4 2 2 3" xfId="8735" xr:uid="{4F5D1478-BF25-427A-9F05-4E0B1F720BBA}"/>
    <cellStyle name="Currency 5 3 4 2 2 3 2" xfId="12157" xr:uid="{0DD270B2-89F4-4457-B782-4FA628E86D0E}"/>
    <cellStyle name="Currency 5 3 4 2 2 3 2 2" xfId="25847" xr:uid="{6C6E75E4-5D66-4426-BE10-850A8004F4A9}"/>
    <cellStyle name="Currency 5 3 4 2 2 3 2 2 2" xfId="39539" xr:uid="{224C6708-5A33-4E46-A25A-AF34C71495EB}"/>
    <cellStyle name="Currency 5 3 4 2 2 3 2 2 3" xfId="54423" xr:uid="{2F80E985-1674-4F57-AB76-A8D0CD5F1B6F}"/>
    <cellStyle name="Currency 5 3 4 2 2 3 2 3" xfId="19003" xr:uid="{D7268709-7C04-40C6-BD53-BD330D5E3D3A}"/>
    <cellStyle name="Currency 5 3 4 2 2 3 2 4" xfId="32693" xr:uid="{0824E194-F634-48F8-B810-6C92AE41DA7E}"/>
    <cellStyle name="Currency 5 3 4 2 2 3 2 5" xfId="47577" xr:uid="{E2A9832B-AB6D-4B02-A509-1DBE690D7408}"/>
    <cellStyle name="Currency 5 3 4 2 2 3 3" xfId="22425" xr:uid="{4D221C0C-C502-465E-990E-B9FEB1F6470F}"/>
    <cellStyle name="Currency 5 3 4 2 2 3 3 2" xfId="36117" xr:uid="{01383086-CFC0-4E90-AF25-98EC38513610}"/>
    <cellStyle name="Currency 5 3 4 2 2 3 3 3" xfId="51001" xr:uid="{B96EAC3C-0E8A-4DDE-BC9D-DD61B38C1251}"/>
    <cellStyle name="Currency 5 3 4 2 2 3 4" xfId="15581" xr:uid="{65DCC7BF-74C7-4E99-841B-7615F3B8062A}"/>
    <cellStyle name="Currency 5 3 4 2 2 3 5" xfId="29271" xr:uid="{49462A81-A7C6-428E-8F04-3C8348EE7921}"/>
    <cellStyle name="Currency 5 3 4 2 2 3 6" xfId="44155" xr:uid="{D09632BA-CC94-4F88-B968-3AA2A776F2EB}"/>
    <cellStyle name="Currency 5 3 4 2 2 4" xfId="10445" xr:uid="{9F5EB1DA-C855-4FD0-B365-9DFB57C0FD85}"/>
    <cellStyle name="Currency 5 3 4 2 2 4 2" xfId="24135" xr:uid="{D7DD5152-5ADA-4A76-B5DF-71AB91A2D2B0}"/>
    <cellStyle name="Currency 5 3 4 2 2 4 2 2" xfId="37827" xr:uid="{898DF6BB-D82F-4C30-9006-62DA6B59B1A6}"/>
    <cellStyle name="Currency 5 3 4 2 2 4 2 3" xfId="52711" xr:uid="{19F01EE4-CE50-4DF7-8F13-C692C5FF0DE4}"/>
    <cellStyle name="Currency 5 3 4 2 2 4 3" xfId="17291" xr:uid="{4D49F886-4B83-48B9-91C4-2E1A690020F2}"/>
    <cellStyle name="Currency 5 3 4 2 2 4 4" xfId="30981" xr:uid="{2D9BCE1A-3D08-4E63-B594-8B62BC9BF71A}"/>
    <cellStyle name="Currency 5 3 4 2 2 4 5" xfId="45865" xr:uid="{FCCABF2D-01D5-463C-96EC-DC1D792359E9}"/>
    <cellStyle name="Currency 5 3 4 2 2 5" xfId="20713" xr:uid="{4479BBE0-8ACC-4EA8-A2C4-1B0FF784B8C7}"/>
    <cellStyle name="Currency 5 3 4 2 2 5 2" xfId="34405" xr:uid="{32492576-6D20-4C2E-AF48-B608514B396E}"/>
    <cellStyle name="Currency 5 3 4 2 2 5 3" xfId="49289" xr:uid="{2A0D5586-84D3-4A99-89E3-7F2E32034137}"/>
    <cellStyle name="Currency 5 3 4 2 2 6" xfId="13869" xr:uid="{1E0E23E9-F1B4-4B4E-BA11-6F9E307D1995}"/>
    <cellStyle name="Currency 5 3 4 2 2 7" xfId="27559" xr:uid="{0F972A34-2DD2-42C4-BF0A-DD4471D46032}"/>
    <cellStyle name="Currency 5 3 4 2 2 8" xfId="42443" xr:uid="{BA25C8B9-E73A-46BC-B6E2-3B8A90F849D0}"/>
    <cellStyle name="Currency 5 3 4 2 3" xfId="7024" xr:uid="{2F26E725-039E-4A71-ADEF-B536A44A298D}"/>
    <cellStyle name="Currency 5 3 4 2 3 2" xfId="8737" xr:uid="{FF17F5A7-862B-49A1-94A9-0C10BB9AF51C}"/>
    <cellStyle name="Currency 5 3 4 2 3 2 2" xfId="12159" xr:uid="{08B38301-453C-4719-BEBC-D5B93B14A395}"/>
    <cellStyle name="Currency 5 3 4 2 3 2 2 2" xfId="25849" xr:uid="{67BACBBE-2F9C-4876-84FB-43EEB578DB26}"/>
    <cellStyle name="Currency 5 3 4 2 3 2 2 2 2" xfId="39541" xr:uid="{5F30BEFE-4637-4569-B851-EA7E60FE4F40}"/>
    <cellStyle name="Currency 5 3 4 2 3 2 2 2 3" xfId="54425" xr:uid="{1B74D8A3-384E-4077-8BEF-D33AE43380B1}"/>
    <cellStyle name="Currency 5 3 4 2 3 2 2 3" xfId="19005" xr:uid="{31CF725D-CED2-451B-91E7-43B1656A1285}"/>
    <cellStyle name="Currency 5 3 4 2 3 2 2 4" xfId="32695" xr:uid="{2C34048F-843D-45DE-A6C0-82E8D92C41B5}"/>
    <cellStyle name="Currency 5 3 4 2 3 2 2 5" xfId="47579" xr:uid="{48418D97-13D3-41B4-8A21-9DD2D261AD9A}"/>
    <cellStyle name="Currency 5 3 4 2 3 2 3" xfId="22427" xr:uid="{D92EA397-3FDC-49E5-897F-9FCE80E9F3EF}"/>
    <cellStyle name="Currency 5 3 4 2 3 2 3 2" xfId="36119" xr:uid="{6142D6C0-AA43-44A0-8B38-C9CB4C403F89}"/>
    <cellStyle name="Currency 5 3 4 2 3 2 3 3" xfId="51003" xr:uid="{DDF9E999-FDFD-45BB-9B01-DFDB0D843859}"/>
    <cellStyle name="Currency 5 3 4 2 3 2 4" xfId="15583" xr:uid="{EB625858-6A37-40EE-A6EC-459889C2BB8B}"/>
    <cellStyle name="Currency 5 3 4 2 3 2 5" xfId="29273" xr:uid="{FB05F36B-FC7A-49BA-BBB7-6BBFB76380E1}"/>
    <cellStyle name="Currency 5 3 4 2 3 2 6" xfId="44157" xr:uid="{401F0496-A249-4604-A77B-F6239218DAE3}"/>
    <cellStyle name="Currency 5 3 4 2 3 3" xfId="10447" xr:uid="{D265A820-E479-41B6-A8D9-67948C3B8326}"/>
    <cellStyle name="Currency 5 3 4 2 3 3 2" xfId="24137" xr:uid="{A54DEA4F-081A-4B8B-905A-9798C3A34056}"/>
    <cellStyle name="Currency 5 3 4 2 3 3 2 2" xfId="37829" xr:uid="{CD6C7536-13A4-43DA-AF1F-3D8C4BBB10E7}"/>
    <cellStyle name="Currency 5 3 4 2 3 3 2 3" xfId="52713" xr:uid="{66CFEFDE-6A8C-4809-9C0F-6F661807E70D}"/>
    <cellStyle name="Currency 5 3 4 2 3 3 3" xfId="17293" xr:uid="{0CC69F16-2C43-436D-8F55-3BC111CCDDBE}"/>
    <cellStyle name="Currency 5 3 4 2 3 3 4" xfId="30983" xr:uid="{F8AD4040-0700-4832-B4ED-C09633072252}"/>
    <cellStyle name="Currency 5 3 4 2 3 3 5" xfId="45867" xr:uid="{E13A2215-A501-4061-8081-58A8139CDE20}"/>
    <cellStyle name="Currency 5 3 4 2 3 4" xfId="20715" xr:uid="{FF151FD4-91B6-4F01-9EAF-DD52DBC6A25E}"/>
    <cellStyle name="Currency 5 3 4 2 3 4 2" xfId="34407" xr:uid="{EA974AD1-67CF-4C13-8BE4-0DE1F90EA7B6}"/>
    <cellStyle name="Currency 5 3 4 2 3 4 3" xfId="49291" xr:uid="{6B3F3357-1845-4975-9D22-B634416F5993}"/>
    <cellStyle name="Currency 5 3 4 2 3 5" xfId="13871" xr:uid="{ACC9BFB4-6123-457F-9B41-4D8F3F6F367C}"/>
    <cellStyle name="Currency 5 3 4 2 3 6" xfId="27561" xr:uid="{54B14FD9-170B-489B-9240-E51C3EA8C423}"/>
    <cellStyle name="Currency 5 3 4 2 3 7" xfId="42445" xr:uid="{0E38348C-9020-4321-AE9C-6068AC409671}"/>
    <cellStyle name="Currency 5 3 4 2 4" xfId="7025" xr:uid="{A3B9E612-FB9A-4D93-8DEF-C731DECA01C1}"/>
    <cellStyle name="Currency 5 3 4 2 4 2" xfId="8738" xr:uid="{C88E372C-4547-4E6D-A5B6-ED7591BBCCD9}"/>
    <cellStyle name="Currency 5 3 4 2 4 2 2" xfId="12160" xr:uid="{E79FA774-69E1-4F25-9C20-7E707EF6C8E3}"/>
    <cellStyle name="Currency 5 3 4 2 4 2 2 2" xfId="25850" xr:uid="{F1E3A5EC-8C7C-4547-91C3-D2BDF9DCC25D}"/>
    <cellStyle name="Currency 5 3 4 2 4 2 2 2 2" xfId="39542" xr:uid="{8C986173-A03B-4587-83E2-6138DF7A14FB}"/>
    <cellStyle name="Currency 5 3 4 2 4 2 2 2 3" xfId="54426" xr:uid="{96DB3BEB-0E39-4E74-9640-43B04DE303F4}"/>
    <cellStyle name="Currency 5 3 4 2 4 2 2 3" xfId="19006" xr:uid="{70BE8CA0-8251-41C9-9F51-37EAEB42DF38}"/>
    <cellStyle name="Currency 5 3 4 2 4 2 2 4" xfId="32696" xr:uid="{5B5234AA-9605-4541-991C-D94DB7D0227B}"/>
    <cellStyle name="Currency 5 3 4 2 4 2 2 5" xfId="47580" xr:uid="{E0F4B4AE-BD3D-45B6-B350-A86913BD8C6B}"/>
    <cellStyle name="Currency 5 3 4 2 4 2 3" xfId="22428" xr:uid="{44B999B9-2CEC-4698-AE73-23FD4BBB95BB}"/>
    <cellStyle name="Currency 5 3 4 2 4 2 3 2" xfId="36120" xr:uid="{A446FE81-F30D-409C-B0C8-AD77E616A780}"/>
    <cellStyle name="Currency 5 3 4 2 4 2 3 3" xfId="51004" xr:uid="{6AF2B67E-6D0F-45D9-926D-0DDE1D405DDC}"/>
    <cellStyle name="Currency 5 3 4 2 4 2 4" xfId="15584" xr:uid="{2F0C216C-7FD1-46DC-B07C-86CBEA637C6C}"/>
    <cellStyle name="Currency 5 3 4 2 4 2 5" xfId="29274" xr:uid="{8B1D4F7D-599E-429F-AD89-29D520719083}"/>
    <cellStyle name="Currency 5 3 4 2 4 2 6" xfId="44158" xr:uid="{8CB46950-D6FD-42D7-B85F-AF97C6B2D1EE}"/>
    <cellStyle name="Currency 5 3 4 2 4 3" xfId="10448" xr:uid="{D4B7DFB5-1A72-4E6E-B048-9B8F526907EA}"/>
    <cellStyle name="Currency 5 3 4 2 4 3 2" xfId="24138" xr:uid="{AFA7ECB8-BB0A-48AF-9AB0-4C995C39034C}"/>
    <cellStyle name="Currency 5 3 4 2 4 3 2 2" xfId="37830" xr:uid="{8AA2011A-0175-41B9-82F4-9D3FCB07DA99}"/>
    <cellStyle name="Currency 5 3 4 2 4 3 2 3" xfId="52714" xr:uid="{8BAD051D-1620-4F5B-A2FC-B55A3EB17045}"/>
    <cellStyle name="Currency 5 3 4 2 4 3 3" xfId="17294" xr:uid="{375A561A-BF94-4B73-90D7-27716CFD325F}"/>
    <cellStyle name="Currency 5 3 4 2 4 3 4" xfId="30984" xr:uid="{B57AE65E-A069-49CA-93CF-B9359BF4AA15}"/>
    <cellStyle name="Currency 5 3 4 2 4 3 5" xfId="45868" xr:uid="{D802D000-D974-42BF-B9F6-4C320F6D5B16}"/>
    <cellStyle name="Currency 5 3 4 2 4 4" xfId="20716" xr:uid="{3156BD86-CB0A-482A-B3B1-B9ADDB4B668F}"/>
    <cellStyle name="Currency 5 3 4 2 4 4 2" xfId="34408" xr:uid="{B794CFEC-8F87-49FD-AEEC-20DA9912F27A}"/>
    <cellStyle name="Currency 5 3 4 2 4 4 3" xfId="49292" xr:uid="{A83FFA92-09E0-41DA-827E-393B1C376113}"/>
    <cellStyle name="Currency 5 3 4 2 4 5" xfId="13872" xr:uid="{D60F4654-47C2-4BCA-9EEF-B30BC09A8C82}"/>
    <cellStyle name="Currency 5 3 4 2 4 6" xfId="27562" xr:uid="{9C50EC03-ACE6-4FA2-8936-C238314E15E9}"/>
    <cellStyle name="Currency 5 3 4 2 4 7" xfId="42446" xr:uid="{BA38B15F-2394-4226-B9C1-B667E59CA1CF}"/>
    <cellStyle name="Currency 5 3 4 2 5" xfId="8734" xr:uid="{B9A31C65-FF73-44A8-801F-F98B2FE940B6}"/>
    <cellStyle name="Currency 5 3 4 2 5 2" xfId="12156" xr:uid="{6257DBC7-EDB7-4B77-872C-3065D3205197}"/>
    <cellStyle name="Currency 5 3 4 2 5 2 2" xfId="25846" xr:uid="{7098F8BE-DA32-4A4F-9426-AC895D6CD655}"/>
    <cellStyle name="Currency 5 3 4 2 5 2 2 2" xfId="39538" xr:uid="{733E5C5F-7408-4F6D-8355-33259E3AF106}"/>
    <cellStyle name="Currency 5 3 4 2 5 2 2 3" xfId="54422" xr:uid="{0B4F7BBD-BFC5-414A-80E8-4FC9B8829062}"/>
    <cellStyle name="Currency 5 3 4 2 5 2 3" xfId="19002" xr:uid="{ACD3C0D1-1DA1-46EF-AD02-85F6BF9E4F92}"/>
    <cellStyle name="Currency 5 3 4 2 5 2 4" xfId="32692" xr:uid="{DC9D37A8-4A40-4C3F-BB61-DF317DB7568E}"/>
    <cellStyle name="Currency 5 3 4 2 5 2 5" xfId="47576" xr:uid="{33D6ECF9-9257-4475-A6D8-7D8D289BC929}"/>
    <cellStyle name="Currency 5 3 4 2 5 3" xfId="22424" xr:uid="{44F05E98-465A-4C19-B707-7E55716EDDDB}"/>
    <cellStyle name="Currency 5 3 4 2 5 3 2" xfId="36116" xr:uid="{D69732A8-E297-4383-98A4-845BD7F50F16}"/>
    <cellStyle name="Currency 5 3 4 2 5 3 3" xfId="51000" xr:uid="{613B9599-A24D-43F2-BADC-700E7212BD11}"/>
    <cellStyle name="Currency 5 3 4 2 5 4" xfId="15580" xr:uid="{6A0CD06E-4054-41F7-B6A3-0DF046A81F40}"/>
    <cellStyle name="Currency 5 3 4 2 5 5" xfId="29270" xr:uid="{8CF2D086-B0D5-4C27-8C75-CEE89258C708}"/>
    <cellStyle name="Currency 5 3 4 2 5 6" xfId="44154" xr:uid="{3BB1C91F-1184-4C1F-98EC-033EC1F154C6}"/>
    <cellStyle name="Currency 5 3 4 2 6" xfId="10444" xr:uid="{2DDB8573-E3E3-4321-A9C7-29A96E8B8025}"/>
    <cellStyle name="Currency 5 3 4 2 6 2" xfId="24134" xr:uid="{3D815331-753A-4C16-B761-8A4DA87AE425}"/>
    <cellStyle name="Currency 5 3 4 2 6 2 2" xfId="37826" xr:uid="{0F6DE74C-652F-4AA9-AEB2-B608CDEB97F2}"/>
    <cellStyle name="Currency 5 3 4 2 6 2 3" xfId="52710" xr:uid="{A26E2A19-4F50-4A71-9E22-E4242221A170}"/>
    <cellStyle name="Currency 5 3 4 2 6 3" xfId="17290" xr:uid="{1DAA6A2B-8E9E-430E-B589-71941EB381BA}"/>
    <cellStyle name="Currency 5 3 4 2 6 4" xfId="30980" xr:uid="{91969C3E-0F27-4EA5-BF45-B42789BEEF15}"/>
    <cellStyle name="Currency 5 3 4 2 6 5" xfId="45864" xr:uid="{EAED295C-8C7C-4890-AA5A-5A13B8EB008B}"/>
    <cellStyle name="Currency 5 3 4 2 7" xfId="20712" xr:uid="{54B2FAE0-0B2D-45EF-B8D9-13C4F5D739D7}"/>
    <cellStyle name="Currency 5 3 4 2 7 2" xfId="34404" xr:uid="{4C714331-4978-4914-B136-8D7BA4C31542}"/>
    <cellStyle name="Currency 5 3 4 2 7 3" xfId="49288" xr:uid="{11919E12-8C9C-4D3F-AD69-9318AAEFFAD5}"/>
    <cellStyle name="Currency 5 3 4 2 8" xfId="13868" xr:uid="{C065B42B-CF8B-4213-A957-88D11A22E39F}"/>
    <cellStyle name="Currency 5 3 4 2 9" xfId="27558" xr:uid="{1E3D79FC-05DB-4780-ACDD-458680CCBDCD}"/>
    <cellStyle name="Currency 5 3 4 3" xfId="7026" xr:uid="{9699ADFF-5688-4D99-87C9-6D0B3114B5FD}"/>
    <cellStyle name="Currency 5 3 4 3 10" xfId="42447" xr:uid="{103115FA-CBF1-4A0B-8047-CCA944AFCDC5}"/>
    <cellStyle name="Currency 5 3 4 3 2" xfId="7027" xr:uid="{2692F4C6-1FC7-4714-99F2-A4FD236D72EB}"/>
    <cellStyle name="Currency 5 3 4 3 2 2" xfId="7028" xr:uid="{9BA24995-3B1D-4899-AC6A-C6DDDE6C36E0}"/>
    <cellStyle name="Currency 5 3 4 3 2 2 2" xfId="8741" xr:uid="{4C0F776E-110F-41CC-8C78-60B47A83FC32}"/>
    <cellStyle name="Currency 5 3 4 3 2 2 2 2" xfId="12163" xr:uid="{E838C00F-C6BD-4853-80C5-8DED4D835799}"/>
    <cellStyle name="Currency 5 3 4 3 2 2 2 2 2" xfId="25853" xr:uid="{8F787B9F-6F29-4143-A5C9-8F8876438602}"/>
    <cellStyle name="Currency 5 3 4 3 2 2 2 2 2 2" xfId="39545" xr:uid="{4881E33D-C57B-4375-B925-9400520DA3CF}"/>
    <cellStyle name="Currency 5 3 4 3 2 2 2 2 2 3" xfId="54429" xr:uid="{4759FA34-C8B7-4D97-80F3-943AE6B3670B}"/>
    <cellStyle name="Currency 5 3 4 3 2 2 2 2 3" xfId="19009" xr:uid="{134D1392-5CC2-42BD-B59A-5CF7938784C1}"/>
    <cellStyle name="Currency 5 3 4 3 2 2 2 2 4" xfId="32699" xr:uid="{A0C538A8-BC7A-4DD8-B64F-52EC06631E6E}"/>
    <cellStyle name="Currency 5 3 4 3 2 2 2 2 5" xfId="47583" xr:uid="{8BE2F89F-4EC5-4FFC-9A80-A4EEA7A342F6}"/>
    <cellStyle name="Currency 5 3 4 3 2 2 2 3" xfId="22431" xr:uid="{ACCD006D-0F03-4366-B1DE-3A031B7E3BB0}"/>
    <cellStyle name="Currency 5 3 4 3 2 2 2 3 2" xfId="36123" xr:uid="{24C9A2D1-1C92-46F6-B9C6-CC49A05C6077}"/>
    <cellStyle name="Currency 5 3 4 3 2 2 2 3 3" xfId="51007" xr:uid="{11D69A0F-9B96-4D19-8065-F5D5AAE8CDC0}"/>
    <cellStyle name="Currency 5 3 4 3 2 2 2 4" xfId="15587" xr:uid="{11FDB036-4D9D-4FFC-A569-54220E52F029}"/>
    <cellStyle name="Currency 5 3 4 3 2 2 2 5" xfId="29277" xr:uid="{B2CF62B6-DF34-4F0D-AFD2-2096A42D79E0}"/>
    <cellStyle name="Currency 5 3 4 3 2 2 2 6" xfId="44161" xr:uid="{57F9EBEB-78C2-43AB-841E-60FE38636375}"/>
    <cellStyle name="Currency 5 3 4 3 2 2 3" xfId="10451" xr:uid="{88DD9C71-ECDA-4F0D-AB70-EEEF61D54800}"/>
    <cellStyle name="Currency 5 3 4 3 2 2 3 2" xfId="24141" xr:uid="{2D9D273A-CBBB-4527-938E-53D761606177}"/>
    <cellStyle name="Currency 5 3 4 3 2 2 3 2 2" xfId="37833" xr:uid="{739EA685-C319-4AD1-9857-E4104E0AED07}"/>
    <cellStyle name="Currency 5 3 4 3 2 2 3 2 3" xfId="52717" xr:uid="{4B8521B9-25E5-4A1E-98A5-D06905E504BE}"/>
    <cellStyle name="Currency 5 3 4 3 2 2 3 3" xfId="17297" xr:uid="{0F8A7A6B-DB86-47D7-BA85-C92DC0664564}"/>
    <cellStyle name="Currency 5 3 4 3 2 2 3 4" xfId="30987" xr:uid="{7A3CC971-5965-4AC1-9955-534CF89F4391}"/>
    <cellStyle name="Currency 5 3 4 3 2 2 3 5" xfId="45871" xr:uid="{E6AA299D-9D02-4A27-A132-333628E92CF7}"/>
    <cellStyle name="Currency 5 3 4 3 2 2 4" xfId="20719" xr:uid="{401FABA8-61F6-4950-9600-FDCFF71CF49A}"/>
    <cellStyle name="Currency 5 3 4 3 2 2 4 2" xfId="34411" xr:uid="{DC77C675-129E-4C87-83DD-ED22CDC0EEE6}"/>
    <cellStyle name="Currency 5 3 4 3 2 2 4 3" xfId="49295" xr:uid="{559AEC9D-A6C3-4107-ACD5-14866B231B5E}"/>
    <cellStyle name="Currency 5 3 4 3 2 2 5" xfId="13875" xr:uid="{6614B334-EB65-4B74-8744-BFE2F56C306F}"/>
    <cellStyle name="Currency 5 3 4 3 2 2 6" xfId="27565" xr:uid="{19112EA2-A8D0-485B-ADCB-CF466FF35CC8}"/>
    <cellStyle name="Currency 5 3 4 3 2 2 7" xfId="42449" xr:uid="{C16A0081-A7FB-4C97-A681-2B86B8F3F0E3}"/>
    <cellStyle name="Currency 5 3 4 3 2 3" xfId="8740" xr:uid="{BDB0D478-67DE-4ED8-B06B-C2BBE46B50A7}"/>
    <cellStyle name="Currency 5 3 4 3 2 3 2" xfId="12162" xr:uid="{92BD48C2-9CD4-4122-89F7-E99947B688F4}"/>
    <cellStyle name="Currency 5 3 4 3 2 3 2 2" xfId="25852" xr:uid="{759C6558-E60A-45EC-908F-E9D77302696C}"/>
    <cellStyle name="Currency 5 3 4 3 2 3 2 2 2" xfId="39544" xr:uid="{5DD02527-BE7D-49FB-83A9-9B071B23D1EF}"/>
    <cellStyle name="Currency 5 3 4 3 2 3 2 2 3" xfId="54428" xr:uid="{515A874C-0849-420F-83D6-010F9452E9B3}"/>
    <cellStyle name="Currency 5 3 4 3 2 3 2 3" xfId="19008" xr:uid="{A1858B70-31E1-4421-B982-744AA8DAD86B}"/>
    <cellStyle name="Currency 5 3 4 3 2 3 2 4" xfId="32698" xr:uid="{53C0F574-5EF0-4338-AE57-F6C123AC63DE}"/>
    <cellStyle name="Currency 5 3 4 3 2 3 2 5" xfId="47582" xr:uid="{DB7F8003-3428-4D14-A8CC-30C07D61DA8D}"/>
    <cellStyle name="Currency 5 3 4 3 2 3 3" xfId="22430" xr:uid="{A1A6C77A-B0B6-4E70-B6C7-7B06747F269C}"/>
    <cellStyle name="Currency 5 3 4 3 2 3 3 2" xfId="36122" xr:uid="{719ECC4F-5839-49E4-82E0-4DEE4795E9D2}"/>
    <cellStyle name="Currency 5 3 4 3 2 3 3 3" xfId="51006" xr:uid="{A5F4FFE1-37C8-48A2-A2C0-2FF6C5D5E0DF}"/>
    <cellStyle name="Currency 5 3 4 3 2 3 4" xfId="15586" xr:uid="{B78DDC32-B54B-4B1C-90BB-95AA66AD932C}"/>
    <cellStyle name="Currency 5 3 4 3 2 3 5" xfId="29276" xr:uid="{ED155493-A5A3-46AB-9BAA-A37E32A78879}"/>
    <cellStyle name="Currency 5 3 4 3 2 3 6" xfId="44160" xr:uid="{693373C8-886C-4969-AEE2-C09C43248D7A}"/>
    <cellStyle name="Currency 5 3 4 3 2 4" xfId="10450" xr:uid="{5B854DE6-20E1-4412-B7A6-8BAFE4E9C723}"/>
    <cellStyle name="Currency 5 3 4 3 2 4 2" xfId="24140" xr:uid="{2C89E6DD-ABE9-4FCD-A75C-4DB621C6A3CE}"/>
    <cellStyle name="Currency 5 3 4 3 2 4 2 2" xfId="37832" xr:uid="{346950FB-B8DB-470E-A2E0-82DC69C5362E}"/>
    <cellStyle name="Currency 5 3 4 3 2 4 2 3" xfId="52716" xr:uid="{8E6E7614-F092-45F2-B3CE-880C854B1E47}"/>
    <cellStyle name="Currency 5 3 4 3 2 4 3" xfId="17296" xr:uid="{03FF1363-C928-48A6-9963-77A963C45C46}"/>
    <cellStyle name="Currency 5 3 4 3 2 4 4" xfId="30986" xr:uid="{2AB23CDC-69F2-4E56-8723-C56C89D2A187}"/>
    <cellStyle name="Currency 5 3 4 3 2 4 5" xfId="45870" xr:uid="{C27FF4AA-A858-459D-99E2-EF26E7D30574}"/>
    <cellStyle name="Currency 5 3 4 3 2 5" xfId="20718" xr:uid="{CF5265C1-BC7C-40E5-A008-D45247C2D368}"/>
    <cellStyle name="Currency 5 3 4 3 2 5 2" xfId="34410" xr:uid="{06E40934-A296-4180-AC7C-855CF9C81343}"/>
    <cellStyle name="Currency 5 3 4 3 2 5 3" xfId="49294" xr:uid="{6D67CA8B-06A6-4CFB-B7B3-459AC11D03EB}"/>
    <cellStyle name="Currency 5 3 4 3 2 6" xfId="13874" xr:uid="{57189F4F-76A8-4EF9-B742-C5614E545736}"/>
    <cellStyle name="Currency 5 3 4 3 2 7" xfId="27564" xr:uid="{9CD574A6-E32F-4A16-9045-F205BB0D483D}"/>
    <cellStyle name="Currency 5 3 4 3 2 8" xfId="42448" xr:uid="{AA75EF49-A787-4AD5-9AFC-A71282B016C2}"/>
    <cellStyle name="Currency 5 3 4 3 3" xfId="7029" xr:uid="{ED2F1160-41C1-4CE5-ABA3-863863AB5593}"/>
    <cellStyle name="Currency 5 3 4 3 3 2" xfId="8742" xr:uid="{CF944E6E-CA84-42BB-852E-AB2504126208}"/>
    <cellStyle name="Currency 5 3 4 3 3 2 2" xfId="12164" xr:uid="{15B2F67C-E7D9-4BA5-B248-98224FF2522A}"/>
    <cellStyle name="Currency 5 3 4 3 3 2 2 2" xfId="25854" xr:uid="{285E0F8B-AA63-480E-83D2-322B5E95E530}"/>
    <cellStyle name="Currency 5 3 4 3 3 2 2 2 2" xfId="39546" xr:uid="{F6751392-1020-4A94-A801-94209EE7881D}"/>
    <cellStyle name="Currency 5 3 4 3 3 2 2 2 3" xfId="54430" xr:uid="{D1D41FC1-C56A-45FD-8B6F-22765A0F8E22}"/>
    <cellStyle name="Currency 5 3 4 3 3 2 2 3" xfId="19010" xr:uid="{8180FC05-8BDC-45C4-9868-234470B621BA}"/>
    <cellStyle name="Currency 5 3 4 3 3 2 2 4" xfId="32700" xr:uid="{EBC08589-6340-4D30-B91F-FE07CFEF0646}"/>
    <cellStyle name="Currency 5 3 4 3 3 2 2 5" xfId="47584" xr:uid="{A31D54EF-F985-4968-826A-59BDC768794B}"/>
    <cellStyle name="Currency 5 3 4 3 3 2 3" xfId="22432" xr:uid="{57146E9D-B941-45B2-AFFF-F5D56220A4E7}"/>
    <cellStyle name="Currency 5 3 4 3 3 2 3 2" xfId="36124" xr:uid="{38BDEDE6-4D05-490C-A8F8-56664AA3CE7F}"/>
    <cellStyle name="Currency 5 3 4 3 3 2 3 3" xfId="51008" xr:uid="{59FA9474-C072-445F-B407-0E95DF9936FF}"/>
    <cellStyle name="Currency 5 3 4 3 3 2 4" xfId="15588" xr:uid="{D7324146-678D-41D3-A6A9-15FA84758084}"/>
    <cellStyle name="Currency 5 3 4 3 3 2 5" xfId="29278" xr:uid="{A249AB88-C8C8-4515-B60B-F27D15EA4BD6}"/>
    <cellStyle name="Currency 5 3 4 3 3 2 6" xfId="44162" xr:uid="{DE27FC21-933C-417E-BC87-1BF24715285A}"/>
    <cellStyle name="Currency 5 3 4 3 3 3" xfId="10452" xr:uid="{7EDEB7F7-1CCD-41AB-A83C-685776BCCCCD}"/>
    <cellStyle name="Currency 5 3 4 3 3 3 2" xfId="24142" xr:uid="{80E4B5B1-4D6C-422D-AF8D-8359FC4D52CC}"/>
    <cellStyle name="Currency 5 3 4 3 3 3 2 2" xfId="37834" xr:uid="{F0855D64-BD97-4CB9-8EE4-3A332559B5F8}"/>
    <cellStyle name="Currency 5 3 4 3 3 3 2 3" xfId="52718" xr:uid="{F9BA488F-FB2C-4DB7-AE93-B953456F590B}"/>
    <cellStyle name="Currency 5 3 4 3 3 3 3" xfId="17298" xr:uid="{CD6CFC96-0477-44DA-9609-E15DD9461A8A}"/>
    <cellStyle name="Currency 5 3 4 3 3 3 4" xfId="30988" xr:uid="{AD6D76EB-E1F3-441C-97AB-59D548398901}"/>
    <cellStyle name="Currency 5 3 4 3 3 3 5" xfId="45872" xr:uid="{BBBA6057-ABA6-4DF8-955E-273122E2239E}"/>
    <cellStyle name="Currency 5 3 4 3 3 4" xfId="20720" xr:uid="{FB95D932-51D7-4C9C-B768-ED3AC496CC6E}"/>
    <cellStyle name="Currency 5 3 4 3 3 4 2" xfId="34412" xr:uid="{D2786205-3677-4E6F-A7EE-4B7E1DA6EDA3}"/>
    <cellStyle name="Currency 5 3 4 3 3 4 3" xfId="49296" xr:uid="{BE99AD4E-3368-4C16-85B0-EBD805F6DE02}"/>
    <cellStyle name="Currency 5 3 4 3 3 5" xfId="13876" xr:uid="{6D0D4ED1-8D46-43AE-9EC3-FDB9A3CC8BF0}"/>
    <cellStyle name="Currency 5 3 4 3 3 6" xfId="27566" xr:uid="{7F8AF6A2-76B0-4635-857E-6B0DA43BA8BF}"/>
    <cellStyle name="Currency 5 3 4 3 3 7" xfId="42450" xr:uid="{E0B1BDDE-D56F-4180-9A01-C09A1039615E}"/>
    <cellStyle name="Currency 5 3 4 3 4" xfId="7030" xr:uid="{64D8FAEC-57EA-4BD0-B417-C3F5C7AC76F0}"/>
    <cellStyle name="Currency 5 3 4 3 4 2" xfId="8743" xr:uid="{D924E80A-85BE-4688-92E1-EF109900DFDA}"/>
    <cellStyle name="Currency 5 3 4 3 4 2 2" xfId="12165" xr:uid="{0D033FFE-0448-45E3-B625-E0836EFF77C2}"/>
    <cellStyle name="Currency 5 3 4 3 4 2 2 2" xfId="25855" xr:uid="{9397B912-79C4-4F6C-A030-7DD3C8C6823E}"/>
    <cellStyle name="Currency 5 3 4 3 4 2 2 2 2" xfId="39547" xr:uid="{CDD5FAFE-6936-4FE9-B010-3576059E5695}"/>
    <cellStyle name="Currency 5 3 4 3 4 2 2 2 3" xfId="54431" xr:uid="{CDB180BE-FB74-470D-BB04-42C192AD32BC}"/>
    <cellStyle name="Currency 5 3 4 3 4 2 2 3" xfId="19011" xr:uid="{E066D9CD-08AD-440A-8573-F7853CD2F781}"/>
    <cellStyle name="Currency 5 3 4 3 4 2 2 4" xfId="32701" xr:uid="{575673A1-8EC0-44EE-8A2C-662112C90083}"/>
    <cellStyle name="Currency 5 3 4 3 4 2 2 5" xfId="47585" xr:uid="{C70F98F8-2367-4DAA-BB9D-8C862F28843E}"/>
    <cellStyle name="Currency 5 3 4 3 4 2 3" xfId="22433" xr:uid="{88B8298F-B9BD-4473-AED8-5FBA40E00787}"/>
    <cellStyle name="Currency 5 3 4 3 4 2 3 2" xfId="36125" xr:uid="{6476F771-AFF6-49AF-B3F7-D597BA0AB130}"/>
    <cellStyle name="Currency 5 3 4 3 4 2 3 3" xfId="51009" xr:uid="{07F5E5B1-1DC2-4C34-90B6-CF88A6240021}"/>
    <cellStyle name="Currency 5 3 4 3 4 2 4" xfId="15589" xr:uid="{A269FCA4-F4E9-4CAF-BDEE-58B2D20377D9}"/>
    <cellStyle name="Currency 5 3 4 3 4 2 5" xfId="29279" xr:uid="{32B10BA0-B5AA-4748-9BD0-F42C3C2D1671}"/>
    <cellStyle name="Currency 5 3 4 3 4 2 6" xfId="44163" xr:uid="{067C0DE5-4F54-4147-8BD1-4A7FA831A24B}"/>
    <cellStyle name="Currency 5 3 4 3 4 3" xfId="10453" xr:uid="{D3C2412B-4B6F-4E24-B1DE-AC483F1F5BBB}"/>
    <cellStyle name="Currency 5 3 4 3 4 3 2" xfId="24143" xr:uid="{FEA43E63-3806-407E-B03B-36AA7968B235}"/>
    <cellStyle name="Currency 5 3 4 3 4 3 2 2" xfId="37835" xr:uid="{F1AAD98A-7ED3-4281-92EA-211731C3D96C}"/>
    <cellStyle name="Currency 5 3 4 3 4 3 2 3" xfId="52719" xr:uid="{4A900F8A-1270-4771-A738-F0EAEE99C739}"/>
    <cellStyle name="Currency 5 3 4 3 4 3 3" xfId="17299" xr:uid="{793113D7-67DD-44F2-9BEE-901F0A93C340}"/>
    <cellStyle name="Currency 5 3 4 3 4 3 4" xfId="30989" xr:uid="{CC4EA934-1109-41DF-B679-59806C12F491}"/>
    <cellStyle name="Currency 5 3 4 3 4 3 5" xfId="45873" xr:uid="{579A0A98-68C4-45C5-A33E-4424A6620D45}"/>
    <cellStyle name="Currency 5 3 4 3 4 4" xfId="20721" xr:uid="{525A477F-2F91-41FF-81E0-CE16A2A3DEAF}"/>
    <cellStyle name="Currency 5 3 4 3 4 4 2" xfId="34413" xr:uid="{5FC24187-6EF7-47AB-B11C-55904CF9A6B8}"/>
    <cellStyle name="Currency 5 3 4 3 4 4 3" xfId="49297" xr:uid="{C1724305-A102-4697-B828-60EDDCF14381}"/>
    <cellStyle name="Currency 5 3 4 3 4 5" xfId="13877" xr:uid="{45B66807-09C6-46B3-B59B-47B886611E66}"/>
    <cellStyle name="Currency 5 3 4 3 4 6" xfId="27567" xr:uid="{2FF63192-C2E3-48C1-9D31-044CB3CECF00}"/>
    <cellStyle name="Currency 5 3 4 3 4 7" xfId="42451" xr:uid="{4B61C07F-F11D-4A62-84E5-B1A4FC4D4F26}"/>
    <cellStyle name="Currency 5 3 4 3 5" xfId="8739" xr:uid="{CFEB2B02-BC29-4FF7-9C12-D84D451E6905}"/>
    <cellStyle name="Currency 5 3 4 3 5 2" xfId="12161" xr:uid="{5589E76A-F462-48F9-A91A-39553C52F664}"/>
    <cellStyle name="Currency 5 3 4 3 5 2 2" xfId="25851" xr:uid="{749D52F4-CB20-4AED-AEF2-5A89D995DE4E}"/>
    <cellStyle name="Currency 5 3 4 3 5 2 2 2" xfId="39543" xr:uid="{46CFF5B8-B832-4729-8527-023F6910B6B4}"/>
    <cellStyle name="Currency 5 3 4 3 5 2 2 3" xfId="54427" xr:uid="{B2DA9040-3162-494D-9EA7-887DC555E7E9}"/>
    <cellStyle name="Currency 5 3 4 3 5 2 3" xfId="19007" xr:uid="{19F078E4-6699-47D1-9497-8D54D78ABBA7}"/>
    <cellStyle name="Currency 5 3 4 3 5 2 4" xfId="32697" xr:uid="{1E08AF18-BD38-45D2-B152-0836520D32F8}"/>
    <cellStyle name="Currency 5 3 4 3 5 2 5" xfId="47581" xr:uid="{85B37CC7-EF88-4339-877A-083CADCB72B2}"/>
    <cellStyle name="Currency 5 3 4 3 5 3" xfId="22429" xr:uid="{3DB61E3B-F546-4CD9-B9B9-57B8768F234D}"/>
    <cellStyle name="Currency 5 3 4 3 5 3 2" xfId="36121" xr:uid="{E52CD6E5-4780-4EE9-B672-F8B2505711E7}"/>
    <cellStyle name="Currency 5 3 4 3 5 3 3" xfId="51005" xr:uid="{60ACD013-C7EF-4C4C-B388-F276C863D243}"/>
    <cellStyle name="Currency 5 3 4 3 5 4" xfId="15585" xr:uid="{F994A251-116B-47E8-B48A-6F98239C28DD}"/>
    <cellStyle name="Currency 5 3 4 3 5 5" xfId="29275" xr:uid="{E05EA80A-69E0-4E65-BC8A-2506A36EA4DB}"/>
    <cellStyle name="Currency 5 3 4 3 5 6" xfId="44159" xr:uid="{D6DE332F-685A-4BFD-8F21-5991A68DC52C}"/>
    <cellStyle name="Currency 5 3 4 3 6" xfId="10449" xr:uid="{2895319E-A82F-4F83-B427-115F7790A571}"/>
    <cellStyle name="Currency 5 3 4 3 6 2" xfId="24139" xr:uid="{C3019138-DF7A-4A18-BF65-0DF620EC160A}"/>
    <cellStyle name="Currency 5 3 4 3 6 2 2" xfId="37831" xr:uid="{B0A7F64A-92F6-4C6A-AC29-F4EAD79BF9B6}"/>
    <cellStyle name="Currency 5 3 4 3 6 2 3" xfId="52715" xr:uid="{47EDC41D-3DAA-438C-93BA-CA347D3CBB3C}"/>
    <cellStyle name="Currency 5 3 4 3 6 3" xfId="17295" xr:uid="{98A0340B-D568-4D73-8126-3BC43B67F1EF}"/>
    <cellStyle name="Currency 5 3 4 3 6 4" xfId="30985" xr:uid="{BF37BD62-6F78-4934-9808-DD02D6583952}"/>
    <cellStyle name="Currency 5 3 4 3 6 5" xfId="45869" xr:uid="{A520E0F6-46C0-4764-BFBA-69D42F4C224E}"/>
    <cellStyle name="Currency 5 3 4 3 7" xfId="20717" xr:uid="{506C0992-9BB7-4F07-BC20-2F8CC578E61A}"/>
    <cellStyle name="Currency 5 3 4 3 7 2" xfId="34409" xr:uid="{A0923149-4DC4-46DD-AC21-FF2968DFB318}"/>
    <cellStyle name="Currency 5 3 4 3 7 3" xfId="49293" xr:uid="{022EA483-E033-4861-B660-F9B687857876}"/>
    <cellStyle name="Currency 5 3 4 3 8" xfId="13873" xr:uid="{61F6FD26-FA56-4119-8922-F0993DBD33B6}"/>
    <cellStyle name="Currency 5 3 4 3 9" xfId="27563" xr:uid="{81F122EE-82FB-4606-8EE8-F706CCB8940B}"/>
    <cellStyle name="Currency 5 3 4 4" xfId="7031" xr:uid="{78BD61B0-27AE-4EDA-BB29-178503A7C957}"/>
    <cellStyle name="Currency 5 3 4 4 2" xfId="7032" xr:uid="{DA073902-996F-487D-819B-AC25E69ABD2A}"/>
    <cellStyle name="Currency 5 3 4 4 2 2" xfId="8745" xr:uid="{3DFEA9CD-DFB6-4E58-9CF6-1D8BD058E9B5}"/>
    <cellStyle name="Currency 5 3 4 4 2 2 2" xfId="12167" xr:uid="{D881EEB5-7521-44F9-AB4C-B93CE01802E4}"/>
    <cellStyle name="Currency 5 3 4 4 2 2 2 2" xfId="25857" xr:uid="{12423F51-4510-4709-8A92-B1AD2B73FDC7}"/>
    <cellStyle name="Currency 5 3 4 4 2 2 2 2 2" xfId="39549" xr:uid="{9FDEBAD5-022B-4F57-9566-D12BA814D210}"/>
    <cellStyle name="Currency 5 3 4 4 2 2 2 2 3" xfId="54433" xr:uid="{3955C652-A28B-4484-BF01-2D5F57883A73}"/>
    <cellStyle name="Currency 5 3 4 4 2 2 2 3" xfId="19013" xr:uid="{77D6C4AA-367E-4809-AB71-F70ECFCC1C2C}"/>
    <cellStyle name="Currency 5 3 4 4 2 2 2 4" xfId="32703" xr:uid="{723165D9-B2BC-467C-8E8A-B3C6BB5508D9}"/>
    <cellStyle name="Currency 5 3 4 4 2 2 2 5" xfId="47587" xr:uid="{98DF1F26-AA82-4DE6-AE5F-38B1A8916937}"/>
    <cellStyle name="Currency 5 3 4 4 2 2 3" xfId="22435" xr:uid="{98F85D7C-9262-43DA-9D37-D38F10855106}"/>
    <cellStyle name="Currency 5 3 4 4 2 2 3 2" xfId="36127" xr:uid="{1E76512C-1F7D-4B77-B853-0EC3BEDC7F19}"/>
    <cellStyle name="Currency 5 3 4 4 2 2 3 3" xfId="51011" xr:uid="{12C944FC-B25E-44A8-BCE4-E8AA27D1759F}"/>
    <cellStyle name="Currency 5 3 4 4 2 2 4" xfId="15591" xr:uid="{3D72325A-FEC9-4E92-A820-BF189C2B69FF}"/>
    <cellStyle name="Currency 5 3 4 4 2 2 5" xfId="29281" xr:uid="{75A59A04-DBD9-417B-91E0-E60BD9BBE80A}"/>
    <cellStyle name="Currency 5 3 4 4 2 2 6" xfId="44165" xr:uid="{C67B61BD-A4BC-4D76-8273-4C682A64E4F9}"/>
    <cellStyle name="Currency 5 3 4 4 2 3" xfId="10455" xr:uid="{4FF34AD5-F393-49D3-AAEA-0088B3810639}"/>
    <cellStyle name="Currency 5 3 4 4 2 3 2" xfId="24145" xr:uid="{B894D889-F316-4D97-AF57-4B0002EB523D}"/>
    <cellStyle name="Currency 5 3 4 4 2 3 2 2" xfId="37837" xr:uid="{30F71E72-CABD-44C6-A95C-02D983DAB5E6}"/>
    <cellStyle name="Currency 5 3 4 4 2 3 2 3" xfId="52721" xr:uid="{7E2051C4-1FAE-48DB-923E-31DE358BCA31}"/>
    <cellStyle name="Currency 5 3 4 4 2 3 3" xfId="17301" xr:uid="{CAB7822E-35F1-45F8-B644-F98317C75917}"/>
    <cellStyle name="Currency 5 3 4 4 2 3 4" xfId="30991" xr:uid="{80908348-3B41-4B8F-965A-B3A26767E45F}"/>
    <cellStyle name="Currency 5 3 4 4 2 3 5" xfId="45875" xr:uid="{B178588C-8527-4FB9-B4A5-06792ACC8EAE}"/>
    <cellStyle name="Currency 5 3 4 4 2 4" xfId="20723" xr:uid="{BCCA5909-26BE-416E-BB9F-3A53E8318C28}"/>
    <cellStyle name="Currency 5 3 4 4 2 4 2" xfId="34415" xr:uid="{4CA3024D-695F-413C-AD02-CCD439921052}"/>
    <cellStyle name="Currency 5 3 4 4 2 4 3" xfId="49299" xr:uid="{0F2D2BC7-47CA-4CC6-A767-0C2B0414377A}"/>
    <cellStyle name="Currency 5 3 4 4 2 5" xfId="13879" xr:uid="{325219B3-6566-493D-8AA2-BCFBB01E2A8F}"/>
    <cellStyle name="Currency 5 3 4 4 2 6" xfId="27569" xr:uid="{DB623427-08F2-4425-8344-2F10329DA267}"/>
    <cellStyle name="Currency 5 3 4 4 2 7" xfId="42453" xr:uid="{D53DDAF9-DEA4-4FCA-B720-8C9E2E6BC1EE}"/>
    <cellStyle name="Currency 5 3 4 4 3" xfId="8744" xr:uid="{4082A63E-C3E1-4C7F-B6A3-B8B43C9FC415}"/>
    <cellStyle name="Currency 5 3 4 4 3 2" xfId="12166" xr:uid="{6B71D2BA-B9E1-4B4A-BAAE-943226DBCA5A}"/>
    <cellStyle name="Currency 5 3 4 4 3 2 2" xfId="25856" xr:uid="{8F403F9D-EBB7-400B-ADFF-DBC6718944A1}"/>
    <cellStyle name="Currency 5 3 4 4 3 2 2 2" xfId="39548" xr:uid="{447BB10D-1845-443D-AC73-F9D289217F81}"/>
    <cellStyle name="Currency 5 3 4 4 3 2 2 3" xfId="54432" xr:uid="{7EBF8CD0-188E-40C0-A574-80A103E7276D}"/>
    <cellStyle name="Currency 5 3 4 4 3 2 3" xfId="19012" xr:uid="{D03730DC-BFD3-4B1D-B53E-7E24FABC7187}"/>
    <cellStyle name="Currency 5 3 4 4 3 2 4" xfId="32702" xr:uid="{0D5B588F-5663-4209-BF77-163F3B4F7D96}"/>
    <cellStyle name="Currency 5 3 4 4 3 2 5" xfId="47586" xr:uid="{29F3EB6B-9A0A-4E87-91B9-53A5C41B7305}"/>
    <cellStyle name="Currency 5 3 4 4 3 3" xfId="22434" xr:uid="{9A990972-2A33-4FFD-88DF-14364C0D2F15}"/>
    <cellStyle name="Currency 5 3 4 4 3 3 2" xfId="36126" xr:uid="{FA508934-98EE-40DC-AC06-7F7EBFDA8CE5}"/>
    <cellStyle name="Currency 5 3 4 4 3 3 3" xfId="51010" xr:uid="{F6533831-2A66-4214-9ACB-71E43C972A8F}"/>
    <cellStyle name="Currency 5 3 4 4 3 4" xfId="15590" xr:uid="{9A737E0B-B4E7-48E4-B494-7B3EC2686418}"/>
    <cellStyle name="Currency 5 3 4 4 3 5" xfId="29280" xr:uid="{820B8BD7-F0F1-4ABA-86BD-2954207CBD09}"/>
    <cellStyle name="Currency 5 3 4 4 3 6" xfId="44164" xr:uid="{048DAC5B-5A47-4569-95DE-D9309D8CB8B7}"/>
    <cellStyle name="Currency 5 3 4 4 4" xfId="10454" xr:uid="{3175B426-B8B9-4276-B824-2B72E43292B9}"/>
    <cellStyle name="Currency 5 3 4 4 4 2" xfId="24144" xr:uid="{FDC5831D-C28C-414C-9A37-28E3ACE88F12}"/>
    <cellStyle name="Currency 5 3 4 4 4 2 2" xfId="37836" xr:uid="{8CDC3CB9-2C61-4C26-A908-C879B0C2B845}"/>
    <cellStyle name="Currency 5 3 4 4 4 2 3" xfId="52720" xr:uid="{0E6018D3-7BA1-4BB8-980C-D784D8129595}"/>
    <cellStyle name="Currency 5 3 4 4 4 3" xfId="17300" xr:uid="{EA2E013C-E93D-4533-B603-18125B345EBE}"/>
    <cellStyle name="Currency 5 3 4 4 4 4" xfId="30990" xr:uid="{F74A5A6C-15AE-48A1-91E9-B19E564266B3}"/>
    <cellStyle name="Currency 5 3 4 4 4 5" xfId="45874" xr:uid="{7DB21C44-1845-40D1-B17B-CBDA73B677B9}"/>
    <cellStyle name="Currency 5 3 4 4 5" xfId="20722" xr:uid="{C89C4F94-843A-4EB8-9BD2-B6F3CE8296B0}"/>
    <cellStyle name="Currency 5 3 4 4 5 2" xfId="34414" xr:uid="{DE2EDDE4-2592-4AE1-A862-EDD848AD4B01}"/>
    <cellStyle name="Currency 5 3 4 4 5 3" xfId="49298" xr:uid="{F37D3028-3F24-42ED-A760-5C70AB747B71}"/>
    <cellStyle name="Currency 5 3 4 4 6" xfId="13878" xr:uid="{E5F596E3-6F27-43D4-9C5C-D773677D8142}"/>
    <cellStyle name="Currency 5 3 4 4 7" xfId="27568" xr:uid="{3A96210A-F99F-4562-A84F-C4F29CF9EC5F}"/>
    <cellStyle name="Currency 5 3 4 4 8" xfId="42452" xr:uid="{A7C0D344-B66E-438D-9693-4DD103B6FA61}"/>
    <cellStyle name="Currency 5 3 4 5" xfId="7033" xr:uid="{0CAD7D2E-C2E5-4567-B1E7-BC07BF9125F5}"/>
    <cellStyle name="Currency 5 3 4 5 2" xfId="8746" xr:uid="{DD98A7B2-6906-4500-9656-12ABA0536882}"/>
    <cellStyle name="Currency 5 3 4 5 2 2" xfId="12168" xr:uid="{EE6D195C-C20E-4F50-BB05-2DA83E4DD3DE}"/>
    <cellStyle name="Currency 5 3 4 5 2 2 2" xfId="25858" xr:uid="{8F9A525B-4002-44D4-A4CB-E542C37975E1}"/>
    <cellStyle name="Currency 5 3 4 5 2 2 2 2" xfId="39550" xr:uid="{B25E3E48-0280-4805-A924-F58B6CFF4EA4}"/>
    <cellStyle name="Currency 5 3 4 5 2 2 2 3" xfId="54434" xr:uid="{FB5C9222-A13A-4356-B215-FC65EA566559}"/>
    <cellStyle name="Currency 5 3 4 5 2 2 3" xfId="19014" xr:uid="{5F146139-8830-47B8-979D-168E34EF0684}"/>
    <cellStyle name="Currency 5 3 4 5 2 2 4" xfId="32704" xr:uid="{02B4CC8D-DD36-459F-B37A-4A991CEA4686}"/>
    <cellStyle name="Currency 5 3 4 5 2 2 5" xfId="47588" xr:uid="{75CD08F3-0BFA-4F08-8E13-D18BFB20EB80}"/>
    <cellStyle name="Currency 5 3 4 5 2 3" xfId="22436" xr:uid="{9E3BB9DC-D73D-4BBA-9358-FBC605A9DECC}"/>
    <cellStyle name="Currency 5 3 4 5 2 3 2" xfId="36128" xr:uid="{F29B97F2-C9AD-456E-B145-26784215BD88}"/>
    <cellStyle name="Currency 5 3 4 5 2 3 3" xfId="51012" xr:uid="{50A85738-4109-49A4-AD9C-BF93B1D2B711}"/>
    <cellStyle name="Currency 5 3 4 5 2 4" xfId="15592" xr:uid="{C7031FA0-48E5-43C7-A12A-09E95483EE0B}"/>
    <cellStyle name="Currency 5 3 4 5 2 5" xfId="29282" xr:uid="{6918594C-FC5E-4938-9D80-7EA5A19C6824}"/>
    <cellStyle name="Currency 5 3 4 5 2 6" xfId="44166" xr:uid="{F59739F0-35D7-4B30-A208-B56DC5F26DF4}"/>
    <cellStyle name="Currency 5 3 4 5 3" xfId="10456" xr:uid="{51D289F0-4123-478B-958F-E1F179F8EF9A}"/>
    <cellStyle name="Currency 5 3 4 5 3 2" xfId="24146" xr:uid="{1C0D2C0E-707E-4372-BDDF-3105652EA103}"/>
    <cellStyle name="Currency 5 3 4 5 3 2 2" xfId="37838" xr:uid="{B87B0BF7-32CD-42CA-9567-F08CE827FC9D}"/>
    <cellStyle name="Currency 5 3 4 5 3 2 3" xfId="52722" xr:uid="{BF7278A6-FD35-4788-8C64-457D74183CE7}"/>
    <cellStyle name="Currency 5 3 4 5 3 3" xfId="17302" xr:uid="{D825AA28-5F18-46CB-8477-49F2B6D0268A}"/>
    <cellStyle name="Currency 5 3 4 5 3 4" xfId="30992" xr:uid="{B84D1256-183E-492A-AE5C-FAC3E8059D02}"/>
    <cellStyle name="Currency 5 3 4 5 3 5" xfId="45876" xr:uid="{A8944304-ABF7-47E2-B1E5-0FCE9EDC2297}"/>
    <cellStyle name="Currency 5 3 4 5 4" xfId="20724" xr:uid="{F659A0F1-7DCE-4240-9695-28547C0192A7}"/>
    <cellStyle name="Currency 5 3 4 5 4 2" xfId="34416" xr:uid="{C8F924BF-A609-4EC5-896A-BD3FABF9D6E7}"/>
    <cellStyle name="Currency 5 3 4 5 4 3" xfId="49300" xr:uid="{37A7BE86-177D-4159-AB1B-CE28BAEA5C4A}"/>
    <cellStyle name="Currency 5 3 4 5 5" xfId="13880" xr:uid="{CC7C5B68-F20F-4846-9B10-9E1B5A1BD7CC}"/>
    <cellStyle name="Currency 5 3 4 5 6" xfId="27570" xr:uid="{C80DD764-557E-4172-B31B-E1C44ADA8B70}"/>
    <cellStyle name="Currency 5 3 4 5 7" xfId="42454" xr:uid="{8FEA2D13-0E06-4A9C-9A43-C6023A4688E3}"/>
    <cellStyle name="Currency 5 3 4 6" xfId="7034" xr:uid="{E3C08F0F-0012-4CC5-8F52-DE540E675092}"/>
    <cellStyle name="Currency 5 3 4 6 2" xfId="8747" xr:uid="{DD01E815-3336-4826-87E9-7875C7DD3B74}"/>
    <cellStyle name="Currency 5 3 4 6 2 2" xfId="12169" xr:uid="{CAC4A6CE-A5FF-47E1-BAC5-2839CD887DDE}"/>
    <cellStyle name="Currency 5 3 4 6 2 2 2" xfId="25859" xr:uid="{0C102ADC-9A1C-440E-8E1C-879D0E62F2A7}"/>
    <cellStyle name="Currency 5 3 4 6 2 2 2 2" xfId="39551" xr:uid="{7B914B61-FBC0-483E-B816-F3501F343988}"/>
    <cellStyle name="Currency 5 3 4 6 2 2 2 3" xfId="54435" xr:uid="{43DF3A2F-E345-4A20-BFC7-1C1426942BAF}"/>
    <cellStyle name="Currency 5 3 4 6 2 2 3" xfId="19015" xr:uid="{A924F98C-7414-453E-8665-96BAA39B5BC0}"/>
    <cellStyle name="Currency 5 3 4 6 2 2 4" xfId="32705" xr:uid="{99127DC2-4D33-4834-A3CE-B7CF59621C91}"/>
    <cellStyle name="Currency 5 3 4 6 2 2 5" xfId="47589" xr:uid="{49097FC0-92AA-4A0A-B50F-2B69C9053B9F}"/>
    <cellStyle name="Currency 5 3 4 6 2 3" xfId="22437" xr:uid="{FFCBA677-F097-4EAD-82B1-0F936EFE67CB}"/>
    <cellStyle name="Currency 5 3 4 6 2 3 2" xfId="36129" xr:uid="{024E7FE9-9A7E-4DBD-9ADD-B2B1BA0806A8}"/>
    <cellStyle name="Currency 5 3 4 6 2 3 3" xfId="51013" xr:uid="{34BF6488-7DBA-4E41-8221-CC83BDD330CF}"/>
    <cellStyle name="Currency 5 3 4 6 2 4" xfId="15593" xr:uid="{37A4DCF6-6954-440D-B717-C3E304BC471C}"/>
    <cellStyle name="Currency 5 3 4 6 2 5" xfId="29283" xr:uid="{560640D1-6DE0-4BE3-9F9B-70964EE3DB1C}"/>
    <cellStyle name="Currency 5 3 4 6 2 6" xfId="44167" xr:uid="{17E27A25-A2EF-4049-93E4-ECF73B9F0C6E}"/>
    <cellStyle name="Currency 5 3 4 6 3" xfId="10457" xr:uid="{F1BC389C-E8DF-4AB6-A8DB-0F6098403C8D}"/>
    <cellStyle name="Currency 5 3 4 6 3 2" xfId="24147" xr:uid="{852E8213-FC1A-419C-BB68-F653C2AA97FA}"/>
    <cellStyle name="Currency 5 3 4 6 3 2 2" xfId="37839" xr:uid="{49A8F928-A2A2-4FBE-8640-1DEC2F7AD468}"/>
    <cellStyle name="Currency 5 3 4 6 3 2 3" xfId="52723" xr:uid="{97C7BD51-487D-41AE-8FA6-57C6C6D47C8C}"/>
    <cellStyle name="Currency 5 3 4 6 3 3" xfId="17303" xr:uid="{A45752B4-C722-4268-A6C8-92E4001A66FF}"/>
    <cellStyle name="Currency 5 3 4 6 3 4" xfId="30993" xr:uid="{E942B91E-7308-477F-9E37-0E30F7C76E73}"/>
    <cellStyle name="Currency 5 3 4 6 3 5" xfId="45877" xr:uid="{5837FB9F-E9D1-4DC1-B2CA-A3F6296C1554}"/>
    <cellStyle name="Currency 5 3 4 6 4" xfId="20725" xr:uid="{E1036815-7F1E-4A25-BABE-C3A47CDE1B2D}"/>
    <cellStyle name="Currency 5 3 4 6 4 2" xfId="34417" xr:uid="{A8282111-A61B-4483-8944-A76892AC6E18}"/>
    <cellStyle name="Currency 5 3 4 6 4 3" xfId="49301" xr:uid="{7A671C0E-9524-4B85-ACB3-CA30EE0B1BAA}"/>
    <cellStyle name="Currency 5 3 4 6 5" xfId="13881" xr:uid="{871E00A6-D476-4F54-85E7-25306B78040D}"/>
    <cellStyle name="Currency 5 3 4 6 6" xfId="27571" xr:uid="{C00D4763-14F4-41E7-9088-77BDF6F28E49}"/>
    <cellStyle name="Currency 5 3 4 6 7" xfId="42455" xr:uid="{58BBA300-5108-4CBE-8672-AAB5E2C02714}"/>
    <cellStyle name="Currency 5 3 4 7" xfId="8733" xr:uid="{0C43C006-FE4E-402B-A6D4-BAFF08C4804F}"/>
    <cellStyle name="Currency 5 3 4 7 2" xfId="12155" xr:uid="{76AF812B-6CBF-436F-80A4-81EEC0E3F37F}"/>
    <cellStyle name="Currency 5 3 4 7 2 2" xfId="25845" xr:uid="{4CDDC4F2-BFC3-4BA0-BA3F-7F4E212F3A6F}"/>
    <cellStyle name="Currency 5 3 4 7 2 2 2" xfId="39537" xr:uid="{94517682-6079-4CD5-BAE8-98748B0A59B3}"/>
    <cellStyle name="Currency 5 3 4 7 2 2 3" xfId="54421" xr:uid="{CC674D1A-33E3-4135-A77B-22452B16B406}"/>
    <cellStyle name="Currency 5 3 4 7 2 3" xfId="19001" xr:uid="{3173D874-E466-44FB-8DE1-71BE37863714}"/>
    <cellStyle name="Currency 5 3 4 7 2 4" xfId="32691" xr:uid="{A2D406FC-8F09-4C56-9968-2135422CE549}"/>
    <cellStyle name="Currency 5 3 4 7 2 5" xfId="47575" xr:uid="{C0A5B96D-C0C8-4B42-8304-429B2D2682B3}"/>
    <cellStyle name="Currency 5 3 4 7 3" xfId="22423" xr:uid="{EFA1C4A2-EF18-400D-B8CE-C4BE5874971D}"/>
    <cellStyle name="Currency 5 3 4 7 3 2" xfId="36115" xr:uid="{71CAE572-84A2-4EE4-91C6-02196B991DFC}"/>
    <cellStyle name="Currency 5 3 4 7 3 3" xfId="50999" xr:uid="{7AA82664-B712-4AB3-865E-BB0DA1AB7B02}"/>
    <cellStyle name="Currency 5 3 4 7 4" xfId="15579" xr:uid="{211DF4A6-7645-4358-B298-4220F2F667C9}"/>
    <cellStyle name="Currency 5 3 4 7 5" xfId="29269" xr:uid="{F7548BE9-D6E7-4086-857D-DDA936D3D056}"/>
    <cellStyle name="Currency 5 3 4 7 6" xfId="44153" xr:uid="{055B1C03-FF00-462A-9912-1F3D8FDC79B7}"/>
    <cellStyle name="Currency 5 3 4 8" xfId="10443" xr:uid="{05D1577B-AF37-41F9-864C-6EB72EB3A180}"/>
    <cellStyle name="Currency 5 3 4 8 2" xfId="24133" xr:uid="{85A34B60-4FC6-4C87-A447-D4361D9C49FE}"/>
    <cellStyle name="Currency 5 3 4 8 2 2" xfId="37825" xr:uid="{C9D9F558-DEE2-4329-BE25-26EA80EBF6B0}"/>
    <cellStyle name="Currency 5 3 4 8 2 3" xfId="52709" xr:uid="{D7AC42C3-285C-4D84-B1AD-1A139F635C78}"/>
    <cellStyle name="Currency 5 3 4 8 3" xfId="17289" xr:uid="{50C751E2-E7B0-4F0E-837B-660EA5C2D2D7}"/>
    <cellStyle name="Currency 5 3 4 8 4" xfId="30979" xr:uid="{48BB104C-B544-4380-AB40-A5F71A8B8CB8}"/>
    <cellStyle name="Currency 5 3 4 8 5" xfId="45863" xr:uid="{EB078500-5514-42A4-98F6-62939D32E817}"/>
    <cellStyle name="Currency 5 3 4 9" xfId="20711" xr:uid="{CAB28B6C-F0BD-4E14-B1FC-387F92628A65}"/>
    <cellStyle name="Currency 5 3 4 9 2" xfId="34403" xr:uid="{4A1FC862-BC70-4381-8088-C165FBE9CE73}"/>
    <cellStyle name="Currency 5 3 4 9 3" xfId="49287" xr:uid="{C728843E-73B1-424E-A587-AA2158226289}"/>
    <cellStyle name="Currency 5 3 5" xfId="7035" xr:uid="{515BD3C9-F5A9-4855-B44F-590586576517}"/>
    <cellStyle name="Currency 5 3 5 10" xfId="42456" xr:uid="{D7BF2C80-0BD0-4EEE-9238-8EB85D79AA2F}"/>
    <cellStyle name="Currency 5 3 5 2" xfId="7036" xr:uid="{AD9FE279-4FDF-4226-B2CA-0D3FA6A3F2EF}"/>
    <cellStyle name="Currency 5 3 5 2 2" xfId="7037" xr:uid="{89B72ED8-51BC-4E9F-BB63-7DD87D353A9B}"/>
    <cellStyle name="Currency 5 3 5 2 2 2" xfId="8750" xr:uid="{3CBF2204-05C9-44B1-A900-B36D01F5C8C3}"/>
    <cellStyle name="Currency 5 3 5 2 2 2 2" xfId="12172" xr:uid="{DCB5D1ED-340B-4B05-B951-79805C80BCC4}"/>
    <cellStyle name="Currency 5 3 5 2 2 2 2 2" xfId="25862" xr:uid="{29FA261A-B10A-4EF5-8A30-400ED405C880}"/>
    <cellStyle name="Currency 5 3 5 2 2 2 2 2 2" xfId="39554" xr:uid="{3EBA0E44-1A29-4AFD-BD57-0F57713413B3}"/>
    <cellStyle name="Currency 5 3 5 2 2 2 2 2 3" xfId="54438" xr:uid="{B7E403F6-49B1-4FC0-8F78-20BB6125EDE2}"/>
    <cellStyle name="Currency 5 3 5 2 2 2 2 3" xfId="19018" xr:uid="{725ED6F3-8733-45B7-B667-E49F94255699}"/>
    <cellStyle name="Currency 5 3 5 2 2 2 2 4" xfId="32708" xr:uid="{EE417D2F-6D38-4D51-BE88-FF70BDC763F4}"/>
    <cellStyle name="Currency 5 3 5 2 2 2 2 5" xfId="47592" xr:uid="{74834B0B-64F9-48B6-9F57-D4B515744436}"/>
    <cellStyle name="Currency 5 3 5 2 2 2 3" xfId="22440" xr:uid="{F76FF13A-F9B6-49E9-8742-8DE56415CE16}"/>
    <cellStyle name="Currency 5 3 5 2 2 2 3 2" xfId="36132" xr:uid="{23C438A5-F0EC-4154-A4C6-6B564D0239C2}"/>
    <cellStyle name="Currency 5 3 5 2 2 2 3 3" xfId="51016" xr:uid="{ABE5BD64-590D-4EF5-B516-65E44A229D30}"/>
    <cellStyle name="Currency 5 3 5 2 2 2 4" xfId="15596" xr:uid="{234A485D-FE26-4884-91B9-E9357B78400C}"/>
    <cellStyle name="Currency 5 3 5 2 2 2 5" xfId="29286" xr:uid="{D30B24F7-806C-4E79-872B-CB422B739CFD}"/>
    <cellStyle name="Currency 5 3 5 2 2 2 6" xfId="44170" xr:uid="{BEB97603-67B5-4510-8442-134F68E8DA1E}"/>
    <cellStyle name="Currency 5 3 5 2 2 3" xfId="10460" xr:uid="{FDF31743-2437-42AD-8227-E5D07128CBCB}"/>
    <cellStyle name="Currency 5 3 5 2 2 3 2" xfId="24150" xr:uid="{7ED6AF4E-CADC-42D2-B374-60852D7FA8DC}"/>
    <cellStyle name="Currency 5 3 5 2 2 3 2 2" xfId="37842" xr:uid="{87E42FF7-0722-4C2D-AF0F-3EB9A6545748}"/>
    <cellStyle name="Currency 5 3 5 2 2 3 2 3" xfId="52726" xr:uid="{B0B63F8A-84E4-46A5-8580-3AE030BCF640}"/>
    <cellStyle name="Currency 5 3 5 2 2 3 3" xfId="17306" xr:uid="{257D860D-686F-4CE2-B5F8-B8EB4A4A8136}"/>
    <cellStyle name="Currency 5 3 5 2 2 3 4" xfId="30996" xr:uid="{79E69DC6-991F-4039-82E7-A6C8E4103993}"/>
    <cellStyle name="Currency 5 3 5 2 2 3 5" xfId="45880" xr:uid="{17DF6A2E-EDC0-49E2-95D7-ABE6A74A31D4}"/>
    <cellStyle name="Currency 5 3 5 2 2 4" xfId="20728" xr:uid="{6F2059C2-CF73-4393-A70C-5F37D61952EC}"/>
    <cellStyle name="Currency 5 3 5 2 2 4 2" xfId="34420" xr:uid="{15DB53DB-C8C5-4D94-96B9-7FD091323725}"/>
    <cellStyle name="Currency 5 3 5 2 2 4 3" xfId="49304" xr:uid="{341D03A4-17E9-4701-B9BB-783ACB4EFF92}"/>
    <cellStyle name="Currency 5 3 5 2 2 5" xfId="13884" xr:uid="{27156880-D170-4D5B-B52A-E60F199EF308}"/>
    <cellStyle name="Currency 5 3 5 2 2 6" xfId="27574" xr:uid="{E077BE99-75FA-48EB-ACDD-9040C8F63954}"/>
    <cellStyle name="Currency 5 3 5 2 2 7" xfId="42458" xr:uid="{7F0ECD1A-46F8-459C-9C18-762B624DDEB0}"/>
    <cellStyle name="Currency 5 3 5 2 3" xfId="8749" xr:uid="{9483B836-98F1-4730-A907-02312D904940}"/>
    <cellStyle name="Currency 5 3 5 2 3 2" xfId="12171" xr:uid="{5FBC5A30-9767-4478-9E08-2FA820DA28ED}"/>
    <cellStyle name="Currency 5 3 5 2 3 2 2" xfId="25861" xr:uid="{E35F3021-4209-4FD4-80AB-42BFB096F36F}"/>
    <cellStyle name="Currency 5 3 5 2 3 2 2 2" xfId="39553" xr:uid="{6386C463-9D57-4344-8AC2-676C8275B1FA}"/>
    <cellStyle name="Currency 5 3 5 2 3 2 2 3" xfId="54437" xr:uid="{386B894D-A4D1-4325-8CE6-67F57AE8D90B}"/>
    <cellStyle name="Currency 5 3 5 2 3 2 3" xfId="19017" xr:uid="{62713AD1-21FC-4E50-A373-0EECDB0E8B17}"/>
    <cellStyle name="Currency 5 3 5 2 3 2 4" xfId="32707" xr:uid="{FC3F1B1F-80E7-4CD6-B0C3-63B98FF6FDEA}"/>
    <cellStyle name="Currency 5 3 5 2 3 2 5" xfId="47591" xr:uid="{86E088EB-D66A-4669-B4EE-D2848E9526AB}"/>
    <cellStyle name="Currency 5 3 5 2 3 3" xfId="22439" xr:uid="{DAF3CCA9-CB17-40F8-B712-976E74A94CA3}"/>
    <cellStyle name="Currency 5 3 5 2 3 3 2" xfId="36131" xr:uid="{1ED2E305-4C0B-475F-84E4-5A619DB87AC6}"/>
    <cellStyle name="Currency 5 3 5 2 3 3 3" xfId="51015" xr:uid="{C398C39A-08F9-4A66-9471-01CE199D7A31}"/>
    <cellStyle name="Currency 5 3 5 2 3 4" xfId="15595" xr:uid="{792BD7EC-4069-49A9-8243-082EDDB39D23}"/>
    <cellStyle name="Currency 5 3 5 2 3 5" xfId="29285" xr:uid="{9FE6D34E-471C-4CE0-A894-C7220E5BC8DD}"/>
    <cellStyle name="Currency 5 3 5 2 3 6" xfId="44169" xr:uid="{B833F8FF-509A-4B7F-9188-EEA753528841}"/>
    <cellStyle name="Currency 5 3 5 2 4" xfId="10459" xr:uid="{DE9EC952-004C-4CC4-9096-7D39D2F67CBE}"/>
    <cellStyle name="Currency 5 3 5 2 4 2" xfId="24149" xr:uid="{D207027E-7DA3-4742-8EAB-48C58D54F6FB}"/>
    <cellStyle name="Currency 5 3 5 2 4 2 2" xfId="37841" xr:uid="{8B260A04-0F13-451D-A7F8-48358BAF2D50}"/>
    <cellStyle name="Currency 5 3 5 2 4 2 3" xfId="52725" xr:uid="{B1BC627B-8D6F-4205-AD04-60CF772675B9}"/>
    <cellStyle name="Currency 5 3 5 2 4 3" xfId="17305" xr:uid="{4D1AF097-CCEB-4E5E-8DF1-DAD2127D5E90}"/>
    <cellStyle name="Currency 5 3 5 2 4 4" xfId="30995" xr:uid="{2C06AF37-7C25-4818-953B-C3E75BD2DC4E}"/>
    <cellStyle name="Currency 5 3 5 2 4 5" xfId="45879" xr:uid="{FED38C57-A8C9-4691-B65A-DA072EE487C8}"/>
    <cellStyle name="Currency 5 3 5 2 5" xfId="20727" xr:uid="{A2D757D0-C3E3-4F72-990C-6A6B0F9F92B7}"/>
    <cellStyle name="Currency 5 3 5 2 5 2" xfId="34419" xr:uid="{5BB68358-EF0E-4864-8674-C9EA0CB7FB11}"/>
    <cellStyle name="Currency 5 3 5 2 5 3" xfId="49303" xr:uid="{FC82FBA0-1D6E-4EAF-ADAB-6DE333B302BD}"/>
    <cellStyle name="Currency 5 3 5 2 6" xfId="13883" xr:uid="{1E8CD159-8232-41A6-89D6-FE5789214A37}"/>
    <cellStyle name="Currency 5 3 5 2 7" xfId="27573" xr:uid="{61E7C39C-5F36-4394-A55F-F3C244769735}"/>
    <cellStyle name="Currency 5 3 5 2 8" xfId="42457" xr:uid="{68CB636F-493D-445F-A21B-B3730DC87390}"/>
    <cellStyle name="Currency 5 3 5 3" xfId="7038" xr:uid="{C8CC4380-ED2C-4B32-BC84-35C85D9786B3}"/>
    <cellStyle name="Currency 5 3 5 3 2" xfId="8751" xr:uid="{04C34419-E7BD-4895-B277-9F5DC301A30C}"/>
    <cellStyle name="Currency 5 3 5 3 2 2" xfId="12173" xr:uid="{851276ED-338F-481A-B4F8-438743C25090}"/>
    <cellStyle name="Currency 5 3 5 3 2 2 2" xfId="25863" xr:uid="{CB66D810-D7AE-440C-80D0-81922BA60925}"/>
    <cellStyle name="Currency 5 3 5 3 2 2 2 2" xfId="39555" xr:uid="{92815398-BC78-4C78-A3A1-A8AABF645591}"/>
    <cellStyle name="Currency 5 3 5 3 2 2 2 3" xfId="54439" xr:uid="{E363B6A6-2824-4449-AB09-DDF986309495}"/>
    <cellStyle name="Currency 5 3 5 3 2 2 3" xfId="19019" xr:uid="{0CF2CB6F-9702-4983-9E61-08EFDBF9116D}"/>
    <cellStyle name="Currency 5 3 5 3 2 2 4" xfId="32709" xr:uid="{34F54869-A5CB-4BAB-A51A-D9473F48E213}"/>
    <cellStyle name="Currency 5 3 5 3 2 2 5" xfId="47593" xr:uid="{4F5D48CA-41F7-4EBC-9E4B-18494D00497C}"/>
    <cellStyle name="Currency 5 3 5 3 2 3" xfId="22441" xr:uid="{2FAC374B-5B68-47E6-B567-BC276CDE7BD4}"/>
    <cellStyle name="Currency 5 3 5 3 2 3 2" xfId="36133" xr:uid="{8C97E9B2-366B-4973-B7D1-77D5B2EA97B5}"/>
    <cellStyle name="Currency 5 3 5 3 2 3 3" xfId="51017" xr:uid="{76A37AC8-9A95-487C-9068-3A9738F0499E}"/>
    <cellStyle name="Currency 5 3 5 3 2 4" xfId="15597" xr:uid="{B1F03141-2554-404C-82D4-E8759EDBDC97}"/>
    <cellStyle name="Currency 5 3 5 3 2 5" xfId="29287" xr:uid="{B715E11D-08D2-4D49-8352-4D57A0146285}"/>
    <cellStyle name="Currency 5 3 5 3 2 6" xfId="44171" xr:uid="{F1B61F42-2411-4DB6-AA17-0A3BE9A19F92}"/>
    <cellStyle name="Currency 5 3 5 3 3" xfId="10461" xr:uid="{CB543CE0-69BA-4EB9-AF1E-B675DD39046C}"/>
    <cellStyle name="Currency 5 3 5 3 3 2" xfId="24151" xr:uid="{9A0F799F-5FA8-4705-B0A9-A896BE2FD6D3}"/>
    <cellStyle name="Currency 5 3 5 3 3 2 2" xfId="37843" xr:uid="{74CB85A7-22F8-4CED-82AC-39EAE00F6487}"/>
    <cellStyle name="Currency 5 3 5 3 3 2 3" xfId="52727" xr:uid="{276732A4-F45B-458D-AFF7-FAEB83E7B457}"/>
    <cellStyle name="Currency 5 3 5 3 3 3" xfId="17307" xr:uid="{CF86DEDB-BAD6-44FC-B536-3CF7BC317FB7}"/>
    <cellStyle name="Currency 5 3 5 3 3 4" xfId="30997" xr:uid="{144C6B4E-2C7A-464E-B179-43D600A899D8}"/>
    <cellStyle name="Currency 5 3 5 3 3 5" xfId="45881" xr:uid="{E11D54B4-0A22-46E9-A87F-A0AFF88B33FA}"/>
    <cellStyle name="Currency 5 3 5 3 4" xfId="20729" xr:uid="{1BC12674-6CCD-43CC-BB13-664299314595}"/>
    <cellStyle name="Currency 5 3 5 3 4 2" xfId="34421" xr:uid="{0F74E85E-AAC9-4966-8DFF-6DDFE4BFE1D6}"/>
    <cellStyle name="Currency 5 3 5 3 4 3" xfId="49305" xr:uid="{DF04F0D2-344F-403D-B16E-87709CE54837}"/>
    <cellStyle name="Currency 5 3 5 3 5" xfId="13885" xr:uid="{45F4DB03-83BA-489C-BDEA-0AFDED6FC24C}"/>
    <cellStyle name="Currency 5 3 5 3 6" xfId="27575" xr:uid="{11D12108-2F32-4D84-85E4-67D377CD8161}"/>
    <cellStyle name="Currency 5 3 5 3 7" xfId="42459" xr:uid="{045FC906-2EE2-4869-A414-D168E079026D}"/>
    <cellStyle name="Currency 5 3 5 4" xfId="7039" xr:uid="{AE1EADFE-BE67-4A36-80F1-E129FE015D51}"/>
    <cellStyle name="Currency 5 3 5 4 2" xfId="8752" xr:uid="{CA35047A-B375-4AA4-A0CF-355EB4725F03}"/>
    <cellStyle name="Currency 5 3 5 4 2 2" xfId="12174" xr:uid="{09ACEB79-A602-466C-82F2-830B638FB3E2}"/>
    <cellStyle name="Currency 5 3 5 4 2 2 2" xfId="25864" xr:uid="{296A8EE9-4687-4809-91B6-B7B31849581D}"/>
    <cellStyle name="Currency 5 3 5 4 2 2 2 2" xfId="39556" xr:uid="{A6704D4B-43C9-4C3F-9700-67A1F9A79230}"/>
    <cellStyle name="Currency 5 3 5 4 2 2 2 3" xfId="54440" xr:uid="{49F5D819-DE3B-40E5-BDB9-6B718A8E2F7A}"/>
    <cellStyle name="Currency 5 3 5 4 2 2 3" xfId="19020" xr:uid="{2AB014D0-0F83-49E1-B27F-071A3D81F712}"/>
    <cellStyle name="Currency 5 3 5 4 2 2 4" xfId="32710" xr:uid="{3BB7B3CE-E9F3-42C3-A6E9-FCB8CE314D4F}"/>
    <cellStyle name="Currency 5 3 5 4 2 2 5" xfId="47594" xr:uid="{8FDFD67C-D31B-4A28-B840-E6670AE5B5C6}"/>
    <cellStyle name="Currency 5 3 5 4 2 3" xfId="22442" xr:uid="{3434C813-2A92-44C9-9411-A47E6D2559DC}"/>
    <cellStyle name="Currency 5 3 5 4 2 3 2" xfId="36134" xr:uid="{F6B6054B-8EC4-465C-A43E-12585FB7AA7E}"/>
    <cellStyle name="Currency 5 3 5 4 2 3 3" xfId="51018" xr:uid="{5EB7342F-6A44-4434-8F9A-30205B2FD0C3}"/>
    <cellStyle name="Currency 5 3 5 4 2 4" xfId="15598" xr:uid="{D8B420F0-5C0F-4EED-92EA-EB18D70CA03D}"/>
    <cellStyle name="Currency 5 3 5 4 2 5" xfId="29288" xr:uid="{2DB0B767-71A9-4710-A72A-F3CBEBDBFFC3}"/>
    <cellStyle name="Currency 5 3 5 4 2 6" xfId="44172" xr:uid="{036D9D67-F4C2-438D-9FAA-0D1FD5F834D6}"/>
    <cellStyle name="Currency 5 3 5 4 3" xfId="10462" xr:uid="{462B6C51-C687-4160-A818-7F80FC17DE5A}"/>
    <cellStyle name="Currency 5 3 5 4 3 2" xfId="24152" xr:uid="{EBE49262-E1E3-4025-AF16-B8C8F7801152}"/>
    <cellStyle name="Currency 5 3 5 4 3 2 2" xfId="37844" xr:uid="{FAE7C105-4185-4709-B37F-FC6164868C0C}"/>
    <cellStyle name="Currency 5 3 5 4 3 2 3" xfId="52728" xr:uid="{0FF296EB-8199-41C4-BB95-868610D60991}"/>
    <cellStyle name="Currency 5 3 5 4 3 3" xfId="17308" xr:uid="{3658413B-7CAC-4446-8486-2B894676BA4F}"/>
    <cellStyle name="Currency 5 3 5 4 3 4" xfId="30998" xr:uid="{1C3BE06E-C0B8-44C7-8466-AD4A7CECF260}"/>
    <cellStyle name="Currency 5 3 5 4 3 5" xfId="45882" xr:uid="{9FF1C23D-81ED-4ADE-BCBF-F8F29D8E8BA6}"/>
    <cellStyle name="Currency 5 3 5 4 4" xfId="20730" xr:uid="{B93F8B88-6BD1-4532-9DF4-EEA04865699E}"/>
    <cellStyle name="Currency 5 3 5 4 4 2" xfId="34422" xr:uid="{C46A0D56-385F-475F-B103-62831D2C9C10}"/>
    <cellStyle name="Currency 5 3 5 4 4 3" xfId="49306" xr:uid="{FA09659A-B051-4E73-9A19-5D94CAC153F0}"/>
    <cellStyle name="Currency 5 3 5 4 5" xfId="13886" xr:uid="{4AD5D591-BBB4-4FEE-B3A5-DFBDE7F203D7}"/>
    <cellStyle name="Currency 5 3 5 4 6" xfId="27576" xr:uid="{1686636E-BA21-4E01-94A3-B8E68E77DAC2}"/>
    <cellStyle name="Currency 5 3 5 4 7" xfId="42460" xr:uid="{815F7A53-0F6B-4B68-A9BE-9023A114093B}"/>
    <cellStyle name="Currency 5 3 5 5" xfId="8748" xr:uid="{C4B6B11C-0662-4D82-9F49-A73A7734AD44}"/>
    <cellStyle name="Currency 5 3 5 5 2" xfId="12170" xr:uid="{90C0C482-FE74-4751-AB77-C63584244C2A}"/>
    <cellStyle name="Currency 5 3 5 5 2 2" xfId="25860" xr:uid="{84D88A5F-2043-4567-8EAA-2A60F8251D65}"/>
    <cellStyle name="Currency 5 3 5 5 2 2 2" xfId="39552" xr:uid="{F1E5CDA1-A5FC-4AAD-A8AD-E6FD2C678402}"/>
    <cellStyle name="Currency 5 3 5 5 2 2 3" xfId="54436" xr:uid="{0D19FFFC-7F21-4539-97FF-1D298A81C357}"/>
    <cellStyle name="Currency 5 3 5 5 2 3" xfId="19016" xr:uid="{32DE6728-5EAF-4F13-9259-69991DB01B8C}"/>
    <cellStyle name="Currency 5 3 5 5 2 4" xfId="32706" xr:uid="{58A6714B-4D47-4AA6-B9E5-7D9890CD3A36}"/>
    <cellStyle name="Currency 5 3 5 5 2 5" xfId="47590" xr:uid="{8FDAAF18-6C4F-4DD4-A719-26D75D467F1C}"/>
    <cellStyle name="Currency 5 3 5 5 3" xfId="22438" xr:uid="{33496513-CABD-4062-8E9B-4026E7CF8237}"/>
    <cellStyle name="Currency 5 3 5 5 3 2" xfId="36130" xr:uid="{F2CFEDC5-F122-4941-B62C-AE71DB874E38}"/>
    <cellStyle name="Currency 5 3 5 5 3 3" xfId="51014" xr:uid="{051FFD6E-2CC7-46FF-BD15-A15C94BA8605}"/>
    <cellStyle name="Currency 5 3 5 5 4" xfId="15594" xr:uid="{B5241BA2-6C99-44C5-A50C-F6654F6392B6}"/>
    <cellStyle name="Currency 5 3 5 5 5" xfId="29284" xr:uid="{EF1CED1A-74DA-40BE-9B36-E30AB5717F68}"/>
    <cellStyle name="Currency 5 3 5 5 6" xfId="44168" xr:uid="{E4861556-4134-4C78-A64E-1F01D6298D09}"/>
    <cellStyle name="Currency 5 3 5 6" xfId="10458" xr:uid="{62A8B098-5CB6-4CEC-8657-57C902F1DC5B}"/>
    <cellStyle name="Currency 5 3 5 6 2" xfId="24148" xr:uid="{BBC754C0-6050-4B9E-ACD0-2AE661198394}"/>
    <cellStyle name="Currency 5 3 5 6 2 2" xfId="37840" xr:uid="{AC8D27A3-7569-4C40-922C-2B2EA83B830D}"/>
    <cellStyle name="Currency 5 3 5 6 2 3" xfId="52724" xr:uid="{C5FC5756-CB32-4EF6-B8F8-9241BF7D11D8}"/>
    <cellStyle name="Currency 5 3 5 6 3" xfId="17304" xr:uid="{63A4BD0C-E618-4843-8A53-B4D70E4B934E}"/>
    <cellStyle name="Currency 5 3 5 6 4" xfId="30994" xr:uid="{832C541A-7545-45AE-958A-AC8876E92EA5}"/>
    <cellStyle name="Currency 5 3 5 6 5" xfId="45878" xr:uid="{852BFA16-D235-4F1B-B5AA-BDA3273771F2}"/>
    <cellStyle name="Currency 5 3 5 7" xfId="20726" xr:uid="{599FDEEC-5727-40C6-A554-511896109527}"/>
    <cellStyle name="Currency 5 3 5 7 2" xfId="34418" xr:uid="{1548887A-2293-4820-9A2B-D0DA5A985CE8}"/>
    <cellStyle name="Currency 5 3 5 7 3" xfId="49302" xr:uid="{BF51FF35-8FBB-443B-A809-11A57081FB4F}"/>
    <cellStyle name="Currency 5 3 5 8" xfId="13882" xr:uid="{0DD43EF6-B112-4D0C-884F-15CD7F2FA80E}"/>
    <cellStyle name="Currency 5 3 5 9" xfId="27572" xr:uid="{AE96C411-93E6-4557-8B8E-9C528886623F}"/>
    <cellStyle name="Currency 5 3 6" xfId="7040" xr:uid="{1E09760C-70D9-4556-A8BA-25AC915CA962}"/>
    <cellStyle name="Currency 5 3 6 10" xfId="42461" xr:uid="{C399FF65-C134-4E04-8F86-05B953731A2F}"/>
    <cellStyle name="Currency 5 3 6 2" xfId="7041" xr:uid="{82A40070-E0A0-4C98-B919-48CFABE450B6}"/>
    <cellStyle name="Currency 5 3 6 2 2" xfId="7042" xr:uid="{D6EB20ED-7575-4C73-B5D6-049E84EF3F67}"/>
    <cellStyle name="Currency 5 3 6 2 2 2" xfId="8755" xr:uid="{51BD99F5-9962-4F62-BF2F-D62108D720FF}"/>
    <cellStyle name="Currency 5 3 6 2 2 2 2" xfId="12177" xr:uid="{871D40C9-816C-4019-82F5-837FB2F8C75F}"/>
    <cellStyle name="Currency 5 3 6 2 2 2 2 2" xfId="25867" xr:uid="{2026090A-821A-4953-8744-B9A014719B95}"/>
    <cellStyle name="Currency 5 3 6 2 2 2 2 2 2" xfId="39559" xr:uid="{8517B856-689D-40E2-99BD-F0D456C13B2C}"/>
    <cellStyle name="Currency 5 3 6 2 2 2 2 2 3" xfId="54443" xr:uid="{5E4D392C-3AB2-474E-88CA-9B6B5AA8068D}"/>
    <cellStyle name="Currency 5 3 6 2 2 2 2 3" xfId="19023" xr:uid="{C605B36C-35BD-41BC-B2AF-B65910A550B8}"/>
    <cellStyle name="Currency 5 3 6 2 2 2 2 4" xfId="32713" xr:uid="{9B23A46B-ECD5-458D-91BF-8FD1C2D33FE9}"/>
    <cellStyle name="Currency 5 3 6 2 2 2 2 5" xfId="47597" xr:uid="{2BDAF56A-4CD8-477A-9A03-D4A69B2824FD}"/>
    <cellStyle name="Currency 5 3 6 2 2 2 3" xfId="22445" xr:uid="{80D28F98-E093-44E8-AA86-153998D8AEFE}"/>
    <cellStyle name="Currency 5 3 6 2 2 2 3 2" xfId="36137" xr:uid="{95DDC6AB-9F47-4266-BC87-F47267D506C8}"/>
    <cellStyle name="Currency 5 3 6 2 2 2 3 3" xfId="51021" xr:uid="{321A7138-142F-4D83-B3D0-87369D1EE870}"/>
    <cellStyle name="Currency 5 3 6 2 2 2 4" xfId="15601" xr:uid="{F41F3200-4E7B-4413-AD4F-FBBEC555F768}"/>
    <cellStyle name="Currency 5 3 6 2 2 2 5" xfId="29291" xr:uid="{0C9270DB-9E3C-4248-9C53-37DA1515E74D}"/>
    <cellStyle name="Currency 5 3 6 2 2 2 6" xfId="44175" xr:uid="{1D516B80-0771-463E-8613-23642D0FFD51}"/>
    <cellStyle name="Currency 5 3 6 2 2 3" xfId="10465" xr:uid="{430E7DDF-061B-4688-B982-30338B47C385}"/>
    <cellStyle name="Currency 5 3 6 2 2 3 2" xfId="24155" xr:uid="{016C82E4-6203-42AF-9A9A-F1DDCD429BA0}"/>
    <cellStyle name="Currency 5 3 6 2 2 3 2 2" xfId="37847" xr:uid="{5F30331E-9253-4C39-9FBA-A919D70403CC}"/>
    <cellStyle name="Currency 5 3 6 2 2 3 2 3" xfId="52731" xr:uid="{2789267C-C217-4E5E-9264-FA440F51BE69}"/>
    <cellStyle name="Currency 5 3 6 2 2 3 3" xfId="17311" xr:uid="{75F88084-B1F7-4DB6-88D9-1F864A11356F}"/>
    <cellStyle name="Currency 5 3 6 2 2 3 4" xfId="31001" xr:uid="{87E02D19-9693-4182-BB5D-5AAB98897CB3}"/>
    <cellStyle name="Currency 5 3 6 2 2 3 5" xfId="45885" xr:uid="{107FD35D-FDF8-4E0D-B829-AB10593F9041}"/>
    <cellStyle name="Currency 5 3 6 2 2 4" xfId="20733" xr:uid="{7B1ACFF5-DA83-49B4-8B98-7E959A8D528D}"/>
    <cellStyle name="Currency 5 3 6 2 2 4 2" xfId="34425" xr:uid="{A91FD98C-E661-401A-AF13-E6BD911856F1}"/>
    <cellStyle name="Currency 5 3 6 2 2 4 3" xfId="49309" xr:uid="{D644EBEA-3B1F-4EC6-9701-0451A71FAF42}"/>
    <cellStyle name="Currency 5 3 6 2 2 5" xfId="13889" xr:uid="{A6EBD7AD-CE5E-45F4-8D4B-589DE708C9EC}"/>
    <cellStyle name="Currency 5 3 6 2 2 6" xfId="27579" xr:uid="{B7ED208E-B19D-486E-9CB7-FBA3BA070C76}"/>
    <cellStyle name="Currency 5 3 6 2 2 7" xfId="42463" xr:uid="{F3E9B255-0D9B-4AC3-AA15-D690C309D06D}"/>
    <cellStyle name="Currency 5 3 6 2 3" xfId="8754" xr:uid="{3DD4E374-5464-4227-A72B-6812BD2EC33A}"/>
    <cellStyle name="Currency 5 3 6 2 3 2" xfId="12176" xr:uid="{F7655529-CA37-4C79-83EE-3388EF6E2622}"/>
    <cellStyle name="Currency 5 3 6 2 3 2 2" xfId="25866" xr:uid="{27895C7E-0546-454D-A831-CBB4AC8633EF}"/>
    <cellStyle name="Currency 5 3 6 2 3 2 2 2" xfId="39558" xr:uid="{DC65CCBE-CFB7-460A-AFE2-0A7BC1871B99}"/>
    <cellStyle name="Currency 5 3 6 2 3 2 2 3" xfId="54442" xr:uid="{7113C99D-3463-4BAC-AC24-A565D6254675}"/>
    <cellStyle name="Currency 5 3 6 2 3 2 3" xfId="19022" xr:uid="{ABD197E1-145A-4B3D-A54C-62A6FB82E375}"/>
    <cellStyle name="Currency 5 3 6 2 3 2 4" xfId="32712" xr:uid="{9C55D085-E2FB-478A-91EC-549D1883C067}"/>
    <cellStyle name="Currency 5 3 6 2 3 2 5" xfId="47596" xr:uid="{1B2482D5-70E4-40F6-8274-DD44DDE2768F}"/>
    <cellStyle name="Currency 5 3 6 2 3 3" xfId="22444" xr:uid="{1C6351A3-62D2-437A-852D-15D50E341170}"/>
    <cellStyle name="Currency 5 3 6 2 3 3 2" xfId="36136" xr:uid="{6FC58252-9C56-454B-9985-CE21F9501667}"/>
    <cellStyle name="Currency 5 3 6 2 3 3 3" xfId="51020" xr:uid="{C42C0DA4-4C74-4117-AC4D-781DE2AFA990}"/>
    <cellStyle name="Currency 5 3 6 2 3 4" xfId="15600" xr:uid="{C4418437-D1D1-4846-84C1-F27928638899}"/>
    <cellStyle name="Currency 5 3 6 2 3 5" xfId="29290" xr:uid="{14C384A8-333C-4DEF-AEE1-E9FFC0F56A8E}"/>
    <cellStyle name="Currency 5 3 6 2 3 6" xfId="44174" xr:uid="{1D81B6FB-6118-4097-8510-441E0A328649}"/>
    <cellStyle name="Currency 5 3 6 2 4" xfId="10464" xr:uid="{211C3C5B-F5A0-4BBC-B69C-18E9B86A32B4}"/>
    <cellStyle name="Currency 5 3 6 2 4 2" xfId="24154" xr:uid="{00CDAA42-6F06-4F72-889F-7F50CCD57387}"/>
    <cellStyle name="Currency 5 3 6 2 4 2 2" xfId="37846" xr:uid="{42DB3DB6-A7F6-401F-9E37-56AF36364543}"/>
    <cellStyle name="Currency 5 3 6 2 4 2 3" xfId="52730" xr:uid="{F9C9FD73-BE93-4D8B-BCDF-7511E6ADF9E4}"/>
    <cellStyle name="Currency 5 3 6 2 4 3" xfId="17310" xr:uid="{94EE393C-BF90-4A35-82CE-A3F934646926}"/>
    <cellStyle name="Currency 5 3 6 2 4 4" xfId="31000" xr:uid="{98A4B5C1-CE9E-4A50-A3E0-E5588B3EE902}"/>
    <cellStyle name="Currency 5 3 6 2 4 5" xfId="45884" xr:uid="{8D606E43-9F1C-4FA2-9888-F74CD17624CD}"/>
    <cellStyle name="Currency 5 3 6 2 5" xfId="20732" xr:uid="{7442F57E-4FCD-4B18-BBD7-BAD51C369CD5}"/>
    <cellStyle name="Currency 5 3 6 2 5 2" xfId="34424" xr:uid="{8CF175B2-263B-415D-84F0-7F05F03E3B54}"/>
    <cellStyle name="Currency 5 3 6 2 5 3" xfId="49308" xr:uid="{86A609C9-5343-4EC3-BDCB-992F334A2EB5}"/>
    <cellStyle name="Currency 5 3 6 2 6" xfId="13888" xr:uid="{52367683-3E12-493D-94F9-673B6B0AC828}"/>
    <cellStyle name="Currency 5 3 6 2 7" xfId="27578" xr:uid="{11BDE302-8E24-440D-A172-07BEC790425C}"/>
    <cellStyle name="Currency 5 3 6 2 8" xfId="42462" xr:uid="{30FAFB21-A23A-46A7-80B8-1B10FC9E03A4}"/>
    <cellStyle name="Currency 5 3 6 3" xfId="7043" xr:uid="{9E247EF5-45E6-4BE5-AC4A-8457723609E9}"/>
    <cellStyle name="Currency 5 3 6 3 2" xfId="8756" xr:uid="{F88660D3-46ED-46A0-8677-085C4B7C1B3F}"/>
    <cellStyle name="Currency 5 3 6 3 2 2" xfId="12178" xr:uid="{2ED1D6D3-94D6-434A-9443-43756BC8022A}"/>
    <cellStyle name="Currency 5 3 6 3 2 2 2" xfId="25868" xr:uid="{0D069C46-E9E5-417F-BB89-FBFD18E157EA}"/>
    <cellStyle name="Currency 5 3 6 3 2 2 2 2" xfId="39560" xr:uid="{13202D61-C72E-437E-B8C9-E6D526503177}"/>
    <cellStyle name="Currency 5 3 6 3 2 2 2 3" xfId="54444" xr:uid="{F411EAE6-338B-44DE-9ECC-0C71A6BA094A}"/>
    <cellStyle name="Currency 5 3 6 3 2 2 3" xfId="19024" xr:uid="{06213148-92FE-486C-AFA9-7163C93BE18E}"/>
    <cellStyle name="Currency 5 3 6 3 2 2 4" xfId="32714" xr:uid="{97620DF3-C9A0-4CEA-ABF9-1275DFD70855}"/>
    <cellStyle name="Currency 5 3 6 3 2 2 5" xfId="47598" xr:uid="{3EC35BB9-B83A-4C1F-9C72-B130D3E1A182}"/>
    <cellStyle name="Currency 5 3 6 3 2 3" xfId="22446" xr:uid="{7901499F-E983-486E-A767-DCD7995D6C15}"/>
    <cellStyle name="Currency 5 3 6 3 2 3 2" xfId="36138" xr:uid="{38E98AB9-C0E2-44D0-B298-A751731E7AD7}"/>
    <cellStyle name="Currency 5 3 6 3 2 3 3" xfId="51022" xr:uid="{D0A1DA5D-950F-428D-BD02-0F77EDA54319}"/>
    <cellStyle name="Currency 5 3 6 3 2 4" xfId="15602" xr:uid="{8F7292B0-234F-452D-B42F-54E5B1D0D06B}"/>
    <cellStyle name="Currency 5 3 6 3 2 5" xfId="29292" xr:uid="{B9DCB7AD-9E4A-4ED1-B920-361C1593E043}"/>
    <cellStyle name="Currency 5 3 6 3 2 6" xfId="44176" xr:uid="{98B53977-17BC-45A1-A2E0-FA8A6B4D079C}"/>
    <cellStyle name="Currency 5 3 6 3 3" xfId="10466" xr:uid="{2B05B121-8788-4DE9-9116-C80B5A6C647C}"/>
    <cellStyle name="Currency 5 3 6 3 3 2" xfId="24156" xr:uid="{3D506DBD-648C-4211-8AD0-02C29D6638A2}"/>
    <cellStyle name="Currency 5 3 6 3 3 2 2" xfId="37848" xr:uid="{BDFCA4F8-2E3C-4F1B-B55D-AB4B8E5FE99A}"/>
    <cellStyle name="Currency 5 3 6 3 3 2 3" xfId="52732" xr:uid="{73FD05FB-16CA-4977-87D7-33A7E1D40E61}"/>
    <cellStyle name="Currency 5 3 6 3 3 3" xfId="17312" xr:uid="{77BC7F9C-2987-43B7-A0D0-2F401ED4AFA5}"/>
    <cellStyle name="Currency 5 3 6 3 3 4" xfId="31002" xr:uid="{21A6473A-0926-4DF7-A48F-3F958A5E1BCD}"/>
    <cellStyle name="Currency 5 3 6 3 3 5" xfId="45886" xr:uid="{BA516F79-94A6-47B5-A360-5F4B0578C203}"/>
    <cellStyle name="Currency 5 3 6 3 4" xfId="20734" xr:uid="{7C202145-3270-4485-9786-E9ED7A1D306E}"/>
    <cellStyle name="Currency 5 3 6 3 4 2" xfId="34426" xr:uid="{5B24DB68-940D-4551-8523-24617FD40AF5}"/>
    <cellStyle name="Currency 5 3 6 3 4 3" xfId="49310" xr:uid="{CB10DC9D-8D16-449A-8D92-26F84058FE0A}"/>
    <cellStyle name="Currency 5 3 6 3 5" xfId="13890" xr:uid="{EF6AAD6B-4336-4778-80A7-3CDF815682B2}"/>
    <cellStyle name="Currency 5 3 6 3 6" xfId="27580" xr:uid="{DB49DA30-0B7E-4C0B-91B5-8C3E128F70AA}"/>
    <cellStyle name="Currency 5 3 6 3 7" xfId="42464" xr:uid="{82C3ADCC-1CF4-41B5-AAA6-42CADA1C0654}"/>
    <cellStyle name="Currency 5 3 6 4" xfId="7044" xr:uid="{EB39F642-8FEC-4280-AC76-E009AD1E4B45}"/>
    <cellStyle name="Currency 5 3 6 4 2" xfId="8757" xr:uid="{CB6496B3-EC57-49F5-9769-57B45017A66D}"/>
    <cellStyle name="Currency 5 3 6 4 2 2" xfId="12179" xr:uid="{FC2C8A15-7077-4E38-8432-B9817109419C}"/>
    <cellStyle name="Currency 5 3 6 4 2 2 2" xfId="25869" xr:uid="{BA6F1E67-0474-43D7-B1C6-7A6361340BC1}"/>
    <cellStyle name="Currency 5 3 6 4 2 2 2 2" xfId="39561" xr:uid="{61C3651E-3099-403E-B765-DC417F59E852}"/>
    <cellStyle name="Currency 5 3 6 4 2 2 2 3" xfId="54445" xr:uid="{F89FF7FD-3B77-4446-ABA8-9469F1BFB523}"/>
    <cellStyle name="Currency 5 3 6 4 2 2 3" xfId="19025" xr:uid="{CBE77C73-4BAE-439D-BDC3-EB764A685F83}"/>
    <cellStyle name="Currency 5 3 6 4 2 2 4" xfId="32715" xr:uid="{81CB2704-A5C9-4373-A222-2599E690D775}"/>
    <cellStyle name="Currency 5 3 6 4 2 2 5" xfId="47599" xr:uid="{3DA6F0E2-995E-45E2-98BD-B8F67F4035BD}"/>
    <cellStyle name="Currency 5 3 6 4 2 3" xfId="22447" xr:uid="{82E7D04E-B85C-4175-97D7-CBFB607D60E9}"/>
    <cellStyle name="Currency 5 3 6 4 2 3 2" xfId="36139" xr:uid="{0EF73E0B-E90A-4505-B14D-BD4FB3E39716}"/>
    <cellStyle name="Currency 5 3 6 4 2 3 3" xfId="51023" xr:uid="{47917153-7350-4F21-85BD-8E49FE19EC69}"/>
    <cellStyle name="Currency 5 3 6 4 2 4" xfId="15603" xr:uid="{3A42AB13-493F-49D4-9CDA-342B209E7521}"/>
    <cellStyle name="Currency 5 3 6 4 2 5" xfId="29293" xr:uid="{A5FB04F9-1258-4D0D-B90C-92C06BE2615B}"/>
    <cellStyle name="Currency 5 3 6 4 2 6" xfId="44177" xr:uid="{194191D4-4013-4565-A758-12875C4B8E6D}"/>
    <cellStyle name="Currency 5 3 6 4 3" xfId="10467" xr:uid="{3E7BF499-18F2-4016-9CDE-2F4967422ECC}"/>
    <cellStyle name="Currency 5 3 6 4 3 2" xfId="24157" xr:uid="{7D1971C0-BE99-495F-BB1C-D2B695D2B27D}"/>
    <cellStyle name="Currency 5 3 6 4 3 2 2" xfId="37849" xr:uid="{37FFEF54-28A0-46FB-BD48-B73C47AAC59B}"/>
    <cellStyle name="Currency 5 3 6 4 3 2 3" xfId="52733" xr:uid="{36331AE3-D2BD-4AC9-9721-5BEC552DFA81}"/>
    <cellStyle name="Currency 5 3 6 4 3 3" xfId="17313" xr:uid="{49E34540-D7AC-4050-B062-A992E610EFC4}"/>
    <cellStyle name="Currency 5 3 6 4 3 4" xfId="31003" xr:uid="{81E07822-1B01-4C5B-8C02-62D30AE7D8FD}"/>
    <cellStyle name="Currency 5 3 6 4 3 5" xfId="45887" xr:uid="{76E17594-9D04-4F3A-A3D5-D1A5740E6FBB}"/>
    <cellStyle name="Currency 5 3 6 4 4" xfId="20735" xr:uid="{CAF8910D-535A-46A1-879E-A8335593D39D}"/>
    <cellStyle name="Currency 5 3 6 4 4 2" xfId="34427" xr:uid="{A3D92218-90C4-4458-9A1E-DE1E9BB3BB95}"/>
    <cellStyle name="Currency 5 3 6 4 4 3" xfId="49311" xr:uid="{8F3919C0-4FDD-44D7-A9D9-7A41D7630128}"/>
    <cellStyle name="Currency 5 3 6 4 5" xfId="13891" xr:uid="{DE50DF54-0611-4382-A019-134A9E487A62}"/>
    <cellStyle name="Currency 5 3 6 4 6" xfId="27581" xr:uid="{2BBAACF5-A750-4FBE-9D84-DD181D018724}"/>
    <cellStyle name="Currency 5 3 6 4 7" xfId="42465" xr:uid="{5D4C965B-DF95-49CB-BE6F-D16AA6D8A6C3}"/>
    <cellStyle name="Currency 5 3 6 5" xfId="8753" xr:uid="{2DDCE372-3C00-4DB9-A688-96DE7FC312C5}"/>
    <cellStyle name="Currency 5 3 6 5 2" xfId="12175" xr:uid="{FC87F13C-0990-4E75-B42F-3248340B5C11}"/>
    <cellStyle name="Currency 5 3 6 5 2 2" xfId="25865" xr:uid="{DF6691C2-0B49-41AD-B5F5-E3E1DD85DBFD}"/>
    <cellStyle name="Currency 5 3 6 5 2 2 2" xfId="39557" xr:uid="{F5D865E4-3E74-410D-A9D1-4FA6D4AE3E4B}"/>
    <cellStyle name="Currency 5 3 6 5 2 2 3" xfId="54441" xr:uid="{BA6F8632-A855-4CD1-A679-E855EC34DFC0}"/>
    <cellStyle name="Currency 5 3 6 5 2 3" xfId="19021" xr:uid="{270E4F2D-F624-4B97-9B28-58E628D0F0F7}"/>
    <cellStyle name="Currency 5 3 6 5 2 4" xfId="32711" xr:uid="{9175F4C6-DDFE-46CD-8F30-18C2FD0A983C}"/>
    <cellStyle name="Currency 5 3 6 5 2 5" xfId="47595" xr:uid="{115B8828-D69F-4D41-940C-9DAA51C42373}"/>
    <cellStyle name="Currency 5 3 6 5 3" xfId="22443" xr:uid="{439550AF-34B2-4B91-87B2-778BF833082D}"/>
    <cellStyle name="Currency 5 3 6 5 3 2" xfId="36135" xr:uid="{C296BE26-AD8D-4657-99A5-1D3B14278709}"/>
    <cellStyle name="Currency 5 3 6 5 3 3" xfId="51019" xr:uid="{6CB3994E-C833-4D92-AE0F-BBCD48473474}"/>
    <cellStyle name="Currency 5 3 6 5 4" xfId="15599" xr:uid="{687F98DF-B93D-4AAE-8235-81B33C6685A7}"/>
    <cellStyle name="Currency 5 3 6 5 5" xfId="29289" xr:uid="{5ACF0EE2-DA91-4304-8DA3-12AA4ED0B095}"/>
    <cellStyle name="Currency 5 3 6 5 6" xfId="44173" xr:uid="{113AAC45-C0C1-4C44-A856-A4742AF8ADE7}"/>
    <cellStyle name="Currency 5 3 6 6" xfId="10463" xr:uid="{6BB52B8D-3D51-4C29-9DCC-16A992FECCB4}"/>
    <cellStyle name="Currency 5 3 6 6 2" xfId="24153" xr:uid="{F25006F4-C690-485F-A197-08E69FECC4E1}"/>
    <cellStyle name="Currency 5 3 6 6 2 2" xfId="37845" xr:uid="{A7BC3542-C8CA-4C35-AE7A-1E47028FCD28}"/>
    <cellStyle name="Currency 5 3 6 6 2 3" xfId="52729" xr:uid="{BE35477E-8F96-4AC7-9A9E-FCDAF66B9CC9}"/>
    <cellStyle name="Currency 5 3 6 6 3" xfId="17309" xr:uid="{1E2B234E-045F-4077-A59F-2D2EE2C67C26}"/>
    <cellStyle name="Currency 5 3 6 6 4" xfId="30999" xr:uid="{78A67132-B8FD-49DF-9983-400C908C01CB}"/>
    <cellStyle name="Currency 5 3 6 6 5" xfId="45883" xr:uid="{149047E4-7384-49DD-9B82-25CA7645DA6F}"/>
    <cellStyle name="Currency 5 3 6 7" xfId="20731" xr:uid="{5A0B6623-DC25-40F4-A05C-801D565E0649}"/>
    <cellStyle name="Currency 5 3 6 7 2" xfId="34423" xr:uid="{57F03FCE-916D-4EA1-BF26-0AA84B7F53BB}"/>
    <cellStyle name="Currency 5 3 6 7 3" xfId="49307" xr:uid="{0FF1E100-AEAA-49E4-9602-656D62E59D53}"/>
    <cellStyle name="Currency 5 3 6 8" xfId="13887" xr:uid="{C4F88498-46C3-4C4E-93CE-B026A37C0578}"/>
    <cellStyle name="Currency 5 3 6 9" xfId="27577" xr:uid="{3FCC5531-FD39-42E9-A707-27A335A76A5F}"/>
    <cellStyle name="Currency 5 3 7" xfId="7045" xr:uid="{A1507744-DA0A-46C7-A6C3-12EC21DC28B3}"/>
    <cellStyle name="Currency 5 3 7 2" xfId="7046" xr:uid="{24C186AD-7099-401A-85EE-A5372069955C}"/>
    <cellStyle name="Currency 5 3 7 2 2" xfId="8759" xr:uid="{96D9F851-E426-4A8D-BA00-166E44351D77}"/>
    <cellStyle name="Currency 5 3 7 2 2 2" xfId="12181" xr:uid="{4AD127CD-8275-4DF0-A49B-FF0E1B6A2F10}"/>
    <cellStyle name="Currency 5 3 7 2 2 2 2" xfId="25871" xr:uid="{6E118AC5-F3E4-4134-9531-60F6571C10E6}"/>
    <cellStyle name="Currency 5 3 7 2 2 2 2 2" xfId="39563" xr:uid="{36DEE645-FF3A-4AF0-A358-3B460A27BB4D}"/>
    <cellStyle name="Currency 5 3 7 2 2 2 2 3" xfId="54447" xr:uid="{DBCFCF20-3F96-44F6-8DF7-BEADE98A0F4D}"/>
    <cellStyle name="Currency 5 3 7 2 2 2 3" xfId="19027" xr:uid="{33C9A1AA-F88E-49F2-BF0C-2324812B9D1A}"/>
    <cellStyle name="Currency 5 3 7 2 2 2 4" xfId="32717" xr:uid="{0D44F3B2-BB88-42DF-A562-31EBC0573802}"/>
    <cellStyle name="Currency 5 3 7 2 2 2 5" xfId="47601" xr:uid="{3268D490-FF58-49F9-A191-84EC98BC76EF}"/>
    <cellStyle name="Currency 5 3 7 2 2 3" xfId="22449" xr:uid="{13FA4EBA-D2D0-46BC-92C9-DD8AFF46D10E}"/>
    <cellStyle name="Currency 5 3 7 2 2 3 2" xfId="36141" xr:uid="{05CD29BF-2859-4B7D-B6FE-BE0FEABE3FF8}"/>
    <cellStyle name="Currency 5 3 7 2 2 3 3" xfId="51025" xr:uid="{9682395E-4CA0-4A53-ADE2-D3211DA466A6}"/>
    <cellStyle name="Currency 5 3 7 2 2 4" xfId="15605" xr:uid="{077FAEB1-8D3D-4B90-954A-AB93B6188742}"/>
    <cellStyle name="Currency 5 3 7 2 2 5" xfId="29295" xr:uid="{216F3E21-EB9D-400A-8443-B1C6525DB42E}"/>
    <cellStyle name="Currency 5 3 7 2 2 6" xfId="44179" xr:uid="{6C387E18-5B2F-4C9E-8546-433E2EC67294}"/>
    <cellStyle name="Currency 5 3 7 2 3" xfId="10469" xr:uid="{B8C61556-2F5B-4037-A549-7282309DF213}"/>
    <cellStyle name="Currency 5 3 7 2 3 2" xfId="24159" xr:uid="{7F8F11BD-1593-4011-A103-E8B0C5E4C420}"/>
    <cellStyle name="Currency 5 3 7 2 3 2 2" xfId="37851" xr:uid="{B9407CC8-5302-486A-8FAC-66DAFE3709DA}"/>
    <cellStyle name="Currency 5 3 7 2 3 2 3" xfId="52735" xr:uid="{6A6D73E5-1C1D-4C0A-AC37-A69A971651C7}"/>
    <cellStyle name="Currency 5 3 7 2 3 3" xfId="17315" xr:uid="{724E1723-F90C-403B-8097-DC0E7756B8AB}"/>
    <cellStyle name="Currency 5 3 7 2 3 4" xfId="31005" xr:uid="{609FB6B2-0B88-4549-BB74-47AE07131039}"/>
    <cellStyle name="Currency 5 3 7 2 3 5" xfId="45889" xr:uid="{D40F356C-506C-4B80-A6E4-9B95E3AC4CA3}"/>
    <cellStyle name="Currency 5 3 7 2 4" xfId="20737" xr:uid="{726C0D94-46B0-4187-800A-B678FBCFA1D6}"/>
    <cellStyle name="Currency 5 3 7 2 4 2" xfId="34429" xr:uid="{E172280B-917F-4BBB-9E25-B8767E01E80E}"/>
    <cellStyle name="Currency 5 3 7 2 4 3" xfId="49313" xr:uid="{3C920943-1FF7-4A82-9066-A155DF86069A}"/>
    <cellStyle name="Currency 5 3 7 2 5" xfId="13893" xr:uid="{0C71BBCB-50B8-45BC-BD90-FF0F161F4FCE}"/>
    <cellStyle name="Currency 5 3 7 2 6" xfId="27583" xr:uid="{A19102A2-1F74-4FCC-AB7C-2D8E50B86741}"/>
    <cellStyle name="Currency 5 3 7 2 7" xfId="42467" xr:uid="{CC7069DD-0BAE-488A-A79F-8C0A77BA952A}"/>
    <cellStyle name="Currency 5 3 7 3" xfId="8758" xr:uid="{FE8B5482-5C9F-4F68-8F77-6E6C7A217FC1}"/>
    <cellStyle name="Currency 5 3 7 3 2" xfId="12180" xr:uid="{02241921-87C5-4754-9280-2190E97061D2}"/>
    <cellStyle name="Currency 5 3 7 3 2 2" xfId="25870" xr:uid="{0D7091A4-8346-430D-AB44-AA0E907B2D4F}"/>
    <cellStyle name="Currency 5 3 7 3 2 2 2" xfId="39562" xr:uid="{47AE803B-27AD-478E-BB0A-276E378F3F3D}"/>
    <cellStyle name="Currency 5 3 7 3 2 2 3" xfId="54446" xr:uid="{179EAD6F-93B2-49A9-9E37-F8B983C13F04}"/>
    <cellStyle name="Currency 5 3 7 3 2 3" xfId="19026" xr:uid="{7323ED4A-E96D-48BF-A022-FD97DD2B5363}"/>
    <cellStyle name="Currency 5 3 7 3 2 4" xfId="32716" xr:uid="{E8FFC410-5A0A-4355-8873-88A582371FAE}"/>
    <cellStyle name="Currency 5 3 7 3 2 5" xfId="47600" xr:uid="{64B2F10B-AA45-45A3-91D9-D1302541A910}"/>
    <cellStyle name="Currency 5 3 7 3 3" xfId="22448" xr:uid="{1C8A63F3-D457-4EE6-86FC-13D4B7C8A7D5}"/>
    <cellStyle name="Currency 5 3 7 3 3 2" xfId="36140" xr:uid="{C461EB5D-DE83-436C-9B02-F95CFF3ADECC}"/>
    <cellStyle name="Currency 5 3 7 3 3 3" xfId="51024" xr:uid="{8B2B3DAD-D935-4A2B-A6A9-1E3651084CCE}"/>
    <cellStyle name="Currency 5 3 7 3 4" xfId="15604" xr:uid="{A3EBE78F-F8DD-4480-93B0-A693A6FBF99C}"/>
    <cellStyle name="Currency 5 3 7 3 5" xfId="29294" xr:uid="{804E52E3-4F88-4F8C-94C0-415D55CA77B3}"/>
    <cellStyle name="Currency 5 3 7 3 6" xfId="44178" xr:uid="{9BAB2350-CD0B-4E09-B5B8-1F177AF1C7D0}"/>
    <cellStyle name="Currency 5 3 7 4" xfId="10468" xr:uid="{69A31E41-B035-4C8A-9330-7AFBA9055E77}"/>
    <cellStyle name="Currency 5 3 7 4 2" xfId="24158" xr:uid="{FBE788F4-73C9-4008-95AF-4106F322688E}"/>
    <cellStyle name="Currency 5 3 7 4 2 2" xfId="37850" xr:uid="{CDC63E2F-40A5-460F-B4D3-6E4E3F0B847E}"/>
    <cellStyle name="Currency 5 3 7 4 2 3" xfId="52734" xr:uid="{CEF10C61-F8DA-44E6-8B29-ABD1C4B7C855}"/>
    <cellStyle name="Currency 5 3 7 4 3" xfId="17314" xr:uid="{5B327149-A33D-474E-B261-422933231FBD}"/>
    <cellStyle name="Currency 5 3 7 4 4" xfId="31004" xr:uid="{5B116BC1-1A38-4666-B36D-EDDE84915F77}"/>
    <cellStyle name="Currency 5 3 7 4 5" xfId="45888" xr:uid="{4943ED5A-A439-4A11-AE3C-D96F9E767D38}"/>
    <cellStyle name="Currency 5 3 7 5" xfId="20736" xr:uid="{4B8A292D-DFAA-4AB4-AAED-E2511F596E4C}"/>
    <cellStyle name="Currency 5 3 7 5 2" xfId="34428" xr:uid="{946AC0E1-719E-4B73-ACFD-CFD87E203EEB}"/>
    <cellStyle name="Currency 5 3 7 5 3" xfId="49312" xr:uid="{0A78D093-FBF4-4DE6-9A56-0FBE6DB72AE8}"/>
    <cellStyle name="Currency 5 3 7 6" xfId="13892" xr:uid="{C44915B8-DE84-403C-9E63-CEE6E2233425}"/>
    <cellStyle name="Currency 5 3 7 7" xfId="27582" xr:uid="{A6625D5B-BBA6-47B8-BAE5-85D47DBF2FCE}"/>
    <cellStyle name="Currency 5 3 7 8" xfId="42466" xr:uid="{A3E128E7-CC45-41DE-B8D6-6C58AB959677}"/>
    <cellStyle name="Currency 5 3 8" xfId="7047" xr:uid="{87FB4668-440F-4E51-A553-7A4F4BF56745}"/>
    <cellStyle name="Currency 5 3 8 2" xfId="8760" xr:uid="{D818C5FE-929E-49C4-A7CE-CF15C6AFFAE6}"/>
    <cellStyle name="Currency 5 3 8 2 2" xfId="12182" xr:uid="{D1385122-2308-4996-8A43-BB274BFE82F8}"/>
    <cellStyle name="Currency 5 3 8 2 2 2" xfId="25872" xr:uid="{D31E2C12-0C11-47C4-A08F-87290B2A4FE8}"/>
    <cellStyle name="Currency 5 3 8 2 2 2 2" xfId="39564" xr:uid="{2C4003A4-14EB-4286-A30A-DDC75468F82D}"/>
    <cellStyle name="Currency 5 3 8 2 2 2 3" xfId="54448" xr:uid="{EBDC965F-6D9F-4937-9040-236B25960077}"/>
    <cellStyle name="Currency 5 3 8 2 2 3" xfId="19028" xr:uid="{6D33BB4E-2F5D-4EF1-8F53-4A63874AFEF8}"/>
    <cellStyle name="Currency 5 3 8 2 2 4" xfId="32718" xr:uid="{D85D3F36-AF34-4033-9D1D-9151AFC98A59}"/>
    <cellStyle name="Currency 5 3 8 2 2 5" xfId="47602" xr:uid="{B7E7B46D-D180-415D-AF03-A73A14DD07AE}"/>
    <cellStyle name="Currency 5 3 8 2 3" xfId="22450" xr:uid="{96F13DAF-7799-42F6-B830-B6A481D609F8}"/>
    <cellStyle name="Currency 5 3 8 2 3 2" xfId="36142" xr:uid="{E318CD93-8C10-40A6-8C8B-434B9C4F37B1}"/>
    <cellStyle name="Currency 5 3 8 2 3 3" xfId="51026" xr:uid="{75B82769-737D-4A00-B43C-5CFF352D6F87}"/>
    <cellStyle name="Currency 5 3 8 2 4" xfId="15606" xr:uid="{400FEC53-3D2B-49A8-8222-37DE079EC56A}"/>
    <cellStyle name="Currency 5 3 8 2 5" xfId="29296" xr:uid="{586067A5-8803-4C56-BB39-475164C64C75}"/>
    <cellStyle name="Currency 5 3 8 2 6" xfId="44180" xr:uid="{463E00EC-EB9B-4496-AF89-FBE2B906F1D2}"/>
    <cellStyle name="Currency 5 3 8 3" xfId="10470" xr:uid="{DE5FD8B4-85B5-4C80-9E9F-CF80435A9C1D}"/>
    <cellStyle name="Currency 5 3 8 3 2" xfId="24160" xr:uid="{BC528F48-9B68-411E-9BA4-84FD27039BA0}"/>
    <cellStyle name="Currency 5 3 8 3 2 2" xfId="37852" xr:uid="{A94AD5B3-BCA2-488D-9D12-48C30294C9B7}"/>
    <cellStyle name="Currency 5 3 8 3 2 3" xfId="52736" xr:uid="{C5B39E1B-DE1A-4916-8651-070FC69728AA}"/>
    <cellStyle name="Currency 5 3 8 3 3" xfId="17316" xr:uid="{F555774B-85AD-436E-9A93-59C754DC443D}"/>
    <cellStyle name="Currency 5 3 8 3 4" xfId="31006" xr:uid="{703CAB8B-B70C-4744-BC70-C43BA539E389}"/>
    <cellStyle name="Currency 5 3 8 3 5" xfId="45890" xr:uid="{CBF4CE11-FBFF-4EC3-B295-313205B8A55F}"/>
    <cellStyle name="Currency 5 3 8 4" xfId="20738" xr:uid="{4CB2BF28-3B33-4F09-A53B-0B140571A1E0}"/>
    <cellStyle name="Currency 5 3 8 4 2" xfId="34430" xr:uid="{E50E50AF-3FBA-4680-86DE-8BD9E8DE86D7}"/>
    <cellStyle name="Currency 5 3 8 4 3" xfId="49314" xr:uid="{CDA789E9-E4C9-46D8-8BDE-97C0A6497950}"/>
    <cellStyle name="Currency 5 3 8 5" xfId="13894" xr:uid="{C85F75EC-ADA9-47CB-84EA-CAA348400C45}"/>
    <cellStyle name="Currency 5 3 8 6" xfId="27584" xr:uid="{B9645256-F623-408E-9D3E-D8B3DD834AF8}"/>
    <cellStyle name="Currency 5 3 8 7" xfId="42468" xr:uid="{18EDCF03-909C-454F-8C05-73B2CB153688}"/>
    <cellStyle name="Currency 5 3 9" xfId="7048" xr:uid="{B4BC88BA-17EF-4745-A2AF-EBE4D86FCC1D}"/>
    <cellStyle name="Currency 5 3 9 2" xfId="8761" xr:uid="{587F63B2-8AB8-4ABA-9266-0E425C5DA015}"/>
    <cellStyle name="Currency 5 3 9 2 2" xfId="12183" xr:uid="{8E211CCC-34C1-46FA-A13F-D41DD41E574A}"/>
    <cellStyle name="Currency 5 3 9 2 2 2" xfId="25873" xr:uid="{F617D9C2-C7E5-4650-922B-7BFB21DE1B6A}"/>
    <cellStyle name="Currency 5 3 9 2 2 2 2" xfId="39565" xr:uid="{23EC053C-C74C-4906-B29C-74D5FF90E4C2}"/>
    <cellStyle name="Currency 5 3 9 2 2 2 3" xfId="54449" xr:uid="{420F6113-E8A6-4EDB-A55F-855ACE2658A1}"/>
    <cellStyle name="Currency 5 3 9 2 2 3" xfId="19029" xr:uid="{B998076E-9D49-4286-AC9D-554797B1489F}"/>
    <cellStyle name="Currency 5 3 9 2 2 4" xfId="32719" xr:uid="{E5D51DC1-8A58-442E-8069-B6EE855076F5}"/>
    <cellStyle name="Currency 5 3 9 2 2 5" xfId="47603" xr:uid="{5BC4C1B9-51EE-462F-9D61-51081C1FF073}"/>
    <cellStyle name="Currency 5 3 9 2 3" xfId="22451" xr:uid="{BA81D493-EC61-4E41-BBA2-29B8E8FB2912}"/>
    <cellStyle name="Currency 5 3 9 2 3 2" xfId="36143" xr:uid="{FB44D9BB-1665-4DE0-8628-43D96925A71F}"/>
    <cellStyle name="Currency 5 3 9 2 3 3" xfId="51027" xr:uid="{098AB168-16BE-4355-B8EE-4F5432D26A64}"/>
    <cellStyle name="Currency 5 3 9 2 4" xfId="15607" xr:uid="{2BA1DB23-F5D5-4A33-9975-5A8147025A5A}"/>
    <cellStyle name="Currency 5 3 9 2 5" xfId="29297" xr:uid="{1427DD98-BDF5-4539-BAB3-B4EBB8AE9D0F}"/>
    <cellStyle name="Currency 5 3 9 2 6" xfId="44181" xr:uid="{E143456B-B7B6-4292-837C-529411B94992}"/>
    <cellStyle name="Currency 5 3 9 3" xfId="10471" xr:uid="{024303FF-7B05-488E-9733-DC04BEF744F5}"/>
    <cellStyle name="Currency 5 3 9 3 2" xfId="24161" xr:uid="{98D7F104-4FE4-4C85-98CD-9885374E7D6E}"/>
    <cellStyle name="Currency 5 3 9 3 2 2" xfId="37853" xr:uid="{01F385B9-AD35-48FC-B35B-A16F33DDCA65}"/>
    <cellStyle name="Currency 5 3 9 3 2 3" xfId="52737" xr:uid="{294A5158-131E-4594-B9A6-21F6EBA3B1C4}"/>
    <cellStyle name="Currency 5 3 9 3 3" xfId="17317" xr:uid="{4F67B00B-A42A-41AB-A584-4BE628623D97}"/>
    <cellStyle name="Currency 5 3 9 3 4" xfId="31007" xr:uid="{86F568C8-6194-4D98-8845-7B7460BC5CEB}"/>
    <cellStyle name="Currency 5 3 9 3 5" xfId="45891" xr:uid="{A57CBBED-1753-4938-A6B4-1AE57B2C866E}"/>
    <cellStyle name="Currency 5 3 9 4" xfId="20739" xr:uid="{D2B6D2DB-7497-44EE-BFFF-85853CEA7CFB}"/>
    <cellStyle name="Currency 5 3 9 4 2" xfId="34431" xr:uid="{F25FE5C8-DA51-4782-8248-9CBB76650F9B}"/>
    <cellStyle name="Currency 5 3 9 4 3" xfId="49315" xr:uid="{01666171-31CE-4B2A-81C8-8B7C20A1E190}"/>
    <cellStyle name="Currency 5 3 9 5" xfId="13895" xr:uid="{9C4A64C9-39A0-4C07-B0C7-C82C8159DCAF}"/>
    <cellStyle name="Currency 5 3 9 6" xfId="27585" xr:uid="{BFBD6FFE-3C83-4529-8B0D-108CCAC58630}"/>
    <cellStyle name="Currency 5 3 9 7" xfId="42469" xr:uid="{9425295D-C92E-4005-A2CD-6843ACD1EA41}"/>
    <cellStyle name="Currency 5 4" xfId="4764" xr:uid="{590A721D-A3A4-4A7B-955E-D0E51F38089A}"/>
    <cellStyle name="Currency 5 4 10" xfId="20740" xr:uid="{FA1D4C49-9EEB-47F3-8D54-DE3FD9F08ACC}"/>
    <cellStyle name="Currency 5 4 10 2" xfId="34432" xr:uid="{DFB6A2FE-3EF7-4170-A3E9-685BBC0C519D}"/>
    <cellStyle name="Currency 5 4 10 3" xfId="49316" xr:uid="{CEFD97AC-AD22-4BA0-B44E-C94D08624658}"/>
    <cellStyle name="Currency 5 4 11" xfId="13896" xr:uid="{335FB57B-2F3E-44D5-A2F7-FDF4237D8FF6}"/>
    <cellStyle name="Currency 5 4 11 2" xfId="41392" xr:uid="{FA8C16F9-35B7-43C7-899E-E92A6838582B}"/>
    <cellStyle name="Currency 5 4 12" xfId="27586" xr:uid="{27D36768-C3D7-4949-B64E-BBD28C432216}"/>
    <cellStyle name="Currency 5 4 13" xfId="42470" xr:uid="{711AE677-C1A7-47AF-B9EC-452567031EED}"/>
    <cellStyle name="Currency 5 4 14" xfId="7049" xr:uid="{2978FAAA-D8B2-491A-B34E-079646056514}"/>
    <cellStyle name="Currency 5 4 2" xfId="7050" xr:uid="{13182903-3760-42A7-A7B1-4B9A1E260339}"/>
    <cellStyle name="Currency 5 4 2 10" xfId="13897" xr:uid="{54812A86-75F5-4815-93CC-99FF45DB777F}"/>
    <cellStyle name="Currency 5 4 2 11" xfId="27587" xr:uid="{C5165CE8-3944-439F-B45A-62CCF9C0CDEF}"/>
    <cellStyle name="Currency 5 4 2 12" xfId="42471" xr:uid="{99E67474-8995-4DCD-BEDB-86F13F1450C9}"/>
    <cellStyle name="Currency 5 4 2 2" xfId="7051" xr:uid="{C4F39A3A-F8DE-43C0-80EA-612D0A812564}"/>
    <cellStyle name="Currency 5 4 2 2 10" xfId="42472" xr:uid="{01BCC1A4-5222-47D2-8985-7033EAE4891B}"/>
    <cellStyle name="Currency 5 4 2 2 2" xfId="7052" xr:uid="{47DDD420-8D55-4E60-99D8-3210B7AFFA66}"/>
    <cellStyle name="Currency 5 4 2 2 2 2" xfId="7053" xr:uid="{8BA84D3A-D48F-4EB3-A269-6659101C97C0}"/>
    <cellStyle name="Currency 5 4 2 2 2 2 2" xfId="8766" xr:uid="{85A6952A-4D56-4221-9A46-34080F4B0FDD}"/>
    <cellStyle name="Currency 5 4 2 2 2 2 2 2" xfId="12188" xr:uid="{52CC5EBA-807D-4833-945E-05BE5BBBA9DA}"/>
    <cellStyle name="Currency 5 4 2 2 2 2 2 2 2" xfId="25878" xr:uid="{3B6B173C-849B-4C43-AAD2-32292BEE00AC}"/>
    <cellStyle name="Currency 5 4 2 2 2 2 2 2 2 2" xfId="39570" xr:uid="{7374D62D-116E-4F46-AF5E-554AC7485EB1}"/>
    <cellStyle name="Currency 5 4 2 2 2 2 2 2 2 3" xfId="54454" xr:uid="{3123CA85-E0B9-4B6E-97E1-8A910FC5DA70}"/>
    <cellStyle name="Currency 5 4 2 2 2 2 2 2 3" xfId="19034" xr:uid="{F688DB1B-4A55-4321-9E83-AB185AC07465}"/>
    <cellStyle name="Currency 5 4 2 2 2 2 2 2 4" xfId="32724" xr:uid="{AA0349B1-769D-4756-A8B6-CB26E5EC4E60}"/>
    <cellStyle name="Currency 5 4 2 2 2 2 2 2 5" xfId="47608" xr:uid="{C666707D-77D9-4344-B94A-5069B0B43949}"/>
    <cellStyle name="Currency 5 4 2 2 2 2 2 3" xfId="22456" xr:uid="{52B7403E-31CC-40E9-8E1B-0AA60CE34556}"/>
    <cellStyle name="Currency 5 4 2 2 2 2 2 3 2" xfId="36148" xr:uid="{360951DB-552A-40C9-8A3A-9D14B2E6E389}"/>
    <cellStyle name="Currency 5 4 2 2 2 2 2 3 3" xfId="51032" xr:uid="{CD4AA823-5E44-453F-96D6-FF25BE1F4DF7}"/>
    <cellStyle name="Currency 5 4 2 2 2 2 2 4" xfId="15612" xr:uid="{515468B9-7930-46A8-8094-8A47DFBBD292}"/>
    <cellStyle name="Currency 5 4 2 2 2 2 2 5" xfId="29302" xr:uid="{2E8C9272-B047-4EE4-99C5-2918CF156012}"/>
    <cellStyle name="Currency 5 4 2 2 2 2 2 6" xfId="44186" xr:uid="{28CAD8A7-8FD3-4EF2-A244-06A127D65965}"/>
    <cellStyle name="Currency 5 4 2 2 2 2 3" xfId="10476" xr:uid="{0DDC5892-079A-47C4-9772-05234497F9A6}"/>
    <cellStyle name="Currency 5 4 2 2 2 2 3 2" xfId="24166" xr:uid="{282076DC-3B91-4013-B916-77A5D8585AAF}"/>
    <cellStyle name="Currency 5 4 2 2 2 2 3 2 2" xfId="37858" xr:uid="{DEC3047D-0F97-405F-946C-EAFFCDB4745F}"/>
    <cellStyle name="Currency 5 4 2 2 2 2 3 2 3" xfId="52742" xr:uid="{7CBD691C-A0E2-4A9C-A03E-FF874C9652D5}"/>
    <cellStyle name="Currency 5 4 2 2 2 2 3 3" xfId="17322" xr:uid="{368791D9-0C39-4551-863A-98F408A9C85F}"/>
    <cellStyle name="Currency 5 4 2 2 2 2 3 4" xfId="31012" xr:uid="{943EC20B-EE4E-4240-A792-F7FD0D80B1DF}"/>
    <cellStyle name="Currency 5 4 2 2 2 2 3 5" xfId="45896" xr:uid="{8CE81506-77FF-4823-B2D9-7DEF219AA663}"/>
    <cellStyle name="Currency 5 4 2 2 2 2 4" xfId="20744" xr:uid="{F8F9780F-8A7E-4E27-B253-9A7CC075187A}"/>
    <cellStyle name="Currency 5 4 2 2 2 2 4 2" xfId="34436" xr:uid="{419FAAF4-AB75-4D27-AB7D-9C06BA65E076}"/>
    <cellStyle name="Currency 5 4 2 2 2 2 4 3" xfId="49320" xr:uid="{1F82394C-3BB0-4085-B0A2-8C0BABF7A234}"/>
    <cellStyle name="Currency 5 4 2 2 2 2 5" xfId="13900" xr:uid="{BC2F2BAE-0EDC-4292-92BD-0D3F7977563F}"/>
    <cellStyle name="Currency 5 4 2 2 2 2 6" xfId="27590" xr:uid="{7D1D2FED-2CAA-4EA3-85C9-C565CD64501B}"/>
    <cellStyle name="Currency 5 4 2 2 2 2 7" xfId="42474" xr:uid="{026550BA-85A7-4273-A605-8BCCD7A733CC}"/>
    <cellStyle name="Currency 5 4 2 2 2 3" xfId="8765" xr:uid="{40E21CF2-D084-46B0-BE10-D2978608BD42}"/>
    <cellStyle name="Currency 5 4 2 2 2 3 2" xfId="12187" xr:uid="{B99C9EAC-F9AE-464D-BD21-3ECA0DE74F9B}"/>
    <cellStyle name="Currency 5 4 2 2 2 3 2 2" xfId="25877" xr:uid="{69ABACF6-2FBB-4B8A-8DBD-4E0C57712B8C}"/>
    <cellStyle name="Currency 5 4 2 2 2 3 2 2 2" xfId="39569" xr:uid="{FD31BF9B-291F-430C-8D01-DB5602900426}"/>
    <cellStyle name="Currency 5 4 2 2 2 3 2 2 3" xfId="54453" xr:uid="{81EB4672-51E9-4397-B0E0-CD5C1869E0C3}"/>
    <cellStyle name="Currency 5 4 2 2 2 3 2 3" xfId="19033" xr:uid="{455BEE48-B63B-4101-A821-D772ABEF2EAF}"/>
    <cellStyle name="Currency 5 4 2 2 2 3 2 4" xfId="32723" xr:uid="{98E92FD6-73FC-4B1B-91F6-8CCE594012CD}"/>
    <cellStyle name="Currency 5 4 2 2 2 3 2 5" xfId="47607" xr:uid="{A41E3160-BC70-4AE5-AE1D-B18B755AD556}"/>
    <cellStyle name="Currency 5 4 2 2 2 3 3" xfId="22455" xr:uid="{1B4AF00C-E44F-4B33-B95F-F5E42719E960}"/>
    <cellStyle name="Currency 5 4 2 2 2 3 3 2" xfId="36147" xr:uid="{75B0DA7C-C8FB-4737-A03E-F2A0A172C30F}"/>
    <cellStyle name="Currency 5 4 2 2 2 3 3 3" xfId="51031" xr:uid="{ECB9C9BE-CA16-4A65-B008-03BFB5037D25}"/>
    <cellStyle name="Currency 5 4 2 2 2 3 4" xfId="15611" xr:uid="{8F28EC3E-6AD5-4875-A72A-8E750417CC3E}"/>
    <cellStyle name="Currency 5 4 2 2 2 3 5" xfId="29301" xr:uid="{CDD81A14-59D7-4CE4-BCC9-D6CB909EFEDD}"/>
    <cellStyle name="Currency 5 4 2 2 2 3 6" xfId="44185" xr:uid="{EBF2ACC2-B54E-49E2-915C-6701711DC185}"/>
    <cellStyle name="Currency 5 4 2 2 2 4" xfId="10475" xr:uid="{AE25D21A-1B2F-47D6-B726-F558B85887A5}"/>
    <cellStyle name="Currency 5 4 2 2 2 4 2" xfId="24165" xr:uid="{7FABBF71-2762-4534-9B71-B910740167D5}"/>
    <cellStyle name="Currency 5 4 2 2 2 4 2 2" xfId="37857" xr:uid="{9EE2F00B-7F62-46B2-9B5B-606C73337105}"/>
    <cellStyle name="Currency 5 4 2 2 2 4 2 3" xfId="52741" xr:uid="{4DF9719D-B993-46D5-95C0-8B9B2D8E1E91}"/>
    <cellStyle name="Currency 5 4 2 2 2 4 3" xfId="17321" xr:uid="{3F6DA8DD-6058-4BF8-9CAB-B198758E231B}"/>
    <cellStyle name="Currency 5 4 2 2 2 4 4" xfId="31011" xr:uid="{12F9A6CA-6597-4019-AAAA-6398F186D42A}"/>
    <cellStyle name="Currency 5 4 2 2 2 4 5" xfId="45895" xr:uid="{62645385-C408-472D-BB6D-FD0232DBAE2E}"/>
    <cellStyle name="Currency 5 4 2 2 2 5" xfId="20743" xr:uid="{6C6C6928-76BE-47E4-BF60-4B20F94DCA58}"/>
    <cellStyle name="Currency 5 4 2 2 2 5 2" xfId="34435" xr:uid="{8C6466E2-E774-45CE-9C6D-589BD96BE789}"/>
    <cellStyle name="Currency 5 4 2 2 2 5 3" xfId="49319" xr:uid="{DC630EDC-D395-4503-840E-5DCF4A518B99}"/>
    <cellStyle name="Currency 5 4 2 2 2 6" xfId="13899" xr:uid="{36BCA32F-F9C5-44EF-88BE-61EB31488F26}"/>
    <cellStyle name="Currency 5 4 2 2 2 7" xfId="27589" xr:uid="{099E63BD-34A6-41AE-A7E5-9C5595C456AC}"/>
    <cellStyle name="Currency 5 4 2 2 2 8" xfId="42473" xr:uid="{9D1F56CB-F40C-4FDC-B7FA-4B2B227AC2E6}"/>
    <cellStyle name="Currency 5 4 2 2 3" xfId="7054" xr:uid="{63FBBD05-C05F-41CB-8C7B-2EC441F009A2}"/>
    <cellStyle name="Currency 5 4 2 2 3 2" xfId="8767" xr:uid="{4441E79B-82FD-452E-AD30-6F60BB67B570}"/>
    <cellStyle name="Currency 5 4 2 2 3 2 2" xfId="12189" xr:uid="{5168912D-08FD-445B-A5E7-9C9232F24047}"/>
    <cellStyle name="Currency 5 4 2 2 3 2 2 2" xfId="25879" xr:uid="{A694D4D2-B16A-46E6-A7BC-61C406B9A228}"/>
    <cellStyle name="Currency 5 4 2 2 3 2 2 2 2" xfId="39571" xr:uid="{9748C4BC-F60E-474C-A6CA-97A9FAF252A6}"/>
    <cellStyle name="Currency 5 4 2 2 3 2 2 2 3" xfId="54455" xr:uid="{941D9D07-FA19-4A4C-8BFC-63330B40C124}"/>
    <cellStyle name="Currency 5 4 2 2 3 2 2 3" xfId="19035" xr:uid="{647E9ED0-CC48-407D-A4E0-A27B483DE11D}"/>
    <cellStyle name="Currency 5 4 2 2 3 2 2 4" xfId="32725" xr:uid="{144E73D0-DD05-4780-8381-CC5CCB9D3057}"/>
    <cellStyle name="Currency 5 4 2 2 3 2 2 5" xfId="47609" xr:uid="{CF03AF4C-4ADB-492C-B952-CB1C97DE7423}"/>
    <cellStyle name="Currency 5 4 2 2 3 2 3" xfId="22457" xr:uid="{9EAA36DF-8DCC-487F-B685-935619C213A8}"/>
    <cellStyle name="Currency 5 4 2 2 3 2 3 2" xfId="36149" xr:uid="{899F4614-9F45-406F-856B-2E8D3C8B935B}"/>
    <cellStyle name="Currency 5 4 2 2 3 2 3 3" xfId="51033" xr:uid="{F94AC624-CE7D-4828-B597-0640BA4AF0BE}"/>
    <cellStyle name="Currency 5 4 2 2 3 2 4" xfId="15613" xr:uid="{5233B4AF-FB36-4D46-AF7B-FCAEAF1C1873}"/>
    <cellStyle name="Currency 5 4 2 2 3 2 5" xfId="29303" xr:uid="{1242155D-456D-4767-9F2C-AB3417187D89}"/>
    <cellStyle name="Currency 5 4 2 2 3 2 6" xfId="44187" xr:uid="{23451BD3-88AE-48CA-A5C7-B92D316FC946}"/>
    <cellStyle name="Currency 5 4 2 2 3 3" xfId="10477" xr:uid="{03903A20-2166-4BFC-B778-9B9FF6D6C97B}"/>
    <cellStyle name="Currency 5 4 2 2 3 3 2" xfId="24167" xr:uid="{30D1AFD5-A722-48C9-88B8-FC5F644455BA}"/>
    <cellStyle name="Currency 5 4 2 2 3 3 2 2" xfId="37859" xr:uid="{83B9D607-41A6-443E-A417-C70AEBA40066}"/>
    <cellStyle name="Currency 5 4 2 2 3 3 2 3" xfId="52743" xr:uid="{9FE572FB-BDB8-45A0-AD88-8CC4C53709D2}"/>
    <cellStyle name="Currency 5 4 2 2 3 3 3" xfId="17323" xr:uid="{8C47999F-A7C9-4109-B444-06F2E1E1B6BB}"/>
    <cellStyle name="Currency 5 4 2 2 3 3 4" xfId="31013" xr:uid="{8E5516D6-BA35-40A8-8DC1-1776ADE30EBB}"/>
    <cellStyle name="Currency 5 4 2 2 3 3 5" xfId="45897" xr:uid="{ED6803DB-FA77-4DD3-8307-9FC6C2B3E572}"/>
    <cellStyle name="Currency 5 4 2 2 3 4" xfId="20745" xr:uid="{5F028DF9-9A7F-4973-9FDD-FA20E20B3AEB}"/>
    <cellStyle name="Currency 5 4 2 2 3 4 2" xfId="34437" xr:uid="{0AEBCC5A-DE8D-4A12-B0C8-6E26A9B1B7D9}"/>
    <cellStyle name="Currency 5 4 2 2 3 4 3" xfId="49321" xr:uid="{FECF18CE-E2DC-4C74-B776-3431ADB63A6D}"/>
    <cellStyle name="Currency 5 4 2 2 3 5" xfId="13901" xr:uid="{89381952-D52B-4180-B54C-075DC8B010AB}"/>
    <cellStyle name="Currency 5 4 2 2 3 6" xfId="27591" xr:uid="{24648153-D5DF-4185-BAE2-4E5F86713995}"/>
    <cellStyle name="Currency 5 4 2 2 3 7" xfId="42475" xr:uid="{737A1A59-029D-4A74-82B1-EC5B8C17E4C0}"/>
    <cellStyle name="Currency 5 4 2 2 4" xfId="7055" xr:uid="{512C51D1-578D-4BB3-8288-6C9CDE516268}"/>
    <cellStyle name="Currency 5 4 2 2 4 2" xfId="8768" xr:uid="{31A98816-AFD8-4500-810C-50418924002F}"/>
    <cellStyle name="Currency 5 4 2 2 4 2 2" xfId="12190" xr:uid="{72949313-9292-459F-BBEE-63A672E45C0F}"/>
    <cellStyle name="Currency 5 4 2 2 4 2 2 2" xfId="25880" xr:uid="{5C22D3D4-6788-429C-AF89-CCFC6AC27C0D}"/>
    <cellStyle name="Currency 5 4 2 2 4 2 2 2 2" xfId="39572" xr:uid="{4201FB12-FAE0-4E8A-A62F-670994306B7F}"/>
    <cellStyle name="Currency 5 4 2 2 4 2 2 2 3" xfId="54456" xr:uid="{0A063922-E709-44F1-909A-C642B46D9524}"/>
    <cellStyle name="Currency 5 4 2 2 4 2 2 3" xfId="19036" xr:uid="{494C16D6-DF05-4A85-938A-FC1A0A639217}"/>
    <cellStyle name="Currency 5 4 2 2 4 2 2 4" xfId="32726" xr:uid="{54967FB7-C3FF-423C-8FB7-350A2A411E73}"/>
    <cellStyle name="Currency 5 4 2 2 4 2 2 5" xfId="47610" xr:uid="{B1F35C08-79B6-44D8-B328-9CB5CEA9CE98}"/>
    <cellStyle name="Currency 5 4 2 2 4 2 3" xfId="22458" xr:uid="{8BEE2096-B731-42F5-BB06-F823DB077834}"/>
    <cellStyle name="Currency 5 4 2 2 4 2 3 2" xfId="36150" xr:uid="{5BF1AFC9-29B2-47B7-A352-9A2C6B360EB9}"/>
    <cellStyle name="Currency 5 4 2 2 4 2 3 3" xfId="51034" xr:uid="{825A37C0-E717-445A-8511-15713EC7D54A}"/>
    <cellStyle name="Currency 5 4 2 2 4 2 4" xfId="15614" xr:uid="{587BCD88-FEEC-423A-8570-EF031E0E8CB1}"/>
    <cellStyle name="Currency 5 4 2 2 4 2 5" xfId="29304" xr:uid="{8091B843-5967-4744-A060-0D135F38B520}"/>
    <cellStyle name="Currency 5 4 2 2 4 2 6" xfId="44188" xr:uid="{6DE21D3A-FD7B-4080-8303-51F34DDE4168}"/>
    <cellStyle name="Currency 5 4 2 2 4 3" xfId="10478" xr:uid="{D7D859C4-D983-40BC-B58F-9E6E7B92591B}"/>
    <cellStyle name="Currency 5 4 2 2 4 3 2" xfId="24168" xr:uid="{C52BC783-C8CF-4CA1-BBC9-73C54FB47445}"/>
    <cellStyle name="Currency 5 4 2 2 4 3 2 2" xfId="37860" xr:uid="{9502A194-BC9D-4ED3-A159-464A4180F62A}"/>
    <cellStyle name="Currency 5 4 2 2 4 3 2 3" xfId="52744" xr:uid="{A5AE2B64-71F9-4EB6-8DD1-F3E610689CB8}"/>
    <cellStyle name="Currency 5 4 2 2 4 3 3" xfId="17324" xr:uid="{58FD550B-81FD-4A08-B8D5-18109429FACD}"/>
    <cellStyle name="Currency 5 4 2 2 4 3 4" xfId="31014" xr:uid="{5F611B1F-D372-46D2-853A-D686FE52372E}"/>
    <cellStyle name="Currency 5 4 2 2 4 3 5" xfId="45898" xr:uid="{2F21832E-62CD-42FA-9EA5-BBF5B808FAC6}"/>
    <cellStyle name="Currency 5 4 2 2 4 4" xfId="20746" xr:uid="{AAA4FACE-38F5-4CEA-B055-EB5636237A96}"/>
    <cellStyle name="Currency 5 4 2 2 4 4 2" xfId="34438" xr:uid="{C349D9E1-8626-490B-A98A-6DAD7A7BADAA}"/>
    <cellStyle name="Currency 5 4 2 2 4 4 3" xfId="49322" xr:uid="{06540660-F650-49BA-BABD-E09A53AF994F}"/>
    <cellStyle name="Currency 5 4 2 2 4 5" xfId="13902" xr:uid="{67E1CE86-FD6E-4A70-8BDB-214C2013C2C1}"/>
    <cellStyle name="Currency 5 4 2 2 4 6" xfId="27592" xr:uid="{FEBB644D-BC2F-4ACD-AC72-5E6632574975}"/>
    <cellStyle name="Currency 5 4 2 2 4 7" xfId="42476" xr:uid="{EC5DB68D-7547-473A-8C43-192515F4B394}"/>
    <cellStyle name="Currency 5 4 2 2 5" xfId="8764" xr:uid="{72808149-7AC6-4A04-BB5C-5A4EE5E7700D}"/>
    <cellStyle name="Currency 5 4 2 2 5 2" xfId="12186" xr:uid="{2C688F38-8A1F-4C29-B925-BAC70408562A}"/>
    <cellStyle name="Currency 5 4 2 2 5 2 2" xfId="25876" xr:uid="{4A3A14FA-D043-4B46-9B86-7BB5BDD70C20}"/>
    <cellStyle name="Currency 5 4 2 2 5 2 2 2" xfId="39568" xr:uid="{001EBFD1-74A5-43B4-80D1-5496743B8736}"/>
    <cellStyle name="Currency 5 4 2 2 5 2 2 3" xfId="54452" xr:uid="{43A90BC6-BA6D-45AE-811B-B925260E9370}"/>
    <cellStyle name="Currency 5 4 2 2 5 2 3" xfId="19032" xr:uid="{4634A0CE-2D9D-41BE-B9A9-263F570DAD04}"/>
    <cellStyle name="Currency 5 4 2 2 5 2 4" xfId="32722" xr:uid="{2AB7220A-E8CD-4466-8BE6-50446D60877E}"/>
    <cellStyle name="Currency 5 4 2 2 5 2 5" xfId="47606" xr:uid="{37887DB0-5D97-482C-BEA2-F0DAB2E2A1DE}"/>
    <cellStyle name="Currency 5 4 2 2 5 3" xfId="22454" xr:uid="{00268953-7A16-47A4-B8A5-1B9B95B9295A}"/>
    <cellStyle name="Currency 5 4 2 2 5 3 2" xfId="36146" xr:uid="{05E1C1E5-1F96-4990-B00C-AAFFFC0B4DD2}"/>
    <cellStyle name="Currency 5 4 2 2 5 3 3" xfId="51030" xr:uid="{E128A8A7-DD0C-42ED-BDF9-C374F223627F}"/>
    <cellStyle name="Currency 5 4 2 2 5 4" xfId="15610" xr:uid="{042014DD-3F5B-42AB-A4C0-089546CBBA52}"/>
    <cellStyle name="Currency 5 4 2 2 5 5" xfId="29300" xr:uid="{D979AE39-8006-4675-BDD5-9E8700ED0F81}"/>
    <cellStyle name="Currency 5 4 2 2 5 6" xfId="44184" xr:uid="{12917E68-C8CC-4081-B5DE-9D6518B6F429}"/>
    <cellStyle name="Currency 5 4 2 2 6" xfId="10474" xr:uid="{88929A7B-8108-40A8-8D48-519A4B5CDB12}"/>
    <cellStyle name="Currency 5 4 2 2 6 2" xfId="24164" xr:uid="{5FB10D02-72A5-4BEE-8EBF-2C8373E0C243}"/>
    <cellStyle name="Currency 5 4 2 2 6 2 2" xfId="37856" xr:uid="{B66A9795-5CBE-4A2A-A96C-60036B36B4E0}"/>
    <cellStyle name="Currency 5 4 2 2 6 2 3" xfId="52740" xr:uid="{7ECF1749-E468-4DF1-8AF5-A4D5D4D3E071}"/>
    <cellStyle name="Currency 5 4 2 2 6 3" xfId="17320" xr:uid="{8F100E37-0742-44C7-A6CC-DD052EA7B9F8}"/>
    <cellStyle name="Currency 5 4 2 2 6 4" xfId="31010" xr:uid="{36A8E66B-B1AB-4FEE-8B03-32FBDF6C034C}"/>
    <cellStyle name="Currency 5 4 2 2 6 5" xfId="45894" xr:uid="{74207748-6E09-46F9-854D-CDDEBC5E220A}"/>
    <cellStyle name="Currency 5 4 2 2 7" xfId="20742" xr:uid="{8596DEFF-0B32-47B0-9BC2-507CC4263CA6}"/>
    <cellStyle name="Currency 5 4 2 2 7 2" xfId="34434" xr:uid="{8E7600A1-B82A-4480-AEEB-EDAB178AC2CF}"/>
    <cellStyle name="Currency 5 4 2 2 7 3" xfId="49318" xr:uid="{71BE222A-5406-4B76-A4BA-7757CFF1319E}"/>
    <cellStyle name="Currency 5 4 2 2 8" xfId="13898" xr:uid="{AA887AE7-7B93-4819-84B4-A6FE3BA54282}"/>
    <cellStyle name="Currency 5 4 2 2 9" xfId="27588" xr:uid="{AE6085FD-C0BC-4B63-BC22-9663F974C827}"/>
    <cellStyle name="Currency 5 4 2 3" xfId="7056" xr:uid="{AD0C3F7C-758E-442D-9B71-6A847484F298}"/>
    <cellStyle name="Currency 5 4 2 3 10" xfId="42477" xr:uid="{31B284B9-B2AF-4DEE-BFEE-FF6EA1917F80}"/>
    <cellStyle name="Currency 5 4 2 3 2" xfId="7057" xr:uid="{986157DC-A9BB-4A8A-9FB1-71A5CC7814AA}"/>
    <cellStyle name="Currency 5 4 2 3 2 2" xfId="7058" xr:uid="{E34FE126-0A0C-449A-82B0-F38A2FDDEFA4}"/>
    <cellStyle name="Currency 5 4 2 3 2 2 2" xfId="8771" xr:uid="{8E07B8E9-C4C0-4DD4-9E23-024D4E31FF13}"/>
    <cellStyle name="Currency 5 4 2 3 2 2 2 2" xfId="12193" xr:uid="{59482442-2DB1-4E93-86B4-E7243788A226}"/>
    <cellStyle name="Currency 5 4 2 3 2 2 2 2 2" xfId="25883" xr:uid="{4A974FA0-DFBD-45F6-A0E5-132010F40C16}"/>
    <cellStyle name="Currency 5 4 2 3 2 2 2 2 2 2" xfId="39575" xr:uid="{F9517F55-2DC1-466A-9EC1-96DD9291C242}"/>
    <cellStyle name="Currency 5 4 2 3 2 2 2 2 2 3" xfId="54459" xr:uid="{B5FFD257-03E5-4CE1-B90C-BDEF5B32F90C}"/>
    <cellStyle name="Currency 5 4 2 3 2 2 2 2 3" xfId="19039" xr:uid="{7BA2D97B-D870-413A-A185-FBEB295B70BE}"/>
    <cellStyle name="Currency 5 4 2 3 2 2 2 2 4" xfId="32729" xr:uid="{8127736C-3D52-4E98-AC93-9F734F690A9F}"/>
    <cellStyle name="Currency 5 4 2 3 2 2 2 2 5" xfId="47613" xr:uid="{19A9AE09-8413-40E0-802D-3FC050D48EE9}"/>
    <cellStyle name="Currency 5 4 2 3 2 2 2 3" xfId="22461" xr:uid="{12ED66E0-3792-499C-A668-CFEE0408F989}"/>
    <cellStyle name="Currency 5 4 2 3 2 2 2 3 2" xfId="36153" xr:uid="{864064D6-E178-4726-80D6-DAB8E9544A65}"/>
    <cellStyle name="Currency 5 4 2 3 2 2 2 3 3" xfId="51037" xr:uid="{2F9C0AC9-FD27-471A-8DA3-B7026C1E8DE2}"/>
    <cellStyle name="Currency 5 4 2 3 2 2 2 4" xfId="15617" xr:uid="{783DE90C-E91D-43F3-9A21-92ACCD8FD224}"/>
    <cellStyle name="Currency 5 4 2 3 2 2 2 5" xfId="29307" xr:uid="{3576C19B-F964-47B7-B133-9338972E192D}"/>
    <cellStyle name="Currency 5 4 2 3 2 2 2 6" xfId="44191" xr:uid="{F5094C45-CD66-4550-9EEB-CD2E482089DC}"/>
    <cellStyle name="Currency 5 4 2 3 2 2 3" xfId="10481" xr:uid="{1524E6CE-2C28-4B22-9CED-B6F1FE64DAE2}"/>
    <cellStyle name="Currency 5 4 2 3 2 2 3 2" xfId="24171" xr:uid="{A9BC06E8-C503-4BF1-A834-085967699B54}"/>
    <cellStyle name="Currency 5 4 2 3 2 2 3 2 2" xfId="37863" xr:uid="{81775999-D41F-4E2C-9844-A895E1AFAF87}"/>
    <cellStyle name="Currency 5 4 2 3 2 2 3 2 3" xfId="52747" xr:uid="{B572EE54-29FC-4FC2-8D90-254F4198F794}"/>
    <cellStyle name="Currency 5 4 2 3 2 2 3 3" xfId="17327" xr:uid="{8F5672A2-B8E2-4F11-AB9F-8E464363C0A3}"/>
    <cellStyle name="Currency 5 4 2 3 2 2 3 4" xfId="31017" xr:uid="{D3CC722A-7CA1-4EB1-A2B2-824CF9337CDD}"/>
    <cellStyle name="Currency 5 4 2 3 2 2 3 5" xfId="45901" xr:uid="{0C296FEC-DB21-4300-8A72-B9B966FD1785}"/>
    <cellStyle name="Currency 5 4 2 3 2 2 4" xfId="20749" xr:uid="{11C370D4-76D2-42D4-BDAC-04E94CFF0F93}"/>
    <cellStyle name="Currency 5 4 2 3 2 2 4 2" xfId="34441" xr:uid="{358A8A12-7D50-4783-99F4-89AFA7E66912}"/>
    <cellStyle name="Currency 5 4 2 3 2 2 4 3" xfId="49325" xr:uid="{7D7C9F70-36D1-4A73-9C6A-23B7975270D3}"/>
    <cellStyle name="Currency 5 4 2 3 2 2 5" xfId="13905" xr:uid="{45B29538-54CF-4A16-BB74-50897B126F87}"/>
    <cellStyle name="Currency 5 4 2 3 2 2 6" xfId="27595" xr:uid="{B9051B84-4DB8-42CF-9DDB-FBC1E967EA6F}"/>
    <cellStyle name="Currency 5 4 2 3 2 2 7" xfId="42479" xr:uid="{ECC72891-7944-4DF2-8C33-348CFAEA0124}"/>
    <cellStyle name="Currency 5 4 2 3 2 3" xfId="8770" xr:uid="{FAFEFF46-7E14-441E-BDF2-88B00B9402A2}"/>
    <cellStyle name="Currency 5 4 2 3 2 3 2" xfId="12192" xr:uid="{49623B44-4C34-4375-B88F-CF16854C762C}"/>
    <cellStyle name="Currency 5 4 2 3 2 3 2 2" xfId="25882" xr:uid="{B3172DF6-1127-4B16-8BDA-1EEE6B3AF693}"/>
    <cellStyle name="Currency 5 4 2 3 2 3 2 2 2" xfId="39574" xr:uid="{653A2275-50D2-4E0A-BFE4-04E62E6E652A}"/>
    <cellStyle name="Currency 5 4 2 3 2 3 2 2 3" xfId="54458" xr:uid="{CE3C0F22-208D-40E7-AFFD-C5E973C6A474}"/>
    <cellStyle name="Currency 5 4 2 3 2 3 2 3" xfId="19038" xr:uid="{B6C918E6-5064-467C-9D01-D4FC3EBB6ABB}"/>
    <cellStyle name="Currency 5 4 2 3 2 3 2 4" xfId="32728" xr:uid="{8D96395E-858D-4480-9DA4-3EF3DFE04E51}"/>
    <cellStyle name="Currency 5 4 2 3 2 3 2 5" xfId="47612" xr:uid="{9FC15F2A-61FC-45AF-BF28-1844524FCEF7}"/>
    <cellStyle name="Currency 5 4 2 3 2 3 3" xfId="22460" xr:uid="{34C3D1ED-386A-47C9-BCBA-486B1BDF8BB6}"/>
    <cellStyle name="Currency 5 4 2 3 2 3 3 2" xfId="36152" xr:uid="{FBEC2D12-E094-4634-8FB6-6212162B5326}"/>
    <cellStyle name="Currency 5 4 2 3 2 3 3 3" xfId="51036" xr:uid="{254BEF25-9BC2-4922-A96E-6F4F7C20EFA0}"/>
    <cellStyle name="Currency 5 4 2 3 2 3 4" xfId="15616" xr:uid="{290D56E3-0DBB-4BA6-BAA6-F2B8F8F6185A}"/>
    <cellStyle name="Currency 5 4 2 3 2 3 5" xfId="29306" xr:uid="{8C323B53-0330-438B-8D7F-D13CD7935ED4}"/>
    <cellStyle name="Currency 5 4 2 3 2 3 6" xfId="44190" xr:uid="{7B0DC062-26BF-446F-B75C-F6CDC29AD316}"/>
    <cellStyle name="Currency 5 4 2 3 2 4" xfId="10480" xr:uid="{B1DF954A-668E-4636-B5A8-0FF7EF753DD4}"/>
    <cellStyle name="Currency 5 4 2 3 2 4 2" xfId="24170" xr:uid="{566255E7-DAFC-45B8-BEEF-7BF97B8A92CE}"/>
    <cellStyle name="Currency 5 4 2 3 2 4 2 2" xfId="37862" xr:uid="{4BE2742D-CAD3-41E3-BCA6-1CCB86D68046}"/>
    <cellStyle name="Currency 5 4 2 3 2 4 2 3" xfId="52746" xr:uid="{9CC0B1C7-23BB-40CA-A2A3-9E717EC9D45B}"/>
    <cellStyle name="Currency 5 4 2 3 2 4 3" xfId="17326" xr:uid="{D3EA9875-F7A7-4F41-8E86-35A962EA8057}"/>
    <cellStyle name="Currency 5 4 2 3 2 4 4" xfId="31016" xr:uid="{C8A8020F-2AF8-439F-A42B-2960631EC4EE}"/>
    <cellStyle name="Currency 5 4 2 3 2 4 5" xfId="45900" xr:uid="{A4E0BC66-E353-4CFA-82AA-D9F1D1FF998B}"/>
    <cellStyle name="Currency 5 4 2 3 2 5" xfId="20748" xr:uid="{AF25970B-1EFF-46AE-B788-CA97216C6013}"/>
    <cellStyle name="Currency 5 4 2 3 2 5 2" xfId="34440" xr:uid="{0993946F-B13F-483B-BC91-52A038353996}"/>
    <cellStyle name="Currency 5 4 2 3 2 5 3" xfId="49324" xr:uid="{0E7F3F08-CC00-44C9-AA73-EEDCE5076A1E}"/>
    <cellStyle name="Currency 5 4 2 3 2 6" xfId="13904" xr:uid="{BC2D6327-E116-41B5-ADDD-2792377876B8}"/>
    <cellStyle name="Currency 5 4 2 3 2 7" xfId="27594" xr:uid="{04D15FA7-2E1C-47B9-80C4-6D75FB347FBC}"/>
    <cellStyle name="Currency 5 4 2 3 2 8" xfId="42478" xr:uid="{4635C85C-2BC4-4AC1-B566-1A22C8E1F000}"/>
    <cellStyle name="Currency 5 4 2 3 3" xfId="7059" xr:uid="{8EF9FAE7-74EC-4913-9385-D98F17C5F726}"/>
    <cellStyle name="Currency 5 4 2 3 3 2" xfId="8772" xr:uid="{350AC62A-991B-44CE-8ED2-8BC4D63A067C}"/>
    <cellStyle name="Currency 5 4 2 3 3 2 2" xfId="12194" xr:uid="{395520D1-B5CF-4411-8099-E2C6D1148B96}"/>
    <cellStyle name="Currency 5 4 2 3 3 2 2 2" xfId="25884" xr:uid="{C9CB325F-94D4-4616-B6F9-6E93C8B61557}"/>
    <cellStyle name="Currency 5 4 2 3 3 2 2 2 2" xfId="39576" xr:uid="{1DBDA1F6-B477-40B5-A601-35DD90184A6E}"/>
    <cellStyle name="Currency 5 4 2 3 3 2 2 2 3" xfId="54460" xr:uid="{E9908644-6614-4E64-A021-A187A1874496}"/>
    <cellStyle name="Currency 5 4 2 3 3 2 2 3" xfId="19040" xr:uid="{9A969665-76F8-4914-B62A-822C097A8CFE}"/>
    <cellStyle name="Currency 5 4 2 3 3 2 2 4" xfId="32730" xr:uid="{468BEBCC-CAEF-45AB-9769-63532D4AC0B1}"/>
    <cellStyle name="Currency 5 4 2 3 3 2 2 5" xfId="47614" xr:uid="{34C943EE-11B8-4097-A8A4-B278F82CB451}"/>
    <cellStyle name="Currency 5 4 2 3 3 2 3" xfId="22462" xr:uid="{7A7F5FC1-AFFF-4DFB-88DB-90BF656F8C71}"/>
    <cellStyle name="Currency 5 4 2 3 3 2 3 2" xfId="36154" xr:uid="{F69C6C8B-B93B-43D0-BA7B-4ED9E2041F83}"/>
    <cellStyle name="Currency 5 4 2 3 3 2 3 3" xfId="51038" xr:uid="{390BE476-1D8C-4A6C-A90E-CCD5AD8F2039}"/>
    <cellStyle name="Currency 5 4 2 3 3 2 4" xfId="15618" xr:uid="{1AE4F3B1-1AAB-4379-B743-9884CC631070}"/>
    <cellStyle name="Currency 5 4 2 3 3 2 5" xfId="29308" xr:uid="{487BC9EA-6BB4-4D69-876D-577DF42FCC3D}"/>
    <cellStyle name="Currency 5 4 2 3 3 2 6" xfId="44192" xr:uid="{0DC0107F-B114-4066-A918-B741B79B4D74}"/>
    <cellStyle name="Currency 5 4 2 3 3 3" xfId="10482" xr:uid="{1A9FD51A-F6E4-420D-831C-BED99280CBC1}"/>
    <cellStyle name="Currency 5 4 2 3 3 3 2" xfId="24172" xr:uid="{49FC4B23-438E-4B08-B044-781C035E3113}"/>
    <cellStyle name="Currency 5 4 2 3 3 3 2 2" xfId="37864" xr:uid="{BE59C29A-1828-4CE1-83F6-536381304968}"/>
    <cellStyle name="Currency 5 4 2 3 3 3 2 3" xfId="52748" xr:uid="{F90C3A4B-0882-4201-9191-2E9473C90D35}"/>
    <cellStyle name="Currency 5 4 2 3 3 3 3" xfId="17328" xr:uid="{F9CE5B55-C39A-4670-8056-5BB8F61A6424}"/>
    <cellStyle name="Currency 5 4 2 3 3 3 4" xfId="31018" xr:uid="{3D087C80-A038-40BF-A2AA-F18F915100EE}"/>
    <cellStyle name="Currency 5 4 2 3 3 3 5" xfId="45902" xr:uid="{41119436-AE76-4CCA-BD0C-FB06717D1010}"/>
    <cellStyle name="Currency 5 4 2 3 3 4" xfId="20750" xr:uid="{0A3FF493-13B7-4052-8EE5-158B592A9CF3}"/>
    <cellStyle name="Currency 5 4 2 3 3 4 2" xfId="34442" xr:uid="{383542D5-11F1-4733-81B6-055DB00B4B15}"/>
    <cellStyle name="Currency 5 4 2 3 3 4 3" xfId="49326" xr:uid="{B3D64A6A-B4C1-454D-B0D5-F6CA7C4D691A}"/>
    <cellStyle name="Currency 5 4 2 3 3 5" xfId="13906" xr:uid="{3EA5B8B9-2D0B-450E-912F-AB4DAFA9B0FF}"/>
    <cellStyle name="Currency 5 4 2 3 3 6" xfId="27596" xr:uid="{235FD098-39BA-4C16-9131-CE0D253C4641}"/>
    <cellStyle name="Currency 5 4 2 3 3 7" xfId="42480" xr:uid="{E4A176CB-CABA-4DCE-BA52-302D2C55DFF2}"/>
    <cellStyle name="Currency 5 4 2 3 4" xfId="7060" xr:uid="{2214FF01-2D66-483B-A66C-AEEED46F4AC0}"/>
    <cellStyle name="Currency 5 4 2 3 4 2" xfId="8773" xr:uid="{066514D8-B60B-4BC4-ACAD-C3A110B598EB}"/>
    <cellStyle name="Currency 5 4 2 3 4 2 2" xfId="12195" xr:uid="{F8B10710-CF35-486B-9D43-C202A955CC74}"/>
    <cellStyle name="Currency 5 4 2 3 4 2 2 2" xfId="25885" xr:uid="{941CB4A7-848D-405D-A662-5406BD28B32A}"/>
    <cellStyle name="Currency 5 4 2 3 4 2 2 2 2" xfId="39577" xr:uid="{43133F8D-5366-4894-9156-051DF694DF67}"/>
    <cellStyle name="Currency 5 4 2 3 4 2 2 2 3" xfId="54461" xr:uid="{68FED929-F31D-4D42-A3AB-772EDE04A64F}"/>
    <cellStyle name="Currency 5 4 2 3 4 2 2 3" xfId="19041" xr:uid="{9095727F-8A2C-43C6-9763-0C2C0CB68EAF}"/>
    <cellStyle name="Currency 5 4 2 3 4 2 2 4" xfId="32731" xr:uid="{539AD085-975D-42ED-8702-0D75631D89F1}"/>
    <cellStyle name="Currency 5 4 2 3 4 2 2 5" xfId="47615" xr:uid="{544EE6E7-C5EA-45E9-AE0E-6A87EB5E7E5E}"/>
    <cellStyle name="Currency 5 4 2 3 4 2 3" xfId="22463" xr:uid="{A45A9097-59D3-4475-99E2-8F1E4B4BF5F2}"/>
    <cellStyle name="Currency 5 4 2 3 4 2 3 2" xfId="36155" xr:uid="{EB93214C-F630-45AA-A772-619AB4CFC7FB}"/>
    <cellStyle name="Currency 5 4 2 3 4 2 3 3" xfId="51039" xr:uid="{5706DE2D-FA61-4089-A50B-6B82234DCEC0}"/>
    <cellStyle name="Currency 5 4 2 3 4 2 4" xfId="15619" xr:uid="{8F41AE1A-3D9F-48F6-BD45-788CDBECC9C7}"/>
    <cellStyle name="Currency 5 4 2 3 4 2 5" xfId="29309" xr:uid="{C56D5BA1-7F68-49EF-BE74-FEF58C6886D6}"/>
    <cellStyle name="Currency 5 4 2 3 4 2 6" xfId="44193" xr:uid="{422982C8-16C5-4332-93FE-3A1D2AC0C46E}"/>
    <cellStyle name="Currency 5 4 2 3 4 3" xfId="10483" xr:uid="{457A13FF-AA2A-4FF5-A955-F13CA7855CBB}"/>
    <cellStyle name="Currency 5 4 2 3 4 3 2" xfId="24173" xr:uid="{F96F6ED4-126C-4556-9C70-D2821FB4E93F}"/>
    <cellStyle name="Currency 5 4 2 3 4 3 2 2" xfId="37865" xr:uid="{07AAD393-73A7-4585-ADC6-247F7D985AB4}"/>
    <cellStyle name="Currency 5 4 2 3 4 3 2 3" xfId="52749" xr:uid="{2164A915-2DE5-4020-930D-E6328D341033}"/>
    <cellStyle name="Currency 5 4 2 3 4 3 3" xfId="17329" xr:uid="{DA13DFA2-1256-41ED-9894-8E814BDD80EC}"/>
    <cellStyle name="Currency 5 4 2 3 4 3 4" xfId="31019" xr:uid="{7A93FFF8-A1AD-4EA2-AD3F-6E724359DEA7}"/>
    <cellStyle name="Currency 5 4 2 3 4 3 5" xfId="45903" xr:uid="{08CBD7BF-3BEC-4A1F-B0B1-3625D772A34E}"/>
    <cellStyle name="Currency 5 4 2 3 4 4" xfId="20751" xr:uid="{3505749D-4B8F-479C-A8CC-B53DE11EA70E}"/>
    <cellStyle name="Currency 5 4 2 3 4 4 2" xfId="34443" xr:uid="{B204818B-6FB6-4C82-8A2F-798EFE668802}"/>
    <cellStyle name="Currency 5 4 2 3 4 4 3" xfId="49327" xr:uid="{DF0349C4-2896-448B-B512-31FEA76B61CB}"/>
    <cellStyle name="Currency 5 4 2 3 4 5" xfId="13907" xr:uid="{50EFF2FA-BA10-4213-94A6-B432E19F4329}"/>
    <cellStyle name="Currency 5 4 2 3 4 6" xfId="27597" xr:uid="{BE03064D-E33A-4CBE-A22E-E1031645E70C}"/>
    <cellStyle name="Currency 5 4 2 3 4 7" xfId="42481" xr:uid="{09AFD829-8114-4759-8854-BB390E628A73}"/>
    <cellStyle name="Currency 5 4 2 3 5" xfId="8769" xr:uid="{3CA6CC0D-BAFA-431A-8FC9-F1521E0A09A0}"/>
    <cellStyle name="Currency 5 4 2 3 5 2" xfId="12191" xr:uid="{7A4E66B1-8F24-4BA9-A14F-16066D4271C9}"/>
    <cellStyle name="Currency 5 4 2 3 5 2 2" xfId="25881" xr:uid="{5A487374-E732-477B-8703-497444E93E6B}"/>
    <cellStyle name="Currency 5 4 2 3 5 2 2 2" xfId="39573" xr:uid="{203BE6B5-AA74-4AD8-8EF2-D83E5353B2AF}"/>
    <cellStyle name="Currency 5 4 2 3 5 2 2 3" xfId="54457" xr:uid="{1053B116-9F3F-469F-9338-14DC53DED521}"/>
    <cellStyle name="Currency 5 4 2 3 5 2 3" xfId="19037" xr:uid="{FF224065-DBD2-4907-B0C0-2AB0804C5A3E}"/>
    <cellStyle name="Currency 5 4 2 3 5 2 4" xfId="32727" xr:uid="{19C1F058-5DA3-49F7-B540-2099D05AA4D3}"/>
    <cellStyle name="Currency 5 4 2 3 5 2 5" xfId="47611" xr:uid="{24BBEC78-E9B1-4477-AB55-84618609EDF0}"/>
    <cellStyle name="Currency 5 4 2 3 5 3" xfId="22459" xr:uid="{EBF6BD65-60A0-4893-B9B0-0D463367C2EB}"/>
    <cellStyle name="Currency 5 4 2 3 5 3 2" xfId="36151" xr:uid="{6BD06CE9-C600-46CB-B8D1-074C5D3E0285}"/>
    <cellStyle name="Currency 5 4 2 3 5 3 3" xfId="51035" xr:uid="{46953E94-8C2A-46AA-8389-5A83C9597241}"/>
    <cellStyle name="Currency 5 4 2 3 5 4" xfId="15615" xr:uid="{3B423FF2-2C94-4DB1-AE84-1E91986EEDA9}"/>
    <cellStyle name="Currency 5 4 2 3 5 5" xfId="29305" xr:uid="{07F1972B-96DE-49C0-8EC5-A6B57DB22928}"/>
    <cellStyle name="Currency 5 4 2 3 5 6" xfId="44189" xr:uid="{72A0DE2C-2239-475E-8538-272755FFF522}"/>
    <cellStyle name="Currency 5 4 2 3 6" xfId="10479" xr:uid="{15E5CCA7-9AB3-4BAE-A8CB-5DFA3DE1C054}"/>
    <cellStyle name="Currency 5 4 2 3 6 2" xfId="24169" xr:uid="{77C1829E-F3E2-49F8-B386-01385A7BFB5D}"/>
    <cellStyle name="Currency 5 4 2 3 6 2 2" xfId="37861" xr:uid="{14759BD8-F21E-4B47-9686-0EDDBDCA9C99}"/>
    <cellStyle name="Currency 5 4 2 3 6 2 3" xfId="52745" xr:uid="{8413D4DC-2F4D-4748-86D5-BB9AF712F306}"/>
    <cellStyle name="Currency 5 4 2 3 6 3" xfId="17325" xr:uid="{D8B6AD8E-1ABD-45B2-B36D-A83507AAE7FD}"/>
    <cellStyle name="Currency 5 4 2 3 6 4" xfId="31015" xr:uid="{6964ED67-4628-4D64-B9AF-990BCE43D3FE}"/>
    <cellStyle name="Currency 5 4 2 3 6 5" xfId="45899" xr:uid="{62AE6F29-8790-4DF8-AD29-4FC55E09DBA0}"/>
    <cellStyle name="Currency 5 4 2 3 7" xfId="20747" xr:uid="{2AB95EF5-82A0-4D04-85CB-8B730F31BD07}"/>
    <cellStyle name="Currency 5 4 2 3 7 2" xfId="34439" xr:uid="{103D5573-02B9-4357-A128-7C547A6EE818}"/>
    <cellStyle name="Currency 5 4 2 3 7 3" xfId="49323" xr:uid="{075406A5-640C-4940-B551-40B5930977AE}"/>
    <cellStyle name="Currency 5 4 2 3 8" xfId="13903" xr:uid="{E188A21C-DA3E-43B2-923F-4B6E98F86741}"/>
    <cellStyle name="Currency 5 4 2 3 9" xfId="27593" xr:uid="{5225132C-C4DC-4DE3-8BC9-D523354D15D1}"/>
    <cellStyle name="Currency 5 4 2 4" xfId="7061" xr:uid="{56EBC3BC-13C9-414F-BEF6-5044850D3D00}"/>
    <cellStyle name="Currency 5 4 2 4 2" xfId="7062" xr:uid="{A3303365-512D-4A17-868B-164420B6A448}"/>
    <cellStyle name="Currency 5 4 2 4 2 2" xfId="8775" xr:uid="{D8368428-1AB5-4782-BB8D-B63EFFE4A0FF}"/>
    <cellStyle name="Currency 5 4 2 4 2 2 2" xfId="12197" xr:uid="{8E3CF647-C6FF-4F93-BE2B-DBB711464F0C}"/>
    <cellStyle name="Currency 5 4 2 4 2 2 2 2" xfId="25887" xr:uid="{1ED06D9F-AD64-41D7-8540-88B4707F8501}"/>
    <cellStyle name="Currency 5 4 2 4 2 2 2 2 2" xfId="39579" xr:uid="{D4FDE28B-04F8-4D27-92C9-7106B15A2360}"/>
    <cellStyle name="Currency 5 4 2 4 2 2 2 2 3" xfId="54463" xr:uid="{28A197C4-1B7B-4119-A4BC-E869E55ABB8C}"/>
    <cellStyle name="Currency 5 4 2 4 2 2 2 3" xfId="19043" xr:uid="{E0B389C3-2FCE-422F-938E-65DAF6127CCC}"/>
    <cellStyle name="Currency 5 4 2 4 2 2 2 4" xfId="32733" xr:uid="{B3DCE104-0229-4AC1-8D13-28CB142E7B9B}"/>
    <cellStyle name="Currency 5 4 2 4 2 2 2 5" xfId="47617" xr:uid="{E28E72F6-C75A-49FD-A7A4-41AB7FEA3D99}"/>
    <cellStyle name="Currency 5 4 2 4 2 2 3" xfId="22465" xr:uid="{E43D706B-D6B1-456E-BC84-5224B3C5D57D}"/>
    <cellStyle name="Currency 5 4 2 4 2 2 3 2" xfId="36157" xr:uid="{A3FCAA2F-524E-451D-BB67-61BAB3E79AF1}"/>
    <cellStyle name="Currency 5 4 2 4 2 2 3 3" xfId="51041" xr:uid="{B084A0A1-E2DF-4DAC-B824-FFA624CA7605}"/>
    <cellStyle name="Currency 5 4 2 4 2 2 4" xfId="15621" xr:uid="{931B3D77-892B-48E2-8710-F7213F5B1DB0}"/>
    <cellStyle name="Currency 5 4 2 4 2 2 5" xfId="29311" xr:uid="{BC678AA1-D9FA-4890-9CB3-7BFE36A6DF3B}"/>
    <cellStyle name="Currency 5 4 2 4 2 2 6" xfId="44195" xr:uid="{BCE9FDA7-7A97-41C3-8422-4060C7A6648B}"/>
    <cellStyle name="Currency 5 4 2 4 2 3" xfId="10485" xr:uid="{E61C47A9-EA18-4E84-81DF-E7C81DCEA379}"/>
    <cellStyle name="Currency 5 4 2 4 2 3 2" xfId="24175" xr:uid="{E0B04736-FA82-4664-AB22-1D152F0A590B}"/>
    <cellStyle name="Currency 5 4 2 4 2 3 2 2" xfId="37867" xr:uid="{9F5426B7-EF56-4BE7-B124-25CF16F97C8F}"/>
    <cellStyle name="Currency 5 4 2 4 2 3 2 3" xfId="52751" xr:uid="{37F4F3FC-C4CC-4881-81E6-1653892E1ED6}"/>
    <cellStyle name="Currency 5 4 2 4 2 3 3" xfId="17331" xr:uid="{F52C56B0-0F45-4F26-95E3-69DD7E29301E}"/>
    <cellStyle name="Currency 5 4 2 4 2 3 4" xfId="31021" xr:uid="{230BF04D-5B96-449A-A9FD-C45F7A13FDFB}"/>
    <cellStyle name="Currency 5 4 2 4 2 3 5" xfId="45905" xr:uid="{31F45D92-5114-41DC-9A98-3991897BB249}"/>
    <cellStyle name="Currency 5 4 2 4 2 4" xfId="20753" xr:uid="{0D2B3285-E087-479E-8A88-9C6FCCC64E14}"/>
    <cellStyle name="Currency 5 4 2 4 2 4 2" xfId="34445" xr:uid="{F32E856E-7A0D-480A-9054-FA282DFC3AF2}"/>
    <cellStyle name="Currency 5 4 2 4 2 4 3" xfId="49329" xr:uid="{2AB021FE-EFDD-4334-A8E7-7EABC7FD7523}"/>
    <cellStyle name="Currency 5 4 2 4 2 5" xfId="13909" xr:uid="{6B33F10D-1DFD-439A-A87F-2D4BC3DD8DA6}"/>
    <cellStyle name="Currency 5 4 2 4 2 6" xfId="27599" xr:uid="{887B90B0-1DD7-471A-86AC-F63ACDCF89D2}"/>
    <cellStyle name="Currency 5 4 2 4 2 7" xfId="42483" xr:uid="{A3F80238-5BE0-4427-A9CB-1368347E3161}"/>
    <cellStyle name="Currency 5 4 2 4 3" xfId="8774" xr:uid="{7E301A15-19EF-4FA0-96AF-5535F4312499}"/>
    <cellStyle name="Currency 5 4 2 4 3 2" xfId="12196" xr:uid="{6CA0417E-9194-4A61-BD3F-3CED29EC6CFA}"/>
    <cellStyle name="Currency 5 4 2 4 3 2 2" xfId="25886" xr:uid="{A338D2E5-7E5E-4687-BE21-62448EB88C70}"/>
    <cellStyle name="Currency 5 4 2 4 3 2 2 2" xfId="39578" xr:uid="{B0CD3EA6-5E75-4F72-BB21-8819C06A3D03}"/>
    <cellStyle name="Currency 5 4 2 4 3 2 2 3" xfId="54462" xr:uid="{53553982-B542-41DC-AF94-17084FD0174F}"/>
    <cellStyle name="Currency 5 4 2 4 3 2 3" xfId="19042" xr:uid="{491B9B26-905D-4F74-A785-0B2D03D69967}"/>
    <cellStyle name="Currency 5 4 2 4 3 2 4" xfId="32732" xr:uid="{737AC5B8-7E6B-446C-8134-60082E8247CC}"/>
    <cellStyle name="Currency 5 4 2 4 3 2 5" xfId="47616" xr:uid="{2F612863-7631-4A5A-8D60-3C3956DEDEB2}"/>
    <cellStyle name="Currency 5 4 2 4 3 3" xfId="22464" xr:uid="{7D361720-70F1-4671-BE02-FE37D0087E2B}"/>
    <cellStyle name="Currency 5 4 2 4 3 3 2" xfId="36156" xr:uid="{6AA0FCD7-7F87-4859-8CBB-03C6522A87F6}"/>
    <cellStyle name="Currency 5 4 2 4 3 3 3" xfId="51040" xr:uid="{DC3B067C-6F19-405B-9E64-3248476F0CAB}"/>
    <cellStyle name="Currency 5 4 2 4 3 4" xfId="15620" xr:uid="{386053FF-CAD6-4794-BD86-A51070A9848F}"/>
    <cellStyle name="Currency 5 4 2 4 3 5" xfId="29310" xr:uid="{4A6CF1F2-D5C9-4317-A8D3-65FE8DB2F56D}"/>
    <cellStyle name="Currency 5 4 2 4 3 6" xfId="44194" xr:uid="{0E8618B6-5491-406A-BC5E-D177FCEF936F}"/>
    <cellStyle name="Currency 5 4 2 4 4" xfId="10484" xr:uid="{B9381004-FDB0-4F64-B432-6C80CAA626AC}"/>
    <cellStyle name="Currency 5 4 2 4 4 2" xfId="24174" xr:uid="{CD00BF81-993F-4B50-A1F5-3C24DA19A640}"/>
    <cellStyle name="Currency 5 4 2 4 4 2 2" xfId="37866" xr:uid="{F2D4A09B-6026-4F85-A3C3-70AFC9D7676A}"/>
    <cellStyle name="Currency 5 4 2 4 4 2 3" xfId="52750" xr:uid="{DE330148-0F25-454E-8C0C-12BC0996CB6B}"/>
    <cellStyle name="Currency 5 4 2 4 4 3" xfId="17330" xr:uid="{1595FE39-C5FB-4A5C-AD99-92EDAB9B2C7A}"/>
    <cellStyle name="Currency 5 4 2 4 4 4" xfId="31020" xr:uid="{AD212C2D-96CC-4511-A6C8-9A57149B8BE6}"/>
    <cellStyle name="Currency 5 4 2 4 4 5" xfId="45904" xr:uid="{4294C632-3CD8-43B0-BFA8-1444E4400476}"/>
    <cellStyle name="Currency 5 4 2 4 5" xfId="20752" xr:uid="{6CE19D0E-E385-477A-8494-CC542483DF26}"/>
    <cellStyle name="Currency 5 4 2 4 5 2" xfId="34444" xr:uid="{6CE9F3BA-4F22-4CEE-9A05-EA6122ADD8CC}"/>
    <cellStyle name="Currency 5 4 2 4 5 3" xfId="49328" xr:uid="{18723F3E-5F5F-4C86-AFDD-69E4D4ADDC08}"/>
    <cellStyle name="Currency 5 4 2 4 6" xfId="13908" xr:uid="{0F39522B-1FF5-446C-B635-4011992832BB}"/>
    <cellStyle name="Currency 5 4 2 4 7" xfId="27598" xr:uid="{E74DE74E-448E-42E8-BF9E-CF41103E5D5C}"/>
    <cellStyle name="Currency 5 4 2 4 8" xfId="42482" xr:uid="{CE248795-C68C-48D9-84D8-85F16988F251}"/>
    <cellStyle name="Currency 5 4 2 5" xfId="7063" xr:uid="{876EC26D-2896-487D-92BF-C4B0E468563A}"/>
    <cellStyle name="Currency 5 4 2 5 2" xfId="8776" xr:uid="{8C0E546F-4C8A-42FF-BDD1-CCFBBA5391F3}"/>
    <cellStyle name="Currency 5 4 2 5 2 2" xfId="12198" xr:uid="{55B246E2-6946-421E-942B-6E3B678607EF}"/>
    <cellStyle name="Currency 5 4 2 5 2 2 2" xfId="25888" xr:uid="{13CAB68B-EC6D-4443-B13D-2746486D35FA}"/>
    <cellStyle name="Currency 5 4 2 5 2 2 2 2" xfId="39580" xr:uid="{B2071E6B-EF23-4463-B916-B4B3D1934435}"/>
    <cellStyle name="Currency 5 4 2 5 2 2 2 3" xfId="54464" xr:uid="{7B3CB8C3-0A1C-488B-8649-AD71C0993E45}"/>
    <cellStyle name="Currency 5 4 2 5 2 2 3" xfId="19044" xr:uid="{8AC9BEAE-1F65-4B61-A39C-5645FC951671}"/>
    <cellStyle name="Currency 5 4 2 5 2 2 4" xfId="32734" xr:uid="{8CCA7CB9-EE65-4B51-B848-44CCA307429F}"/>
    <cellStyle name="Currency 5 4 2 5 2 2 5" xfId="47618" xr:uid="{47DAF2F4-B80F-473B-B83A-C4DF262C8ABA}"/>
    <cellStyle name="Currency 5 4 2 5 2 3" xfId="22466" xr:uid="{21C8F470-9551-4628-B2C8-3BE21C63D892}"/>
    <cellStyle name="Currency 5 4 2 5 2 3 2" xfId="36158" xr:uid="{F565742C-7890-445C-8AE2-CD972165DB82}"/>
    <cellStyle name="Currency 5 4 2 5 2 3 3" xfId="51042" xr:uid="{46F76F39-A872-4F00-8A59-43FCE8EBFC88}"/>
    <cellStyle name="Currency 5 4 2 5 2 4" xfId="15622" xr:uid="{358AC7B6-B594-4B45-9FA6-83ADDCE9CA7E}"/>
    <cellStyle name="Currency 5 4 2 5 2 5" xfId="29312" xr:uid="{056ADA4C-0526-47F8-A151-E68D1F7F91D6}"/>
    <cellStyle name="Currency 5 4 2 5 2 6" xfId="44196" xr:uid="{1F46B999-DE39-43FA-BF81-E5212A997080}"/>
    <cellStyle name="Currency 5 4 2 5 3" xfId="10486" xr:uid="{D0BE2472-DF75-40A3-9A8F-849FF8F7534B}"/>
    <cellStyle name="Currency 5 4 2 5 3 2" xfId="24176" xr:uid="{5D9F0660-DF92-4FD1-9C70-316E0CD568A6}"/>
    <cellStyle name="Currency 5 4 2 5 3 2 2" xfId="37868" xr:uid="{44BB5D4A-26EE-450F-BB48-03766370B1E9}"/>
    <cellStyle name="Currency 5 4 2 5 3 2 3" xfId="52752" xr:uid="{97342857-5BD0-4047-A7BD-B478A0454088}"/>
    <cellStyle name="Currency 5 4 2 5 3 3" xfId="17332" xr:uid="{3A786BFA-68E6-4ED5-AD0C-06AF8583631F}"/>
    <cellStyle name="Currency 5 4 2 5 3 4" xfId="31022" xr:uid="{3A1DC227-8C2D-4BCD-8BD3-6A58F51462F5}"/>
    <cellStyle name="Currency 5 4 2 5 3 5" xfId="45906" xr:uid="{F20CBED2-60F0-4023-9F60-2673C5803336}"/>
    <cellStyle name="Currency 5 4 2 5 4" xfId="20754" xr:uid="{DECCB264-5039-411A-9EBF-E740E1E9BB88}"/>
    <cellStyle name="Currency 5 4 2 5 4 2" xfId="34446" xr:uid="{4B375A67-4379-4B12-B78F-3FE71E2C856C}"/>
    <cellStyle name="Currency 5 4 2 5 4 3" xfId="49330" xr:uid="{DC36CDA9-6283-4E92-82E1-5335503A2482}"/>
    <cellStyle name="Currency 5 4 2 5 5" xfId="13910" xr:uid="{CBD8AD08-F6A9-4293-A48C-59A0AAC7DF51}"/>
    <cellStyle name="Currency 5 4 2 5 6" xfId="27600" xr:uid="{94247BEF-4C3B-4010-8F9F-7C4024C2E780}"/>
    <cellStyle name="Currency 5 4 2 5 7" xfId="42484" xr:uid="{E3AD1ABE-421C-4A7C-B0D2-8B7C483FA092}"/>
    <cellStyle name="Currency 5 4 2 6" xfId="7064" xr:uid="{AED0DF69-6F9D-41C0-8580-26F9B68B9BCF}"/>
    <cellStyle name="Currency 5 4 2 6 2" xfId="8777" xr:uid="{1FC86C3E-CEAB-42E4-A7B2-4DD4F008B373}"/>
    <cellStyle name="Currency 5 4 2 6 2 2" xfId="12199" xr:uid="{3E38EEE0-A888-4978-8B5D-1E8C4F71F068}"/>
    <cellStyle name="Currency 5 4 2 6 2 2 2" xfId="25889" xr:uid="{225E5B13-00F3-4869-A009-CCE496E980C6}"/>
    <cellStyle name="Currency 5 4 2 6 2 2 2 2" xfId="39581" xr:uid="{EB7A3315-8BFF-4C29-9FA4-7270651C8565}"/>
    <cellStyle name="Currency 5 4 2 6 2 2 2 3" xfId="54465" xr:uid="{55645A62-41D0-40C5-8CD6-E2FDD4191FF1}"/>
    <cellStyle name="Currency 5 4 2 6 2 2 3" xfId="19045" xr:uid="{2A008329-0BA4-4B45-AFD4-28452214EC60}"/>
    <cellStyle name="Currency 5 4 2 6 2 2 4" xfId="32735" xr:uid="{1D2BF377-2227-46A0-B45C-83AEE13185BF}"/>
    <cellStyle name="Currency 5 4 2 6 2 2 5" xfId="47619" xr:uid="{5650BB48-A66E-4C1D-8A78-70B05E1112AA}"/>
    <cellStyle name="Currency 5 4 2 6 2 3" xfId="22467" xr:uid="{1649620C-01C2-401D-8256-9DF8C0B7B5E4}"/>
    <cellStyle name="Currency 5 4 2 6 2 3 2" xfId="36159" xr:uid="{52741729-5567-48D6-8340-6AE0C852AAF1}"/>
    <cellStyle name="Currency 5 4 2 6 2 3 3" xfId="51043" xr:uid="{EB2E7E44-62A9-405A-84EA-AD255AF05F56}"/>
    <cellStyle name="Currency 5 4 2 6 2 4" xfId="15623" xr:uid="{9368C571-F406-432F-B764-AD70431E9265}"/>
    <cellStyle name="Currency 5 4 2 6 2 5" xfId="29313" xr:uid="{DF4F8424-E76E-4506-9BC9-FF26DFD82E43}"/>
    <cellStyle name="Currency 5 4 2 6 2 6" xfId="44197" xr:uid="{A492E0B8-D8DC-4F3C-B4FB-68184A6C52B8}"/>
    <cellStyle name="Currency 5 4 2 6 3" xfId="10487" xr:uid="{CC431068-5803-4C2A-8533-8C036B9F8531}"/>
    <cellStyle name="Currency 5 4 2 6 3 2" xfId="24177" xr:uid="{66C2BB61-3668-48A2-9FEF-1FC4BC120192}"/>
    <cellStyle name="Currency 5 4 2 6 3 2 2" xfId="37869" xr:uid="{07ECB876-9EFC-489F-9682-53AED8BF5C1F}"/>
    <cellStyle name="Currency 5 4 2 6 3 2 3" xfId="52753" xr:uid="{99915C4B-F407-4EE4-856D-2AE947A5978E}"/>
    <cellStyle name="Currency 5 4 2 6 3 3" xfId="17333" xr:uid="{8D4F21FA-797A-4913-A7CB-77D8AF68EE8E}"/>
    <cellStyle name="Currency 5 4 2 6 3 4" xfId="31023" xr:uid="{CF205289-0AF2-4CA5-B111-C7606AE204CB}"/>
    <cellStyle name="Currency 5 4 2 6 3 5" xfId="45907" xr:uid="{EED65E25-DDE8-4BE9-8517-34FEE5F66A52}"/>
    <cellStyle name="Currency 5 4 2 6 4" xfId="20755" xr:uid="{7F5B9041-9583-41F1-BDBD-AB58756EB455}"/>
    <cellStyle name="Currency 5 4 2 6 4 2" xfId="34447" xr:uid="{065E0117-9735-4F73-8452-8A1C001C6FED}"/>
    <cellStyle name="Currency 5 4 2 6 4 3" xfId="49331" xr:uid="{79650077-1ED8-47CD-ABA6-8125BAB60968}"/>
    <cellStyle name="Currency 5 4 2 6 5" xfId="13911" xr:uid="{C9DC3834-7ED2-44B0-B29B-6C68BC84EEC2}"/>
    <cellStyle name="Currency 5 4 2 6 6" xfId="27601" xr:uid="{27C5724B-2E0D-4D62-8E59-66223FD0432F}"/>
    <cellStyle name="Currency 5 4 2 6 7" xfId="42485" xr:uid="{7B6B1041-88FB-47E0-BC43-094B2C3CEB02}"/>
    <cellStyle name="Currency 5 4 2 7" xfId="8763" xr:uid="{9579D62F-8F73-4798-B8DD-05BB53BBBB7B}"/>
    <cellStyle name="Currency 5 4 2 7 2" xfId="12185" xr:uid="{38F3A600-CA4F-4DF0-AF56-03C14108EDAC}"/>
    <cellStyle name="Currency 5 4 2 7 2 2" xfId="25875" xr:uid="{B1D4B51D-8981-4A83-91D2-606F7FE3ADB4}"/>
    <cellStyle name="Currency 5 4 2 7 2 2 2" xfId="39567" xr:uid="{EEC06DB3-B0D6-4B75-B93E-51405C39B27B}"/>
    <cellStyle name="Currency 5 4 2 7 2 2 3" xfId="54451" xr:uid="{D38A5101-D19A-4C57-AE3B-1AE976D00572}"/>
    <cellStyle name="Currency 5 4 2 7 2 3" xfId="19031" xr:uid="{ABFE929E-B891-4ECA-9B3B-3602F8127522}"/>
    <cellStyle name="Currency 5 4 2 7 2 4" xfId="32721" xr:uid="{A3445C27-5A37-46EF-B2B5-D60038311824}"/>
    <cellStyle name="Currency 5 4 2 7 2 5" xfId="47605" xr:uid="{C1ADCECF-09C4-49AE-A997-81DACC4C6E7F}"/>
    <cellStyle name="Currency 5 4 2 7 3" xfId="22453" xr:uid="{F24CADC4-BB5C-4798-BD3A-156134124A39}"/>
    <cellStyle name="Currency 5 4 2 7 3 2" xfId="36145" xr:uid="{18BE8C1A-975C-4215-BEEB-817E36C5BB22}"/>
    <cellStyle name="Currency 5 4 2 7 3 3" xfId="51029" xr:uid="{F880654E-5EED-4545-9264-49AB9FD1C2B8}"/>
    <cellStyle name="Currency 5 4 2 7 4" xfId="15609" xr:uid="{68AAC5CE-097F-4304-8709-931AAC7D89C8}"/>
    <cellStyle name="Currency 5 4 2 7 5" xfId="29299" xr:uid="{5607BC62-0325-4EF2-B841-1AD404DC27A7}"/>
    <cellStyle name="Currency 5 4 2 7 6" xfId="44183" xr:uid="{A1911C06-2A3E-490C-A93F-DDE59F05730E}"/>
    <cellStyle name="Currency 5 4 2 8" xfId="10473" xr:uid="{3647E74F-6E2C-4B4B-A018-F0C0FFD06A0F}"/>
    <cellStyle name="Currency 5 4 2 8 2" xfId="24163" xr:uid="{CAD4ED51-A9BA-4D3A-A9AE-CBFA7667D55F}"/>
    <cellStyle name="Currency 5 4 2 8 2 2" xfId="37855" xr:uid="{ADDD0D22-A4AE-48D8-AC15-854209642641}"/>
    <cellStyle name="Currency 5 4 2 8 2 3" xfId="52739" xr:uid="{9648ADD7-A79D-49F7-90CD-C9799EB2810D}"/>
    <cellStyle name="Currency 5 4 2 8 3" xfId="17319" xr:uid="{B7F53351-75CC-4BB7-A030-214D9CCF70FD}"/>
    <cellStyle name="Currency 5 4 2 8 4" xfId="31009" xr:uid="{5219DAEE-4380-4552-B9AC-9FEA1E81E59F}"/>
    <cellStyle name="Currency 5 4 2 8 5" xfId="45893" xr:uid="{E8860476-96EF-44D4-B4F6-6F0F55A45968}"/>
    <cellStyle name="Currency 5 4 2 9" xfId="20741" xr:uid="{D68E94A8-4840-4E63-842D-CB3D3C25CD1E}"/>
    <cellStyle name="Currency 5 4 2 9 2" xfId="34433" xr:uid="{C86A2C49-D464-442E-9E7B-C07A6F6C9555}"/>
    <cellStyle name="Currency 5 4 2 9 3" xfId="49317" xr:uid="{3E37F249-5D53-48F3-935C-46C1D11B4113}"/>
    <cellStyle name="Currency 5 4 3" xfId="7065" xr:uid="{C09D5344-53ED-4674-B1A9-E08872528186}"/>
    <cellStyle name="Currency 5 4 3 10" xfId="42486" xr:uid="{388D87DD-CB91-4B39-876B-2DDB6922A3CB}"/>
    <cellStyle name="Currency 5 4 3 2" xfId="7066" xr:uid="{098A5316-7A7F-4231-8BF5-604A1ADECD1D}"/>
    <cellStyle name="Currency 5 4 3 2 2" xfId="7067" xr:uid="{78AB3459-E19D-4656-8A39-2F5E9A8E7577}"/>
    <cellStyle name="Currency 5 4 3 2 2 2" xfId="8780" xr:uid="{F63F0D37-BC5F-4611-BCA6-95422C3A6FFE}"/>
    <cellStyle name="Currency 5 4 3 2 2 2 2" xfId="12202" xr:uid="{5C6AF3DA-D9C5-4760-A7E2-15FBC0E70CD7}"/>
    <cellStyle name="Currency 5 4 3 2 2 2 2 2" xfId="25892" xr:uid="{BC416A75-03D9-424E-B837-E46A6FAFAB8B}"/>
    <cellStyle name="Currency 5 4 3 2 2 2 2 2 2" xfId="39584" xr:uid="{0B214F1F-D306-4A70-BABC-203CE0C830C8}"/>
    <cellStyle name="Currency 5 4 3 2 2 2 2 2 3" xfId="54468" xr:uid="{6D0ED19E-56DA-4C0E-BFA3-11015BCE5949}"/>
    <cellStyle name="Currency 5 4 3 2 2 2 2 3" xfId="19048" xr:uid="{EE09DACA-2501-4CA8-B61F-8FD978E72AFD}"/>
    <cellStyle name="Currency 5 4 3 2 2 2 2 4" xfId="32738" xr:uid="{35E02EF1-E04C-4738-8448-EEA99205CCCC}"/>
    <cellStyle name="Currency 5 4 3 2 2 2 2 5" xfId="47622" xr:uid="{DEC295EF-ED43-4737-98D9-3716A49D3CA9}"/>
    <cellStyle name="Currency 5 4 3 2 2 2 3" xfId="22470" xr:uid="{FEEBF7DF-4E2D-412C-9133-54B6DD2D8A5D}"/>
    <cellStyle name="Currency 5 4 3 2 2 2 3 2" xfId="36162" xr:uid="{7D721634-0C2C-4B58-9E3F-8FFF0B3E847C}"/>
    <cellStyle name="Currency 5 4 3 2 2 2 3 3" xfId="51046" xr:uid="{91279402-5F05-424B-893C-62B86D27919A}"/>
    <cellStyle name="Currency 5 4 3 2 2 2 4" xfId="15626" xr:uid="{47D42D0F-DFA3-4C54-9940-98298AC7BE4A}"/>
    <cellStyle name="Currency 5 4 3 2 2 2 5" xfId="29316" xr:uid="{B4AFBED6-9C98-4B6E-B588-3053709981B7}"/>
    <cellStyle name="Currency 5 4 3 2 2 2 6" xfId="44200" xr:uid="{4228453A-357B-4935-B2C7-A9C45EC7EEC7}"/>
    <cellStyle name="Currency 5 4 3 2 2 3" xfId="10490" xr:uid="{47523E12-B202-475B-BF2B-DC440D5E25C9}"/>
    <cellStyle name="Currency 5 4 3 2 2 3 2" xfId="24180" xr:uid="{2DD0E089-D776-4460-8F8E-37E600A33558}"/>
    <cellStyle name="Currency 5 4 3 2 2 3 2 2" xfId="37872" xr:uid="{01071A63-7C3F-481A-B0D2-8400407DDCBC}"/>
    <cellStyle name="Currency 5 4 3 2 2 3 2 3" xfId="52756" xr:uid="{64D2895D-E1E1-47EB-89E8-3DE5B156A726}"/>
    <cellStyle name="Currency 5 4 3 2 2 3 3" xfId="17336" xr:uid="{5E6D0280-DC43-4DBB-806E-3C11E5D88A24}"/>
    <cellStyle name="Currency 5 4 3 2 2 3 4" xfId="31026" xr:uid="{9CA9E46C-06B5-424C-A3CC-302CD2117426}"/>
    <cellStyle name="Currency 5 4 3 2 2 3 5" xfId="45910" xr:uid="{ED3DDC9C-D175-4C7A-83BF-C9E6A5B1264F}"/>
    <cellStyle name="Currency 5 4 3 2 2 4" xfId="20758" xr:uid="{76D82896-D3F5-44E3-93A6-86B2E5C3314B}"/>
    <cellStyle name="Currency 5 4 3 2 2 4 2" xfId="34450" xr:uid="{E32151AA-7541-452B-9F4A-BB420319359A}"/>
    <cellStyle name="Currency 5 4 3 2 2 4 3" xfId="49334" xr:uid="{FC75B52E-67D8-4FDA-B9D3-7EFF950FDAB8}"/>
    <cellStyle name="Currency 5 4 3 2 2 5" xfId="13914" xr:uid="{574A6BA5-21C7-400D-9188-66DED4D5E395}"/>
    <cellStyle name="Currency 5 4 3 2 2 6" xfId="27604" xr:uid="{CB2DFFFC-F683-4532-93C0-1B256EDBB343}"/>
    <cellStyle name="Currency 5 4 3 2 2 7" xfId="42488" xr:uid="{0E392BB1-2793-48D1-BCC5-4DCFD77351BF}"/>
    <cellStyle name="Currency 5 4 3 2 3" xfId="8779" xr:uid="{E72B97F2-893C-41BC-81F6-DB7976508653}"/>
    <cellStyle name="Currency 5 4 3 2 3 2" xfId="12201" xr:uid="{59C5ECB4-D4D8-4B00-9A3B-2E06711AEE2B}"/>
    <cellStyle name="Currency 5 4 3 2 3 2 2" xfId="25891" xr:uid="{94802ED8-C6C2-461A-97DE-9B3EA26EA998}"/>
    <cellStyle name="Currency 5 4 3 2 3 2 2 2" xfId="39583" xr:uid="{5B6FA87F-5586-463B-86ED-0288D6AD2135}"/>
    <cellStyle name="Currency 5 4 3 2 3 2 2 3" xfId="54467" xr:uid="{E2042725-CFE9-4F6E-98C2-547B50D9DF23}"/>
    <cellStyle name="Currency 5 4 3 2 3 2 3" xfId="19047" xr:uid="{3AE7CB9C-6F88-49D9-B904-07677A83E9DD}"/>
    <cellStyle name="Currency 5 4 3 2 3 2 4" xfId="32737" xr:uid="{4B6B4B83-1467-413E-AB09-D62B5F41F6F8}"/>
    <cellStyle name="Currency 5 4 3 2 3 2 5" xfId="47621" xr:uid="{C77A8DCA-E447-46A0-B2AB-5CC9ED75E5E0}"/>
    <cellStyle name="Currency 5 4 3 2 3 3" xfId="22469" xr:uid="{2ED69321-3109-4022-B29B-3715EE726131}"/>
    <cellStyle name="Currency 5 4 3 2 3 3 2" xfId="36161" xr:uid="{9E31A95A-F984-45D6-99C7-5E18592E4301}"/>
    <cellStyle name="Currency 5 4 3 2 3 3 3" xfId="51045" xr:uid="{CA296550-3425-467C-8FF7-675190826E92}"/>
    <cellStyle name="Currency 5 4 3 2 3 4" xfId="15625" xr:uid="{497EA90E-9186-46B7-92D1-7037E88500E1}"/>
    <cellStyle name="Currency 5 4 3 2 3 5" xfId="29315" xr:uid="{AD98284A-1BB8-4ECA-9CDC-6AB4AED4C339}"/>
    <cellStyle name="Currency 5 4 3 2 3 6" xfId="44199" xr:uid="{637EDD4C-8C1A-4C3F-81DC-E32E1554D010}"/>
    <cellStyle name="Currency 5 4 3 2 4" xfId="10489" xr:uid="{1039818F-0718-4415-8586-8B3C32BF4B49}"/>
    <cellStyle name="Currency 5 4 3 2 4 2" xfId="24179" xr:uid="{325695E1-F3DE-437F-8383-8A4977015A07}"/>
    <cellStyle name="Currency 5 4 3 2 4 2 2" xfId="37871" xr:uid="{ED208314-925A-4EC2-A031-1C84A8FB51A0}"/>
    <cellStyle name="Currency 5 4 3 2 4 2 3" xfId="52755" xr:uid="{0D599A64-208A-4413-82CA-056415E8134D}"/>
    <cellStyle name="Currency 5 4 3 2 4 3" xfId="17335" xr:uid="{3D217E6E-0D30-4438-9984-7A464FFCB03E}"/>
    <cellStyle name="Currency 5 4 3 2 4 4" xfId="31025" xr:uid="{99DED16F-103D-43F9-BBA6-28E1C64FB84A}"/>
    <cellStyle name="Currency 5 4 3 2 4 5" xfId="45909" xr:uid="{121F9201-2405-4465-82D7-BC041BAABC72}"/>
    <cellStyle name="Currency 5 4 3 2 5" xfId="20757" xr:uid="{B523F2AB-A50F-4823-AC04-2833C8F96BB8}"/>
    <cellStyle name="Currency 5 4 3 2 5 2" xfId="34449" xr:uid="{BA2C01F0-1035-4CC0-8567-B548F0403390}"/>
    <cellStyle name="Currency 5 4 3 2 5 3" xfId="49333" xr:uid="{799C842A-37B3-49C5-BA32-2823C13D72BF}"/>
    <cellStyle name="Currency 5 4 3 2 6" xfId="13913" xr:uid="{CC73E668-C6DE-4AA0-BA09-4310295A82CE}"/>
    <cellStyle name="Currency 5 4 3 2 7" xfId="27603" xr:uid="{CECC68F9-AF6B-4210-BA03-DCEC997AD523}"/>
    <cellStyle name="Currency 5 4 3 2 8" xfId="42487" xr:uid="{159F143B-E3E4-4A44-AA50-6235163C5756}"/>
    <cellStyle name="Currency 5 4 3 3" xfId="7068" xr:uid="{85ACEB56-C19A-4A6E-A7A9-A7780BAF6BBB}"/>
    <cellStyle name="Currency 5 4 3 3 2" xfId="8781" xr:uid="{105393D6-9453-4998-8667-01DEF9AF0F2B}"/>
    <cellStyle name="Currency 5 4 3 3 2 2" xfId="12203" xr:uid="{FA04076C-D412-4770-836B-83F1691FCCAE}"/>
    <cellStyle name="Currency 5 4 3 3 2 2 2" xfId="25893" xr:uid="{926779A0-077F-4575-B7B4-134731DA2EF5}"/>
    <cellStyle name="Currency 5 4 3 3 2 2 2 2" xfId="39585" xr:uid="{0148BCDB-4051-454F-8ED0-112EB89D310F}"/>
    <cellStyle name="Currency 5 4 3 3 2 2 2 3" xfId="54469" xr:uid="{CC00B0F8-52C1-456E-A4D9-8D6E9AF15B1A}"/>
    <cellStyle name="Currency 5 4 3 3 2 2 3" xfId="19049" xr:uid="{651E421E-A197-4498-A94B-36808C12A5EA}"/>
    <cellStyle name="Currency 5 4 3 3 2 2 4" xfId="32739" xr:uid="{EA980844-29C8-41E0-ACDD-E3B1E3A6A051}"/>
    <cellStyle name="Currency 5 4 3 3 2 2 5" xfId="47623" xr:uid="{AE3350B7-674D-420A-BB5F-AF5982FB4B02}"/>
    <cellStyle name="Currency 5 4 3 3 2 3" xfId="22471" xr:uid="{0D85BB74-3CAD-4004-919F-B173CFECEFF4}"/>
    <cellStyle name="Currency 5 4 3 3 2 3 2" xfId="36163" xr:uid="{2484DB09-A956-43D2-A742-ACF199571D58}"/>
    <cellStyle name="Currency 5 4 3 3 2 3 3" xfId="51047" xr:uid="{C8CB64E0-6E96-4AD5-BA3B-F4B6323419C4}"/>
    <cellStyle name="Currency 5 4 3 3 2 4" xfId="15627" xr:uid="{40A0568C-AB5E-4633-8597-4618392E3228}"/>
    <cellStyle name="Currency 5 4 3 3 2 5" xfId="29317" xr:uid="{F420C671-CD04-42C3-B5B5-9EF13B5A6C97}"/>
    <cellStyle name="Currency 5 4 3 3 2 6" xfId="44201" xr:uid="{EABB3184-51A1-41DB-B7FA-DE9AA9A2FAB7}"/>
    <cellStyle name="Currency 5 4 3 3 3" xfId="10491" xr:uid="{08558968-262B-4F56-983F-CD06C62E9DA3}"/>
    <cellStyle name="Currency 5 4 3 3 3 2" xfId="24181" xr:uid="{E712166A-F2FA-410F-A15E-98C93C67D679}"/>
    <cellStyle name="Currency 5 4 3 3 3 2 2" xfId="37873" xr:uid="{6EAD1F35-3A1C-40CE-A34E-F0BD37A0B031}"/>
    <cellStyle name="Currency 5 4 3 3 3 2 3" xfId="52757" xr:uid="{8ECE7175-1DA2-46AA-92C0-9E260392134D}"/>
    <cellStyle name="Currency 5 4 3 3 3 3" xfId="17337" xr:uid="{591553D3-5272-4E8F-80BB-96D151A4C671}"/>
    <cellStyle name="Currency 5 4 3 3 3 4" xfId="31027" xr:uid="{9C1B445D-6224-4B05-9EA9-BBFD132FE581}"/>
    <cellStyle name="Currency 5 4 3 3 3 5" xfId="45911" xr:uid="{3CEB23E6-9567-4F12-9654-EEEA7393CB6A}"/>
    <cellStyle name="Currency 5 4 3 3 4" xfId="20759" xr:uid="{3566BF52-F7F2-4E18-A1FE-7B93FAE0F35E}"/>
    <cellStyle name="Currency 5 4 3 3 4 2" xfId="34451" xr:uid="{03D7F047-BDCB-4AB9-AEEA-7FB1F536325A}"/>
    <cellStyle name="Currency 5 4 3 3 4 3" xfId="49335" xr:uid="{AF0AEAC2-8E1A-4FE6-8C81-B290CCD6F4CF}"/>
    <cellStyle name="Currency 5 4 3 3 5" xfId="13915" xr:uid="{F3E09CEB-DC2B-4AA4-B00A-CD6C5492B7E0}"/>
    <cellStyle name="Currency 5 4 3 3 6" xfId="27605" xr:uid="{9AFA66E9-313F-42CF-B466-317371C71FBE}"/>
    <cellStyle name="Currency 5 4 3 3 7" xfId="42489" xr:uid="{DF223A1C-B6E9-4643-A39B-1C8BC802BE32}"/>
    <cellStyle name="Currency 5 4 3 4" xfId="7069" xr:uid="{3CD89947-FAF1-4262-8CDB-5F3DDDB9A95A}"/>
    <cellStyle name="Currency 5 4 3 4 2" xfId="8782" xr:uid="{820055A4-DD83-43C2-B49E-091A38F84D0F}"/>
    <cellStyle name="Currency 5 4 3 4 2 2" xfId="12204" xr:uid="{0372BEF0-190D-48C3-9954-175430E210FA}"/>
    <cellStyle name="Currency 5 4 3 4 2 2 2" xfId="25894" xr:uid="{A464259D-12B7-4FD3-B1B4-A6213DEEEEAB}"/>
    <cellStyle name="Currency 5 4 3 4 2 2 2 2" xfId="39586" xr:uid="{A1BDEAC6-B1D3-4F16-A094-2C0CAEA905F9}"/>
    <cellStyle name="Currency 5 4 3 4 2 2 2 3" xfId="54470" xr:uid="{8339EA2A-C64B-4AD9-ACA5-87FC148A6DB5}"/>
    <cellStyle name="Currency 5 4 3 4 2 2 3" xfId="19050" xr:uid="{D1E69536-F72E-44CA-938E-A672FAFDC588}"/>
    <cellStyle name="Currency 5 4 3 4 2 2 4" xfId="32740" xr:uid="{9EB9CB81-0E63-49A1-A0BA-CDE602414120}"/>
    <cellStyle name="Currency 5 4 3 4 2 2 5" xfId="47624" xr:uid="{81582199-6891-4EF2-875E-DEE21B8D31BB}"/>
    <cellStyle name="Currency 5 4 3 4 2 3" xfId="22472" xr:uid="{86C50D3E-6697-4703-B6A0-6DB1522E734A}"/>
    <cellStyle name="Currency 5 4 3 4 2 3 2" xfId="36164" xr:uid="{B468DB6F-7D6F-445D-9369-56DA4FF272FB}"/>
    <cellStyle name="Currency 5 4 3 4 2 3 3" xfId="51048" xr:uid="{A8752895-E3D9-4FDE-BBCB-6F480320066D}"/>
    <cellStyle name="Currency 5 4 3 4 2 4" xfId="15628" xr:uid="{2F1302B1-3059-42A2-A92B-2FA1FDF3E371}"/>
    <cellStyle name="Currency 5 4 3 4 2 5" xfId="29318" xr:uid="{A7908917-8957-4BF0-9FF9-310CCF4EC2E9}"/>
    <cellStyle name="Currency 5 4 3 4 2 6" xfId="44202" xr:uid="{6B7D871E-3D34-4D51-B7C5-8ABFD61AD725}"/>
    <cellStyle name="Currency 5 4 3 4 3" xfId="10492" xr:uid="{7EE3BECA-53A2-496A-A019-D6EE5362DD69}"/>
    <cellStyle name="Currency 5 4 3 4 3 2" xfId="24182" xr:uid="{F93F56A0-AB79-4563-93C7-0C4DAA355359}"/>
    <cellStyle name="Currency 5 4 3 4 3 2 2" xfId="37874" xr:uid="{431A5B8D-ED2D-4FEA-8B72-4A4BA5BF8FCD}"/>
    <cellStyle name="Currency 5 4 3 4 3 2 3" xfId="52758" xr:uid="{0A100BE0-A522-4142-8041-CA09C9CE1C93}"/>
    <cellStyle name="Currency 5 4 3 4 3 3" xfId="17338" xr:uid="{0DBE755C-EA62-48DD-83B3-1E2089C0B506}"/>
    <cellStyle name="Currency 5 4 3 4 3 4" xfId="31028" xr:uid="{40971963-5F37-44B9-A8A1-AB5A04A358AB}"/>
    <cellStyle name="Currency 5 4 3 4 3 5" xfId="45912" xr:uid="{B50DB0E9-9205-4D08-A82F-0B5903959475}"/>
    <cellStyle name="Currency 5 4 3 4 4" xfId="20760" xr:uid="{D144B407-1AE3-4307-85AF-942A63C1996C}"/>
    <cellStyle name="Currency 5 4 3 4 4 2" xfId="34452" xr:uid="{99D3DBFF-2772-4383-81D8-3B9D9085405D}"/>
    <cellStyle name="Currency 5 4 3 4 4 3" xfId="49336" xr:uid="{07C8A663-A1A3-4E56-9115-DB1AE57C7F14}"/>
    <cellStyle name="Currency 5 4 3 4 5" xfId="13916" xr:uid="{20E96DDB-6057-4F5F-A3EE-AD4BD17FDA29}"/>
    <cellStyle name="Currency 5 4 3 4 6" xfId="27606" xr:uid="{629C9C84-2017-4EB5-8601-495622333F49}"/>
    <cellStyle name="Currency 5 4 3 4 7" xfId="42490" xr:uid="{83E63D96-3CFB-4BA5-9BE3-2E3461D2C512}"/>
    <cellStyle name="Currency 5 4 3 5" xfId="8778" xr:uid="{50150ADC-C3E5-43B2-983C-297926D75C8A}"/>
    <cellStyle name="Currency 5 4 3 5 2" xfId="12200" xr:uid="{4F954F5A-5C09-4BB2-A04D-0C787FD7F835}"/>
    <cellStyle name="Currency 5 4 3 5 2 2" xfId="25890" xr:uid="{EBDBF728-8E0A-4A51-BF76-DF8C52D3C9D0}"/>
    <cellStyle name="Currency 5 4 3 5 2 2 2" xfId="39582" xr:uid="{7C0274DF-83B2-4514-B4C1-684103428DD3}"/>
    <cellStyle name="Currency 5 4 3 5 2 2 3" xfId="54466" xr:uid="{FE7695B5-56DE-4737-88C6-87DC6DC76401}"/>
    <cellStyle name="Currency 5 4 3 5 2 3" xfId="19046" xr:uid="{81303FD7-D3EB-4BE6-94D7-AC74F3FBC5B4}"/>
    <cellStyle name="Currency 5 4 3 5 2 4" xfId="32736" xr:uid="{4D7F82AB-2DDC-4F11-8D52-5657E8F9AED7}"/>
    <cellStyle name="Currency 5 4 3 5 2 5" xfId="47620" xr:uid="{59C18AED-319F-4A72-A7BC-00EC69B94EF5}"/>
    <cellStyle name="Currency 5 4 3 5 3" xfId="22468" xr:uid="{301FE8A5-8056-408F-A3B7-F8AC6186C7E7}"/>
    <cellStyle name="Currency 5 4 3 5 3 2" xfId="36160" xr:uid="{FC7D315A-DDA6-4406-BE47-675642D2A507}"/>
    <cellStyle name="Currency 5 4 3 5 3 3" xfId="51044" xr:uid="{E683C90F-DA35-4D74-B04B-82F29139B054}"/>
    <cellStyle name="Currency 5 4 3 5 4" xfId="15624" xr:uid="{2EAE5A38-4D95-4FFA-B589-8C70E2F69288}"/>
    <cellStyle name="Currency 5 4 3 5 5" xfId="29314" xr:uid="{3A2F4B60-ADBD-4473-B413-AD21D8B28F89}"/>
    <cellStyle name="Currency 5 4 3 5 6" xfId="44198" xr:uid="{1F9956E4-9891-4F56-95C3-EF6F43B8E581}"/>
    <cellStyle name="Currency 5 4 3 6" xfId="10488" xr:uid="{5580ECF6-51F9-483B-8147-3FA7C318D758}"/>
    <cellStyle name="Currency 5 4 3 6 2" xfId="24178" xr:uid="{B77841FC-15CB-4144-A3E4-497E24699CA1}"/>
    <cellStyle name="Currency 5 4 3 6 2 2" xfId="37870" xr:uid="{1BEC296D-0E44-4A05-906E-0BC604F0C34A}"/>
    <cellStyle name="Currency 5 4 3 6 2 3" xfId="52754" xr:uid="{150A966C-0FFE-4FFC-8B3F-727C519A994D}"/>
    <cellStyle name="Currency 5 4 3 6 3" xfId="17334" xr:uid="{82C78069-9D23-4256-9CCF-32BD74DE395A}"/>
    <cellStyle name="Currency 5 4 3 6 4" xfId="31024" xr:uid="{96FF9DAB-3EED-425B-B613-42FFF4A72FD2}"/>
    <cellStyle name="Currency 5 4 3 6 5" xfId="45908" xr:uid="{D5051C44-9830-402F-9869-C0451FF9D0AF}"/>
    <cellStyle name="Currency 5 4 3 7" xfId="20756" xr:uid="{80D4DB5D-55DD-40C8-A990-E8E89F6D0D9E}"/>
    <cellStyle name="Currency 5 4 3 7 2" xfId="34448" xr:uid="{448D880C-94CA-4E04-8460-EED2907A7524}"/>
    <cellStyle name="Currency 5 4 3 7 3" xfId="49332" xr:uid="{151955F1-622A-4E2E-B575-505A56411898}"/>
    <cellStyle name="Currency 5 4 3 8" xfId="13912" xr:uid="{73B0E6B6-2069-4E97-A724-A9A096342CC8}"/>
    <cellStyle name="Currency 5 4 3 9" xfId="27602" xr:uid="{3729BA6A-56FF-4FCA-9A7E-B0B0CFFA8DA3}"/>
    <cellStyle name="Currency 5 4 4" xfId="7070" xr:uid="{DD4A722B-790F-4242-991E-36F345F46E4B}"/>
    <cellStyle name="Currency 5 4 4 10" xfId="42491" xr:uid="{F511C2D6-DB3A-4B1F-BEC1-0051B25CF9DB}"/>
    <cellStyle name="Currency 5 4 4 2" xfId="7071" xr:uid="{7E6565E3-86B2-494D-9741-4142D8706E44}"/>
    <cellStyle name="Currency 5 4 4 2 2" xfId="7072" xr:uid="{A5706294-0816-4C38-8BE0-C427D6E8AC46}"/>
    <cellStyle name="Currency 5 4 4 2 2 2" xfId="8785" xr:uid="{CAD1CA41-F4BF-4233-8E8E-16CD8979373C}"/>
    <cellStyle name="Currency 5 4 4 2 2 2 2" xfId="12207" xr:uid="{0C45AF56-E78B-4CBB-9EE7-74B240F1C512}"/>
    <cellStyle name="Currency 5 4 4 2 2 2 2 2" xfId="25897" xr:uid="{FE0FAE95-DEFA-4F8D-9A9D-228DAEF22316}"/>
    <cellStyle name="Currency 5 4 4 2 2 2 2 2 2" xfId="39589" xr:uid="{8F4EF6F7-0DB9-4B22-9EEF-FE6BFC759465}"/>
    <cellStyle name="Currency 5 4 4 2 2 2 2 2 3" xfId="54473" xr:uid="{46747DF1-2C33-4699-903E-79AEDD227270}"/>
    <cellStyle name="Currency 5 4 4 2 2 2 2 3" xfId="19053" xr:uid="{C83853EF-E68C-49EE-88D9-560545813E72}"/>
    <cellStyle name="Currency 5 4 4 2 2 2 2 4" xfId="32743" xr:uid="{47005527-907B-4AC4-A5C6-61A84F7B84BF}"/>
    <cellStyle name="Currency 5 4 4 2 2 2 2 5" xfId="47627" xr:uid="{8CAB4652-3591-4DE9-9945-E8182780DF54}"/>
    <cellStyle name="Currency 5 4 4 2 2 2 3" xfId="22475" xr:uid="{5F381C82-129F-473C-B26B-0D9489D1B62B}"/>
    <cellStyle name="Currency 5 4 4 2 2 2 3 2" xfId="36167" xr:uid="{6CA51264-61F6-42B7-9D80-7E249959910E}"/>
    <cellStyle name="Currency 5 4 4 2 2 2 3 3" xfId="51051" xr:uid="{CB009855-7362-4E7D-B388-60C1152EE48F}"/>
    <cellStyle name="Currency 5 4 4 2 2 2 4" xfId="15631" xr:uid="{F1A8DEB2-A827-4648-AD43-2B5AE118016E}"/>
    <cellStyle name="Currency 5 4 4 2 2 2 5" xfId="29321" xr:uid="{CFF1F5E8-12E9-44F7-90F1-9835D8842CCA}"/>
    <cellStyle name="Currency 5 4 4 2 2 2 6" xfId="44205" xr:uid="{A8E3B866-2644-4C8B-BE9D-4FE0EB5AEF20}"/>
    <cellStyle name="Currency 5 4 4 2 2 3" xfId="10495" xr:uid="{36B40D83-00EC-4256-A37F-96BF5362AD2E}"/>
    <cellStyle name="Currency 5 4 4 2 2 3 2" xfId="24185" xr:uid="{0E0ADE66-EC31-405F-B68E-B1A4E4643E56}"/>
    <cellStyle name="Currency 5 4 4 2 2 3 2 2" xfId="37877" xr:uid="{52446D70-FFCD-4DF1-B930-243579D8F331}"/>
    <cellStyle name="Currency 5 4 4 2 2 3 2 3" xfId="52761" xr:uid="{D98854BA-1775-478C-A324-6D7AA10E10B6}"/>
    <cellStyle name="Currency 5 4 4 2 2 3 3" xfId="17341" xr:uid="{F92F0798-AB3B-491E-AB78-F76B0AB88D78}"/>
    <cellStyle name="Currency 5 4 4 2 2 3 4" xfId="31031" xr:uid="{66160859-A885-43DE-B04F-7EDBC7D4CF61}"/>
    <cellStyle name="Currency 5 4 4 2 2 3 5" xfId="45915" xr:uid="{2B41718A-784A-4E5D-987B-B97DB3F6E3F8}"/>
    <cellStyle name="Currency 5 4 4 2 2 4" xfId="20763" xr:uid="{DC518C9F-F42C-4D53-9218-32CA34D622CA}"/>
    <cellStyle name="Currency 5 4 4 2 2 4 2" xfId="34455" xr:uid="{195B1B06-2DDF-447D-B10D-14A3F913C579}"/>
    <cellStyle name="Currency 5 4 4 2 2 4 3" xfId="49339" xr:uid="{323543B6-3E3B-4D2D-887B-C2F5358E64DD}"/>
    <cellStyle name="Currency 5 4 4 2 2 5" xfId="13919" xr:uid="{631E2046-3820-4237-A5C8-90B778D140BE}"/>
    <cellStyle name="Currency 5 4 4 2 2 6" xfId="27609" xr:uid="{F42A33A4-FE2C-4E74-9B8B-667589B80FF4}"/>
    <cellStyle name="Currency 5 4 4 2 2 7" xfId="42493" xr:uid="{9002A3B7-0048-4101-B6F3-8BE281523B51}"/>
    <cellStyle name="Currency 5 4 4 2 3" xfId="8784" xr:uid="{7CE25DD7-2145-457A-9424-819A8FF82D74}"/>
    <cellStyle name="Currency 5 4 4 2 3 2" xfId="12206" xr:uid="{066CFB3A-0696-4278-997D-6BC2156B5A66}"/>
    <cellStyle name="Currency 5 4 4 2 3 2 2" xfId="25896" xr:uid="{0323C35E-ADAD-4C99-9397-64F5DD80090C}"/>
    <cellStyle name="Currency 5 4 4 2 3 2 2 2" xfId="39588" xr:uid="{076CD6DA-A11C-4B8A-BDF7-D1A4DAE1A833}"/>
    <cellStyle name="Currency 5 4 4 2 3 2 2 3" xfId="54472" xr:uid="{D5680781-93A0-420B-B7F3-E0845A9E4D77}"/>
    <cellStyle name="Currency 5 4 4 2 3 2 3" xfId="19052" xr:uid="{577C2A1E-3A79-46EB-94C2-EF2F9BD80688}"/>
    <cellStyle name="Currency 5 4 4 2 3 2 4" xfId="32742" xr:uid="{68642BF9-AD9C-47A0-B83D-8FB7C94952F2}"/>
    <cellStyle name="Currency 5 4 4 2 3 2 5" xfId="47626" xr:uid="{6621F21C-90F8-4D7F-9C92-0F724E68E516}"/>
    <cellStyle name="Currency 5 4 4 2 3 3" xfId="22474" xr:uid="{88B856D3-59FE-43EB-BB76-DE86987525D0}"/>
    <cellStyle name="Currency 5 4 4 2 3 3 2" xfId="36166" xr:uid="{44B37162-AE3E-40C2-9E7B-77AAFFA6267C}"/>
    <cellStyle name="Currency 5 4 4 2 3 3 3" xfId="51050" xr:uid="{7173353C-2DC8-406C-8C62-C11C95C26431}"/>
    <cellStyle name="Currency 5 4 4 2 3 4" xfId="15630" xr:uid="{B3E89C56-C4E3-4DD8-9209-06A7DD90C3A1}"/>
    <cellStyle name="Currency 5 4 4 2 3 5" xfId="29320" xr:uid="{66C31314-5E2F-4802-B586-A97CC3EB010B}"/>
    <cellStyle name="Currency 5 4 4 2 3 6" xfId="44204" xr:uid="{D227C818-0D61-4A1E-B2E6-2FFBE373E8B5}"/>
    <cellStyle name="Currency 5 4 4 2 4" xfId="10494" xr:uid="{51580EC3-082E-445F-88C5-4A864BFF0B6B}"/>
    <cellStyle name="Currency 5 4 4 2 4 2" xfId="24184" xr:uid="{63CC2984-EA35-4DB2-84AF-BA9F8D353982}"/>
    <cellStyle name="Currency 5 4 4 2 4 2 2" xfId="37876" xr:uid="{CFD70D05-ACC5-48FB-A39D-BCCC2ECE824C}"/>
    <cellStyle name="Currency 5 4 4 2 4 2 3" xfId="52760" xr:uid="{110664C1-E6D9-4611-9C07-785A01100B96}"/>
    <cellStyle name="Currency 5 4 4 2 4 3" xfId="17340" xr:uid="{A8646A16-F5F9-4800-80C8-415D878DCD93}"/>
    <cellStyle name="Currency 5 4 4 2 4 4" xfId="31030" xr:uid="{DF5F6A81-E70F-4C77-AED5-A070B9A7E238}"/>
    <cellStyle name="Currency 5 4 4 2 4 5" xfId="45914" xr:uid="{333ADE3B-0A5C-452A-8CA5-CA76DC5146BE}"/>
    <cellStyle name="Currency 5 4 4 2 5" xfId="20762" xr:uid="{3403E93D-FEDF-41FA-B6C4-AA14E6DFD9F9}"/>
    <cellStyle name="Currency 5 4 4 2 5 2" xfId="34454" xr:uid="{DE422DFB-E15A-49F6-B664-F1868B836082}"/>
    <cellStyle name="Currency 5 4 4 2 5 3" xfId="49338" xr:uid="{EB8D4283-C531-46B9-8B4F-021DEEFF8D10}"/>
    <cellStyle name="Currency 5 4 4 2 6" xfId="13918" xr:uid="{BBC2BDE8-97FB-4C21-9719-DAD295EFFC46}"/>
    <cellStyle name="Currency 5 4 4 2 7" xfId="27608" xr:uid="{5545D9E2-4089-4D63-8155-3CDF311A55F3}"/>
    <cellStyle name="Currency 5 4 4 2 8" xfId="42492" xr:uid="{D65E2DAE-7E17-47A4-81F0-BB22504028EE}"/>
    <cellStyle name="Currency 5 4 4 3" xfId="7073" xr:uid="{AA438957-3270-4200-935D-973C049F5725}"/>
    <cellStyle name="Currency 5 4 4 3 2" xfId="8786" xr:uid="{C8FEBAF2-381B-44FB-B59B-3D6845ACA34A}"/>
    <cellStyle name="Currency 5 4 4 3 2 2" xfId="12208" xr:uid="{F1A0CFA5-C3B6-4A95-A6CC-7BA92DECB635}"/>
    <cellStyle name="Currency 5 4 4 3 2 2 2" xfId="25898" xr:uid="{EF7D4FA3-7E32-43C2-ACF0-D047BDC0C4D8}"/>
    <cellStyle name="Currency 5 4 4 3 2 2 2 2" xfId="39590" xr:uid="{190C71F1-11E2-4E31-89AE-DC9D4E1793F9}"/>
    <cellStyle name="Currency 5 4 4 3 2 2 2 3" xfId="54474" xr:uid="{096EBD74-903A-4829-8C9A-4D4DA982D6A7}"/>
    <cellStyle name="Currency 5 4 4 3 2 2 3" xfId="19054" xr:uid="{CAF23F72-BFF1-443E-8AA6-9370F161721A}"/>
    <cellStyle name="Currency 5 4 4 3 2 2 4" xfId="32744" xr:uid="{FEDE4D0C-0E38-4E7E-9AA0-6CEDAB5E5AA5}"/>
    <cellStyle name="Currency 5 4 4 3 2 2 5" xfId="47628" xr:uid="{D5BF7ABA-D22A-4B0E-A301-9CA3AAB677C2}"/>
    <cellStyle name="Currency 5 4 4 3 2 3" xfId="22476" xr:uid="{B347224F-7786-45BD-9CF0-8A41899A75B0}"/>
    <cellStyle name="Currency 5 4 4 3 2 3 2" xfId="36168" xr:uid="{3C9FE259-5C1E-433B-934A-9524639EF5D6}"/>
    <cellStyle name="Currency 5 4 4 3 2 3 3" xfId="51052" xr:uid="{DF5B52B7-6DEA-4626-9747-F470663F92EA}"/>
    <cellStyle name="Currency 5 4 4 3 2 4" xfId="15632" xr:uid="{FB0761C8-7D20-47AA-A5D8-ECB4B6BC35BF}"/>
    <cellStyle name="Currency 5 4 4 3 2 5" xfId="29322" xr:uid="{C3B4ABF5-C1C1-4DE4-A58B-1D23C46B52A7}"/>
    <cellStyle name="Currency 5 4 4 3 2 6" xfId="44206" xr:uid="{4410F6D6-1819-4E94-8D49-C7322655F8A9}"/>
    <cellStyle name="Currency 5 4 4 3 3" xfId="10496" xr:uid="{A11CA349-330C-4897-B8B6-17D89A3574C2}"/>
    <cellStyle name="Currency 5 4 4 3 3 2" xfId="24186" xr:uid="{91C8A437-5633-4BF0-9D5F-8F760B97617D}"/>
    <cellStyle name="Currency 5 4 4 3 3 2 2" xfId="37878" xr:uid="{5DF965DB-2D83-4CF3-A34C-85D991C12B39}"/>
    <cellStyle name="Currency 5 4 4 3 3 2 3" xfId="52762" xr:uid="{129130DE-C7FD-4B89-AB4E-7CD2FEBC55B4}"/>
    <cellStyle name="Currency 5 4 4 3 3 3" xfId="17342" xr:uid="{747EA867-E532-406E-B048-21682D748CA3}"/>
    <cellStyle name="Currency 5 4 4 3 3 4" xfId="31032" xr:uid="{D2AF94C1-67DC-4853-BA0A-BB2D4B7DAF0F}"/>
    <cellStyle name="Currency 5 4 4 3 3 5" xfId="45916" xr:uid="{6E420DBA-ABD9-42BC-8339-69F9E4834A6B}"/>
    <cellStyle name="Currency 5 4 4 3 4" xfId="20764" xr:uid="{8A158373-CA9E-432A-A8A6-5CEFEABF590B}"/>
    <cellStyle name="Currency 5 4 4 3 4 2" xfId="34456" xr:uid="{88E1E0A0-7F6F-4BC2-80E4-DD8CB6FF6AAC}"/>
    <cellStyle name="Currency 5 4 4 3 4 3" xfId="49340" xr:uid="{7D377141-C277-4D4E-AB5E-4F2EFE369B5D}"/>
    <cellStyle name="Currency 5 4 4 3 5" xfId="13920" xr:uid="{70B0E625-D6D6-483F-8F17-9EC6F345F212}"/>
    <cellStyle name="Currency 5 4 4 3 6" xfId="27610" xr:uid="{0BA1C502-6D60-4CA1-8A9A-97443DDE7BE4}"/>
    <cellStyle name="Currency 5 4 4 3 7" xfId="42494" xr:uid="{E92D0C5B-C159-49EA-A060-A68D02118394}"/>
    <cellStyle name="Currency 5 4 4 4" xfId="7074" xr:uid="{83F4930F-5440-4AB8-8B8E-DA26295A557C}"/>
    <cellStyle name="Currency 5 4 4 4 2" xfId="8787" xr:uid="{3D11EC43-BEC4-4C1C-B68D-ED845EACC39F}"/>
    <cellStyle name="Currency 5 4 4 4 2 2" xfId="12209" xr:uid="{CE5A5D21-6BBE-4019-9156-B324B80876C0}"/>
    <cellStyle name="Currency 5 4 4 4 2 2 2" xfId="25899" xr:uid="{8B97D479-6EEB-41D4-B798-A1D1E79C7F35}"/>
    <cellStyle name="Currency 5 4 4 4 2 2 2 2" xfId="39591" xr:uid="{AF9BBE61-3B8B-4E06-86AE-638AC9491061}"/>
    <cellStyle name="Currency 5 4 4 4 2 2 2 3" xfId="54475" xr:uid="{B55D9473-2054-4396-93DD-8955DE5B2E4C}"/>
    <cellStyle name="Currency 5 4 4 4 2 2 3" xfId="19055" xr:uid="{14F9FDCB-C4C0-49FF-9EDD-12D514687032}"/>
    <cellStyle name="Currency 5 4 4 4 2 2 4" xfId="32745" xr:uid="{A6980EE2-9835-4406-991E-59C969FD3A0C}"/>
    <cellStyle name="Currency 5 4 4 4 2 2 5" xfId="47629" xr:uid="{F3ED1BB7-9FD5-4F06-B798-BD127E446A81}"/>
    <cellStyle name="Currency 5 4 4 4 2 3" xfId="22477" xr:uid="{C94ED46C-21A8-4190-BED6-4930E5513215}"/>
    <cellStyle name="Currency 5 4 4 4 2 3 2" xfId="36169" xr:uid="{7BA5AE3D-4DAF-4A89-9EAE-D771CCB5CDC9}"/>
    <cellStyle name="Currency 5 4 4 4 2 3 3" xfId="51053" xr:uid="{F479F4EA-1581-4CF2-B48D-ED112CD9C99F}"/>
    <cellStyle name="Currency 5 4 4 4 2 4" xfId="15633" xr:uid="{9CB37780-D8DF-4FD9-93B3-7CF22AA445A0}"/>
    <cellStyle name="Currency 5 4 4 4 2 5" xfId="29323" xr:uid="{F35D4C46-9A05-44BE-9180-0971EB52FE38}"/>
    <cellStyle name="Currency 5 4 4 4 2 6" xfId="44207" xr:uid="{E5216D3B-4A19-4E5C-B966-C51D1410C006}"/>
    <cellStyle name="Currency 5 4 4 4 3" xfId="10497" xr:uid="{30BF75EA-5C6D-4D0C-A41B-05F03B8EFBA6}"/>
    <cellStyle name="Currency 5 4 4 4 3 2" xfId="24187" xr:uid="{2CFF8889-00C1-4C27-A02A-F6E8CD637D94}"/>
    <cellStyle name="Currency 5 4 4 4 3 2 2" xfId="37879" xr:uid="{E6FF72F2-9DBF-4499-A96E-8957BE364F8C}"/>
    <cellStyle name="Currency 5 4 4 4 3 2 3" xfId="52763" xr:uid="{78B8E59B-F2A4-42ED-BAC7-7E02AB22DDF8}"/>
    <cellStyle name="Currency 5 4 4 4 3 3" xfId="17343" xr:uid="{289EAA88-4C04-4CBE-BD65-19AFB0303E2B}"/>
    <cellStyle name="Currency 5 4 4 4 3 4" xfId="31033" xr:uid="{038BF4CB-037B-4326-A076-17AB2665D315}"/>
    <cellStyle name="Currency 5 4 4 4 3 5" xfId="45917" xr:uid="{544F4908-C7FF-4441-AAF4-B4AE6B9BD235}"/>
    <cellStyle name="Currency 5 4 4 4 4" xfId="20765" xr:uid="{18087554-F4F8-4BE0-BD27-0E7263DFC288}"/>
    <cellStyle name="Currency 5 4 4 4 4 2" xfId="34457" xr:uid="{2B3F9A4B-C132-4C39-A251-3C44FB82C068}"/>
    <cellStyle name="Currency 5 4 4 4 4 3" xfId="49341" xr:uid="{98DD873A-A30A-430D-94D5-05E4CC55B233}"/>
    <cellStyle name="Currency 5 4 4 4 5" xfId="13921" xr:uid="{796AC7B4-8CB3-4CE1-A180-B1DA526799B6}"/>
    <cellStyle name="Currency 5 4 4 4 6" xfId="27611" xr:uid="{A205F6E9-47FC-448D-9966-5687E61D10EB}"/>
    <cellStyle name="Currency 5 4 4 4 7" xfId="42495" xr:uid="{5C5837A3-98B4-42EA-A389-0E505803B36B}"/>
    <cellStyle name="Currency 5 4 4 5" xfId="8783" xr:uid="{B1206036-993C-4C03-890A-07589EF0D868}"/>
    <cellStyle name="Currency 5 4 4 5 2" xfId="12205" xr:uid="{B5B253D0-65F3-4C61-910F-657F7545ADEB}"/>
    <cellStyle name="Currency 5 4 4 5 2 2" xfId="25895" xr:uid="{F46394D5-D528-48BA-923B-C00A9C5FC640}"/>
    <cellStyle name="Currency 5 4 4 5 2 2 2" xfId="39587" xr:uid="{A7C15458-D650-46B7-83C1-452E8A0EC4E8}"/>
    <cellStyle name="Currency 5 4 4 5 2 2 3" xfId="54471" xr:uid="{02168D5C-98F0-453E-B1FC-F0184B053C77}"/>
    <cellStyle name="Currency 5 4 4 5 2 3" xfId="19051" xr:uid="{AB97C287-047A-4960-9DB0-B767BA51AE45}"/>
    <cellStyle name="Currency 5 4 4 5 2 4" xfId="32741" xr:uid="{9F913029-EA1D-4AB7-ABFA-0E8453ADDB80}"/>
    <cellStyle name="Currency 5 4 4 5 2 5" xfId="47625" xr:uid="{614CBF21-77C8-496E-B585-FE0995B2B1F5}"/>
    <cellStyle name="Currency 5 4 4 5 3" xfId="22473" xr:uid="{2D841C32-103F-40DD-9796-34FAC5792003}"/>
    <cellStyle name="Currency 5 4 4 5 3 2" xfId="36165" xr:uid="{7C1578C4-3CA4-4F7A-AE71-F51CDD9B84E5}"/>
    <cellStyle name="Currency 5 4 4 5 3 3" xfId="51049" xr:uid="{6C88A05F-5B04-4710-9070-994F71210C5D}"/>
    <cellStyle name="Currency 5 4 4 5 4" xfId="15629" xr:uid="{C7EF6EA9-A4CB-43B7-9F10-4AF8C8D7C15C}"/>
    <cellStyle name="Currency 5 4 4 5 5" xfId="29319" xr:uid="{D6AB4EE5-6637-45DA-8A54-1B9B3E162161}"/>
    <cellStyle name="Currency 5 4 4 5 6" xfId="44203" xr:uid="{6DFF6510-84B3-4EB5-9C47-32A2A9CD28D6}"/>
    <cellStyle name="Currency 5 4 4 6" xfId="10493" xr:uid="{0D595509-1101-4207-B1D0-F88511D09FDB}"/>
    <cellStyle name="Currency 5 4 4 6 2" xfId="24183" xr:uid="{163D88FE-FE7C-4484-B404-2CAA103BF03C}"/>
    <cellStyle name="Currency 5 4 4 6 2 2" xfId="37875" xr:uid="{447B72A4-51B2-4CF5-95FE-FA5E343CD58E}"/>
    <cellStyle name="Currency 5 4 4 6 2 3" xfId="52759" xr:uid="{EB252101-CF9D-4CF1-A451-6BA47934622A}"/>
    <cellStyle name="Currency 5 4 4 6 3" xfId="17339" xr:uid="{C88BE079-81DF-40DA-ADFF-40336D124189}"/>
    <cellStyle name="Currency 5 4 4 6 4" xfId="31029" xr:uid="{3F007E2B-D1D8-4423-AE99-5DDFE0D1232A}"/>
    <cellStyle name="Currency 5 4 4 6 5" xfId="45913" xr:uid="{C0F1B83C-406F-44AC-96B7-3208D622EA08}"/>
    <cellStyle name="Currency 5 4 4 7" xfId="20761" xr:uid="{38F05B1B-1266-4E24-B7D4-88CB5B5C6F0F}"/>
    <cellStyle name="Currency 5 4 4 7 2" xfId="34453" xr:uid="{30C2F378-C002-4B0A-A99C-8C728853A1CF}"/>
    <cellStyle name="Currency 5 4 4 7 3" xfId="49337" xr:uid="{47A6C21E-A416-44EA-8CBC-1604A7A3549D}"/>
    <cellStyle name="Currency 5 4 4 8" xfId="13917" xr:uid="{3F9D7112-39E0-464A-8BBB-A83B837C8BDD}"/>
    <cellStyle name="Currency 5 4 4 9" xfId="27607" xr:uid="{37C820E9-09BF-4BB5-B091-A9D7CF9BF64C}"/>
    <cellStyle name="Currency 5 4 5" xfId="7075" xr:uid="{5B242ACB-A28F-4E77-9E38-F2C254070BC4}"/>
    <cellStyle name="Currency 5 4 5 2" xfId="7076" xr:uid="{47FC1552-D8B3-4B4D-928F-72B7967D268A}"/>
    <cellStyle name="Currency 5 4 5 2 2" xfId="8789" xr:uid="{44881F86-295B-448E-865D-1F72E3C211A1}"/>
    <cellStyle name="Currency 5 4 5 2 2 2" xfId="12211" xr:uid="{016BB10B-140D-40CD-94A5-6720E43A2F2F}"/>
    <cellStyle name="Currency 5 4 5 2 2 2 2" xfId="25901" xr:uid="{7FBFB6F9-BEC0-4E89-8F92-880234C6525B}"/>
    <cellStyle name="Currency 5 4 5 2 2 2 2 2" xfId="39593" xr:uid="{092B1A64-E01E-4E57-A057-6067D3813AED}"/>
    <cellStyle name="Currency 5 4 5 2 2 2 2 3" xfId="54477" xr:uid="{40BC3254-C882-4DFD-92C5-06F4A080ADB6}"/>
    <cellStyle name="Currency 5 4 5 2 2 2 3" xfId="19057" xr:uid="{0655BBAA-F7FF-4D07-9AFA-4C3BE779BDB5}"/>
    <cellStyle name="Currency 5 4 5 2 2 2 4" xfId="32747" xr:uid="{307E98C6-4FB2-499A-98A6-D1F4F7DEB56A}"/>
    <cellStyle name="Currency 5 4 5 2 2 2 5" xfId="47631" xr:uid="{132FD780-9E29-49AC-BA41-66F6EE97117F}"/>
    <cellStyle name="Currency 5 4 5 2 2 3" xfId="22479" xr:uid="{93F8062F-789F-4246-9B5B-1EEABEC5F3B3}"/>
    <cellStyle name="Currency 5 4 5 2 2 3 2" xfId="36171" xr:uid="{883411AB-2D0C-4480-ACCC-6575C8692FD5}"/>
    <cellStyle name="Currency 5 4 5 2 2 3 3" xfId="51055" xr:uid="{DE8202A6-FC29-4366-B9DD-7A70E18DF35B}"/>
    <cellStyle name="Currency 5 4 5 2 2 4" xfId="15635" xr:uid="{925C318A-5517-44C9-880F-35266CF00520}"/>
    <cellStyle name="Currency 5 4 5 2 2 5" xfId="29325" xr:uid="{303D5171-3E94-4FE7-A394-E891FE24D61E}"/>
    <cellStyle name="Currency 5 4 5 2 2 6" xfId="44209" xr:uid="{BC986DBE-BFDE-4C47-914D-A1F3F0A38E56}"/>
    <cellStyle name="Currency 5 4 5 2 3" xfId="10499" xr:uid="{30769B88-C700-4B75-BE85-3EAA5ED55C33}"/>
    <cellStyle name="Currency 5 4 5 2 3 2" xfId="24189" xr:uid="{72D7578B-68CE-4164-BBF4-211CA6471701}"/>
    <cellStyle name="Currency 5 4 5 2 3 2 2" xfId="37881" xr:uid="{DA0E2962-B501-4289-8FD7-3AC4881EDCE0}"/>
    <cellStyle name="Currency 5 4 5 2 3 2 3" xfId="52765" xr:uid="{B15BE8B4-77EF-45FE-BEE4-B393865C4BFD}"/>
    <cellStyle name="Currency 5 4 5 2 3 3" xfId="17345" xr:uid="{D09F2C57-E8AF-418F-879B-0683F86DB9CA}"/>
    <cellStyle name="Currency 5 4 5 2 3 4" xfId="31035" xr:uid="{3DF1E183-AE88-42C1-8BFF-B8BF7BB5BE82}"/>
    <cellStyle name="Currency 5 4 5 2 3 5" xfId="45919" xr:uid="{767086D1-3AF3-47EB-A442-C906BBC93FD9}"/>
    <cellStyle name="Currency 5 4 5 2 4" xfId="20767" xr:uid="{25B1AE42-776D-4A24-9640-2F1ADCF20C67}"/>
    <cellStyle name="Currency 5 4 5 2 4 2" xfId="34459" xr:uid="{F3A567D7-6E90-41E9-9F70-10F6A4C71CBF}"/>
    <cellStyle name="Currency 5 4 5 2 4 3" xfId="49343" xr:uid="{B55C305D-275A-4A2B-96BC-E6793167A6DD}"/>
    <cellStyle name="Currency 5 4 5 2 5" xfId="13923" xr:uid="{61725ED9-DCED-4DCE-A22A-B4FC11DEDCCE}"/>
    <cellStyle name="Currency 5 4 5 2 6" xfId="27613" xr:uid="{E57BF1E5-44F2-4B8A-BB34-141ECF0F6B7A}"/>
    <cellStyle name="Currency 5 4 5 2 7" xfId="42497" xr:uid="{3A606792-5AAD-4421-8CC9-EB40D39EF0F9}"/>
    <cellStyle name="Currency 5 4 5 3" xfId="8788" xr:uid="{E28BC71D-B034-46F9-BD4F-428FE1FEEB68}"/>
    <cellStyle name="Currency 5 4 5 3 2" xfId="12210" xr:uid="{CD17A99D-702E-400B-96DD-1D4656A53091}"/>
    <cellStyle name="Currency 5 4 5 3 2 2" xfId="25900" xr:uid="{EF2090B3-3309-48D3-BA61-1AEA830B81DB}"/>
    <cellStyle name="Currency 5 4 5 3 2 2 2" xfId="39592" xr:uid="{1664CBE5-0A88-4613-AD51-87642262A7BC}"/>
    <cellStyle name="Currency 5 4 5 3 2 2 3" xfId="54476" xr:uid="{1E4F5F12-C8CA-4FD4-9F9E-E3095B5BA808}"/>
    <cellStyle name="Currency 5 4 5 3 2 3" xfId="19056" xr:uid="{4F8DD7AD-D634-400C-B489-BBAF58DE4D87}"/>
    <cellStyle name="Currency 5 4 5 3 2 4" xfId="32746" xr:uid="{A0FB2E6B-C326-4710-9EE7-F1D07D5E50B1}"/>
    <cellStyle name="Currency 5 4 5 3 2 5" xfId="47630" xr:uid="{55EEDDDC-E28A-4CEB-BE37-9B1267E53C92}"/>
    <cellStyle name="Currency 5 4 5 3 3" xfId="22478" xr:uid="{88A3D2EC-FBE6-4C17-8F10-22B415EC6C12}"/>
    <cellStyle name="Currency 5 4 5 3 3 2" xfId="36170" xr:uid="{4AC71F9B-CE4F-4BB0-8AEE-B7A46BDFE869}"/>
    <cellStyle name="Currency 5 4 5 3 3 3" xfId="51054" xr:uid="{91DB4FB6-2784-4147-8B81-139427261C0A}"/>
    <cellStyle name="Currency 5 4 5 3 4" xfId="15634" xr:uid="{4C708460-22EE-4E87-9F12-183122F06194}"/>
    <cellStyle name="Currency 5 4 5 3 5" xfId="29324" xr:uid="{F01D0542-8E95-4813-93D6-8685C26A9705}"/>
    <cellStyle name="Currency 5 4 5 3 6" xfId="44208" xr:uid="{BE295FEB-CD60-4063-A8A9-D5FA82D4AE01}"/>
    <cellStyle name="Currency 5 4 5 4" xfId="10498" xr:uid="{B38E0CB7-9C83-4CCC-B721-A658291B9DD8}"/>
    <cellStyle name="Currency 5 4 5 4 2" xfId="24188" xr:uid="{331A98A3-1585-48B1-8AA6-3233E65F0482}"/>
    <cellStyle name="Currency 5 4 5 4 2 2" xfId="37880" xr:uid="{A98E91EB-041A-4BCF-A677-D98E200759E1}"/>
    <cellStyle name="Currency 5 4 5 4 2 3" xfId="52764" xr:uid="{42566F74-B095-47A9-8450-01341BE24B21}"/>
    <cellStyle name="Currency 5 4 5 4 3" xfId="17344" xr:uid="{41D1402F-D98D-43EB-B76A-9792EAE8E144}"/>
    <cellStyle name="Currency 5 4 5 4 4" xfId="31034" xr:uid="{814D3622-E358-4F00-B5A3-4DC31A9C1901}"/>
    <cellStyle name="Currency 5 4 5 4 5" xfId="45918" xr:uid="{C1B663AD-F7BD-43BB-A293-F63829682E90}"/>
    <cellStyle name="Currency 5 4 5 5" xfId="20766" xr:uid="{75FB43E4-D4D5-49BC-9FD0-3FA7E77AF9F4}"/>
    <cellStyle name="Currency 5 4 5 5 2" xfId="34458" xr:uid="{65BF1A6B-1388-4B63-9A2D-494C346FCF3F}"/>
    <cellStyle name="Currency 5 4 5 5 3" xfId="49342" xr:uid="{9F6FE229-D9A9-4C78-923F-625190EDA18F}"/>
    <cellStyle name="Currency 5 4 5 6" xfId="13922" xr:uid="{2ED636C0-13A7-4ECC-8C74-4D77DD4FAE65}"/>
    <cellStyle name="Currency 5 4 5 7" xfId="27612" xr:uid="{402884E1-A589-494D-9611-5DA39EAA16AE}"/>
    <cellStyle name="Currency 5 4 5 8" xfId="42496" xr:uid="{E824456A-83E4-4479-8296-9D9FA0650618}"/>
    <cellStyle name="Currency 5 4 6" xfId="7077" xr:uid="{9C67ECBE-5BDD-469A-880E-3AA7690F12C8}"/>
    <cellStyle name="Currency 5 4 6 2" xfId="8790" xr:uid="{D46906F6-7549-42BD-82CD-ACD5FFD1A40D}"/>
    <cellStyle name="Currency 5 4 6 2 2" xfId="12212" xr:uid="{19634A91-32FB-41AE-B28E-93CA67EC2DF6}"/>
    <cellStyle name="Currency 5 4 6 2 2 2" xfId="25902" xr:uid="{5F435870-CEE4-4C9D-A56A-4ED6B7709850}"/>
    <cellStyle name="Currency 5 4 6 2 2 2 2" xfId="39594" xr:uid="{8066FA1C-42D8-45C9-9512-1D4325CDF72A}"/>
    <cellStyle name="Currency 5 4 6 2 2 2 3" xfId="54478" xr:uid="{D2DBBCE8-61F8-4D53-93F5-ADE3BCD5865E}"/>
    <cellStyle name="Currency 5 4 6 2 2 3" xfId="19058" xr:uid="{BDB286BA-BC5F-43A3-909A-7548A8CEF00D}"/>
    <cellStyle name="Currency 5 4 6 2 2 4" xfId="32748" xr:uid="{B0CEB9C2-D9B7-4980-BBFC-D3FAD5671F27}"/>
    <cellStyle name="Currency 5 4 6 2 2 5" xfId="47632" xr:uid="{BE75B9F8-BAFE-4FFA-BD85-FF056FE413FD}"/>
    <cellStyle name="Currency 5 4 6 2 3" xfId="22480" xr:uid="{74157071-32C6-42AD-8E28-6094A9B11B18}"/>
    <cellStyle name="Currency 5 4 6 2 3 2" xfId="36172" xr:uid="{AEC2837D-0EAA-4D68-BD0A-DD10770FE3FA}"/>
    <cellStyle name="Currency 5 4 6 2 3 3" xfId="51056" xr:uid="{2678CD88-0346-4ADB-B83E-916810B88E5C}"/>
    <cellStyle name="Currency 5 4 6 2 4" xfId="15636" xr:uid="{A52C03DF-F0C9-4C50-995B-F8F890BB4961}"/>
    <cellStyle name="Currency 5 4 6 2 5" xfId="29326" xr:uid="{2EAB3D2E-6BF7-4C66-B77E-DF4F71EF1A0C}"/>
    <cellStyle name="Currency 5 4 6 2 6" xfId="44210" xr:uid="{232413EB-AF9A-4A49-9AD4-A49534D9B35E}"/>
    <cellStyle name="Currency 5 4 6 3" xfId="10500" xr:uid="{39CADA43-2728-438F-807E-B1D71135C124}"/>
    <cellStyle name="Currency 5 4 6 3 2" xfId="24190" xr:uid="{8A191576-87B8-4C01-B044-389221107FFD}"/>
    <cellStyle name="Currency 5 4 6 3 2 2" xfId="37882" xr:uid="{05C7F8E5-CDDD-4E17-AD1E-B0D45D7EB886}"/>
    <cellStyle name="Currency 5 4 6 3 2 3" xfId="52766" xr:uid="{9C98A562-19CC-4E24-B99E-DEEFCA7C105A}"/>
    <cellStyle name="Currency 5 4 6 3 3" xfId="17346" xr:uid="{57B16341-EEAB-4B29-A242-81AAB28BE40F}"/>
    <cellStyle name="Currency 5 4 6 3 4" xfId="31036" xr:uid="{260DE70C-784A-464E-997A-406B9FD56EDE}"/>
    <cellStyle name="Currency 5 4 6 3 5" xfId="45920" xr:uid="{765297C7-6568-466D-A4B5-ECA5649659A0}"/>
    <cellStyle name="Currency 5 4 6 4" xfId="20768" xr:uid="{E2EF593A-D42F-45CE-AC1D-0DE73A51C149}"/>
    <cellStyle name="Currency 5 4 6 4 2" xfId="34460" xr:uid="{36B0DCD9-FEBC-4D37-9EDF-A0A7E02549F9}"/>
    <cellStyle name="Currency 5 4 6 4 3" xfId="49344" xr:uid="{B3C19EBA-EF51-41BC-B739-2844751C213E}"/>
    <cellStyle name="Currency 5 4 6 5" xfId="13924" xr:uid="{3E7570A8-E88F-47CD-8DD7-03D6E0A52BE3}"/>
    <cellStyle name="Currency 5 4 6 6" xfId="27614" xr:uid="{179D5A71-A64B-4ED7-AEB2-BA3B60563454}"/>
    <cellStyle name="Currency 5 4 6 7" xfId="42498" xr:uid="{C1FB78F4-9526-47D8-9E1D-CC4F1B7E6998}"/>
    <cellStyle name="Currency 5 4 7" xfId="7078" xr:uid="{4042A793-60BD-4507-9EDF-06F6314E77FB}"/>
    <cellStyle name="Currency 5 4 7 2" xfId="8791" xr:uid="{85C6352E-3277-46CC-89EB-4507D98155B3}"/>
    <cellStyle name="Currency 5 4 7 2 2" xfId="12213" xr:uid="{A34E8ECC-E4C3-4F70-B201-4CDA2BB18EBF}"/>
    <cellStyle name="Currency 5 4 7 2 2 2" xfId="25903" xr:uid="{8E8D6C92-CCBE-4924-B5CC-DA8D1BCB07BC}"/>
    <cellStyle name="Currency 5 4 7 2 2 2 2" xfId="39595" xr:uid="{5A190E33-7453-4660-9EF5-108DC491BFF9}"/>
    <cellStyle name="Currency 5 4 7 2 2 2 3" xfId="54479" xr:uid="{FACE77BC-4CA8-4A4E-B522-DFF15D552B13}"/>
    <cellStyle name="Currency 5 4 7 2 2 3" xfId="19059" xr:uid="{9F261EDA-936C-45C1-96FE-EA4A5B8A0776}"/>
    <cellStyle name="Currency 5 4 7 2 2 4" xfId="32749" xr:uid="{1013E733-5FD2-4FEB-9F97-E6FF21F555F7}"/>
    <cellStyle name="Currency 5 4 7 2 2 5" xfId="47633" xr:uid="{44E41F8B-BA6B-4210-95E5-7E07B5664742}"/>
    <cellStyle name="Currency 5 4 7 2 3" xfId="22481" xr:uid="{EE2EA1E6-1574-4F8A-BAD1-05C70C897E44}"/>
    <cellStyle name="Currency 5 4 7 2 3 2" xfId="36173" xr:uid="{C52849CC-BF5F-4CA5-8F95-5B3054DDC8BB}"/>
    <cellStyle name="Currency 5 4 7 2 3 3" xfId="51057" xr:uid="{561F5898-A1BE-4D1E-BF4E-FB609DAA837F}"/>
    <cellStyle name="Currency 5 4 7 2 4" xfId="15637" xr:uid="{0F402F9F-E9D9-4F18-A3B0-1BE8530A33F5}"/>
    <cellStyle name="Currency 5 4 7 2 5" xfId="29327" xr:uid="{9BF9D3C4-9A44-4F0C-8CA1-8E4928A1F051}"/>
    <cellStyle name="Currency 5 4 7 2 6" xfId="44211" xr:uid="{67847345-AB11-4CD3-BE62-41E1FFCC8A08}"/>
    <cellStyle name="Currency 5 4 7 3" xfId="10501" xr:uid="{DC148284-01CC-4950-83E8-32ECD5B28EE5}"/>
    <cellStyle name="Currency 5 4 7 3 2" xfId="24191" xr:uid="{5B641D3B-FDEE-4CBE-9AD2-A1AA39B088D7}"/>
    <cellStyle name="Currency 5 4 7 3 2 2" xfId="37883" xr:uid="{CAD3DE07-007D-4B21-BD66-A2A2EDAD3A18}"/>
    <cellStyle name="Currency 5 4 7 3 2 3" xfId="52767" xr:uid="{A5076D16-9EB6-407F-89C4-F31617BA4B40}"/>
    <cellStyle name="Currency 5 4 7 3 3" xfId="17347" xr:uid="{1B0AC0E7-9CF8-4AA8-BF62-292FC3B52944}"/>
    <cellStyle name="Currency 5 4 7 3 4" xfId="31037" xr:uid="{5DCC89C2-CFF8-418E-843B-1AE545CF557C}"/>
    <cellStyle name="Currency 5 4 7 3 5" xfId="45921" xr:uid="{EAF3FCBA-4BC5-44B1-A897-669B1BB382F3}"/>
    <cellStyle name="Currency 5 4 7 4" xfId="20769" xr:uid="{60528D41-67C6-4401-BAB6-686C4542ED40}"/>
    <cellStyle name="Currency 5 4 7 4 2" xfId="34461" xr:uid="{35C217ED-4982-480F-B21D-04D713055314}"/>
    <cellStyle name="Currency 5 4 7 4 3" xfId="49345" xr:uid="{16255E11-957E-4EE8-8E4A-B9D6109D17F6}"/>
    <cellStyle name="Currency 5 4 7 5" xfId="13925" xr:uid="{01126962-1888-473D-8A2D-E5F04817B5B3}"/>
    <cellStyle name="Currency 5 4 7 6" xfId="27615" xr:uid="{A5217AE6-6468-4BA0-869F-0D366AA0F52F}"/>
    <cellStyle name="Currency 5 4 7 7" xfId="42499" xr:uid="{21863757-F98D-4FAD-A2D0-75C9BC342508}"/>
    <cellStyle name="Currency 5 4 8" xfId="8762" xr:uid="{547CA7A1-C623-4B11-94A1-9B6E4CAE57C1}"/>
    <cellStyle name="Currency 5 4 8 2" xfId="12184" xr:uid="{9554EFC4-A0CC-4BE3-9DFB-583AAB359587}"/>
    <cellStyle name="Currency 5 4 8 2 2" xfId="25874" xr:uid="{F4CEA31A-9F4D-4B22-BC58-74FDC0214D16}"/>
    <cellStyle name="Currency 5 4 8 2 2 2" xfId="39566" xr:uid="{18578C59-FE04-46F0-89FE-5278DC304C79}"/>
    <cellStyle name="Currency 5 4 8 2 2 3" xfId="54450" xr:uid="{40BC011C-215D-49F9-93CC-5EED0A2FBBD1}"/>
    <cellStyle name="Currency 5 4 8 2 3" xfId="19030" xr:uid="{D7A29F0C-485B-4A24-AB39-F607FFC81983}"/>
    <cellStyle name="Currency 5 4 8 2 4" xfId="32720" xr:uid="{242BEDD4-EE63-443F-8D8A-6211D25525A3}"/>
    <cellStyle name="Currency 5 4 8 2 5" xfId="47604" xr:uid="{F306E9B5-C646-44D1-8B1A-7C6BD3982992}"/>
    <cellStyle name="Currency 5 4 8 3" xfId="22452" xr:uid="{5141C56D-6799-4169-9794-1F9098946AD8}"/>
    <cellStyle name="Currency 5 4 8 3 2" xfId="36144" xr:uid="{01585B5D-E5AB-4F01-8B4A-48E67FFB506D}"/>
    <cellStyle name="Currency 5 4 8 3 3" xfId="51028" xr:uid="{F54E7B54-BB0D-4F3B-AC6B-36D10156D5C5}"/>
    <cellStyle name="Currency 5 4 8 4" xfId="15608" xr:uid="{160AC2AA-188F-4E87-BE1E-AD72016FDB61}"/>
    <cellStyle name="Currency 5 4 8 5" xfId="29298" xr:uid="{01B7C40E-BA9C-4BFC-AE3F-8EF276F22ED4}"/>
    <cellStyle name="Currency 5 4 8 6" xfId="44182" xr:uid="{16A38CAE-4E40-4D44-A6D5-810ADEDC2608}"/>
    <cellStyle name="Currency 5 4 9" xfId="10472" xr:uid="{1E26DF17-FC50-4938-B848-1E9CE2B2C016}"/>
    <cellStyle name="Currency 5 4 9 2" xfId="24162" xr:uid="{8EFF89D1-433F-44F8-8EBC-EAE721DA4B54}"/>
    <cellStyle name="Currency 5 4 9 2 2" xfId="37854" xr:uid="{9A2BA90E-AC87-40BF-8FC9-24512FEA7EDB}"/>
    <cellStyle name="Currency 5 4 9 2 3" xfId="52738" xr:uid="{AAA8A165-0753-410E-A699-FCC50645041A}"/>
    <cellStyle name="Currency 5 4 9 3" xfId="17318" xr:uid="{07397DAC-64CD-46BC-8139-CF1D274A08BE}"/>
    <cellStyle name="Currency 5 4 9 4" xfId="31008" xr:uid="{CD16A8E7-079B-4021-87CA-C8B0BBBAB4FE}"/>
    <cellStyle name="Currency 5 4 9 5" xfId="45892" xr:uid="{25220D49-77BC-43C2-B8FD-76B4A2C03CCD}"/>
    <cellStyle name="Currency 5 5" xfId="7079" xr:uid="{B6104F4E-A519-42C5-B1B3-9A6702D6E199}"/>
    <cellStyle name="Currency 5 5 10" xfId="13926" xr:uid="{77556725-B310-412D-B6C5-CFF07CE259B7}"/>
    <cellStyle name="Currency 5 5 11" xfId="27616" xr:uid="{B121FF45-6357-4A78-A629-5D0A0B2ACFA8}"/>
    <cellStyle name="Currency 5 5 12" xfId="42500" xr:uid="{D3EC976B-02B4-4C71-B469-B4167EC26596}"/>
    <cellStyle name="Currency 5 5 2" xfId="7080" xr:uid="{DE7383D0-EB2F-4B4B-891D-D6F617664587}"/>
    <cellStyle name="Currency 5 5 2 10" xfId="42501" xr:uid="{8F7D5589-86F8-4D56-8F9D-2698FF615A17}"/>
    <cellStyle name="Currency 5 5 2 2" xfId="7081" xr:uid="{E9B07DF5-9318-47D7-BAE5-04BACA243901}"/>
    <cellStyle name="Currency 5 5 2 2 2" xfId="7082" xr:uid="{8BF5B49A-6D2A-4FA1-A975-59B73A6772CD}"/>
    <cellStyle name="Currency 5 5 2 2 2 2" xfId="8795" xr:uid="{63EAE7D0-BCAE-4BC8-ADF1-C2E07CBED38E}"/>
    <cellStyle name="Currency 5 5 2 2 2 2 2" xfId="12217" xr:uid="{5A445034-0670-4E3E-9A0D-1ADF9437FDDF}"/>
    <cellStyle name="Currency 5 5 2 2 2 2 2 2" xfId="25907" xr:uid="{5AB45033-B80E-4062-AF6D-41BC2199CCBE}"/>
    <cellStyle name="Currency 5 5 2 2 2 2 2 2 2" xfId="39599" xr:uid="{30913858-D774-4704-9754-3680B4E91E7C}"/>
    <cellStyle name="Currency 5 5 2 2 2 2 2 2 3" xfId="54483" xr:uid="{DFA2891D-7154-4E28-B053-CFC4F8C256A9}"/>
    <cellStyle name="Currency 5 5 2 2 2 2 2 3" xfId="19063" xr:uid="{D721254F-434B-46CE-B283-1A47FADDAB53}"/>
    <cellStyle name="Currency 5 5 2 2 2 2 2 4" xfId="32753" xr:uid="{D938E0E1-C5FC-4036-B5C5-6D61C2A245FF}"/>
    <cellStyle name="Currency 5 5 2 2 2 2 2 5" xfId="47637" xr:uid="{DE28A872-0FD7-4419-907E-9D281E5E0CBE}"/>
    <cellStyle name="Currency 5 5 2 2 2 2 3" xfId="22485" xr:uid="{5DAD94C6-BB12-4443-895F-3E985F593E4F}"/>
    <cellStyle name="Currency 5 5 2 2 2 2 3 2" xfId="36177" xr:uid="{F2B821AF-253F-46B6-97CE-7068942DED80}"/>
    <cellStyle name="Currency 5 5 2 2 2 2 3 3" xfId="51061" xr:uid="{9D78E1EB-CE84-4B90-960B-E220A694FA83}"/>
    <cellStyle name="Currency 5 5 2 2 2 2 4" xfId="15641" xr:uid="{D48CC966-A48F-4334-BC69-6D3B102DA8CE}"/>
    <cellStyle name="Currency 5 5 2 2 2 2 5" xfId="29331" xr:uid="{64D87AD1-B63F-486C-A80B-916D9A44A9DB}"/>
    <cellStyle name="Currency 5 5 2 2 2 2 6" xfId="44215" xr:uid="{EFBD9631-EB88-4ECD-8737-0CEF5CCE32A9}"/>
    <cellStyle name="Currency 5 5 2 2 2 3" xfId="10505" xr:uid="{831F9951-57BB-492B-8475-CA550BEDAF62}"/>
    <cellStyle name="Currency 5 5 2 2 2 3 2" xfId="24195" xr:uid="{C57D1103-3542-4E77-A8B0-111249ED64E2}"/>
    <cellStyle name="Currency 5 5 2 2 2 3 2 2" xfId="37887" xr:uid="{81853EBC-184D-4706-9BC4-AACAD1D4675A}"/>
    <cellStyle name="Currency 5 5 2 2 2 3 2 3" xfId="52771" xr:uid="{31E68711-5AA0-40C7-A05C-9EF65FB997B8}"/>
    <cellStyle name="Currency 5 5 2 2 2 3 3" xfId="17351" xr:uid="{3A8C72A1-52CD-40F1-9260-9D5C65E124F7}"/>
    <cellStyle name="Currency 5 5 2 2 2 3 4" xfId="31041" xr:uid="{56FF739D-2C6F-4210-B9EE-D8F0CD377321}"/>
    <cellStyle name="Currency 5 5 2 2 2 3 5" xfId="45925" xr:uid="{4F8AB724-5ACD-434B-A1B9-76AAF98DEF25}"/>
    <cellStyle name="Currency 5 5 2 2 2 4" xfId="20773" xr:uid="{BFDE7A69-5F0E-4552-A882-886A6B8BDCBF}"/>
    <cellStyle name="Currency 5 5 2 2 2 4 2" xfId="34465" xr:uid="{4BA30E73-F7FA-4DAF-9EC3-9A2B90B5638F}"/>
    <cellStyle name="Currency 5 5 2 2 2 4 3" xfId="49349" xr:uid="{12E07DE3-F7AE-4B53-9E78-61D391476917}"/>
    <cellStyle name="Currency 5 5 2 2 2 5" xfId="13929" xr:uid="{F86557B3-7541-455A-B1D7-1E48D1A9FC69}"/>
    <cellStyle name="Currency 5 5 2 2 2 6" xfId="27619" xr:uid="{5A4B2DC6-2F9D-4CB5-8B16-7CE974F5ED42}"/>
    <cellStyle name="Currency 5 5 2 2 2 7" xfId="42503" xr:uid="{D43A0939-E42F-4E38-A10C-20EFDF810A63}"/>
    <cellStyle name="Currency 5 5 2 2 3" xfId="8794" xr:uid="{08CC5E23-1B28-43F4-B272-0AB3FFA8F6E6}"/>
    <cellStyle name="Currency 5 5 2 2 3 2" xfId="12216" xr:uid="{18FDD515-23AF-4B55-B19B-616F3ADED492}"/>
    <cellStyle name="Currency 5 5 2 2 3 2 2" xfId="25906" xr:uid="{38B47450-C75B-42D3-8742-364072EB80DB}"/>
    <cellStyle name="Currency 5 5 2 2 3 2 2 2" xfId="39598" xr:uid="{8787BD96-E7F0-4745-81E6-5041B832F2C4}"/>
    <cellStyle name="Currency 5 5 2 2 3 2 2 3" xfId="54482" xr:uid="{B749F167-0EF6-4A03-85B6-EAFBFA0D6178}"/>
    <cellStyle name="Currency 5 5 2 2 3 2 3" xfId="19062" xr:uid="{40843977-98E9-4575-A2C2-298A3A94A931}"/>
    <cellStyle name="Currency 5 5 2 2 3 2 4" xfId="32752" xr:uid="{445D513F-0F0D-4679-AAE2-24E4FF3386B5}"/>
    <cellStyle name="Currency 5 5 2 2 3 2 5" xfId="47636" xr:uid="{61138435-7E15-4BA5-AE11-70FC82482955}"/>
    <cellStyle name="Currency 5 5 2 2 3 3" xfId="22484" xr:uid="{5721670A-32D4-415A-9E82-9B90ABC18BB6}"/>
    <cellStyle name="Currency 5 5 2 2 3 3 2" xfId="36176" xr:uid="{631FBFEE-51D7-41AD-8F90-F4FBED1C0DC1}"/>
    <cellStyle name="Currency 5 5 2 2 3 3 3" xfId="51060" xr:uid="{A4B68041-C4FA-4242-AC58-367A96E815F1}"/>
    <cellStyle name="Currency 5 5 2 2 3 4" xfId="15640" xr:uid="{29DEBB69-4F0D-4EEF-BF5D-A6254D030098}"/>
    <cellStyle name="Currency 5 5 2 2 3 5" xfId="29330" xr:uid="{2A5F86F6-82A7-4FAD-9133-796C378151BD}"/>
    <cellStyle name="Currency 5 5 2 2 3 6" xfId="44214" xr:uid="{CBC99582-48AF-4B45-8ECA-D7ADC999B2E5}"/>
    <cellStyle name="Currency 5 5 2 2 4" xfId="10504" xr:uid="{FA965CEE-C5DD-4110-9146-92B79D115E32}"/>
    <cellStyle name="Currency 5 5 2 2 4 2" xfId="24194" xr:uid="{D9386AA5-2671-4E7D-AE88-8EF51ACEFB08}"/>
    <cellStyle name="Currency 5 5 2 2 4 2 2" xfId="37886" xr:uid="{A0BD3226-14CE-4131-9367-76E6C6596CBC}"/>
    <cellStyle name="Currency 5 5 2 2 4 2 3" xfId="52770" xr:uid="{3EE8E7A8-9CA6-4148-A91B-8DC0145315EF}"/>
    <cellStyle name="Currency 5 5 2 2 4 3" xfId="17350" xr:uid="{187B90B7-BF07-4ED8-813B-1EA5096845CF}"/>
    <cellStyle name="Currency 5 5 2 2 4 4" xfId="31040" xr:uid="{FC4C630F-F5CB-43CB-90C3-0AC5D8570D29}"/>
    <cellStyle name="Currency 5 5 2 2 4 5" xfId="45924" xr:uid="{ABAC96FF-17CA-4C33-AD34-922C54219C04}"/>
    <cellStyle name="Currency 5 5 2 2 5" xfId="20772" xr:uid="{51960CAE-E7E4-4C52-BA46-07C4A119FBC6}"/>
    <cellStyle name="Currency 5 5 2 2 5 2" xfId="34464" xr:uid="{427824E3-58B1-4E8D-935A-DB0914C2D10F}"/>
    <cellStyle name="Currency 5 5 2 2 5 3" xfId="49348" xr:uid="{EF1357FF-4DAF-4EA3-973E-C4C1B6B0A327}"/>
    <cellStyle name="Currency 5 5 2 2 6" xfId="13928" xr:uid="{0D8344A1-7EAF-4F80-AFE0-641402BC9373}"/>
    <cellStyle name="Currency 5 5 2 2 7" xfId="27618" xr:uid="{C7A605CF-8F47-4815-A90F-E45146E88F90}"/>
    <cellStyle name="Currency 5 5 2 2 8" xfId="42502" xr:uid="{F4CA79D6-C1FC-4085-A5C1-3B383BD0B7FF}"/>
    <cellStyle name="Currency 5 5 2 3" xfId="7083" xr:uid="{7F7DCA9B-6727-495C-9247-22D7F1723671}"/>
    <cellStyle name="Currency 5 5 2 3 2" xfId="8796" xr:uid="{423B454D-CA9E-464C-B07A-ECEE60CAFD18}"/>
    <cellStyle name="Currency 5 5 2 3 2 2" xfId="12218" xr:uid="{A35D9E5B-5C70-4F5B-A06C-91A04D1BC828}"/>
    <cellStyle name="Currency 5 5 2 3 2 2 2" xfId="25908" xr:uid="{3C2532FA-B4B6-4C85-B432-3FB58D937D17}"/>
    <cellStyle name="Currency 5 5 2 3 2 2 2 2" xfId="39600" xr:uid="{07BA295F-2EEA-4D6F-B7A8-E8DD893C7308}"/>
    <cellStyle name="Currency 5 5 2 3 2 2 2 3" xfId="54484" xr:uid="{3715787E-882C-4038-B969-0B91A3EF821D}"/>
    <cellStyle name="Currency 5 5 2 3 2 2 3" xfId="19064" xr:uid="{BCEE3181-9214-4918-9EA8-C55489CC8392}"/>
    <cellStyle name="Currency 5 5 2 3 2 2 4" xfId="32754" xr:uid="{CA2351D7-327A-41B9-AF0B-0A1A05A316B9}"/>
    <cellStyle name="Currency 5 5 2 3 2 2 5" xfId="47638" xr:uid="{A0DC4493-C870-426C-9B6E-24CAAEB044FA}"/>
    <cellStyle name="Currency 5 5 2 3 2 3" xfId="22486" xr:uid="{BA651C20-E4AA-40EC-AEDE-12759A667F65}"/>
    <cellStyle name="Currency 5 5 2 3 2 3 2" xfId="36178" xr:uid="{B36585FC-8657-40A7-AD50-531C14423E48}"/>
    <cellStyle name="Currency 5 5 2 3 2 3 3" xfId="51062" xr:uid="{6A04CA78-E56D-44E5-9A88-680FBFE2F512}"/>
    <cellStyle name="Currency 5 5 2 3 2 4" xfId="15642" xr:uid="{3B9A3E40-8A15-4610-9B63-5C673AC62EAC}"/>
    <cellStyle name="Currency 5 5 2 3 2 5" xfId="29332" xr:uid="{847B9B19-3B51-48B8-9160-A92B3F721A46}"/>
    <cellStyle name="Currency 5 5 2 3 2 6" xfId="44216" xr:uid="{EC7B9BF3-9FBA-4B66-901B-15C2D5266993}"/>
    <cellStyle name="Currency 5 5 2 3 3" xfId="10506" xr:uid="{EF2131B5-D23B-4914-AE49-C6EDBB9B872B}"/>
    <cellStyle name="Currency 5 5 2 3 3 2" xfId="24196" xr:uid="{E7D6A790-4E78-4E0F-A734-4FF576181802}"/>
    <cellStyle name="Currency 5 5 2 3 3 2 2" xfId="37888" xr:uid="{CC1D28D3-03BB-418D-9453-2A43E32DD69B}"/>
    <cellStyle name="Currency 5 5 2 3 3 2 3" xfId="52772" xr:uid="{9E63E7AB-4B3C-4420-8A10-FD69945EC246}"/>
    <cellStyle name="Currency 5 5 2 3 3 3" xfId="17352" xr:uid="{C6C4A682-0188-4E62-9F53-0C8625A03DE6}"/>
    <cellStyle name="Currency 5 5 2 3 3 4" xfId="31042" xr:uid="{EE22C158-C51F-4147-8553-3EC17B40BEC2}"/>
    <cellStyle name="Currency 5 5 2 3 3 5" xfId="45926" xr:uid="{31F6087F-223E-469D-9BDA-919C1A87BECD}"/>
    <cellStyle name="Currency 5 5 2 3 4" xfId="20774" xr:uid="{AA6C7A99-6740-4E9D-8358-064FE1232DCD}"/>
    <cellStyle name="Currency 5 5 2 3 4 2" xfId="34466" xr:uid="{9F097ACE-724C-49EC-9A1D-96327DC0FDFA}"/>
    <cellStyle name="Currency 5 5 2 3 4 3" xfId="49350" xr:uid="{69179D5C-072D-40D7-BDFF-3445DE247440}"/>
    <cellStyle name="Currency 5 5 2 3 5" xfId="13930" xr:uid="{2DF0572D-0072-4F46-A8B4-F86C947914A1}"/>
    <cellStyle name="Currency 5 5 2 3 6" xfId="27620" xr:uid="{D9AA3166-5141-4B8E-B24E-FF23839108B7}"/>
    <cellStyle name="Currency 5 5 2 3 7" xfId="42504" xr:uid="{444E024A-10EF-41A1-B687-F19D088D4727}"/>
    <cellStyle name="Currency 5 5 2 4" xfId="7084" xr:uid="{D607FE0A-D8D6-4E47-BA13-C0E4171A50A4}"/>
    <cellStyle name="Currency 5 5 2 4 2" xfId="8797" xr:uid="{2398167A-3C36-40B2-BDF4-670E56A4C2E0}"/>
    <cellStyle name="Currency 5 5 2 4 2 2" xfId="12219" xr:uid="{8461A7E6-95B9-4C4A-B999-E1E84FF077F3}"/>
    <cellStyle name="Currency 5 5 2 4 2 2 2" xfId="25909" xr:uid="{4EFC3009-13D3-4B05-89D8-2020CCFE4B21}"/>
    <cellStyle name="Currency 5 5 2 4 2 2 2 2" xfId="39601" xr:uid="{00323B6B-3762-4DE9-99DE-3F12BAAF1EE0}"/>
    <cellStyle name="Currency 5 5 2 4 2 2 2 3" xfId="54485" xr:uid="{91F82353-5A30-4C4A-A0D7-240277CF0D65}"/>
    <cellStyle name="Currency 5 5 2 4 2 2 3" xfId="19065" xr:uid="{02BC7095-D45A-421F-8624-4F0104A3A297}"/>
    <cellStyle name="Currency 5 5 2 4 2 2 4" xfId="32755" xr:uid="{D8080882-24B0-4FE4-8C4D-E496BA70FD07}"/>
    <cellStyle name="Currency 5 5 2 4 2 2 5" xfId="47639" xr:uid="{F10BF8A1-08F7-4C03-81D1-8F100719A607}"/>
    <cellStyle name="Currency 5 5 2 4 2 3" xfId="22487" xr:uid="{8BE5E211-ECFF-4A89-9AD7-83A93DB36997}"/>
    <cellStyle name="Currency 5 5 2 4 2 3 2" xfId="36179" xr:uid="{28B9E971-6705-45FA-9755-23A7DD8CD9BC}"/>
    <cellStyle name="Currency 5 5 2 4 2 3 3" xfId="51063" xr:uid="{A44752CD-223A-41A1-88B4-8D5F2267E76B}"/>
    <cellStyle name="Currency 5 5 2 4 2 4" xfId="15643" xr:uid="{A7ABEC15-B158-49F0-9A5C-A103C5F63468}"/>
    <cellStyle name="Currency 5 5 2 4 2 5" xfId="29333" xr:uid="{31FC329C-E131-4A66-8F85-CF4804B835FC}"/>
    <cellStyle name="Currency 5 5 2 4 2 6" xfId="44217" xr:uid="{6F349B7D-D390-4855-AB7B-427757F91759}"/>
    <cellStyle name="Currency 5 5 2 4 3" xfId="10507" xr:uid="{CA85DF63-2C2A-4CEA-86C3-3D1B1DB10474}"/>
    <cellStyle name="Currency 5 5 2 4 3 2" xfId="24197" xr:uid="{72DC98F5-4E04-470B-B6CD-AABDF0AD697F}"/>
    <cellStyle name="Currency 5 5 2 4 3 2 2" xfId="37889" xr:uid="{9BB8DC53-5E52-4255-8061-8ACC8B1EB751}"/>
    <cellStyle name="Currency 5 5 2 4 3 2 3" xfId="52773" xr:uid="{91CA7335-340B-4778-9B9F-8B0360C374EB}"/>
    <cellStyle name="Currency 5 5 2 4 3 3" xfId="17353" xr:uid="{BC584B6F-BBB8-4866-BE0B-43AAAE38FF1D}"/>
    <cellStyle name="Currency 5 5 2 4 3 4" xfId="31043" xr:uid="{B80545B0-A4CC-4ABF-8FD6-CD45FB7FFF81}"/>
    <cellStyle name="Currency 5 5 2 4 3 5" xfId="45927" xr:uid="{40CD6442-83F2-45F9-9AAC-8B2FE07C5985}"/>
    <cellStyle name="Currency 5 5 2 4 4" xfId="20775" xr:uid="{C18DFA2C-1DDC-4667-8375-5B0A2DE5BB09}"/>
    <cellStyle name="Currency 5 5 2 4 4 2" xfId="34467" xr:uid="{4C99081D-6686-4969-A0A0-EAE3B729D3FB}"/>
    <cellStyle name="Currency 5 5 2 4 4 3" xfId="49351" xr:uid="{67AB7006-A0CB-47EF-8C64-25D35AE92763}"/>
    <cellStyle name="Currency 5 5 2 4 5" xfId="13931" xr:uid="{87D47E41-48BC-4AF2-8C30-9AE00941C68D}"/>
    <cellStyle name="Currency 5 5 2 4 6" xfId="27621" xr:uid="{097ABC77-8D47-46FF-BF50-2ACBDEB18B6C}"/>
    <cellStyle name="Currency 5 5 2 4 7" xfId="42505" xr:uid="{FED056B7-E719-45CD-A5E3-FF5A7055D328}"/>
    <cellStyle name="Currency 5 5 2 5" xfId="8793" xr:uid="{33190A62-4B48-428D-9728-8365CC5C59EF}"/>
    <cellStyle name="Currency 5 5 2 5 2" xfId="12215" xr:uid="{80034943-ABBF-4EC5-BE13-EC8309836103}"/>
    <cellStyle name="Currency 5 5 2 5 2 2" xfId="25905" xr:uid="{1A0F7796-17AD-4B4C-8BCC-2BFA533A16F7}"/>
    <cellStyle name="Currency 5 5 2 5 2 2 2" xfId="39597" xr:uid="{C3E944A3-B60D-461C-8D2E-F833568CFFF3}"/>
    <cellStyle name="Currency 5 5 2 5 2 2 3" xfId="54481" xr:uid="{7036A701-67BD-4D88-B68A-920181E3A118}"/>
    <cellStyle name="Currency 5 5 2 5 2 3" xfId="19061" xr:uid="{9E1AEFB7-6383-49C3-A62D-E168CA485CEF}"/>
    <cellStyle name="Currency 5 5 2 5 2 4" xfId="32751" xr:uid="{D3892174-BB34-41E8-87E5-13FC80C08CB0}"/>
    <cellStyle name="Currency 5 5 2 5 2 5" xfId="47635" xr:uid="{950A53E2-E51A-4F99-96BE-195C99428E6D}"/>
    <cellStyle name="Currency 5 5 2 5 3" xfId="22483" xr:uid="{AC33C78B-73FC-4690-8B5A-2C464E3B8025}"/>
    <cellStyle name="Currency 5 5 2 5 3 2" xfId="36175" xr:uid="{036EE820-11FB-4633-A7E9-FD43043D6BBD}"/>
    <cellStyle name="Currency 5 5 2 5 3 3" xfId="51059" xr:uid="{7503F08B-23E5-4D2D-BC74-1659AFCF3775}"/>
    <cellStyle name="Currency 5 5 2 5 4" xfId="15639" xr:uid="{A4406AEF-BB74-4273-B592-E0E30F3B3ED1}"/>
    <cellStyle name="Currency 5 5 2 5 5" xfId="29329" xr:uid="{0A250EFB-F968-4863-9763-215FA02DA420}"/>
    <cellStyle name="Currency 5 5 2 5 6" xfId="44213" xr:uid="{72C10A17-7D0C-4F86-956F-7168EE3492B2}"/>
    <cellStyle name="Currency 5 5 2 6" xfId="10503" xr:uid="{A30A6EFF-59F4-41D3-8366-40ECC5A340D8}"/>
    <cellStyle name="Currency 5 5 2 6 2" xfId="24193" xr:uid="{C7E8EFC3-89ED-418B-B296-B24592434D9B}"/>
    <cellStyle name="Currency 5 5 2 6 2 2" xfId="37885" xr:uid="{AC5A6929-DBB0-4E0C-8160-AD87101112A3}"/>
    <cellStyle name="Currency 5 5 2 6 2 3" xfId="52769" xr:uid="{378D2FBA-5DAF-4965-A3F1-175DB753948F}"/>
    <cellStyle name="Currency 5 5 2 6 3" xfId="17349" xr:uid="{D7341F51-9A80-44C0-94C0-1AB1A0356557}"/>
    <cellStyle name="Currency 5 5 2 6 4" xfId="31039" xr:uid="{9D57152D-7F9F-4615-8BE0-4E9243EF9CD8}"/>
    <cellStyle name="Currency 5 5 2 6 5" xfId="45923" xr:uid="{2C86D7CB-02FD-4501-ADAF-14C6F79EAAF2}"/>
    <cellStyle name="Currency 5 5 2 7" xfId="20771" xr:uid="{87A6E4F1-A949-4BA6-84C5-6205C0D0D948}"/>
    <cellStyle name="Currency 5 5 2 7 2" xfId="34463" xr:uid="{4B347FE0-16B7-453C-880A-95008A704821}"/>
    <cellStyle name="Currency 5 5 2 7 3" xfId="49347" xr:uid="{B1A4C6F5-D45F-469B-89FC-3AF5A0BAAA9C}"/>
    <cellStyle name="Currency 5 5 2 8" xfId="13927" xr:uid="{FF08D18D-71EA-413A-91F7-8083849128C7}"/>
    <cellStyle name="Currency 5 5 2 9" xfId="27617" xr:uid="{E9695DC1-A3D8-403F-B9F4-301B49A0CCB5}"/>
    <cellStyle name="Currency 5 5 3" xfId="7085" xr:uid="{72DD529D-54D1-4AEF-B889-566786136E50}"/>
    <cellStyle name="Currency 5 5 3 10" xfId="42506" xr:uid="{99B25ED6-9B24-4B93-81D5-3CE34F923A87}"/>
    <cellStyle name="Currency 5 5 3 2" xfId="7086" xr:uid="{7B9E7AB5-9E0E-44B4-8A73-AD4726D94412}"/>
    <cellStyle name="Currency 5 5 3 2 2" xfId="7087" xr:uid="{ECAFB3E7-6F08-47CE-B182-CC3145C28154}"/>
    <cellStyle name="Currency 5 5 3 2 2 2" xfId="8800" xr:uid="{DF7E96C7-C760-40B3-84B8-B6CBC98EA0AA}"/>
    <cellStyle name="Currency 5 5 3 2 2 2 2" xfId="12222" xr:uid="{CBB32116-3ADB-4FF4-946E-50396CCE599C}"/>
    <cellStyle name="Currency 5 5 3 2 2 2 2 2" xfId="25912" xr:uid="{4CEF1487-5D92-4A4C-AA02-D9C7F3A1EFBA}"/>
    <cellStyle name="Currency 5 5 3 2 2 2 2 2 2" xfId="39604" xr:uid="{15928765-F8EE-49C4-ABF2-D9395C19C669}"/>
    <cellStyle name="Currency 5 5 3 2 2 2 2 2 3" xfId="54488" xr:uid="{DDC2DF64-0907-4DA8-A1C8-0358DC9F3C50}"/>
    <cellStyle name="Currency 5 5 3 2 2 2 2 3" xfId="19068" xr:uid="{5CCFC6C6-7B9E-4BBB-928B-FC11D680748F}"/>
    <cellStyle name="Currency 5 5 3 2 2 2 2 4" xfId="32758" xr:uid="{3F0A553A-A2EE-49F1-A422-5B2F645612B2}"/>
    <cellStyle name="Currency 5 5 3 2 2 2 2 5" xfId="47642" xr:uid="{135F2234-C6AC-4D35-A97E-1A3C9BEC2A88}"/>
    <cellStyle name="Currency 5 5 3 2 2 2 3" xfId="22490" xr:uid="{32350A25-6DE4-4178-8E2E-613479594875}"/>
    <cellStyle name="Currency 5 5 3 2 2 2 3 2" xfId="36182" xr:uid="{D39A0626-CFB3-4854-8015-EABAA118D8A7}"/>
    <cellStyle name="Currency 5 5 3 2 2 2 3 3" xfId="51066" xr:uid="{8CF70918-0437-4DC1-A8DA-CB2354B55F7C}"/>
    <cellStyle name="Currency 5 5 3 2 2 2 4" xfId="15646" xr:uid="{9EA7D440-E92E-4E7E-8972-A66D7CCC59E7}"/>
    <cellStyle name="Currency 5 5 3 2 2 2 5" xfId="29336" xr:uid="{F9E8BBD0-C347-40C4-A32C-95B942C69839}"/>
    <cellStyle name="Currency 5 5 3 2 2 2 6" xfId="44220" xr:uid="{155EE10F-C046-41D3-B01D-CAAB000F075A}"/>
    <cellStyle name="Currency 5 5 3 2 2 3" xfId="10510" xr:uid="{268B8401-0C7A-4055-BE38-6E4A04A3C382}"/>
    <cellStyle name="Currency 5 5 3 2 2 3 2" xfId="24200" xr:uid="{3F6009D2-503B-4CFB-923A-343083A9606B}"/>
    <cellStyle name="Currency 5 5 3 2 2 3 2 2" xfId="37892" xr:uid="{B4D54B6E-E916-4F1E-B676-80B7E7387407}"/>
    <cellStyle name="Currency 5 5 3 2 2 3 2 3" xfId="52776" xr:uid="{74FF2775-910E-4665-B6A9-98C8602589DE}"/>
    <cellStyle name="Currency 5 5 3 2 2 3 3" xfId="17356" xr:uid="{6442A740-EC12-4179-8EE2-4218F4F134CE}"/>
    <cellStyle name="Currency 5 5 3 2 2 3 4" xfId="31046" xr:uid="{E1D73812-B166-405C-84E6-87EF56A38680}"/>
    <cellStyle name="Currency 5 5 3 2 2 3 5" xfId="45930" xr:uid="{7B0330C2-0255-4F9B-853E-98B86EE5E0C8}"/>
    <cellStyle name="Currency 5 5 3 2 2 4" xfId="20778" xr:uid="{7BCA67C4-009C-458B-96F1-C5A75CA9056F}"/>
    <cellStyle name="Currency 5 5 3 2 2 4 2" xfId="34470" xr:uid="{8A4CEF84-651D-42CC-85F8-12D0254E937A}"/>
    <cellStyle name="Currency 5 5 3 2 2 4 3" xfId="49354" xr:uid="{D89126CA-D2E2-4465-9D13-780A71822BD8}"/>
    <cellStyle name="Currency 5 5 3 2 2 5" xfId="13934" xr:uid="{074F139B-B39E-4700-82AE-9B9FFCC98D22}"/>
    <cellStyle name="Currency 5 5 3 2 2 6" xfId="27624" xr:uid="{6CBBE43A-63E5-449C-8480-80DEB9C9F592}"/>
    <cellStyle name="Currency 5 5 3 2 2 7" xfId="42508" xr:uid="{7B742492-5FA1-468F-9CD7-267CA04852AE}"/>
    <cellStyle name="Currency 5 5 3 2 3" xfId="8799" xr:uid="{E751290E-84B5-4F60-B881-E287A3106A5E}"/>
    <cellStyle name="Currency 5 5 3 2 3 2" xfId="12221" xr:uid="{D6702547-DF52-4F66-A98B-34C0A34C5AA0}"/>
    <cellStyle name="Currency 5 5 3 2 3 2 2" xfId="25911" xr:uid="{4E0BBB3A-0A04-4A6B-9C50-5F1E4FDF078F}"/>
    <cellStyle name="Currency 5 5 3 2 3 2 2 2" xfId="39603" xr:uid="{32DA3A83-C3C8-472C-96AE-F67BE29A8540}"/>
    <cellStyle name="Currency 5 5 3 2 3 2 2 3" xfId="54487" xr:uid="{7D0CE94F-92AC-45A1-BA7F-9D3A6419734A}"/>
    <cellStyle name="Currency 5 5 3 2 3 2 3" xfId="19067" xr:uid="{5414BB90-64C3-4A58-BC86-7BF65F5541F5}"/>
    <cellStyle name="Currency 5 5 3 2 3 2 4" xfId="32757" xr:uid="{2587F042-96CA-4322-959E-87FFE2114876}"/>
    <cellStyle name="Currency 5 5 3 2 3 2 5" xfId="47641" xr:uid="{31722D58-9CAA-48CB-9323-356F47276368}"/>
    <cellStyle name="Currency 5 5 3 2 3 3" xfId="22489" xr:uid="{8BCFB6C9-F8A2-454B-A984-FDC5DEB4054E}"/>
    <cellStyle name="Currency 5 5 3 2 3 3 2" xfId="36181" xr:uid="{2180D177-CA9E-476B-A6BF-0349F5C63AEA}"/>
    <cellStyle name="Currency 5 5 3 2 3 3 3" xfId="51065" xr:uid="{A31AD4A5-4A12-40B1-972F-77688B76E524}"/>
    <cellStyle name="Currency 5 5 3 2 3 4" xfId="15645" xr:uid="{0E234960-F43A-41C2-B702-F5EDD158B557}"/>
    <cellStyle name="Currency 5 5 3 2 3 5" xfId="29335" xr:uid="{783C9294-D98B-4194-AEC5-CE2BEC2CB7AB}"/>
    <cellStyle name="Currency 5 5 3 2 3 6" xfId="44219" xr:uid="{8CB634DB-E360-491D-9DBC-F114A3CB9B88}"/>
    <cellStyle name="Currency 5 5 3 2 4" xfId="10509" xr:uid="{301A2E78-9ADC-41C2-BED6-FBE01261CF3B}"/>
    <cellStyle name="Currency 5 5 3 2 4 2" xfId="24199" xr:uid="{2262EEA8-555B-40A3-866F-6C991869FA6B}"/>
    <cellStyle name="Currency 5 5 3 2 4 2 2" xfId="37891" xr:uid="{22236DEC-B0BB-4646-8F47-769505105F50}"/>
    <cellStyle name="Currency 5 5 3 2 4 2 3" xfId="52775" xr:uid="{039B2BC3-A047-448E-B6D4-6C93F6BF491E}"/>
    <cellStyle name="Currency 5 5 3 2 4 3" xfId="17355" xr:uid="{289C0724-9731-417D-BDDB-A776CEB6FC8D}"/>
    <cellStyle name="Currency 5 5 3 2 4 4" xfId="31045" xr:uid="{34A352F3-DD64-4213-8827-E1FDA41AAABC}"/>
    <cellStyle name="Currency 5 5 3 2 4 5" xfId="45929" xr:uid="{B64DDE88-7FB5-48B0-80F9-4DBBEF192AD0}"/>
    <cellStyle name="Currency 5 5 3 2 5" xfId="20777" xr:uid="{73841272-84A7-4A91-902C-14E6B157297E}"/>
    <cellStyle name="Currency 5 5 3 2 5 2" xfId="34469" xr:uid="{1E196142-4C52-482E-9668-7BDD9D85FCC8}"/>
    <cellStyle name="Currency 5 5 3 2 5 3" xfId="49353" xr:uid="{B31274C2-5E10-4760-A57C-0E5ADF7CA307}"/>
    <cellStyle name="Currency 5 5 3 2 6" xfId="13933" xr:uid="{896E7604-7050-4912-8B78-AE204B331720}"/>
    <cellStyle name="Currency 5 5 3 2 7" xfId="27623" xr:uid="{855DFCC2-88D0-4D32-826D-1D015AC454F3}"/>
    <cellStyle name="Currency 5 5 3 2 8" xfId="42507" xr:uid="{30E380F9-ECB3-4DDB-9F5E-5AB80AB78FB1}"/>
    <cellStyle name="Currency 5 5 3 3" xfId="7088" xr:uid="{45B13A0D-9973-4E69-965F-45BAD90F820D}"/>
    <cellStyle name="Currency 5 5 3 3 2" xfId="8801" xr:uid="{8C7C2EC8-1CE7-46EC-A996-D55C34FE1C26}"/>
    <cellStyle name="Currency 5 5 3 3 2 2" xfId="12223" xr:uid="{CD9B811D-FCC1-4A7A-BB30-938AB2347742}"/>
    <cellStyle name="Currency 5 5 3 3 2 2 2" xfId="25913" xr:uid="{17416360-124A-48C7-A4E7-16AFA13AF044}"/>
    <cellStyle name="Currency 5 5 3 3 2 2 2 2" xfId="39605" xr:uid="{F8AF4377-764F-4CB8-BFBF-8B0AF6E9ECD9}"/>
    <cellStyle name="Currency 5 5 3 3 2 2 2 3" xfId="54489" xr:uid="{BCAF742E-51C2-4A5F-8922-98E159DC085E}"/>
    <cellStyle name="Currency 5 5 3 3 2 2 3" xfId="19069" xr:uid="{3C04C54B-5618-40FD-8628-F7A56D4227C0}"/>
    <cellStyle name="Currency 5 5 3 3 2 2 4" xfId="32759" xr:uid="{1A3F5BA8-2FAF-4321-8C79-CBB826E8F3E0}"/>
    <cellStyle name="Currency 5 5 3 3 2 2 5" xfId="47643" xr:uid="{15E4AE98-25B4-40A5-85B5-0CBBCA77295D}"/>
    <cellStyle name="Currency 5 5 3 3 2 3" xfId="22491" xr:uid="{4D39AA84-7EE1-4C5B-BCD4-3A76C75CD512}"/>
    <cellStyle name="Currency 5 5 3 3 2 3 2" xfId="36183" xr:uid="{5DA71175-3870-4DAF-B5A0-20150D88D347}"/>
    <cellStyle name="Currency 5 5 3 3 2 3 3" xfId="51067" xr:uid="{D97B063F-59E5-4C64-B4A9-6B5E0E31727A}"/>
    <cellStyle name="Currency 5 5 3 3 2 4" xfId="15647" xr:uid="{9167D5D3-73A5-41D5-83A6-A8B466599E58}"/>
    <cellStyle name="Currency 5 5 3 3 2 5" xfId="29337" xr:uid="{A7F883F4-5D3C-4466-98A7-91451EF3C450}"/>
    <cellStyle name="Currency 5 5 3 3 2 6" xfId="44221" xr:uid="{B8501A71-0480-48A6-B372-B9F1F60CD8A0}"/>
    <cellStyle name="Currency 5 5 3 3 3" xfId="10511" xr:uid="{C4BA5411-0DC3-41FC-AC30-C28DFD1486EE}"/>
    <cellStyle name="Currency 5 5 3 3 3 2" xfId="24201" xr:uid="{35FCA0B1-2759-49E0-BE61-F7EE77EABB97}"/>
    <cellStyle name="Currency 5 5 3 3 3 2 2" xfId="37893" xr:uid="{F07A2D8F-2996-4B74-8E90-63ED7BFEAA64}"/>
    <cellStyle name="Currency 5 5 3 3 3 2 3" xfId="52777" xr:uid="{5F136C2A-0AFB-44E5-8FD9-DDB042E558A6}"/>
    <cellStyle name="Currency 5 5 3 3 3 3" xfId="17357" xr:uid="{55570338-3485-45B7-9B0A-F5D70D2AB082}"/>
    <cellStyle name="Currency 5 5 3 3 3 4" xfId="31047" xr:uid="{4C11E0A8-D25E-405D-AAAB-78F692DBEDEE}"/>
    <cellStyle name="Currency 5 5 3 3 3 5" xfId="45931" xr:uid="{84624FA8-F999-40D2-8EDD-BB442A5308E0}"/>
    <cellStyle name="Currency 5 5 3 3 4" xfId="20779" xr:uid="{3923059A-DDAC-4E4C-B223-FC2D1485129D}"/>
    <cellStyle name="Currency 5 5 3 3 4 2" xfId="34471" xr:uid="{933A4757-F36D-4CFB-8056-3D84032D82C8}"/>
    <cellStyle name="Currency 5 5 3 3 4 3" xfId="49355" xr:uid="{4C4F42BD-5CA8-483F-A208-8511DDFECF90}"/>
    <cellStyle name="Currency 5 5 3 3 5" xfId="13935" xr:uid="{6C57E35B-CE66-4DEA-B66F-4FDC41623C04}"/>
    <cellStyle name="Currency 5 5 3 3 6" xfId="27625" xr:uid="{638A3E90-7F4D-4177-876D-BB607185DC57}"/>
    <cellStyle name="Currency 5 5 3 3 7" xfId="42509" xr:uid="{713A00E9-1F3A-4A9A-981C-5E49DB1469DB}"/>
    <cellStyle name="Currency 5 5 3 4" xfId="7089" xr:uid="{59CAC954-E9BC-46F7-9A2A-A0ED84957B21}"/>
    <cellStyle name="Currency 5 5 3 4 2" xfId="8802" xr:uid="{829123C8-7B9E-446D-BE36-B7946CEB26B0}"/>
    <cellStyle name="Currency 5 5 3 4 2 2" xfId="12224" xr:uid="{8B618346-03C0-4746-AE24-C7EA5302C2DA}"/>
    <cellStyle name="Currency 5 5 3 4 2 2 2" xfId="25914" xr:uid="{8A5A21E6-E320-4141-8B8D-727C48CCC8E5}"/>
    <cellStyle name="Currency 5 5 3 4 2 2 2 2" xfId="39606" xr:uid="{4E04EF06-8C1E-44C5-A90F-3185BC4DC828}"/>
    <cellStyle name="Currency 5 5 3 4 2 2 2 3" xfId="54490" xr:uid="{679677D6-35C7-4687-BD27-46D7DEEEC417}"/>
    <cellStyle name="Currency 5 5 3 4 2 2 3" xfId="19070" xr:uid="{38D3450C-0549-4B3E-8EF0-C071FDA7724F}"/>
    <cellStyle name="Currency 5 5 3 4 2 2 4" xfId="32760" xr:uid="{47ADC3E2-EA7F-4DBF-8590-8576F9A76FC3}"/>
    <cellStyle name="Currency 5 5 3 4 2 2 5" xfId="47644" xr:uid="{756AFB5B-C0B4-46F8-A077-6722A09E0412}"/>
    <cellStyle name="Currency 5 5 3 4 2 3" xfId="22492" xr:uid="{D65274E2-0925-4811-BF95-CE660EF2068C}"/>
    <cellStyle name="Currency 5 5 3 4 2 3 2" xfId="36184" xr:uid="{09750C86-DA16-48DF-88B5-8AC8C75B850B}"/>
    <cellStyle name="Currency 5 5 3 4 2 3 3" xfId="51068" xr:uid="{B566F502-3E74-46EF-88F4-BC93464A67B5}"/>
    <cellStyle name="Currency 5 5 3 4 2 4" xfId="15648" xr:uid="{2F69BAAB-424D-4188-BD25-FADD14FC8CAC}"/>
    <cellStyle name="Currency 5 5 3 4 2 5" xfId="29338" xr:uid="{30E4868D-FC03-4A54-993D-F3871877BCF8}"/>
    <cellStyle name="Currency 5 5 3 4 2 6" xfId="44222" xr:uid="{F618FF4B-DA06-47B2-9990-FF389DFA632D}"/>
    <cellStyle name="Currency 5 5 3 4 3" xfId="10512" xr:uid="{A955A108-6397-44E2-B811-56F0536B40E9}"/>
    <cellStyle name="Currency 5 5 3 4 3 2" xfId="24202" xr:uid="{6DD25E7D-15AC-461F-9461-4A075DE1EC8C}"/>
    <cellStyle name="Currency 5 5 3 4 3 2 2" xfId="37894" xr:uid="{73718768-FAA0-49A8-A288-599A4CEC8CE7}"/>
    <cellStyle name="Currency 5 5 3 4 3 2 3" xfId="52778" xr:uid="{80A10139-8CA4-4CC6-805B-AA5FBDD6E555}"/>
    <cellStyle name="Currency 5 5 3 4 3 3" xfId="17358" xr:uid="{F9BE2C63-81CA-411A-A84A-F15BE15FF4EF}"/>
    <cellStyle name="Currency 5 5 3 4 3 4" xfId="31048" xr:uid="{4110752D-7747-4C42-8995-68115804A699}"/>
    <cellStyle name="Currency 5 5 3 4 3 5" xfId="45932" xr:uid="{DABCD011-15FB-48E9-9F86-6CBE829BEA17}"/>
    <cellStyle name="Currency 5 5 3 4 4" xfId="20780" xr:uid="{EBBDF31B-CB32-4C78-809B-2A37D7118007}"/>
    <cellStyle name="Currency 5 5 3 4 4 2" xfId="34472" xr:uid="{0D862B2E-F62B-4C85-ADF4-500DDA788338}"/>
    <cellStyle name="Currency 5 5 3 4 4 3" xfId="49356" xr:uid="{4AE46BF6-EE37-4224-B589-593D987693A7}"/>
    <cellStyle name="Currency 5 5 3 4 5" xfId="13936" xr:uid="{C943DEE9-293D-4A96-8AC6-6A8869005A9C}"/>
    <cellStyle name="Currency 5 5 3 4 6" xfId="27626" xr:uid="{5BE173C1-D212-42AF-95BB-4F3EF1B0E19F}"/>
    <cellStyle name="Currency 5 5 3 4 7" xfId="42510" xr:uid="{13F470EE-AB8A-4800-87B8-B88EA3C08DC5}"/>
    <cellStyle name="Currency 5 5 3 5" xfId="8798" xr:uid="{6728EF30-7535-40A5-AED8-B40187B002CE}"/>
    <cellStyle name="Currency 5 5 3 5 2" xfId="12220" xr:uid="{09AC9290-10D1-4BF2-88E1-CF6CDE949E18}"/>
    <cellStyle name="Currency 5 5 3 5 2 2" xfId="25910" xr:uid="{82955695-B512-45BD-8F68-3F3978B774E7}"/>
    <cellStyle name="Currency 5 5 3 5 2 2 2" xfId="39602" xr:uid="{2D003964-0990-427B-8B54-03B7074E7F5D}"/>
    <cellStyle name="Currency 5 5 3 5 2 2 3" xfId="54486" xr:uid="{61652B77-C917-4A20-BE00-318658776FAC}"/>
    <cellStyle name="Currency 5 5 3 5 2 3" xfId="19066" xr:uid="{D44C3F17-5A3D-4188-A0B7-3D41B6422EA0}"/>
    <cellStyle name="Currency 5 5 3 5 2 4" xfId="32756" xr:uid="{03C76F29-C0DC-42AF-80FD-72C6B86988B5}"/>
    <cellStyle name="Currency 5 5 3 5 2 5" xfId="47640" xr:uid="{AAB51D01-A32F-4476-A4BB-EE0BC8A159E4}"/>
    <cellStyle name="Currency 5 5 3 5 3" xfId="22488" xr:uid="{2052C4AD-92B6-413F-B7B3-06F3A8D7E0A2}"/>
    <cellStyle name="Currency 5 5 3 5 3 2" xfId="36180" xr:uid="{7274D171-2683-47E5-9438-8B4976838870}"/>
    <cellStyle name="Currency 5 5 3 5 3 3" xfId="51064" xr:uid="{1A50B89C-7456-4D50-A36D-0725864F2D7B}"/>
    <cellStyle name="Currency 5 5 3 5 4" xfId="15644" xr:uid="{5470D9E8-4BB9-49BC-95B0-26DA4AABB9A3}"/>
    <cellStyle name="Currency 5 5 3 5 5" xfId="29334" xr:uid="{29D1A4BF-F6EB-4471-B8C9-D80DB7ABBE09}"/>
    <cellStyle name="Currency 5 5 3 5 6" xfId="44218" xr:uid="{C0C77D4C-CA36-4066-905A-D506BC87C19C}"/>
    <cellStyle name="Currency 5 5 3 6" xfId="10508" xr:uid="{6017C958-15B5-4A80-B1C1-CCC4E7A13CED}"/>
    <cellStyle name="Currency 5 5 3 6 2" xfId="24198" xr:uid="{B0A128FA-1ADB-46FF-B795-DF57BDA39A09}"/>
    <cellStyle name="Currency 5 5 3 6 2 2" xfId="37890" xr:uid="{9DE33D46-76C0-4575-90A6-C5FA4198099D}"/>
    <cellStyle name="Currency 5 5 3 6 2 3" xfId="52774" xr:uid="{81C7F6BA-FE11-4342-9C87-37AF6C1FD939}"/>
    <cellStyle name="Currency 5 5 3 6 3" xfId="17354" xr:uid="{65C12F87-AD90-45EC-B5A5-406E51409C9F}"/>
    <cellStyle name="Currency 5 5 3 6 4" xfId="31044" xr:uid="{1906653F-DD73-49EC-B2AD-9E49E85D93EC}"/>
    <cellStyle name="Currency 5 5 3 6 5" xfId="45928" xr:uid="{7048790D-ADF9-47BB-A1DD-F608C19CB2F6}"/>
    <cellStyle name="Currency 5 5 3 7" xfId="20776" xr:uid="{9C01B277-64F8-422B-86CC-063D38602685}"/>
    <cellStyle name="Currency 5 5 3 7 2" xfId="34468" xr:uid="{F010186C-EDDF-48FD-968C-067B30BB4E6A}"/>
    <cellStyle name="Currency 5 5 3 7 3" xfId="49352" xr:uid="{E11F0BE8-AA8F-418E-A996-BB5D8BB920C6}"/>
    <cellStyle name="Currency 5 5 3 8" xfId="13932" xr:uid="{72FCA638-68FE-491B-9240-498B9264837C}"/>
    <cellStyle name="Currency 5 5 3 9" xfId="27622" xr:uid="{EF272625-080F-4831-B5B1-3AEDA480A24A}"/>
    <cellStyle name="Currency 5 5 4" xfId="7090" xr:uid="{3AD30550-D6D8-4667-9C24-D71EDF4D46F4}"/>
    <cellStyle name="Currency 5 5 4 2" xfId="7091" xr:uid="{845E974E-79EF-4391-9EE3-5634A4A3D04C}"/>
    <cellStyle name="Currency 5 5 4 2 2" xfId="8804" xr:uid="{B08A73FE-476C-43BD-8435-2B53FF2854C2}"/>
    <cellStyle name="Currency 5 5 4 2 2 2" xfId="12226" xr:uid="{5708A32E-CFD3-47AB-B920-1D2E93D1FE30}"/>
    <cellStyle name="Currency 5 5 4 2 2 2 2" xfId="25916" xr:uid="{328D55B3-E891-45E2-AE2A-A34E96F6E7D1}"/>
    <cellStyle name="Currency 5 5 4 2 2 2 2 2" xfId="39608" xr:uid="{790DFDAF-3F87-4B64-9AD3-0F4E01DC1D56}"/>
    <cellStyle name="Currency 5 5 4 2 2 2 2 3" xfId="54492" xr:uid="{EAC725AF-DEB2-4E75-B5CC-D2CC796A5658}"/>
    <cellStyle name="Currency 5 5 4 2 2 2 3" xfId="19072" xr:uid="{422CF043-3731-4C37-A45C-A5BAEB90C896}"/>
    <cellStyle name="Currency 5 5 4 2 2 2 4" xfId="32762" xr:uid="{0E923500-6C1C-45C2-9275-DB808ACA3AE0}"/>
    <cellStyle name="Currency 5 5 4 2 2 2 5" xfId="47646" xr:uid="{E85B3268-C3A5-473F-A51E-B6D32C219293}"/>
    <cellStyle name="Currency 5 5 4 2 2 3" xfId="22494" xr:uid="{F31E8938-B9ED-4FA3-B235-B310B7F0B791}"/>
    <cellStyle name="Currency 5 5 4 2 2 3 2" xfId="36186" xr:uid="{75DFF548-D027-41CE-A205-A69753C7AB25}"/>
    <cellStyle name="Currency 5 5 4 2 2 3 3" xfId="51070" xr:uid="{E29A47D3-5584-430B-9E8D-F4B085B46FD9}"/>
    <cellStyle name="Currency 5 5 4 2 2 4" xfId="15650" xr:uid="{05B1086A-E661-477D-96D9-E6F6E4689339}"/>
    <cellStyle name="Currency 5 5 4 2 2 5" xfId="29340" xr:uid="{AC2493BB-40F8-4173-9656-89AE9BD402A3}"/>
    <cellStyle name="Currency 5 5 4 2 2 6" xfId="44224" xr:uid="{E560272D-E414-4B6D-8931-831AA3147435}"/>
    <cellStyle name="Currency 5 5 4 2 3" xfId="10514" xr:uid="{45CB6C54-F9D7-40F5-8C16-A5850D6809E0}"/>
    <cellStyle name="Currency 5 5 4 2 3 2" xfId="24204" xr:uid="{4B374A84-CD6C-4FF7-A6D6-E3C6D5A8D087}"/>
    <cellStyle name="Currency 5 5 4 2 3 2 2" xfId="37896" xr:uid="{F04BB13F-6BCD-4AB5-9984-044ED25FFA46}"/>
    <cellStyle name="Currency 5 5 4 2 3 2 3" xfId="52780" xr:uid="{F2DC0210-E7AD-4B4C-96D6-1530C1881749}"/>
    <cellStyle name="Currency 5 5 4 2 3 3" xfId="17360" xr:uid="{22ED5416-D78D-45AF-A35C-A7A3C37E4E2B}"/>
    <cellStyle name="Currency 5 5 4 2 3 4" xfId="31050" xr:uid="{EE8C755F-A37C-4098-9E47-083744495F1A}"/>
    <cellStyle name="Currency 5 5 4 2 3 5" xfId="45934" xr:uid="{2180044C-75E7-42AD-B857-F90F9D1BF742}"/>
    <cellStyle name="Currency 5 5 4 2 4" xfId="20782" xr:uid="{4BA5A7E3-35A8-485E-A686-29FB20807195}"/>
    <cellStyle name="Currency 5 5 4 2 4 2" xfId="34474" xr:uid="{7DAFD70A-84E3-47BF-A030-D9473E707225}"/>
    <cellStyle name="Currency 5 5 4 2 4 3" xfId="49358" xr:uid="{19F95518-8B86-48D6-808A-6FC3DA1EE693}"/>
    <cellStyle name="Currency 5 5 4 2 5" xfId="13938" xr:uid="{3635B2E1-4D9A-4757-8D47-ACF8AB3F3F4C}"/>
    <cellStyle name="Currency 5 5 4 2 6" xfId="27628" xr:uid="{F5CD3825-1092-4E2C-95B4-3921AFCC21B9}"/>
    <cellStyle name="Currency 5 5 4 2 7" xfId="42512" xr:uid="{8876BEF2-1158-4C6A-BE29-6BF66350F4D4}"/>
    <cellStyle name="Currency 5 5 4 3" xfId="8803" xr:uid="{9C31E2F6-B9D9-447E-8EF9-D1C9C65964F7}"/>
    <cellStyle name="Currency 5 5 4 3 2" xfId="12225" xr:uid="{A9CAA3B6-570F-46F8-84C6-B591642F52DE}"/>
    <cellStyle name="Currency 5 5 4 3 2 2" xfId="25915" xr:uid="{378A64BA-D69E-4E49-98AD-4CE266E0FEC6}"/>
    <cellStyle name="Currency 5 5 4 3 2 2 2" xfId="39607" xr:uid="{88842979-2A10-4B8F-A97F-7E0BBC3F85A0}"/>
    <cellStyle name="Currency 5 5 4 3 2 2 3" xfId="54491" xr:uid="{326BF3DD-0A1F-426C-9F7F-9F88DA99C6F7}"/>
    <cellStyle name="Currency 5 5 4 3 2 3" xfId="19071" xr:uid="{28624B23-5B0C-4305-9B6A-A6D7810257BA}"/>
    <cellStyle name="Currency 5 5 4 3 2 4" xfId="32761" xr:uid="{19ACE97D-BD3E-4C65-91B3-8E6A3371BC07}"/>
    <cellStyle name="Currency 5 5 4 3 2 5" xfId="47645" xr:uid="{A9371097-A867-4DBC-9998-40ABCC6CD081}"/>
    <cellStyle name="Currency 5 5 4 3 3" xfId="22493" xr:uid="{D83D7E24-A98F-490B-B01A-E15A32E3FA71}"/>
    <cellStyle name="Currency 5 5 4 3 3 2" xfId="36185" xr:uid="{29E6EDD3-8A94-4EF4-AD94-E133D37FB080}"/>
    <cellStyle name="Currency 5 5 4 3 3 3" xfId="51069" xr:uid="{2CA41DCA-1A98-487A-BA94-C07AFADF4F42}"/>
    <cellStyle name="Currency 5 5 4 3 4" xfId="15649" xr:uid="{0F52310B-B565-44EA-B139-75CF1638C3E8}"/>
    <cellStyle name="Currency 5 5 4 3 5" xfId="29339" xr:uid="{1DB8EBC1-8243-423E-8230-08A0D5E27478}"/>
    <cellStyle name="Currency 5 5 4 3 6" xfId="44223" xr:uid="{40C57769-5C86-4AA2-9605-414BDE9D1A8D}"/>
    <cellStyle name="Currency 5 5 4 4" xfId="10513" xr:uid="{AD6BBD8F-CAAD-4F7F-B468-2B69523B186F}"/>
    <cellStyle name="Currency 5 5 4 4 2" xfId="24203" xr:uid="{BC64B6C2-5931-4C29-A69E-88BD76E161EE}"/>
    <cellStyle name="Currency 5 5 4 4 2 2" xfId="37895" xr:uid="{B2D08C77-059F-42BA-BC80-E7026D949D9B}"/>
    <cellStyle name="Currency 5 5 4 4 2 3" xfId="52779" xr:uid="{1D5423AC-B85D-43DB-B939-AC7BBD0F1544}"/>
    <cellStyle name="Currency 5 5 4 4 3" xfId="17359" xr:uid="{61227014-19F4-45A5-9CD3-D25BC6D47CF8}"/>
    <cellStyle name="Currency 5 5 4 4 4" xfId="31049" xr:uid="{666E1FCE-2F54-4691-A165-FB13FA3BA3A3}"/>
    <cellStyle name="Currency 5 5 4 4 5" xfId="45933" xr:uid="{480D048B-C100-4218-8372-61B73658B357}"/>
    <cellStyle name="Currency 5 5 4 5" xfId="20781" xr:uid="{76F904F2-414A-4806-8CF5-4AC570D77987}"/>
    <cellStyle name="Currency 5 5 4 5 2" xfId="34473" xr:uid="{F9330D9A-3E46-45C3-8536-54A7B4333B16}"/>
    <cellStyle name="Currency 5 5 4 5 3" xfId="49357" xr:uid="{D6AB2D03-6385-4911-A282-E929600A75B1}"/>
    <cellStyle name="Currency 5 5 4 6" xfId="13937" xr:uid="{1E292698-DF16-4C57-B11F-ADF3A94D15BD}"/>
    <cellStyle name="Currency 5 5 4 7" xfId="27627" xr:uid="{68E40C47-E505-46F5-BABE-2FF6DFB9193B}"/>
    <cellStyle name="Currency 5 5 4 8" xfId="42511" xr:uid="{B450AD6A-7115-4405-A182-F1FB415568B7}"/>
    <cellStyle name="Currency 5 5 5" xfId="7092" xr:uid="{934F098C-1DBF-45D0-82DA-35A211FE4006}"/>
    <cellStyle name="Currency 5 5 5 2" xfId="8805" xr:uid="{97F9A4A0-A48C-4464-9125-192C92B6F2CF}"/>
    <cellStyle name="Currency 5 5 5 2 2" xfId="12227" xr:uid="{49A7DD38-A208-4FB1-AD5F-D85BA6E07DC7}"/>
    <cellStyle name="Currency 5 5 5 2 2 2" xfId="25917" xr:uid="{AC5FD1D8-D7F0-498E-9B1F-D6890708D805}"/>
    <cellStyle name="Currency 5 5 5 2 2 2 2" xfId="39609" xr:uid="{CBE29995-9112-49B2-B675-DE7BF37C3EDA}"/>
    <cellStyle name="Currency 5 5 5 2 2 2 3" xfId="54493" xr:uid="{E42DA775-D5AE-4D2A-9284-173353E6CB5E}"/>
    <cellStyle name="Currency 5 5 5 2 2 3" xfId="19073" xr:uid="{28461F40-1F79-47AA-85EE-D75755BD96F3}"/>
    <cellStyle name="Currency 5 5 5 2 2 4" xfId="32763" xr:uid="{63964093-9367-4682-845F-C03AECE51E03}"/>
    <cellStyle name="Currency 5 5 5 2 2 5" xfId="47647" xr:uid="{71AFF45C-4718-43C2-ACF8-69F22E8D1BCD}"/>
    <cellStyle name="Currency 5 5 5 2 3" xfId="22495" xr:uid="{61AC28E8-5AC0-4812-B426-3E255ADDB3B7}"/>
    <cellStyle name="Currency 5 5 5 2 3 2" xfId="36187" xr:uid="{3D6F41A8-5277-4EE5-8F7F-CC5215C1BBEC}"/>
    <cellStyle name="Currency 5 5 5 2 3 3" xfId="51071" xr:uid="{EF2CCE08-46E2-4A76-AF42-205691F7A7B2}"/>
    <cellStyle name="Currency 5 5 5 2 4" xfId="15651" xr:uid="{54304F0E-F7D8-4715-921B-4AFD1D38D6FD}"/>
    <cellStyle name="Currency 5 5 5 2 5" xfId="29341" xr:uid="{6E9108BE-6368-4A5C-B297-B0820F4C2C78}"/>
    <cellStyle name="Currency 5 5 5 2 6" xfId="44225" xr:uid="{ED6747D6-9FC7-4020-9329-0638DB55F52E}"/>
    <cellStyle name="Currency 5 5 5 3" xfId="10515" xr:uid="{1FB64138-438A-4A32-81B4-201A6317CF11}"/>
    <cellStyle name="Currency 5 5 5 3 2" xfId="24205" xr:uid="{95092D9E-BB1C-456E-A2F8-BD4D1BD6BF02}"/>
    <cellStyle name="Currency 5 5 5 3 2 2" xfId="37897" xr:uid="{49451514-E9BE-4371-8899-335C53BAF5AB}"/>
    <cellStyle name="Currency 5 5 5 3 2 3" xfId="52781" xr:uid="{76879FAB-486C-499F-BABC-E048FD5E3A3B}"/>
    <cellStyle name="Currency 5 5 5 3 3" xfId="17361" xr:uid="{42299A1E-0FBA-4E28-BA25-B97402F715EE}"/>
    <cellStyle name="Currency 5 5 5 3 4" xfId="31051" xr:uid="{13FD53E2-C7C8-4438-8044-407DBA80E0C8}"/>
    <cellStyle name="Currency 5 5 5 3 5" xfId="45935" xr:uid="{6324C8B3-0C30-4D3F-A4B7-AA655F349C6B}"/>
    <cellStyle name="Currency 5 5 5 4" xfId="20783" xr:uid="{D0FD6FD7-E68D-4287-ACA4-C383FECD2FDA}"/>
    <cellStyle name="Currency 5 5 5 4 2" xfId="34475" xr:uid="{1BC4A855-5E18-4A1D-BD44-9783547FB36E}"/>
    <cellStyle name="Currency 5 5 5 4 3" xfId="49359" xr:uid="{746CA583-44D9-42F5-B689-9C55EDA6136D}"/>
    <cellStyle name="Currency 5 5 5 5" xfId="13939" xr:uid="{FF2F4D5D-896D-467A-AF48-7A65E211193E}"/>
    <cellStyle name="Currency 5 5 5 6" xfId="27629" xr:uid="{8C854267-D913-41F6-B842-A9161DD0532C}"/>
    <cellStyle name="Currency 5 5 5 7" xfId="42513" xr:uid="{EA721493-B227-40D7-B2F5-949275E2FD16}"/>
    <cellStyle name="Currency 5 5 6" xfId="7093" xr:uid="{08568CCA-4A9F-442C-BC1F-DB43274DBBB9}"/>
    <cellStyle name="Currency 5 5 6 2" xfId="8806" xr:uid="{93D85E8F-CD16-4CF8-B85B-91CB6E73EA00}"/>
    <cellStyle name="Currency 5 5 6 2 2" xfId="12228" xr:uid="{4E3F5784-7E09-4D6F-96F2-615293DF6A76}"/>
    <cellStyle name="Currency 5 5 6 2 2 2" xfId="25918" xr:uid="{13266846-0668-4E5A-846A-38217459E43F}"/>
    <cellStyle name="Currency 5 5 6 2 2 2 2" xfId="39610" xr:uid="{FF4696D1-86CD-48E9-B59C-25007472C901}"/>
    <cellStyle name="Currency 5 5 6 2 2 2 3" xfId="54494" xr:uid="{45055FAE-4D51-4597-83D4-2FBA37C24F2E}"/>
    <cellStyle name="Currency 5 5 6 2 2 3" xfId="19074" xr:uid="{04A0CF6A-CA33-49A1-8DBE-16C24E6C6CB9}"/>
    <cellStyle name="Currency 5 5 6 2 2 4" xfId="32764" xr:uid="{A4F96782-F03C-4D55-956D-222F05B4154F}"/>
    <cellStyle name="Currency 5 5 6 2 2 5" xfId="47648" xr:uid="{347C2DEF-6163-443E-8A84-0D7581B4BA34}"/>
    <cellStyle name="Currency 5 5 6 2 3" xfId="22496" xr:uid="{158687AF-4884-46CF-B63C-41339E705C33}"/>
    <cellStyle name="Currency 5 5 6 2 3 2" xfId="36188" xr:uid="{242CED3B-E717-421E-91F4-7F7D4A94595C}"/>
    <cellStyle name="Currency 5 5 6 2 3 3" xfId="51072" xr:uid="{B5260172-1B2F-49FF-8F8B-3A6E902ECB5D}"/>
    <cellStyle name="Currency 5 5 6 2 4" xfId="15652" xr:uid="{0D1B240D-B6EF-4E5D-AF0B-AA4C79283EA1}"/>
    <cellStyle name="Currency 5 5 6 2 5" xfId="29342" xr:uid="{7EF72EF7-9F30-45A3-9C0C-2A4FB680B629}"/>
    <cellStyle name="Currency 5 5 6 2 6" xfId="44226" xr:uid="{9AF3255D-D8AF-4B5E-933D-970104C5690F}"/>
    <cellStyle name="Currency 5 5 6 3" xfId="10516" xr:uid="{7FD8AFFB-DE7F-4F09-AF23-8993B2F9F6B9}"/>
    <cellStyle name="Currency 5 5 6 3 2" xfId="24206" xr:uid="{D4BCE832-75D1-4736-B44B-B5EB908CA5BA}"/>
    <cellStyle name="Currency 5 5 6 3 2 2" xfId="37898" xr:uid="{0C077BC8-4FD3-49CB-8A17-94B7A47F2C98}"/>
    <cellStyle name="Currency 5 5 6 3 2 3" xfId="52782" xr:uid="{F2D44632-B83D-4DC0-A73C-B6CC821940FC}"/>
    <cellStyle name="Currency 5 5 6 3 3" xfId="17362" xr:uid="{3FAADA41-191D-42F4-8FA2-2FBDDCD41688}"/>
    <cellStyle name="Currency 5 5 6 3 4" xfId="31052" xr:uid="{7943D01F-7AAF-4762-9953-3D9843FD0116}"/>
    <cellStyle name="Currency 5 5 6 3 5" xfId="45936" xr:uid="{7E1E44F2-3080-4E3A-920A-4A431F803EFA}"/>
    <cellStyle name="Currency 5 5 6 4" xfId="20784" xr:uid="{AC3F7673-C571-4BFA-897D-E46E0D90BC56}"/>
    <cellStyle name="Currency 5 5 6 4 2" xfId="34476" xr:uid="{80D79A89-1627-4A7A-B9F0-B2A90287D076}"/>
    <cellStyle name="Currency 5 5 6 4 3" xfId="49360" xr:uid="{B1E61490-1D25-4F7E-876F-393966CE613A}"/>
    <cellStyle name="Currency 5 5 6 5" xfId="13940" xr:uid="{3873E31C-026C-439C-9AF4-76C26ACF90EA}"/>
    <cellStyle name="Currency 5 5 6 6" xfId="27630" xr:uid="{7919EDCC-D802-44BE-AF3C-4B6B3257A8A0}"/>
    <cellStyle name="Currency 5 5 6 7" xfId="42514" xr:uid="{B36D1CBF-C896-409D-B0BE-21B39FECF629}"/>
    <cellStyle name="Currency 5 5 7" xfId="8792" xr:uid="{F1B89F21-39DF-4494-AD0F-2286876405AE}"/>
    <cellStyle name="Currency 5 5 7 2" xfId="12214" xr:uid="{C2692251-E838-46E1-851C-8E8F44389460}"/>
    <cellStyle name="Currency 5 5 7 2 2" xfId="25904" xr:uid="{53040EFE-7F7D-4589-8663-FD275CAB59D1}"/>
    <cellStyle name="Currency 5 5 7 2 2 2" xfId="39596" xr:uid="{87D92A7B-7725-4A5B-A7D7-566812EDB1EC}"/>
    <cellStyle name="Currency 5 5 7 2 2 3" xfId="54480" xr:uid="{7BDDC044-AAA4-40C1-9975-C1BD60FD4446}"/>
    <cellStyle name="Currency 5 5 7 2 3" xfId="19060" xr:uid="{4AA2FE70-3A86-4D31-9F49-D5CE2853D907}"/>
    <cellStyle name="Currency 5 5 7 2 4" xfId="32750" xr:uid="{CAA71BD2-40AF-4318-9E2C-F340316E9946}"/>
    <cellStyle name="Currency 5 5 7 2 5" xfId="47634" xr:uid="{7321CAD8-A376-4D62-B5F6-35C136C74FA2}"/>
    <cellStyle name="Currency 5 5 7 3" xfId="22482" xr:uid="{22830CB9-74AC-4523-BF88-71DE07455C1D}"/>
    <cellStyle name="Currency 5 5 7 3 2" xfId="36174" xr:uid="{FE6AE7D3-5A77-4A45-8EC3-6BB689127C8A}"/>
    <cellStyle name="Currency 5 5 7 3 3" xfId="51058" xr:uid="{158CDBE0-91FE-4ADA-976C-4D149170D78F}"/>
    <cellStyle name="Currency 5 5 7 4" xfId="15638" xr:uid="{643717BC-DE20-4E5E-8079-9044196F6B50}"/>
    <cellStyle name="Currency 5 5 7 5" xfId="29328" xr:uid="{14602FA1-97C2-4A65-9405-8CDEED955340}"/>
    <cellStyle name="Currency 5 5 7 6" xfId="44212" xr:uid="{C25DF55D-FF93-4D64-A4F7-6B339E287829}"/>
    <cellStyle name="Currency 5 5 8" xfId="10502" xr:uid="{56EC31AC-8E3D-4080-9D10-538E9C8F80BB}"/>
    <cellStyle name="Currency 5 5 8 2" xfId="24192" xr:uid="{B6B09321-AE84-4CA0-B64A-A45F1E61530C}"/>
    <cellStyle name="Currency 5 5 8 2 2" xfId="37884" xr:uid="{3517595D-6548-4E38-8783-AD5D3D96FE2D}"/>
    <cellStyle name="Currency 5 5 8 2 3" xfId="52768" xr:uid="{D16A34F1-1271-41D0-9FCF-574E37625F3D}"/>
    <cellStyle name="Currency 5 5 8 3" xfId="17348" xr:uid="{1F3F0BB1-8E24-427B-AF79-E58D4559DD6A}"/>
    <cellStyle name="Currency 5 5 8 4" xfId="31038" xr:uid="{FE0A5C58-10CE-4A35-BADB-34D1355C4841}"/>
    <cellStyle name="Currency 5 5 8 5" xfId="45922" xr:uid="{FABFB4E0-D9B4-49C6-8078-FB44EB90A7E2}"/>
    <cellStyle name="Currency 5 5 9" xfId="20770" xr:uid="{F82B75AB-BDCE-4A1C-9856-5C0F959161FB}"/>
    <cellStyle name="Currency 5 5 9 2" xfId="34462" xr:uid="{35849F31-C5E3-4980-A926-50DE5926D601}"/>
    <cellStyle name="Currency 5 5 9 3" xfId="49346" xr:uid="{62727651-C2F6-41FB-B696-D8AB5D3A3F34}"/>
    <cellStyle name="Currency 5 6" xfId="7094" xr:uid="{5ECBBF68-649F-4A39-8431-7F63C159F02F}"/>
    <cellStyle name="Currency 5 6 10" xfId="13941" xr:uid="{82810940-6F0A-4322-86BE-BFCE3EBF0544}"/>
    <cellStyle name="Currency 5 6 11" xfId="27631" xr:uid="{7DA383F1-F96B-4EA9-9A69-C160A2889F07}"/>
    <cellStyle name="Currency 5 6 12" xfId="42515" xr:uid="{639F3212-A7EA-4383-AAB0-3FD43FE8825A}"/>
    <cellStyle name="Currency 5 6 2" xfId="7095" xr:uid="{41826855-9ED5-42DA-88C7-F3B8361BECCB}"/>
    <cellStyle name="Currency 5 6 2 10" xfId="42516" xr:uid="{38A9DF34-B16E-44C6-950D-1378CCA868A6}"/>
    <cellStyle name="Currency 5 6 2 2" xfId="7096" xr:uid="{B23D96B6-022F-478D-8945-DEF582F5C052}"/>
    <cellStyle name="Currency 5 6 2 2 2" xfId="7097" xr:uid="{8D2E8A9B-D5B7-476A-A019-2C87F98CDDB5}"/>
    <cellStyle name="Currency 5 6 2 2 2 2" xfId="8810" xr:uid="{A2FB4A5E-664E-40C1-B440-61E0C0D9C97B}"/>
    <cellStyle name="Currency 5 6 2 2 2 2 2" xfId="12232" xr:uid="{D196DE8C-86BC-406B-BD4B-2A4C00654AAC}"/>
    <cellStyle name="Currency 5 6 2 2 2 2 2 2" xfId="25922" xr:uid="{29DC8DEB-2423-4EB4-8B8B-8FE61D266347}"/>
    <cellStyle name="Currency 5 6 2 2 2 2 2 2 2" xfId="39614" xr:uid="{2EA0954A-2527-43D6-9924-76D3E54BE8FA}"/>
    <cellStyle name="Currency 5 6 2 2 2 2 2 2 3" xfId="54498" xr:uid="{02E5A56C-FB54-4D18-ADBD-76B8D9E7B024}"/>
    <cellStyle name="Currency 5 6 2 2 2 2 2 3" xfId="19078" xr:uid="{17EA196E-FC4A-403E-A095-219B97C1A452}"/>
    <cellStyle name="Currency 5 6 2 2 2 2 2 4" xfId="32768" xr:uid="{7AA473C4-1B2A-4BC9-B502-CB3951024C1D}"/>
    <cellStyle name="Currency 5 6 2 2 2 2 2 5" xfId="47652" xr:uid="{45D2B8BB-7D50-49DA-9A07-AE616B526D6C}"/>
    <cellStyle name="Currency 5 6 2 2 2 2 3" xfId="22500" xr:uid="{7DE4DBAE-3E5C-4C6A-A743-9765D5136807}"/>
    <cellStyle name="Currency 5 6 2 2 2 2 3 2" xfId="36192" xr:uid="{43DF2552-7350-46D6-9DF0-4D7417601A51}"/>
    <cellStyle name="Currency 5 6 2 2 2 2 3 3" xfId="51076" xr:uid="{2348FEA0-BDBA-4367-B7D9-87344D5187D0}"/>
    <cellStyle name="Currency 5 6 2 2 2 2 4" xfId="15656" xr:uid="{28CB5175-8D51-4A9C-AD18-E2A6BB734280}"/>
    <cellStyle name="Currency 5 6 2 2 2 2 5" xfId="29346" xr:uid="{37E21822-D413-42A3-8454-D7EF87A3AEA3}"/>
    <cellStyle name="Currency 5 6 2 2 2 2 6" xfId="44230" xr:uid="{0789C445-1788-43DC-AEA4-DDAC5BEF1151}"/>
    <cellStyle name="Currency 5 6 2 2 2 3" xfId="10520" xr:uid="{07F1FCB2-BF9E-4900-81A4-9C652FA1749F}"/>
    <cellStyle name="Currency 5 6 2 2 2 3 2" xfId="24210" xr:uid="{1890072F-ADED-489B-9E1E-8A7E0CE3D480}"/>
    <cellStyle name="Currency 5 6 2 2 2 3 2 2" xfId="37902" xr:uid="{51F3EADA-BC59-4F6A-A935-C14783E5AD40}"/>
    <cellStyle name="Currency 5 6 2 2 2 3 2 3" xfId="52786" xr:uid="{D916D214-4A0C-4D40-9CE0-1CD69EF7BA33}"/>
    <cellStyle name="Currency 5 6 2 2 2 3 3" xfId="17366" xr:uid="{A2177E05-FF5E-40DF-A08C-03C98A9FF2FB}"/>
    <cellStyle name="Currency 5 6 2 2 2 3 4" xfId="31056" xr:uid="{F9574490-E03D-424F-9A77-CB9E69A19019}"/>
    <cellStyle name="Currency 5 6 2 2 2 3 5" xfId="45940" xr:uid="{DFBA01BE-D799-4B08-98F9-4B3A42E9813F}"/>
    <cellStyle name="Currency 5 6 2 2 2 4" xfId="20788" xr:uid="{8CBFCE0B-3E45-4CFB-98F4-E0891E4519E8}"/>
    <cellStyle name="Currency 5 6 2 2 2 4 2" xfId="34480" xr:uid="{D3D7FD80-B4E6-47FE-9FB6-5AADE2A18149}"/>
    <cellStyle name="Currency 5 6 2 2 2 4 3" xfId="49364" xr:uid="{D5CCB279-7E19-4144-B953-D739C1365348}"/>
    <cellStyle name="Currency 5 6 2 2 2 5" xfId="13944" xr:uid="{1BC7C4B2-7912-4E86-821F-558D8450C445}"/>
    <cellStyle name="Currency 5 6 2 2 2 6" xfId="27634" xr:uid="{51C79576-4C68-4816-B5D4-0DA0EC3789A4}"/>
    <cellStyle name="Currency 5 6 2 2 2 7" xfId="42518" xr:uid="{1F372F8D-D8AB-45C3-AF33-CBA6972AC41C}"/>
    <cellStyle name="Currency 5 6 2 2 3" xfId="8809" xr:uid="{464627C7-F1DF-4037-BC28-EBF1217C0C1C}"/>
    <cellStyle name="Currency 5 6 2 2 3 2" xfId="12231" xr:uid="{17540C3D-F321-42B1-8BE8-82A556278723}"/>
    <cellStyle name="Currency 5 6 2 2 3 2 2" xfId="25921" xr:uid="{7A40BBAB-667E-4BD3-8AEF-A021A5D959D8}"/>
    <cellStyle name="Currency 5 6 2 2 3 2 2 2" xfId="39613" xr:uid="{5BB56F9C-E6AF-4FF2-8E16-E3AEF86DD6C0}"/>
    <cellStyle name="Currency 5 6 2 2 3 2 2 3" xfId="54497" xr:uid="{7E775D54-912F-49B3-8540-569B7655E296}"/>
    <cellStyle name="Currency 5 6 2 2 3 2 3" xfId="19077" xr:uid="{FBCD3189-4FFB-4D3E-A088-E0C8BEBB73A6}"/>
    <cellStyle name="Currency 5 6 2 2 3 2 4" xfId="32767" xr:uid="{A1551422-E681-40EC-925A-B338A78A4EC5}"/>
    <cellStyle name="Currency 5 6 2 2 3 2 5" xfId="47651" xr:uid="{1029CFE3-D180-4ABC-ACAF-3D6056D8074E}"/>
    <cellStyle name="Currency 5 6 2 2 3 3" xfId="22499" xr:uid="{B3D55B60-3436-4E7B-84F4-DABA32CCBE4E}"/>
    <cellStyle name="Currency 5 6 2 2 3 3 2" xfId="36191" xr:uid="{8ED8CE58-560C-46F6-BB87-560194B7484F}"/>
    <cellStyle name="Currency 5 6 2 2 3 3 3" xfId="51075" xr:uid="{E9176831-74C8-4380-832C-27500580E1A4}"/>
    <cellStyle name="Currency 5 6 2 2 3 4" xfId="15655" xr:uid="{FCBDF156-9BC5-42B5-BB48-205C7FABB8FF}"/>
    <cellStyle name="Currency 5 6 2 2 3 5" xfId="29345" xr:uid="{5EB9D222-8546-40B4-A3A7-801DC1DB4654}"/>
    <cellStyle name="Currency 5 6 2 2 3 6" xfId="44229" xr:uid="{F3198902-C1AA-48EE-9D28-188BD22B74A5}"/>
    <cellStyle name="Currency 5 6 2 2 4" xfId="10519" xr:uid="{C078F3BA-B0BC-42C4-B6CA-FC53181732B6}"/>
    <cellStyle name="Currency 5 6 2 2 4 2" xfId="24209" xr:uid="{CCFD5B7D-BC74-46C1-9614-5D3F1B2E3F31}"/>
    <cellStyle name="Currency 5 6 2 2 4 2 2" xfId="37901" xr:uid="{CCD7A3B1-9BE6-499C-88A9-542F7361EB70}"/>
    <cellStyle name="Currency 5 6 2 2 4 2 3" xfId="52785" xr:uid="{DC948DEE-0398-4E08-83A3-407293275C55}"/>
    <cellStyle name="Currency 5 6 2 2 4 3" xfId="17365" xr:uid="{A0835BA9-A5E7-4F72-BBAA-20547596A2B1}"/>
    <cellStyle name="Currency 5 6 2 2 4 4" xfId="31055" xr:uid="{C04A1339-8B45-499F-9D31-B5E3E9397ADC}"/>
    <cellStyle name="Currency 5 6 2 2 4 5" xfId="45939" xr:uid="{C66A59C3-87B5-4199-8E6E-9AA76DAE1CDB}"/>
    <cellStyle name="Currency 5 6 2 2 5" xfId="20787" xr:uid="{B3366378-7FA1-41A7-AD73-4CC16C613ADC}"/>
    <cellStyle name="Currency 5 6 2 2 5 2" xfId="34479" xr:uid="{10DEE68F-2557-48D8-BD34-CE94D555A393}"/>
    <cellStyle name="Currency 5 6 2 2 5 3" xfId="49363" xr:uid="{7B43E571-C84F-4378-9073-3432C9C9D1E6}"/>
    <cellStyle name="Currency 5 6 2 2 6" xfId="13943" xr:uid="{5303AF67-C84F-4EB7-8F6B-5CC5A807CCF6}"/>
    <cellStyle name="Currency 5 6 2 2 7" xfId="27633" xr:uid="{4B93C108-030C-4DFA-9223-E3BBE64C19E1}"/>
    <cellStyle name="Currency 5 6 2 2 8" xfId="42517" xr:uid="{7A86C1F7-3E3B-48C7-A456-4FB2D8DF7844}"/>
    <cellStyle name="Currency 5 6 2 3" xfId="7098" xr:uid="{7BE1D0A4-2C86-4A8E-81C6-567BC1D60A34}"/>
    <cellStyle name="Currency 5 6 2 3 2" xfId="8811" xr:uid="{D821F4E0-06D8-4827-A546-88FC4C6B0E6B}"/>
    <cellStyle name="Currency 5 6 2 3 2 2" xfId="12233" xr:uid="{9318633A-E072-4F44-9C65-19C2998C9EE6}"/>
    <cellStyle name="Currency 5 6 2 3 2 2 2" xfId="25923" xr:uid="{7DE5B653-7231-4E64-BB15-93AFD4EB5FC8}"/>
    <cellStyle name="Currency 5 6 2 3 2 2 2 2" xfId="39615" xr:uid="{B517D7C3-A262-4E8F-BFD4-87E9F8511DA0}"/>
    <cellStyle name="Currency 5 6 2 3 2 2 2 3" xfId="54499" xr:uid="{0ABE7697-3281-4BE6-A032-C451909C7D72}"/>
    <cellStyle name="Currency 5 6 2 3 2 2 3" xfId="19079" xr:uid="{4DE073D3-88FE-4FDE-A76D-936C2F91CCE1}"/>
    <cellStyle name="Currency 5 6 2 3 2 2 4" xfId="32769" xr:uid="{E3EF96AC-2E7D-4D6F-B67D-581FF1028FE3}"/>
    <cellStyle name="Currency 5 6 2 3 2 2 5" xfId="47653" xr:uid="{13BB68E3-892C-40D3-9253-4A6DFC39E00A}"/>
    <cellStyle name="Currency 5 6 2 3 2 3" xfId="22501" xr:uid="{AC76095D-787B-4876-ACA8-DDC9FDD7BA8F}"/>
    <cellStyle name="Currency 5 6 2 3 2 3 2" xfId="36193" xr:uid="{DF56D23B-2BBE-4565-AF30-8FF29A4A3BAB}"/>
    <cellStyle name="Currency 5 6 2 3 2 3 3" xfId="51077" xr:uid="{5BBA710E-16AB-4B4B-B123-25AB76EC15D4}"/>
    <cellStyle name="Currency 5 6 2 3 2 4" xfId="15657" xr:uid="{956FD333-6A9A-4E6C-90C3-90CFD6465156}"/>
    <cellStyle name="Currency 5 6 2 3 2 5" xfId="29347" xr:uid="{A1145327-78D9-44D0-B3BE-93BC31DA4852}"/>
    <cellStyle name="Currency 5 6 2 3 2 6" xfId="44231" xr:uid="{A88B6ED9-7886-4E38-A3BF-369F84D05AF0}"/>
    <cellStyle name="Currency 5 6 2 3 3" xfId="10521" xr:uid="{8E0F18BE-F557-4F92-8E9A-2F0D69E746FA}"/>
    <cellStyle name="Currency 5 6 2 3 3 2" xfId="24211" xr:uid="{8897E370-CA72-4B9D-82EC-149FD3C93D4F}"/>
    <cellStyle name="Currency 5 6 2 3 3 2 2" xfId="37903" xr:uid="{11800D23-3496-4C81-AA71-FC7EA4D1454E}"/>
    <cellStyle name="Currency 5 6 2 3 3 2 3" xfId="52787" xr:uid="{FAC3C8B1-2C39-423B-B2C3-4A95066F24F9}"/>
    <cellStyle name="Currency 5 6 2 3 3 3" xfId="17367" xr:uid="{4B511645-4E27-47A2-8C06-79B0AA19871F}"/>
    <cellStyle name="Currency 5 6 2 3 3 4" xfId="31057" xr:uid="{889EF72F-B44A-4752-BDEA-9B9AE373BDFD}"/>
    <cellStyle name="Currency 5 6 2 3 3 5" xfId="45941" xr:uid="{05F5D5E4-C7B7-4B26-9E19-C9D1198A552A}"/>
    <cellStyle name="Currency 5 6 2 3 4" xfId="20789" xr:uid="{302C7C41-F4CB-494B-87CA-6F031A3660D1}"/>
    <cellStyle name="Currency 5 6 2 3 4 2" xfId="34481" xr:uid="{A3DE6876-B9A0-4129-8CF4-C2016D16D7DE}"/>
    <cellStyle name="Currency 5 6 2 3 4 3" xfId="49365" xr:uid="{FEFD211D-E77B-4C0B-8708-46BA91DBAE84}"/>
    <cellStyle name="Currency 5 6 2 3 5" xfId="13945" xr:uid="{990EB731-0CA7-488F-AA15-55D4A162A27D}"/>
    <cellStyle name="Currency 5 6 2 3 6" xfId="27635" xr:uid="{4842AAB8-6842-436A-B5DF-A0825B83E6E3}"/>
    <cellStyle name="Currency 5 6 2 3 7" xfId="42519" xr:uid="{8E562E13-750E-466C-9CF2-F0857A2F8588}"/>
    <cellStyle name="Currency 5 6 2 4" xfId="7099" xr:uid="{5E57E81A-0311-4618-8B3E-024F4E7EFDED}"/>
    <cellStyle name="Currency 5 6 2 4 2" xfId="8812" xr:uid="{A6FF669A-00D8-4131-9292-FF298B23B6B9}"/>
    <cellStyle name="Currency 5 6 2 4 2 2" xfId="12234" xr:uid="{7A1E1A25-FB51-4D09-BBC9-465F1B615C0F}"/>
    <cellStyle name="Currency 5 6 2 4 2 2 2" xfId="25924" xr:uid="{D3EBDB49-F10C-48BD-BEE3-84C25545574A}"/>
    <cellStyle name="Currency 5 6 2 4 2 2 2 2" xfId="39616" xr:uid="{CC8545AA-CA9E-4340-B6CE-C6C8CC93D98F}"/>
    <cellStyle name="Currency 5 6 2 4 2 2 2 3" xfId="54500" xr:uid="{B5A3ABB3-78D0-41CD-A4C0-7EC18203A678}"/>
    <cellStyle name="Currency 5 6 2 4 2 2 3" xfId="19080" xr:uid="{828743B8-0D32-436E-9444-1A09E24F490B}"/>
    <cellStyle name="Currency 5 6 2 4 2 2 4" xfId="32770" xr:uid="{B2DBD8A4-E2E8-4B23-AB8D-7C0081152B3E}"/>
    <cellStyle name="Currency 5 6 2 4 2 2 5" xfId="47654" xr:uid="{EE4093BE-BBB8-45DD-81E8-4ABCAA084C64}"/>
    <cellStyle name="Currency 5 6 2 4 2 3" xfId="22502" xr:uid="{6666D887-40A9-4C3F-A4E1-1F37F55159FA}"/>
    <cellStyle name="Currency 5 6 2 4 2 3 2" xfId="36194" xr:uid="{156F4BD0-6C38-4BC0-B301-42B9EBC4A439}"/>
    <cellStyle name="Currency 5 6 2 4 2 3 3" xfId="51078" xr:uid="{F2A3F459-28A6-4341-BE41-BA1D21CF2655}"/>
    <cellStyle name="Currency 5 6 2 4 2 4" xfId="15658" xr:uid="{4D7EEF53-8C4A-4763-8BB7-ABD1A09BF4BF}"/>
    <cellStyle name="Currency 5 6 2 4 2 5" xfId="29348" xr:uid="{36495648-1617-449C-97A3-FAD2B777EE3B}"/>
    <cellStyle name="Currency 5 6 2 4 2 6" xfId="44232" xr:uid="{A256E29F-DB89-48F1-9F56-E9E2391F3330}"/>
    <cellStyle name="Currency 5 6 2 4 3" xfId="10522" xr:uid="{578BF214-2CC1-4273-B33A-ACE9D5ACCAB6}"/>
    <cellStyle name="Currency 5 6 2 4 3 2" xfId="24212" xr:uid="{B8B830E6-29F9-4E2C-8E40-D1FDEB5F6E3E}"/>
    <cellStyle name="Currency 5 6 2 4 3 2 2" xfId="37904" xr:uid="{404264A3-3B4B-4AAD-B1C9-EA9138F3CDB0}"/>
    <cellStyle name="Currency 5 6 2 4 3 2 3" xfId="52788" xr:uid="{23ABDECB-5E88-47A2-B4B2-54AF9EF8AFD3}"/>
    <cellStyle name="Currency 5 6 2 4 3 3" xfId="17368" xr:uid="{F73AE47B-672E-452D-BF60-F57C0B4B270F}"/>
    <cellStyle name="Currency 5 6 2 4 3 4" xfId="31058" xr:uid="{5AAAB81A-FAAE-47AE-A7E2-AA538388BEAD}"/>
    <cellStyle name="Currency 5 6 2 4 3 5" xfId="45942" xr:uid="{1AD9F295-D0CC-4464-BAB5-521084C4051F}"/>
    <cellStyle name="Currency 5 6 2 4 4" xfId="20790" xr:uid="{F8065DBB-358E-4727-B9BE-D830971FA1BF}"/>
    <cellStyle name="Currency 5 6 2 4 4 2" xfId="34482" xr:uid="{43CE4742-857D-4C03-85C6-007D1B0E126A}"/>
    <cellStyle name="Currency 5 6 2 4 4 3" xfId="49366" xr:uid="{0F2F671F-87E5-4E2D-85E5-7865463F7568}"/>
    <cellStyle name="Currency 5 6 2 4 5" xfId="13946" xr:uid="{A76CF767-D653-43DD-A68C-726D3F999016}"/>
    <cellStyle name="Currency 5 6 2 4 6" xfId="27636" xr:uid="{F07905CC-1A41-4193-B1AB-83BB8E7B231C}"/>
    <cellStyle name="Currency 5 6 2 4 7" xfId="42520" xr:uid="{221A1490-46EB-4F07-9665-02441E663854}"/>
    <cellStyle name="Currency 5 6 2 5" xfId="8808" xr:uid="{8DB65359-08E8-403E-9432-8D4AD68C68A1}"/>
    <cellStyle name="Currency 5 6 2 5 2" xfId="12230" xr:uid="{42141981-706D-4DDE-BE55-45F27EA5A19B}"/>
    <cellStyle name="Currency 5 6 2 5 2 2" xfId="25920" xr:uid="{620E84A6-6757-426C-BE1D-43E410FABF74}"/>
    <cellStyle name="Currency 5 6 2 5 2 2 2" xfId="39612" xr:uid="{6A6A6201-2C32-4D7E-B1E8-09F1C3F28B69}"/>
    <cellStyle name="Currency 5 6 2 5 2 2 3" xfId="54496" xr:uid="{FB95B64F-16FC-4659-89CD-9367D0EAAA4B}"/>
    <cellStyle name="Currency 5 6 2 5 2 3" xfId="19076" xr:uid="{D82A2888-F637-4394-9D41-DF250A334E83}"/>
    <cellStyle name="Currency 5 6 2 5 2 4" xfId="32766" xr:uid="{5CE5C2DA-5703-40D2-9DCE-42FAC0290235}"/>
    <cellStyle name="Currency 5 6 2 5 2 5" xfId="47650" xr:uid="{F680A2A1-812B-4020-AF42-DD2F88ADDDCF}"/>
    <cellStyle name="Currency 5 6 2 5 3" xfId="22498" xr:uid="{8FCAAA74-2D61-43A2-A16A-21E2F93EC42F}"/>
    <cellStyle name="Currency 5 6 2 5 3 2" xfId="36190" xr:uid="{1B392506-15DA-49C4-ABEA-FD7FC29D5851}"/>
    <cellStyle name="Currency 5 6 2 5 3 3" xfId="51074" xr:uid="{637B1FD9-94DE-4A43-8CA7-BAB36EE07447}"/>
    <cellStyle name="Currency 5 6 2 5 4" xfId="15654" xr:uid="{236EE37D-8D54-4C34-B455-ED0956C94871}"/>
    <cellStyle name="Currency 5 6 2 5 5" xfId="29344" xr:uid="{CF38CE15-98D8-4514-A299-7A369B76A988}"/>
    <cellStyle name="Currency 5 6 2 5 6" xfId="44228" xr:uid="{923E033C-D8A1-40BA-83F0-70DDC0F57F31}"/>
    <cellStyle name="Currency 5 6 2 6" xfId="10518" xr:uid="{3C13281C-9719-45C7-BFAA-E364181E2189}"/>
    <cellStyle name="Currency 5 6 2 6 2" xfId="24208" xr:uid="{2FEAABF2-58A6-40CD-89A1-FCA3D88C1F86}"/>
    <cellStyle name="Currency 5 6 2 6 2 2" xfId="37900" xr:uid="{A15E1506-9E94-4140-A4BF-37F527B5E05E}"/>
    <cellStyle name="Currency 5 6 2 6 2 3" xfId="52784" xr:uid="{E96C5F4B-28A0-4DFF-9F3B-1A2D9E18D945}"/>
    <cellStyle name="Currency 5 6 2 6 3" xfId="17364" xr:uid="{1081F838-9FFE-48AF-A031-FF166077932B}"/>
    <cellStyle name="Currency 5 6 2 6 4" xfId="31054" xr:uid="{322F7FD2-167E-4655-8B9D-19F5DC4D21CF}"/>
    <cellStyle name="Currency 5 6 2 6 5" xfId="45938" xr:uid="{9F25517F-C89B-4B0C-A9D0-F12F376916E7}"/>
    <cellStyle name="Currency 5 6 2 7" xfId="20786" xr:uid="{F1842004-C917-4CFC-8626-A83B58CEDFC4}"/>
    <cellStyle name="Currency 5 6 2 7 2" xfId="34478" xr:uid="{A5AC44D7-5027-4124-A18A-E7D0D0A917D6}"/>
    <cellStyle name="Currency 5 6 2 7 3" xfId="49362" xr:uid="{C0F1065C-92D7-4A8F-BB53-48D4D7FFB6D3}"/>
    <cellStyle name="Currency 5 6 2 8" xfId="13942" xr:uid="{FA8F9315-3040-47A8-81BB-858496EB4417}"/>
    <cellStyle name="Currency 5 6 2 9" xfId="27632" xr:uid="{ED222EF2-9EE9-45B5-810D-8523482575E6}"/>
    <cellStyle name="Currency 5 6 3" xfId="7100" xr:uid="{B10E6888-39B5-4789-80AD-62D13F8548AD}"/>
    <cellStyle name="Currency 5 6 3 10" xfId="42521" xr:uid="{6DFACD67-79C0-42BF-BC39-E6DE959470C7}"/>
    <cellStyle name="Currency 5 6 3 2" xfId="7101" xr:uid="{E9DB741C-523D-4D13-A62A-04627B4437A6}"/>
    <cellStyle name="Currency 5 6 3 2 2" xfId="7102" xr:uid="{AEABD024-ED0C-41F9-9415-BA738B3D7655}"/>
    <cellStyle name="Currency 5 6 3 2 2 2" xfId="8815" xr:uid="{25562E14-A63A-4262-992E-6A8B0EF70A16}"/>
    <cellStyle name="Currency 5 6 3 2 2 2 2" xfId="12237" xr:uid="{C6FFFB37-EE3D-439A-8786-6CD4AC6EEDAD}"/>
    <cellStyle name="Currency 5 6 3 2 2 2 2 2" xfId="25927" xr:uid="{1D2AA5F3-A435-4AB7-9446-CF0FE5A461E2}"/>
    <cellStyle name="Currency 5 6 3 2 2 2 2 2 2" xfId="39619" xr:uid="{4596651C-729C-4160-B462-600BF87BD7E9}"/>
    <cellStyle name="Currency 5 6 3 2 2 2 2 2 3" xfId="54503" xr:uid="{34BAC5FC-5D57-4883-9830-0C2695DE29CF}"/>
    <cellStyle name="Currency 5 6 3 2 2 2 2 3" xfId="19083" xr:uid="{3EB86A95-B471-45AC-BAB3-4663AA5AC34A}"/>
    <cellStyle name="Currency 5 6 3 2 2 2 2 4" xfId="32773" xr:uid="{F66411FF-A35D-49E2-8898-03BBF5DFCEA8}"/>
    <cellStyle name="Currency 5 6 3 2 2 2 2 5" xfId="47657" xr:uid="{1118F632-DB3B-4668-89CA-D8CF9157A3D3}"/>
    <cellStyle name="Currency 5 6 3 2 2 2 3" xfId="22505" xr:uid="{134D4ABD-07E3-4EF4-B01B-8D0E3485EF2F}"/>
    <cellStyle name="Currency 5 6 3 2 2 2 3 2" xfId="36197" xr:uid="{20CE5810-80EB-44A6-BC2F-7B35DF940CD1}"/>
    <cellStyle name="Currency 5 6 3 2 2 2 3 3" xfId="51081" xr:uid="{9D546339-C7CE-456B-B522-42BF19E93ACC}"/>
    <cellStyle name="Currency 5 6 3 2 2 2 4" xfId="15661" xr:uid="{1247604E-3295-44D8-B4A7-925C81A18FDF}"/>
    <cellStyle name="Currency 5 6 3 2 2 2 5" xfId="29351" xr:uid="{D656A982-7C3B-4E70-94AA-989DAC3B261D}"/>
    <cellStyle name="Currency 5 6 3 2 2 2 6" xfId="44235" xr:uid="{B94B3A1C-756E-44D2-8C8B-C385DF161E6F}"/>
    <cellStyle name="Currency 5 6 3 2 2 3" xfId="10525" xr:uid="{D6F10B2E-103D-436F-A6F3-4A88B8AB2820}"/>
    <cellStyle name="Currency 5 6 3 2 2 3 2" xfId="24215" xr:uid="{EC91D6AA-05CF-4639-8E49-7BA5CA88D909}"/>
    <cellStyle name="Currency 5 6 3 2 2 3 2 2" xfId="37907" xr:uid="{4830869A-B9F3-4821-ACB6-3C4BF2B2259A}"/>
    <cellStyle name="Currency 5 6 3 2 2 3 2 3" xfId="52791" xr:uid="{8B674BA2-B980-4053-81A8-CD29564A3C36}"/>
    <cellStyle name="Currency 5 6 3 2 2 3 3" xfId="17371" xr:uid="{9250E855-5B66-4C0E-A9E3-08140C8D004B}"/>
    <cellStyle name="Currency 5 6 3 2 2 3 4" xfId="31061" xr:uid="{592F0132-3BD8-43E2-A7FE-DBDEDE9871AE}"/>
    <cellStyle name="Currency 5 6 3 2 2 3 5" xfId="45945" xr:uid="{66F1EE94-6AF2-4453-8A8A-B82140B79CC7}"/>
    <cellStyle name="Currency 5 6 3 2 2 4" xfId="20793" xr:uid="{540F654D-FE76-439D-80A9-2A2ECE6EAB23}"/>
    <cellStyle name="Currency 5 6 3 2 2 4 2" xfId="34485" xr:uid="{AAF732C0-53DE-4AFE-8118-BADA5728F03C}"/>
    <cellStyle name="Currency 5 6 3 2 2 4 3" xfId="49369" xr:uid="{8B7AA048-0BED-4A7A-ACB3-1220C177E339}"/>
    <cellStyle name="Currency 5 6 3 2 2 5" xfId="13949" xr:uid="{A7E5ED88-C61F-4197-B256-E624DFC6294D}"/>
    <cellStyle name="Currency 5 6 3 2 2 6" xfId="27639" xr:uid="{863839A8-3005-4F87-9A88-944AAAD96B07}"/>
    <cellStyle name="Currency 5 6 3 2 2 7" xfId="42523" xr:uid="{233E4118-4FFF-4FA2-95C0-8F95796025B8}"/>
    <cellStyle name="Currency 5 6 3 2 3" xfId="8814" xr:uid="{D6A28940-C1DB-4BC5-A068-DE8293CBF021}"/>
    <cellStyle name="Currency 5 6 3 2 3 2" xfId="12236" xr:uid="{976A0B48-FA0D-4BE2-AE3B-1BFBD331044C}"/>
    <cellStyle name="Currency 5 6 3 2 3 2 2" xfId="25926" xr:uid="{2956767A-C9CF-4797-BDEF-DD4EA1B924DF}"/>
    <cellStyle name="Currency 5 6 3 2 3 2 2 2" xfId="39618" xr:uid="{0C73F8AF-A58D-44B1-AA01-5F69D6DB1066}"/>
    <cellStyle name="Currency 5 6 3 2 3 2 2 3" xfId="54502" xr:uid="{8EAAEDE1-6507-42EF-BE13-012077E631E2}"/>
    <cellStyle name="Currency 5 6 3 2 3 2 3" xfId="19082" xr:uid="{01F9BCB7-46BE-4B60-9035-0E197BD624A8}"/>
    <cellStyle name="Currency 5 6 3 2 3 2 4" xfId="32772" xr:uid="{084FBE43-A79A-44F6-AC4E-427D7F0D910F}"/>
    <cellStyle name="Currency 5 6 3 2 3 2 5" xfId="47656" xr:uid="{FB5FCF7F-B104-45DB-A158-777B93672A4C}"/>
    <cellStyle name="Currency 5 6 3 2 3 3" xfId="22504" xr:uid="{CBC736D5-31B5-4054-A49B-B6D6E30810BE}"/>
    <cellStyle name="Currency 5 6 3 2 3 3 2" xfId="36196" xr:uid="{E590D1DC-D025-41FC-90B1-40F07A2DA9D1}"/>
    <cellStyle name="Currency 5 6 3 2 3 3 3" xfId="51080" xr:uid="{09CE8859-C152-42F6-BB95-3F2F3CBCE16E}"/>
    <cellStyle name="Currency 5 6 3 2 3 4" xfId="15660" xr:uid="{B48B48B7-34E6-477B-99B1-24DCCCE97C81}"/>
    <cellStyle name="Currency 5 6 3 2 3 5" xfId="29350" xr:uid="{0EFEABE3-5DA6-4A60-9012-48039E0B5C2E}"/>
    <cellStyle name="Currency 5 6 3 2 3 6" xfId="44234" xr:uid="{0E9A3255-9D4D-43FD-88CC-77C497C5C392}"/>
    <cellStyle name="Currency 5 6 3 2 4" xfId="10524" xr:uid="{0334DBC5-B8B2-4203-9DAD-A8651B312FD2}"/>
    <cellStyle name="Currency 5 6 3 2 4 2" xfId="24214" xr:uid="{63EC20A2-4CAD-41F3-89CC-BD47AE89ABF2}"/>
    <cellStyle name="Currency 5 6 3 2 4 2 2" xfId="37906" xr:uid="{06D2FFDC-587B-469F-BA88-21F4598898BB}"/>
    <cellStyle name="Currency 5 6 3 2 4 2 3" xfId="52790" xr:uid="{771A811A-2D30-4C6C-8D50-A2540A5E8CA5}"/>
    <cellStyle name="Currency 5 6 3 2 4 3" xfId="17370" xr:uid="{894FB291-F7A1-4ED8-BFD0-695500EB3713}"/>
    <cellStyle name="Currency 5 6 3 2 4 4" xfId="31060" xr:uid="{757A45C9-71AF-4DC4-852C-9A5DC4BA8418}"/>
    <cellStyle name="Currency 5 6 3 2 4 5" xfId="45944" xr:uid="{9C6F4386-D278-43A3-884E-80C4DC3DF41E}"/>
    <cellStyle name="Currency 5 6 3 2 5" xfId="20792" xr:uid="{908603C4-E531-4C53-8995-E0B76215B1C5}"/>
    <cellStyle name="Currency 5 6 3 2 5 2" xfId="34484" xr:uid="{F2AF6F86-C46C-4D37-9A8D-6FC37E18BBE7}"/>
    <cellStyle name="Currency 5 6 3 2 5 3" xfId="49368" xr:uid="{09648423-E91C-4152-B5F6-A1C22544EDD3}"/>
    <cellStyle name="Currency 5 6 3 2 6" xfId="13948" xr:uid="{28815AD7-1ADC-4B04-BCCC-B2C8DB6DE766}"/>
    <cellStyle name="Currency 5 6 3 2 7" xfId="27638" xr:uid="{9F9DD6AC-2E0D-4D3E-A312-495B2F090402}"/>
    <cellStyle name="Currency 5 6 3 2 8" xfId="42522" xr:uid="{30E52C6B-DCBB-42EB-AD6C-19B37EE903AE}"/>
    <cellStyle name="Currency 5 6 3 3" xfId="7103" xr:uid="{8135EC06-8646-4F24-ACBE-8D936EB5E50B}"/>
    <cellStyle name="Currency 5 6 3 3 2" xfId="8816" xr:uid="{16622D7D-C92F-4E8C-948B-40BF0B5BE6ED}"/>
    <cellStyle name="Currency 5 6 3 3 2 2" xfId="12238" xr:uid="{A0E8F354-2EED-4DFE-9181-275671BCD9B7}"/>
    <cellStyle name="Currency 5 6 3 3 2 2 2" xfId="25928" xr:uid="{4EF50CD9-FAF1-4E04-95D2-87E3277A4071}"/>
    <cellStyle name="Currency 5 6 3 3 2 2 2 2" xfId="39620" xr:uid="{60279333-F65F-4800-938C-09F5A35F372C}"/>
    <cellStyle name="Currency 5 6 3 3 2 2 2 3" xfId="54504" xr:uid="{2A1B066C-B176-423A-8E09-E0ECC7F1635F}"/>
    <cellStyle name="Currency 5 6 3 3 2 2 3" xfId="19084" xr:uid="{BA1D3755-8D54-4B5D-B072-F034FC26C966}"/>
    <cellStyle name="Currency 5 6 3 3 2 2 4" xfId="32774" xr:uid="{615D6236-0135-46D9-8D98-8A2F1F9F087B}"/>
    <cellStyle name="Currency 5 6 3 3 2 2 5" xfId="47658" xr:uid="{43EA51D5-2BF8-434C-BE66-16685619B7D6}"/>
    <cellStyle name="Currency 5 6 3 3 2 3" xfId="22506" xr:uid="{9AE86AD6-9900-47C4-9AAF-0880C2F406E0}"/>
    <cellStyle name="Currency 5 6 3 3 2 3 2" xfId="36198" xr:uid="{46E5C2A4-1807-4623-B478-C3D3C1C9925D}"/>
    <cellStyle name="Currency 5 6 3 3 2 3 3" xfId="51082" xr:uid="{3E1A7F47-B85D-4A0A-ADE3-1E7B627FB777}"/>
    <cellStyle name="Currency 5 6 3 3 2 4" xfId="15662" xr:uid="{12AFB708-1D21-4B98-AAEE-43D628A78A3D}"/>
    <cellStyle name="Currency 5 6 3 3 2 5" xfId="29352" xr:uid="{95AE6E16-B92F-46E8-98EC-0FF77A974AB0}"/>
    <cellStyle name="Currency 5 6 3 3 2 6" xfId="44236" xr:uid="{65FA4148-11E8-42F9-B22E-E8552E04B11C}"/>
    <cellStyle name="Currency 5 6 3 3 3" xfId="10526" xr:uid="{D09EC020-7D9C-4D43-A457-59C63001080F}"/>
    <cellStyle name="Currency 5 6 3 3 3 2" xfId="24216" xr:uid="{E07DB0DB-A0DA-4718-BA13-0A741C1CADBB}"/>
    <cellStyle name="Currency 5 6 3 3 3 2 2" xfId="37908" xr:uid="{63FB9D96-F917-4331-A356-2368C333DA81}"/>
    <cellStyle name="Currency 5 6 3 3 3 2 3" xfId="52792" xr:uid="{2E1AF338-B07A-4759-9C48-150BB777448C}"/>
    <cellStyle name="Currency 5 6 3 3 3 3" xfId="17372" xr:uid="{EE88EEBD-0875-470E-A3BF-5CCF1AA029BE}"/>
    <cellStyle name="Currency 5 6 3 3 3 4" xfId="31062" xr:uid="{5903DBD2-FFA7-4097-AC67-E4A0A44EB5B2}"/>
    <cellStyle name="Currency 5 6 3 3 3 5" xfId="45946" xr:uid="{E2006DB3-DA0A-47BE-8BFD-B21BB958412F}"/>
    <cellStyle name="Currency 5 6 3 3 4" xfId="20794" xr:uid="{844AB155-9135-4365-BA40-B3D176BFD17C}"/>
    <cellStyle name="Currency 5 6 3 3 4 2" xfId="34486" xr:uid="{89B7F33D-EFCF-48CC-875E-F57107A9C92A}"/>
    <cellStyle name="Currency 5 6 3 3 4 3" xfId="49370" xr:uid="{DFCD084A-209F-4334-8ABF-F926A8964EDD}"/>
    <cellStyle name="Currency 5 6 3 3 5" xfId="13950" xr:uid="{399ED3C6-6135-429D-96A8-4EAB9EF293C7}"/>
    <cellStyle name="Currency 5 6 3 3 6" xfId="27640" xr:uid="{CA3031C1-A095-4916-97CB-CBBF1F455254}"/>
    <cellStyle name="Currency 5 6 3 3 7" xfId="42524" xr:uid="{789616DE-AC52-4E0C-9E70-35B5170221C7}"/>
    <cellStyle name="Currency 5 6 3 4" xfId="7104" xr:uid="{CF253086-6BEB-419E-918D-EFD4EB5D2E7B}"/>
    <cellStyle name="Currency 5 6 3 4 2" xfId="8817" xr:uid="{497E08C8-4AC1-43C7-BA69-64BC37FC7BB7}"/>
    <cellStyle name="Currency 5 6 3 4 2 2" xfId="12239" xr:uid="{AA839CC0-65E3-43B8-B9FD-5879D3155F9E}"/>
    <cellStyle name="Currency 5 6 3 4 2 2 2" xfId="25929" xr:uid="{EC40D5E8-ADDC-4B83-927A-E5DFFF511677}"/>
    <cellStyle name="Currency 5 6 3 4 2 2 2 2" xfId="39621" xr:uid="{A6BD4196-3A5C-44E2-A786-87FBEFF39017}"/>
    <cellStyle name="Currency 5 6 3 4 2 2 2 3" xfId="54505" xr:uid="{41E08E05-E3F7-4A52-BF91-F38495C4FFD2}"/>
    <cellStyle name="Currency 5 6 3 4 2 2 3" xfId="19085" xr:uid="{262B9EA8-7951-4D0E-B1BF-6810013C6084}"/>
    <cellStyle name="Currency 5 6 3 4 2 2 4" xfId="32775" xr:uid="{0E281544-FB57-4C63-A7CA-C7BD4DBBC5C9}"/>
    <cellStyle name="Currency 5 6 3 4 2 2 5" xfId="47659" xr:uid="{53B09AD7-9088-4C48-8E22-3B59D4FFB323}"/>
    <cellStyle name="Currency 5 6 3 4 2 3" xfId="22507" xr:uid="{F5EFBF29-9261-451C-AB1B-A5C5CF1EC52F}"/>
    <cellStyle name="Currency 5 6 3 4 2 3 2" xfId="36199" xr:uid="{1B8BF282-1D10-4644-8B48-77F8D13A8FDD}"/>
    <cellStyle name="Currency 5 6 3 4 2 3 3" xfId="51083" xr:uid="{8FE0271D-1EE8-4391-8CF8-272DD0130E66}"/>
    <cellStyle name="Currency 5 6 3 4 2 4" xfId="15663" xr:uid="{379BF4D3-8A9F-4C05-80C5-2C18D39F66BD}"/>
    <cellStyle name="Currency 5 6 3 4 2 5" xfId="29353" xr:uid="{90A3F029-4854-4232-B6B2-56133DD179C4}"/>
    <cellStyle name="Currency 5 6 3 4 2 6" xfId="44237" xr:uid="{1C496F81-1E73-4AA1-96CF-D02B82B24CAC}"/>
    <cellStyle name="Currency 5 6 3 4 3" xfId="10527" xr:uid="{388CF72A-D58C-4150-A9CB-6AB0DD9BD433}"/>
    <cellStyle name="Currency 5 6 3 4 3 2" xfId="24217" xr:uid="{96D65B98-37FC-458C-BEB6-A0DF8E6F63F0}"/>
    <cellStyle name="Currency 5 6 3 4 3 2 2" xfId="37909" xr:uid="{5A40E76A-22A8-4791-B340-831AAC783F27}"/>
    <cellStyle name="Currency 5 6 3 4 3 2 3" xfId="52793" xr:uid="{8736799F-E2CA-4952-A338-9B9ACCE3F187}"/>
    <cellStyle name="Currency 5 6 3 4 3 3" xfId="17373" xr:uid="{A1C6828B-BC3A-4673-A0CA-F6C875279BBE}"/>
    <cellStyle name="Currency 5 6 3 4 3 4" xfId="31063" xr:uid="{C99CD413-CDC7-40E4-BE8B-387F8A7BF481}"/>
    <cellStyle name="Currency 5 6 3 4 3 5" xfId="45947" xr:uid="{67F7A6D4-46B4-4AB7-BCCF-DB048913013B}"/>
    <cellStyle name="Currency 5 6 3 4 4" xfId="20795" xr:uid="{66539993-86A0-4758-B25A-40867480FA4C}"/>
    <cellStyle name="Currency 5 6 3 4 4 2" xfId="34487" xr:uid="{FE6184E6-8B29-4DC2-A6DA-0CD52A56C49E}"/>
    <cellStyle name="Currency 5 6 3 4 4 3" xfId="49371" xr:uid="{A676F32B-6262-4416-AC0B-12CBB92A297E}"/>
    <cellStyle name="Currency 5 6 3 4 5" xfId="13951" xr:uid="{F0F0777D-EB86-4E52-A0F0-5E80F15C4AE5}"/>
    <cellStyle name="Currency 5 6 3 4 6" xfId="27641" xr:uid="{9EBB2274-7BB4-4AC8-AB2E-5FECDDEF4930}"/>
    <cellStyle name="Currency 5 6 3 4 7" xfId="42525" xr:uid="{9EBA216E-AF65-447F-B5A1-B025EE96829E}"/>
    <cellStyle name="Currency 5 6 3 5" xfId="8813" xr:uid="{C7085A95-F957-4F5A-9A67-EE29A16BC53C}"/>
    <cellStyle name="Currency 5 6 3 5 2" xfId="12235" xr:uid="{7B2B6624-52A6-4A92-A3BF-E7C175C62206}"/>
    <cellStyle name="Currency 5 6 3 5 2 2" xfId="25925" xr:uid="{E1F453A3-BFCC-491B-A366-71FEEFC78E93}"/>
    <cellStyle name="Currency 5 6 3 5 2 2 2" xfId="39617" xr:uid="{FE16D115-9442-4AC6-A0C9-09D983BD91AE}"/>
    <cellStyle name="Currency 5 6 3 5 2 2 3" xfId="54501" xr:uid="{CC0A3ED8-BEAB-494D-99EF-8F620BBD4013}"/>
    <cellStyle name="Currency 5 6 3 5 2 3" xfId="19081" xr:uid="{56A0BE46-3E95-49A7-A2A0-E0D4D5C316ED}"/>
    <cellStyle name="Currency 5 6 3 5 2 4" xfId="32771" xr:uid="{EE21B171-56BA-4413-81AE-D9863BBE9152}"/>
    <cellStyle name="Currency 5 6 3 5 2 5" xfId="47655" xr:uid="{E673B1EB-1D76-41C4-9219-37E730402567}"/>
    <cellStyle name="Currency 5 6 3 5 3" xfId="22503" xr:uid="{D2F34D2F-ED75-4555-9C88-3FC6D7AB08A7}"/>
    <cellStyle name="Currency 5 6 3 5 3 2" xfId="36195" xr:uid="{B03EE7F1-104F-4941-BFD2-1CB515C9A3AA}"/>
    <cellStyle name="Currency 5 6 3 5 3 3" xfId="51079" xr:uid="{773EC9BB-6C69-4B00-9E3C-E122E5BCDE0E}"/>
    <cellStyle name="Currency 5 6 3 5 4" xfId="15659" xr:uid="{5ECD638E-EB38-491B-B2DB-9B405C5FFFED}"/>
    <cellStyle name="Currency 5 6 3 5 5" xfId="29349" xr:uid="{8F4C12DE-4246-4D57-B26A-6972D573F33F}"/>
    <cellStyle name="Currency 5 6 3 5 6" xfId="44233" xr:uid="{C66E8A91-2B74-405F-AD26-EAC50848587F}"/>
    <cellStyle name="Currency 5 6 3 6" xfId="10523" xr:uid="{8D3587C9-6FF1-4569-AC40-A74309BAB7D0}"/>
    <cellStyle name="Currency 5 6 3 6 2" xfId="24213" xr:uid="{09A9B83C-4B50-468A-B413-88B0BF616B3B}"/>
    <cellStyle name="Currency 5 6 3 6 2 2" xfId="37905" xr:uid="{7CD6FA89-5F34-4897-B672-FD0EA6C6F32E}"/>
    <cellStyle name="Currency 5 6 3 6 2 3" xfId="52789" xr:uid="{2B667906-C8F3-441E-921C-358A401BC09B}"/>
    <cellStyle name="Currency 5 6 3 6 3" xfId="17369" xr:uid="{A94214C8-B119-4B3D-9EBE-43CA86A819D7}"/>
    <cellStyle name="Currency 5 6 3 6 4" xfId="31059" xr:uid="{9785C65D-A787-49C4-A8DB-25C1C26766D2}"/>
    <cellStyle name="Currency 5 6 3 6 5" xfId="45943" xr:uid="{D4A2BD35-58D6-4148-B45E-2FABEB109E9C}"/>
    <cellStyle name="Currency 5 6 3 7" xfId="20791" xr:uid="{979E4DAE-0EED-460C-A3D3-9CCB4F2230D4}"/>
    <cellStyle name="Currency 5 6 3 7 2" xfId="34483" xr:uid="{A79623FB-372C-4C1F-A6DD-E1E2BB8120E9}"/>
    <cellStyle name="Currency 5 6 3 7 3" xfId="49367" xr:uid="{652B8CB5-36A6-4796-8CFD-488F433346BC}"/>
    <cellStyle name="Currency 5 6 3 8" xfId="13947" xr:uid="{9AD414C7-4461-4B87-ABBF-AC010C37BD8F}"/>
    <cellStyle name="Currency 5 6 3 9" xfId="27637" xr:uid="{B23F8053-D2E8-48CF-8663-0456F7FD024A}"/>
    <cellStyle name="Currency 5 6 4" xfId="7105" xr:uid="{6D3EC6A6-C0BF-4CDA-A27B-668B78BC5D9A}"/>
    <cellStyle name="Currency 5 6 4 2" xfId="7106" xr:uid="{294931D9-EAA6-44EC-9893-439B2B743865}"/>
    <cellStyle name="Currency 5 6 4 2 2" xfId="8819" xr:uid="{D8273A8B-B4BD-4810-A645-8CB9A703B630}"/>
    <cellStyle name="Currency 5 6 4 2 2 2" xfId="12241" xr:uid="{85C1FF01-52E0-4095-96B3-FF5ABE62D097}"/>
    <cellStyle name="Currency 5 6 4 2 2 2 2" xfId="25931" xr:uid="{92D40B57-FFA5-4091-961E-07A7C9B40034}"/>
    <cellStyle name="Currency 5 6 4 2 2 2 2 2" xfId="39623" xr:uid="{67DAB55B-3B46-4127-8E3B-653DB61A26BA}"/>
    <cellStyle name="Currency 5 6 4 2 2 2 2 3" xfId="54507" xr:uid="{B3BE5864-60BD-4983-81D6-01E5F157230E}"/>
    <cellStyle name="Currency 5 6 4 2 2 2 3" xfId="19087" xr:uid="{60A93A2C-350F-4398-96BA-BE1DC9833E4F}"/>
    <cellStyle name="Currency 5 6 4 2 2 2 4" xfId="32777" xr:uid="{A82AC3A5-4D2B-4CDA-8B1F-DC8B3DFF364C}"/>
    <cellStyle name="Currency 5 6 4 2 2 2 5" xfId="47661" xr:uid="{AC64A51D-C46A-4D25-97F9-A709A14AD30D}"/>
    <cellStyle name="Currency 5 6 4 2 2 3" xfId="22509" xr:uid="{916795CB-2CC9-4467-B07C-20C6D2605758}"/>
    <cellStyle name="Currency 5 6 4 2 2 3 2" xfId="36201" xr:uid="{CE79E24A-2A91-4F99-AB6A-D13C676497F2}"/>
    <cellStyle name="Currency 5 6 4 2 2 3 3" xfId="51085" xr:uid="{6999154A-F31F-497D-ABA0-4BBBC57A7028}"/>
    <cellStyle name="Currency 5 6 4 2 2 4" xfId="15665" xr:uid="{F40C0443-E111-4E5E-ADDF-8265BA626BCA}"/>
    <cellStyle name="Currency 5 6 4 2 2 5" xfId="29355" xr:uid="{A628C087-C331-4E6E-AACB-F0E8B69F15FD}"/>
    <cellStyle name="Currency 5 6 4 2 2 6" xfId="44239" xr:uid="{E5D3AC00-B128-4F04-B9FF-A5AA6F4D46E7}"/>
    <cellStyle name="Currency 5 6 4 2 3" xfId="10529" xr:uid="{E33859E6-2925-42C4-B4BD-0448CD19ECC5}"/>
    <cellStyle name="Currency 5 6 4 2 3 2" xfId="24219" xr:uid="{41260325-F1F0-4C93-8A1B-11008F0E7B68}"/>
    <cellStyle name="Currency 5 6 4 2 3 2 2" xfId="37911" xr:uid="{8E0F71B0-5B08-4BD9-AA1D-A45098571EBE}"/>
    <cellStyle name="Currency 5 6 4 2 3 2 3" xfId="52795" xr:uid="{034E6E24-C722-41E0-BE0A-83FE78D3BEFA}"/>
    <cellStyle name="Currency 5 6 4 2 3 3" xfId="17375" xr:uid="{907822A2-74BB-4268-985A-ED1FD2F81336}"/>
    <cellStyle name="Currency 5 6 4 2 3 4" xfId="31065" xr:uid="{1DED0C53-0964-4225-9629-E9F6D4CDE968}"/>
    <cellStyle name="Currency 5 6 4 2 3 5" xfId="45949" xr:uid="{24B675E1-63C0-4B2F-8BD7-E7394E294D23}"/>
    <cellStyle name="Currency 5 6 4 2 4" xfId="20797" xr:uid="{1BF7B64F-AD03-4E02-877C-74CFAA43FD64}"/>
    <cellStyle name="Currency 5 6 4 2 4 2" xfId="34489" xr:uid="{9D787139-8A29-4DF8-A4ED-A15C3EE71E64}"/>
    <cellStyle name="Currency 5 6 4 2 4 3" xfId="49373" xr:uid="{BF82F995-9456-485B-876B-52F5FA996131}"/>
    <cellStyle name="Currency 5 6 4 2 5" xfId="13953" xr:uid="{D8F866BD-826C-4B45-B4CE-7B149D89088A}"/>
    <cellStyle name="Currency 5 6 4 2 6" xfId="27643" xr:uid="{2BD40211-023C-462D-A371-393765DB712D}"/>
    <cellStyle name="Currency 5 6 4 2 7" xfId="42527" xr:uid="{6067A777-9AE7-4F7D-9D28-3ABC164769A4}"/>
    <cellStyle name="Currency 5 6 4 3" xfId="8818" xr:uid="{8A3559CA-30FC-4C2D-9BFD-328646664BD4}"/>
    <cellStyle name="Currency 5 6 4 3 2" xfId="12240" xr:uid="{4122545A-28E4-483D-B93E-964C8D65CF5F}"/>
    <cellStyle name="Currency 5 6 4 3 2 2" xfId="25930" xr:uid="{6DFF6C0B-A428-402E-8F38-1F3B8A8AAEEC}"/>
    <cellStyle name="Currency 5 6 4 3 2 2 2" xfId="39622" xr:uid="{32DFEAFB-BB04-48EB-B2C3-2FD8CA5EE951}"/>
    <cellStyle name="Currency 5 6 4 3 2 2 3" xfId="54506" xr:uid="{5FC81AC2-023F-45CC-8CBE-1A5D0169FA18}"/>
    <cellStyle name="Currency 5 6 4 3 2 3" xfId="19086" xr:uid="{7C664668-A389-45E5-AE83-A4B838D14406}"/>
    <cellStyle name="Currency 5 6 4 3 2 4" xfId="32776" xr:uid="{49885828-63CD-492F-B782-676476C3A21A}"/>
    <cellStyle name="Currency 5 6 4 3 2 5" xfId="47660" xr:uid="{D372E614-A216-4FBE-B485-597CEC9C0AEB}"/>
    <cellStyle name="Currency 5 6 4 3 3" xfId="22508" xr:uid="{5D59EDDF-F902-4E16-9319-521F19F569A2}"/>
    <cellStyle name="Currency 5 6 4 3 3 2" xfId="36200" xr:uid="{F2B0408C-DA2C-433E-8109-E1533088B384}"/>
    <cellStyle name="Currency 5 6 4 3 3 3" xfId="51084" xr:uid="{BA6DC264-7556-47CF-8309-E5577A4E001F}"/>
    <cellStyle name="Currency 5 6 4 3 4" xfId="15664" xr:uid="{C4186ABF-E6E0-4376-9108-8F30A976CA01}"/>
    <cellStyle name="Currency 5 6 4 3 5" xfId="29354" xr:uid="{28B04A0A-AE54-4659-9A1E-B40492A03E55}"/>
    <cellStyle name="Currency 5 6 4 3 6" xfId="44238" xr:uid="{B83B3520-AA3D-4349-A5E0-F7AD2A2C297A}"/>
    <cellStyle name="Currency 5 6 4 4" xfId="10528" xr:uid="{95EF916C-047D-44F3-8A2F-0F50B5E2AFF6}"/>
    <cellStyle name="Currency 5 6 4 4 2" xfId="24218" xr:uid="{EB7D7C74-323D-4314-9551-BBE983FCD5A6}"/>
    <cellStyle name="Currency 5 6 4 4 2 2" xfId="37910" xr:uid="{489F1A84-E68F-4AAB-AF6C-4E8EC6C67B37}"/>
    <cellStyle name="Currency 5 6 4 4 2 3" xfId="52794" xr:uid="{5F87D9B6-409E-4A92-94BA-4DABC5041BD6}"/>
    <cellStyle name="Currency 5 6 4 4 3" xfId="17374" xr:uid="{4CCE7783-93E5-4834-8C49-63B101178820}"/>
    <cellStyle name="Currency 5 6 4 4 4" xfId="31064" xr:uid="{B27C6C51-6322-4D4F-8EF2-9386CAABDEBA}"/>
    <cellStyle name="Currency 5 6 4 4 5" xfId="45948" xr:uid="{D8AED089-FD8C-4646-9627-B0A12619690F}"/>
    <cellStyle name="Currency 5 6 4 5" xfId="20796" xr:uid="{6176DD03-4A9D-4260-955C-F443AB9AD2D4}"/>
    <cellStyle name="Currency 5 6 4 5 2" xfId="34488" xr:uid="{6695AE1D-787E-44E2-8284-B783B424D499}"/>
    <cellStyle name="Currency 5 6 4 5 3" xfId="49372" xr:uid="{5F6534AE-1ED5-4A4D-ABE1-8BFCF7DF24BB}"/>
    <cellStyle name="Currency 5 6 4 6" xfId="13952" xr:uid="{B66C327D-40BC-4AB2-9106-195BB7F4A31E}"/>
    <cellStyle name="Currency 5 6 4 7" xfId="27642" xr:uid="{DCCA33B5-4036-4C8E-BFFA-856AF7F33831}"/>
    <cellStyle name="Currency 5 6 4 8" xfId="42526" xr:uid="{40D8434E-BA06-4D44-84AC-39923E9314F2}"/>
    <cellStyle name="Currency 5 6 5" xfId="7107" xr:uid="{6CE0F769-241B-4E1A-AA0B-0EC06419086A}"/>
    <cellStyle name="Currency 5 6 5 2" xfId="8820" xr:uid="{0BE6615F-C15E-4E89-B135-2F2EB39E866B}"/>
    <cellStyle name="Currency 5 6 5 2 2" xfId="12242" xr:uid="{64FF9E49-DC70-461C-9CE6-91E5F79E3E3B}"/>
    <cellStyle name="Currency 5 6 5 2 2 2" xfId="25932" xr:uid="{3819ED57-5D2D-4E3D-8803-75D99E7C925F}"/>
    <cellStyle name="Currency 5 6 5 2 2 2 2" xfId="39624" xr:uid="{7BC679A0-69F7-46E6-9A9E-48966CF72FCD}"/>
    <cellStyle name="Currency 5 6 5 2 2 2 3" xfId="54508" xr:uid="{3F213AFA-B9C0-440B-B1B7-B8C2120407D6}"/>
    <cellStyle name="Currency 5 6 5 2 2 3" xfId="19088" xr:uid="{8AE3612C-2F4E-4825-B4E9-96D8E8D94155}"/>
    <cellStyle name="Currency 5 6 5 2 2 4" xfId="32778" xr:uid="{AA1A3BB8-1E32-4B58-9EA0-CA29057E8469}"/>
    <cellStyle name="Currency 5 6 5 2 2 5" xfId="47662" xr:uid="{066EE2CC-3F80-4B09-AC4A-99F2C007D633}"/>
    <cellStyle name="Currency 5 6 5 2 3" xfId="22510" xr:uid="{A4594569-BD3E-4690-B8BE-FD51953528BC}"/>
    <cellStyle name="Currency 5 6 5 2 3 2" xfId="36202" xr:uid="{754A51CB-5CEB-4D1C-B8B6-8356FB8C11FC}"/>
    <cellStyle name="Currency 5 6 5 2 3 3" xfId="51086" xr:uid="{A8F9B4F7-5501-4205-AF31-8EAF52FB464D}"/>
    <cellStyle name="Currency 5 6 5 2 4" xfId="15666" xr:uid="{5859EB18-DBDB-4383-BED9-6DA4964B640A}"/>
    <cellStyle name="Currency 5 6 5 2 5" xfId="29356" xr:uid="{211321C2-F974-4223-97AA-9D705EF5126D}"/>
    <cellStyle name="Currency 5 6 5 2 6" xfId="44240" xr:uid="{9111D247-B31F-42B0-8183-78BB50E0EC93}"/>
    <cellStyle name="Currency 5 6 5 3" xfId="10530" xr:uid="{F6CA1ADC-B2D2-4C9D-B9F5-36ED36BE996E}"/>
    <cellStyle name="Currency 5 6 5 3 2" xfId="24220" xr:uid="{C1920DA8-FEC4-4CB4-B7EE-09D5B21D4EAB}"/>
    <cellStyle name="Currency 5 6 5 3 2 2" xfId="37912" xr:uid="{ACBEEABE-2450-4FFA-8F2D-CBC737F14816}"/>
    <cellStyle name="Currency 5 6 5 3 2 3" xfId="52796" xr:uid="{FF1F14F1-45AC-41A8-BE8C-F97205566EF4}"/>
    <cellStyle name="Currency 5 6 5 3 3" xfId="17376" xr:uid="{2912F83C-4740-4CAE-8D46-E97A45E8FA1E}"/>
    <cellStyle name="Currency 5 6 5 3 4" xfId="31066" xr:uid="{1658E4A4-1CE0-4259-9205-5630DA16B147}"/>
    <cellStyle name="Currency 5 6 5 3 5" xfId="45950" xr:uid="{8E93B11F-AA60-462B-9C65-89E58F21708D}"/>
    <cellStyle name="Currency 5 6 5 4" xfId="20798" xr:uid="{E0AF6CDA-C1D9-4564-B530-718B0C4C0853}"/>
    <cellStyle name="Currency 5 6 5 4 2" xfId="34490" xr:uid="{5D8D3AC0-4089-4F21-B396-0A654C20BB76}"/>
    <cellStyle name="Currency 5 6 5 4 3" xfId="49374" xr:uid="{BF18AA01-88A0-4E73-A0E3-4250A1C1CDDA}"/>
    <cellStyle name="Currency 5 6 5 5" xfId="13954" xr:uid="{F0AB176C-2AC5-4513-B187-1636DC9AF83B}"/>
    <cellStyle name="Currency 5 6 5 6" xfId="27644" xr:uid="{8E2E4192-7D14-40BB-93B1-7E67D34ED2DC}"/>
    <cellStyle name="Currency 5 6 5 7" xfId="42528" xr:uid="{CE741BDD-3E1E-4509-80E1-E9FABD52E4AD}"/>
    <cellStyle name="Currency 5 6 6" xfId="7108" xr:uid="{DED3D542-9499-45A3-A9BB-968D65AA1856}"/>
    <cellStyle name="Currency 5 6 6 2" xfId="8821" xr:uid="{A7DDD172-8099-48F4-8402-52F598204568}"/>
    <cellStyle name="Currency 5 6 6 2 2" xfId="12243" xr:uid="{727E0B10-624A-412F-8506-5C712BD64531}"/>
    <cellStyle name="Currency 5 6 6 2 2 2" xfId="25933" xr:uid="{F09B47F3-15EA-4C11-91B2-6B64493F12FA}"/>
    <cellStyle name="Currency 5 6 6 2 2 2 2" xfId="39625" xr:uid="{E43CED05-82BF-478A-8CD8-E34CD1CAAD3C}"/>
    <cellStyle name="Currency 5 6 6 2 2 2 3" xfId="54509" xr:uid="{E32708E4-5C6F-4207-9982-9C4FB2DCAC16}"/>
    <cellStyle name="Currency 5 6 6 2 2 3" xfId="19089" xr:uid="{62D8BACC-59A5-49FD-B357-2C6FE402F995}"/>
    <cellStyle name="Currency 5 6 6 2 2 4" xfId="32779" xr:uid="{F99B2DD0-F874-4894-A402-5D6968AAD1FD}"/>
    <cellStyle name="Currency 5 6 6 2 2 5" xfId="47663" xr:uid="{AC001C89-1E22-4AA8-910D-2C5F2C099719}"/>
    <cellStyle name="Currency 5 6 6 2 3" xfId="22511" xr:uid="{47781865-D5F4-4CDB-8A26-ECAB45E0D033}"/>
    <cellStyle name="Currency 5 6 6 2 3 2" xfId="36203" xr:uid="{591314BF-C8BE-4EBA-A88A-667D32F4AE59}"/>
    <cellStyle name="Currency 5 6 6 2 3 3" xfId="51087" xr:uid="{463DABB2-199C-4292-9FC4-D97E583E4BCE}"/>
    <cellStyle name="Currency 5 6 6 2 4" xfId="15667" xr:uid="{06DC616B-16D7-47BB-82A0-D268EA1FBA7E}"/>
    <cellStyle name="Currency 5 6 6 2 5" xfId="29357" xr:uid="{54F88C5F-2950-4542-8282-20D7F483AFE4}"/>
    <cellStyle name="Currency 5 6 6 2 6" xfId="44241" xr:uid="{D1C52472-C444-431A-B97E-441F04FB0D02}"/>
    <cellStyle name="Currency 5 6 6 3" xfId="10531" xr:uid="{08D7726E-5CE9-4752-AE94-123AB73B2C44}"/>
    <cellStyle name="Currency 5 6 6 3 2" xfId="24221" xr:uid="{D3D12994-99A8-4D52-8D41-38EEAE474872}"/>
    <cellStyle name="Currency 5 6 6 3 2 2" xfId="37913" xr:uid="{2FE07A19-6DC3-41AD-9760-BB76989DEDB4}"/>
    <cellStyle name="Currency 5 6 6 3 2 3" xfId="52797" xr:uid="{F8F1059E-B79B-4BBE-B487-097182BCAE57}"/>
    <cellStyle name="Currency 5 6 6 3 3" xfId="17377" xr:uid="{D0BE1BF3-B2F4-4007-AC92-694B2CDFAF9B}"/>
    <cellStyle name="Currency 5 6 6 3 4" xfId="31067" xr:uid="{AE726B92-9CFD-4F34-B956-2A8D3562C3FF}"/>
    <cellStyle name="Currency 5 6 6 3 5" xfId="45951" xr:uid="{48E5903F-A187-49C6-AF7E-409E6F942937}"/>
    <cellStyle name="Currency 5 6 6 4" xfId="20799" xr:uid="{5C15E44E-2AA8-4A2F-82A0-8D452F81CEFF}"/>
    <cellStyle name="Currency 5 6 6 4 2" xfId="34491" xr:uid="{98A35BC7-6EF5-426B-B21C-B043DEEE2427}"/>
    <cellStyle name="Currency 5 6 6 4 3" xfId="49375" xr:uid="{A296F862-4049-4D90-B0DB-F18D66017E51}"/>
    <cellStyle name="Currency 5 6 6 5" xfId="13955" xr:uid="{7BA82F1A-6A17-408B-81B4-D14997C34580}"/>
    <cellStyle name="Currency 5 6 6 6" xfId="27645" xr:uid="{CE2BFF1F-F9DE-4967-B841-748ED4966977}"/>
    <cellStyle name="Currency 5 6 6 7" xfId="42529" xr:uid="{90CCD166-64A4-4A54-89C8-BB3700BE6DD9}"/>
    <cellStyle name="Currency 5 6 7" xfId="8807" xr:uid="{94D3DF04-C277-4179-84F7-149EDD150ECD}"/>
    <cellStyle name="Currency 5 6 7 2" xfId="12229" xr:uid="{8E35B424-05FA-4FC2-AA15-21C89A947552}"/>
    <cellStyle name="Currency 5 6 7 2 2" xfId="25919" xr:uid="{9676A9D4-E0C0-4E90-B5FA-8278405BC66B}"/>
    <cellStyle name="Currency 5 6 7 2 2 2" xfId="39611" xr:uid="{FEE79EFE-FBFE-47D2-A446-55E5AF791A63}"/>
    <cellStyle name="Currency 5 6 7 2 2 3" xfId="54495" xr:uid="{8FBD9CC1-8245-4858-9C5B-F9E476225BF2}"/>
    <cellStyle name="Currency 5 6 7 2 3" xfId="19075" xr:uid="{CB35941E-442A-4EA3-B709-3FFF608E144A}"/>
    <cellStyle name="Currency 5 6 7 2 4" xfId="32765" xr:uid="{3EF59C63-F966-43AD-8EA3-C0D4E5BB302C}"/>
    <cellStyle name="Currency 5 6 7 2 5" xfId="47649" xr:uid="{6DEFEB1F-A1A8-407A-A8FB-BAF78FDFF333}"/>
    <cellStyle name="Currency 5 6 7 3" xfId="22497" xr:uid="{66A9EC73-1E2C-4103-AE7C-8FA06F33EF05}"/>
    <cellStyle name="Currency 5 6 7 3 2" xfId="36189" xr:uid="{9A5F0FBA-6F83-46C1-BC9A-78915094264B}"/>
    <cellStyle name="Currency 5 6 7 3 3" xfId="51073" xr:uid="{6FD554FE-36ED-44BD-AA1C-A13F0FA05D7F}"/>
    <cellStyle name="Currency 5 6 7 4" xfId="15653" xr:uid="{C03F148C-2987-423C-B433-460B26303A30}"/>
    <cellStyle name="Currency 5 6 7 5" xfId="29343" xr:uid="{B5CB4774-AADD-4A05-BA0D-13DF18190A9B}"/>
    <cellStyle name="Currency 5 6 7 6" xfId="44227" xr:uid="{DD8CB597-6FD5-45D8-A5CD-432649219A49}"/>
    <cellStyle name="Currency 5 6 8" xfId="10517" xr:uid="{62E7EC7B-52C0-40FA-BB7E-4B86F1993168}"/>
    <cellStyle name="Currency 5 6 8 2" xfId="24207" xr:uid="{2D685E7B-4BF8-4148-8A20-5B8C01225284}"/>
    <cellStyle name="Currency 5 6 8 2 2" xfId="37899" xr:uid="{A0010E55-D97C-451C-B239-6F4A9A3F1285}"/>
    <cellStyle name="Currency 5 6 8 2 3" xfId="52783" xr:uid="{60894D4E-756D-4540-9234-8E4ABD6CBC38}"/>
    <cellStyle name="Currency 5 6 8 3" xfId="17363" xr:uid="{46314B46-963D-4DD2-82C1-2BA596F2086D}"/>
    <cellStyle name="Currency 5 6 8 4" xfId="31053" xr:uid="{28F0E33E-3174-408F-8572-064AB5BB4967}"/>
    <cellStyle name="Currency 5 6 8 5" xfId="45937" xr:uid="{CC3179E7-E1A6-404C-A922-064EAB92CEE1}"/>
    <cellStyle name="Currency 5 6 9" xfId="20785" xr:uid="{10CAB3C0-E54E-4AB3-9369-8514ABB21F53}"/>
    <cellStyle name="Currency 5 6 9 2" xfId="34477" xr:uid="{A667C29F-0C17-400D-9F1F-D33C8FE55F2F}"/>
    <cellStyle name="Currency 5 6 9 3" xfId="49361" xr:uid="{8ADCBD31-11E5-4A65-BD89-ACAF2A47F930}"/>
    <cellStyle name="Currency 5 7" xfId="7109" xr:uid="{FAC532AA-31B2-4403-B760-BBFE9BF91229}"/>
    <cellStyle name="Currency 5 7 10" xfId="42530" xr:uid="{702AB76F-F6EA-48EA-9070-869E91A8ABA4}"/>
    <cellStyle name="Currency 5 7 2" xfId="7110" xr:uid="{1C70D299-CD68-4997-8CDD-0A4222EBDD57}"/>
    <cellStyle name="Currency 5 7 2 2" xfId="7111" xr:uid="{BFEC8A70-AFA1-4D55-B02A-E0E6FCDDCCDD}"/>
    <cellStyle name="Currency 5 7 2 2 2" xfId="8824" xr:uid="{06E6F3D2-65A3-41FF-8B67-84056CD8078A}"/>
    <cellStyle name="Currency 5 7 2 2 2 2" xfId="12246" xr:uid="{264E8377-2B5F-4576-A23A-F04F960DACDF}"/>
    <cellStyle name="Currency 5 7 2 2 2 2 2" xfId="25936" xr:uid="{9BE4D207-E2F4-48CF-8CBD-4F9541ADD825}"/>
    <cellStyle name="Currency 5 7 2 2 2 2 2 2" xfId="39628" xr:uid="{30F2A01B-5927-4753-BA27-4BF956F304EA}"/>
    <cellStyle name="Currency 5 7 2 2 2 2 2 3" xfId="54512" xr:uid="{A64B1292-A85C-4A66-9DC0-87724B5C5ED9}"/>
    <cellStyle name="Currency 5 7 2 2 2 2 3" xfId="19092" xr:uid="{CCB5A631-46ED-4509-95EA-31743A76FC0A}"/>
    <cellStyle name="Currency 5 7 2 2 2 2 4" xfId="32782" xr:uid="{51C0F74B-8ECC-4BD7-B323-CAE6585BBAD6}"/>
    <cellStyle name="Currency 5 7 2 2 2 2 5" xfId="47666" xr:uid="{C9BEEE36-8F9D-4AE2-946E-508EAAB444EF}"/>
    <cellStyle name="Currency 5 7 2 2 2 3" xfId="22514" xr:uid="{F7DD0418-5F4D-4BF0-A9F0-15F1C2A40D80}"/>
    <cellStyle name="Currency 5 7 2 2 2 3 2" xfId="36206" xr:uid="{3E958CBC-DD8E-4965-B42B-9A240E6455F8}"/>
    <cellStyle name="Currency 5 7 2 2 2 3 3" xfId="51090" xr:uid="{8D6E91AD-5A12-4691-A432-9EC2310FAB5C}"/>
    <cellStyle name="Currency 5 7 2 2 2 4" xfId="15670" xr:uid="{31C2BE8F-812D-470E-AA7B-33FFEE4AE02B}"/>
    <cellStyle name="Currency 5 7 2 2 2 5" xfId="29360" xr:uid="{13679BE4-EBBF-49BB-99DD-375B0283E921}"/>
    <cellStyle name="Currency 5 7 2 2 2 6" xfId="44244" xr:uid="{C7D4C079-3D16-43E5-BB43-9B273D7FD250}"/>
    <cellStyle name="Currency 5 7 2 2 3" xfId="10534" xr:uid="{48C6EA26-2954-4CD5-989C-44FAA9A6AD36}"/>
    <cellStyle name="Currency 5 7 2 2 3 2" xfId="24224" xr:uid="{8B898414-2861-491C-B2FE-572EA2B7B440}"/>
    <cellStyle name="Currency 5 7 2 2 3 2 2" xfId="37916" xr:uid="{DF3B8A69-F318-4ED3-A25A-5AD06AD84CE9}"/>
    <cellStyle name="Currency 5 7 2 2 3 2 3" xfId="52800" xr:uid="{C1696429-66C2-47F9-B2CF-FE0E77C298E8}"/>
    <cellStyle name="Currency 5 7 2 2 3 3" xfId="17380" xr:uid="{E1869494-11E9-4759-B2FB-440B3624DC85}"/>
    <cellStyle name="Currency 5 7 2 2 3 4" xfId="31070" xr:uid="{D89B022C-BE57-4E8E-A378-57081F0A2C96}"/>
    <cellStyle name="Currency 5 7 2 2 3 5" xfId="45954" xr:uid="{6CB05C7F-DCB2-4982-91AA-9F9079942A87}"/>
    <cellStyle name="Currency 5 7 2 2 4" xfId="20802" xr:uid="{EAA647E7-549D-49A6-8465-E2140F8B2C63}"/>
    <cellStyle name="Currency 5 7 2 2 4 2" xfId="34494" xr:uid="{EC61E4B5-FC09-4177-A798-A84A207626E4}"/>
    <cellStyle name="Currency 5 7 2 2 4 3" xfId="49378" xr:uid="{E55268EE-F8AB-4C0B-9523-8CC351641DEE}"/>
    <cellStyle name="Currency 5 7 2 2 5" xfId="13958" xr:uid="{360F2393-5DCA-4559-92D5-8E1A47EE6974}"/>
    <cellStyle name="Currency 5 7 2 2 6" xfId="27648" xr:uid="{7D476C4C-996C-45D7-8581-F26AB6A02EA3}"/>
    <cellStyle name="Currency 5 7 2 2 7" xfId="42532" xr:uid="{F38F2B60-726D-4124-B2EC-C8D2B78E458D}"/>
    <cellStyle name="Currency 5 7 2 3" xfId="8823" xr:uid="{4FFE8930-523B-43AF-9C12-588320FF0E38}"/>
    <cellStyle name="Currency 5 7 2 3 2" xfId="12245" xr:uid="{F0784648-0DA4-42D0-A213-D4FC8D98AA20}"/>
    <cellStyle name="Currency 5 7 2 3 2 2" xfId="25935" xr:uid="{C64AB2BF-C193-4FE8-8D53-E50828D605D8}"/>
    <cellStyle name="Currency 5 7 2 3 2 2 2" xfId="39627" xr:uid="{4011362E-22C1-432C-A612-67825760743B}"/>
    <cellStyle name="Currency 5 7 2 3 2 2 3" xfId="54511" xr:uid="{1B97EB13-83D1-4181-998A-8697C30A3C78}"/>
    <cellStyle name="Currency 5 7 2 3 2 3" xfId="19091" xr:uid="{1A4F5E49-1F23-4BB2-A81B-6B459815C518}"/>
    <cellStyle name="Currency 5 7 2 3 2 4" xfId="32781" xr:uid="{6B057F9D-C67E-48BF-A19C-25DBB4CF1FA3}"/>
    <cellStyle name="Currency 5 7 2 3 2 5" xfId="47665" xr:uid="{78F0FF5D-1C5B-4AD3-9C79-ED7534F1A813}"/>
    <cellStyle name="Currency 5 7 2 3 3" xfId="22513" xr:uid="{A327206A-FC6C-4CE7-9558-AEF105463FF1}"/>
    <cellStyle name="Currency 5 7 2 3 3 2" xfId="36205" xr:uid="{40C29F6D-23BF-4462-8FA7-AE64A59C1EFC}"/>
    <cellStyle name="Currency 5 7 2 3 3 3" xfId="51089" xr:uid="{920E0643-E804-4615-A8E7-7853434D1BDF}"/>
    <cellStyle name="Currency 5 7 2 3 4" xfId="15669" xr:uid="{70E34491-A1DD-45C1-AE54-690791E0D344}"/>
    <cellStyle name="Currency 5 7 2 3 5" xfId="29359" xr:uid="{253AFB4D-D2DB-4466-B43D-021B28E53E7B}"/>
    <cellStyle name="Currency 5 7 2 3 6" xfId="44243" xr:uid="{78772E07-9A3F-46B3-990F-0F0FB76DE9E4}"/>
    <cellStyle name="Currency 5 7 2 4" xfId="10533" xr:uid="{CE88E146-AE6B-4230-8F72-39573D7E0505}"/>
    <cellStyle name="Currency 5 7 2 4 2" xfId="24223" xr:uid="{6509BFC1-0599-4CE4-8440-185B7A5DAC8A}"/>
    <cellStyle name="Currency 5 7 2 4 2 2" xfId="37915" xr:uid="{3956E970-A911-44F2-8D0A-01E9DB20BA9B}"/>
    <cellStyle name="Currency 5 7 2 4 2 3" xfId="52799" xr:uid="{C634FCCE-E48E-4E63-B906-38162544C04E}"/>
    <cellStyle name="Currency 5 7 2 4 3" xfId="17379" xr:uid="{806118BC-46FC-45FB-9A95-4C1174679987}"/>
    <cellStyle name="Currency 5 7 2 4 4" xfId="31069" xr:uid="{1E1E86DC-3EB0-44D1-8E07-FAF1F0350BB7}"/>
    <cellStyle name="Currency 5 7 2 4 5" xfId="45953" xr:uid="{C28B3C06-5932-471D-BC23-94F392D3688D}"/>
    <cellStyle name="Currency 5 7 2 5" xfId="20801" xr:uid="{E899C1D7-6DC1-4D18-92A3-D758C2B10464}"/>
    <cellStyle name="Currency 5 7 2 5 2" xfId="34493" xr:uid="{031F8803-525C-4A02-844C-37241BE2A1F8}"/>
    <cellStyle name="Currency 5 7 2 5 3" xfId="49377" xr:uid="{88C8BD08-C87C-4041-9EFE-2EC37EC91BA7}"/>
    <cellStyle name="Currency 5 7 2 6" xfId="13957" xr:uid="{E3E91CDC-986B-4F42-B9C3-DA6B32365752}"/>
    <cellStyle name="Currency 5 7 2 7" xfId="27647" xr:uid="{A1548470-DDA2-455B-8483-586B4E01A4BF}"/>
    <cellStyle name="Currency 5 7 2 8" xfId="42531" xr:uid="{C1A8A31D-8B0A-4119-AE55-AE84032BDE7C}"/>
    <cellStyle name="Currency 5 7 3" xfId="7112" xr:uid="{58687C42-C86F-44D3-B7C5-DA56A58B5981}"/>
    <cellStyle name="Currency 5 7 3 2" xfId="8825" xr:uid="{CBA12073-C8B4-47A3-A041-C930CDCC8DC4}"/>
    <cellStyle name="Currency 5 7 3 2 2" xfId="12247" xr:uid="{C3098E5F-6B36-4659-98D1-CD5B39B52EA8}"/>
    <cellStyle name="Currency 5 7 3 2 2 2" xfId="25937" xr:uid="{CA81EDB0-7965-4FCC-BC2B-D3D21D530BE2}"/>
    <cellStyle name="Currency 5 7 3 2 2 2 2" xfId="39629" xr:uid="{203833C7-7453-47AF-838F-E13D6BFE6E6B}"/>
    <cellStyle name="Currency 5 7 3 2 2 2 3" xfId="54513" xr:uid="{5E4F20E4-6A85-455F-8FCA-73BED46A685C}"/>
    <cellStyle name="Currency 5 7 3 2 2 3" xfId="19093" xr:uid="{1F77D5F8-FBB7-4444-802F-83EBCB620D67}"/>
    <cellStyle name="Currency 5 7 3 2 2 4" xfId="32783" xr:uid="{A553667A-BBE6-4183-A0E2-B441176FC401}"/>
    <cellStyle name="Currency 5 7 3 2 2 5" xfId="47667" xr:uid="{DA56CDCA-14E3-4FF7-9917-D53F14A8E199}"/>
    <cellStyle name="Currency 5 7 3 2 3" xfId="22515" xr:uid="{1ED076EF-3A02-40BA-9D6C-FCF519205A8A}"/>
    <cellStyle name="Currency 5 7 3 2 3 2" xfId="36207" xr:uid="{D7452A3B-2055-41FE-A8D7-EDCA0C56B037}"/>
    <cellStyle name="Currency 5 7 3 2 3 3" xfId="51091" xr:uid="{83E38F9E-2355-45F5-A0EE-F03215EE7B91}"/>
    <cellStyle name="Currency 5 7 3 2 4" xfId="15671" xr:uid="{0EB1211A-8C18-492A-89BF-9931B4549732}"/>
    <cellStyle name="Currency 5 7 3 2 5" xfId="29361" xr:uid="{0CA144B1-A5FF-45D3-A650-6C00E99B26AE}"/>
    <cellStyle name="Currency 5 7 3 2 6" xfId="44245" xr:uid="{137C33C3-33FE-41B1-9764-1CC943A1D5A2}"/>
    <cellStyle name="Currency 5 7 3 3" xfId="10535" xr:uid="{B11933C7-F0D0-4BB0-B1F9-A4AE7197CDE3}"/>
    <cellStyle name="Currency 5 7 3 3 2" xfId="24225" xr:uid="{DCCF88B3-B299-4C2D-83D6-18C5C1265E03}"/>
    <cellStyle name="Currency 5 7 3 3 2 2" xfId="37917" xr:uid="{EA376D13-A80C-4B3B-B112-9E97793A7BAB}"/>
    <cellStyle name="Currency 5 7 3 3 2 3" xfId="52801" xr:uid="{A9857915-654F-4120-9622-E60C23425BC1}"/>
    <cellStyle name="Currency 5 7 3 3 3" xfId="17381" xr:uid="{8B124C53-41EB-4FB5-BAAE-ED9C152E0CED}"/>
    <cellStyle name="Currency 5 7 3 3 4" xfId="31071" xr:uid="{44960F7F-17A1-4366-BB84-943791884808}"/>
    <cellStyle name="Currency 5 7 3 3 5" xfId="45955" xr:uid="{13518EC6-5EE9-414F-B63F-60AB64867C81}"/>
    <cellStyle name="Currency 5 7 3 4" xfId="20803" xr:uid="{52F2755E-274C-43BC-8392-BEF1CF599AB5}"/>
    <cellStyle name="Currency 5 7 3 4 2" xfId="34495" xr:uid="{C6DAAFB9-06CF-43A3-8537-C9A7FFF329FC}"/>
    <cellStyle name="Currency 5 7 3 4 3" xfId="49379" xr:uid="{1AEBE9B3-15E5-44EB-A980-9DF791FB434A}"/>
    <cellStyle name="Currency 5 7 3 5" xfId="13959" xr:uid="{62F22211-37D7-4A34-8172-6C1C6B3F6907}"/>
    <cellStyle name="Currency 5 7 3 6" xfId="27649" xr:uid="{7CA81121-9CE3-408D-AC6B-749F2F2E858E}"/>
    <cellStyle name="Currency 5 7 3 7" xfId="42533" xr:uid="{F689E985-76DD-4A57-9D69-31F76EE0B42E}"/>
    <cellStyle name="Currency 5 7 4" xfId="7113" xr:uid="{BEF94A04-A9F4-4929-B018-635EE4AD69D1}"/>
    <cellStyle name="Currency 5 7 4 2" xfId="8826" xr:uid="{D4B69D31-18FD-4854-B163-55D7B39570EC}"/>
    <cellStyle name="Currency 5 7 4 2 2" xfId="12248" xr:uid="{21DAEE2C-DB6F-4A95-941E-000A98887992}"/>
    <cellStyle name="Currency 5 7 4 2 2 2" xfId="25938" xr:uid="{8B973A49-1BBA-4C89-BAC0-A677598CEE52}"/>
    <cellStyle name="Currency 5 7 4 2 2 2 2" xfId="39630" xr:uid="{AB9CA37F-E492-4197-AD58-4B71EAD1F2EE}"/>
    <cellStyle name="Currency 5 7 4 2 2 2 3" xfId="54514" xr:uid="{B16C441F-A0CB-49B2-A955-0A272605F3D2}"/>
    <cellStyle name="Currency 5 7 4 2 2 3" xfId="19094" xr:uid="{DD1FD359-0D4E-4A18-AC1A-7574337AADC9}"/>
    <cellStyle name="Currency 5 7 4 2 2 4" xfId="32784" xr:uid="{5CF68BE8-F8AB-43AC-80C5-8E460F4A848E}"/>
    <cellStyle name="Currency 5 7 4 2 2 5" xfId="47668" xr:uid="{450D9A85-6853-46C3-8D2D-5BC52B3D17F5}"/>
    <cellStyle name="Currency 5 7 4 2 3" xfId="22516" xr:uid="{9FEBB29E-E77A-4CD0-BC01-479C67EDE560}"/>
    <cellStyle name="Currency 5 7 4 2 3 2" xfId="36208" xr:uid="{7325CC8C-BC01-4FED-BF9A-86F2B71C14CB}"/>
    <cellStyle name="Currency 5 7 4 2 3 3" xfId="51092" xr:uid="{2F55F9F0-66FF-4BB7-8D00-F2E7F8D4BC94}"/>
    <cellStyle name="Currency 5 7 4 2 4" xfId="15672" xr:uid="{FC325277-F663-4370-BE8C-C030CCA0D138}"/>
    <cellStyle name="Currency 5 7 4 2 5" xfId="29362" xr:uid="{3ED73C04-4648-4D94-A4FA-2C0DA07486A2}"/>
    <cellStyle name="Currency 5 7 4 2 6" xfId="44246" xr:uid="{5A939181-5E9C-478D-B9C6-8A2B6FE92783}"/>
    <cellStyle name="Currency 5 7 4 3" xfId="10536" xr:uid="{C3441AD3-0733-402E-B0D5-0D06AF1A6888}"/>
    <cellStyle name="Currency 5 7 4 3 2" xfId="24226" xr:uid="{3C1E106A-99AB-45B5-8781-1A04A4E75F27}"/>
    <cellStyle name="Currency 5 7 4 3 2 2" xfId="37918" xr:uid="{1A8B9025-4D5E-458A-8DAF-29D6DC7B81E9}"/>
    <cellStyle name="Currency 5 7 4 3 2 3" xfId="52802" xr:uid="{1ECD31E3-F0B5-4FDD-88D0-030BA76F438E}"/>
    <cellStyle name="Currency 5 7 4 3 3" xfId="17382" xr:uid="{122F8193-6F78-4386-A1E8-D9DCDAE00DD9}"/>
    <cellStyle name="Currency 5 7 4 3 4" xfId="31072" xr:uid="{39A42018-AFCB-4194-8093-B12EB3BA8F1A}"/>
    <cellStyle name="Currency 5 7 4 3 5" xfId="45956" xr:uid="{CCB39091-0756-4A80-9242-B8041CA46D9F}"/>
    <cellStyle name="Currency 5 7 4 4" xfId="20804" xr:uid="{FF90FA45-AB70-47BC-BDFE-A0EE1AB4843D}"/>
    <cellStyle name="Currency 5 7 4 4 2" xfId="34496" xr:uid="{C1C776D6-43D8-43BC-A47B-B3BAC40C698C}"/>
    <cellStyle name="Currency 5 7 4 4 3" xfId="49380" xr:uid="{84E589B5-E79E-48F5-8DA2-15D1526E0C75}"/>
    <cellStyle name="Currency 5 7 4 5" xfId="13960" xr:uid="{573B2EBF-6D19-42BF-B8C5-5BAA1A0642FF}"/>
    <cellStyle name="Currency 5 7 4 6" xfId="27650" xr:uid="{BFC7ED0C-6BD5-4F95-BE58-82F9A30ADED1}"/>
    <cellStyle name="Currency 5 7 4 7" xfId="42534" xr:uid="{76A96DB2-A55C-4628-9FFA-14D91859517B}"/>
    <cellStyle name="Currency 5 7 5" xfId="8822" xr:uid="{ACEE6499-FD8C-4B78-8741-5552F6745156}"/>
    <cellStyle name="Currency 5 7 5 2" xfId="12244" xr:uid="{C1E479AE-8AAD-421E-8327-C0AD6A3448D9}"/>
    <cellStyle name="Currency 5 7 5 2 2" xfId="25934" xr:uid="{D32DBFAC-F430-446D-ADC2-D699889E3580}"/>
    <cellStyle name="Currency 5 7 5 2 2 2" xfId="39626" xr:uid="{EA82541C-B0EB-4AA2-8A39-248E58085B76}"/>
    <cellStyle name="Currency 5 7 5 2 2 3" xfId="54510" xr:uid="{1610ECEF-214E-4F06-B096-76C1BAA7B55E}"/>
    <cellStyle name="Currency 5 7 5 2 3" xfId="19090" xr:uid="{9E9B90BB-110A-4563-80DA-421842124EBF}"/>
    <cellStyle name="Currency 5 7 5 2 4" xfId="32780" xr:uid="{AD2DE512-CF47-42F7-AC58-EC18BADDBF2F}"/>
    <cellStyle name="Currency 5 7 5 2 5" xfId="47664" xr:uid="{E0720293-5D47-43C2-8EE7-A305C2B6BF2D}"/>
    <cellStyle name="Currency 5 7 5 3" xfId="22512" xr:uid="{11B09A7C-6CB5-4F3B-91C1-A15CF57270E3}"/>
    <cellStyle name="Currency 5 7 5 3 2" xfId="36204" xr:uid="{ACD2850D-AC28-41D3-BBB9-F55D5D9F3D23}"/>
    <cellStyle name="Currency 5 7 5 3 3" xfId="51088" xr:uid="{AFD8CED6-CD85-43AF-BFD7-6FB2AA4BB242}"/>
    <cellStyle name="Currency 5 7 5 4" xfId="15668" xr:uid="{2D9CACDC-23BC-411D-9C16-75157A872B0D}"/>
    <cellStyle name="Currency 5 7 5 5" xfId="29358" xr:uid="{4F605AC6-89A1-4387-970F-7890D8CEFA5A}"/>
    <cellStyle name="Currency 5 7 5 6" xfId="44242" xr:uid="{39EF9548-775E-4B55-83D0-CA2452976004}"/>
    <cellStyle name="Currency 5 7 6" xfId="10532" xr:uid="{7FB66629-000B-4A88-AFE6-618610AFD27F}"/>
    <cellStyle name="Currency 5 7 6 2" xfId="24222" xr:uid="{68B35785-C2E5-4621-A888-241DA81B6C70}"/>
    <cellStyle name="Currency 5 7 6 2 2" xfId="37914" xr:uid="{BF81B927-CAF4-4493-80C2-46173BA7BBB4}"/>
    <cellStyle name="Currency 5 7 6 2 3" xfId="52798" xr:uid="{C14063B6-28CB-4409-BBF2-B0AD0605FC5E}"/>
    <cellStyle name="Currency 5 7 6 3" xfId="17378" xr:uid="{9247A9C5-F3DC-4B2C-BBD2-F3E83C6F55F3}"/>
    <cellStyle name="Currency 5 7 6 4" xfId="31068" xr:uid="{1BF11D25-6484-44B6-ADC3-56FC0AE375C6}"/>
    <cellStyle name="Currency 5 7 6 5" xfId="45952" xr:uid="{F23E8D12-1B5A-494E-9B89-E8231966E041}"/>
    <cellStyle name="Currency 5 7 7" xfId="20800" xr:uid="{A4767574-A099-4FC9-9E5D-2D2EAC6EFA3A}"/>
    <cellStyle name="Currency 5 7 7 2" xfId="34492" xr:uid="{DDBA5DCE-93DE-4FED-87F9-3AAEB6114C18}"/>
    <cellStyle name="Currency 5 7 7 3" xfId="49376" xr:uid="{245E04EB-41AE-487D-A5EB-6EE619D09524}"/>
    <cellStyle name="Currency 5 7 8" xfId="13956" xr:uid="{86225DD2-26B3-4507-8ECF-ED932839EFC4}"/>
    <cellStyle name="Currency 5 7 9" xfId="27646" xr:uid="{F143E0C0-17C8-4487-81AB-8877DC9DE644}"/>
    <cellStyle name="Currency 5 8" xfId="7114" xr:uid="{06BCEF4B-0832-4A54-BEC8-BDBCA80AAF53}"/>
    <cellStyle name="Currency 5 8 10" xfId="42535" xr:uid="{C367947E-46A9-4842-902E-E6A30C24F3D3}"/>
    <cellStyle name="Currency 5 8 2" xfId="7115" xr:uid="{E31F9673-E5F1-4568-85DC-BE5C5C258976}"/>
    <cellStyle name="Currency 5 8 2 2" xfId="7116" xr:uid="{0CF092F7-B2E7-4AF4-A30D-F5E078C09C75}"/>
    <cellStyle name="Currency 5 8 2 2 2" xfId="8829" xr:uid="{07F45AAD-E901-49E9-82F3-E5FFE0B07DF2}"/>
    <cellStyle name="Currency 5 8 2 2 2 2" xfId="12251" xr:uid="{83390BB2-1C0B-4CB7-AD90-0DBA50C74F90}"/>
    <cellStyle name="Currency 5 8 2 2 2 2 2" xfId="25941" xr:uid="{FD9225D8-18B9-4383-8EE1-F56E3EB5D4DF}"/>
    <cellStyle name="Currency 5 8 2 2 2 2 2 2" xfId="39633" xr:uid="{F8C6FEB5-3B01-469B-BD0D-E36119CA1441}"/>
    <cellStyle name="Currency 5 8 2 2 2 2 2 3" xfId="54517" xr:uid="{58228E90-C64B-4014-A06A-EC62F8C10F10}"/>
    <cellStyle name="Currency 5 8 2 2 2 2 3" xfId="19097" xr:uid="{048A0FB0-E7E1-48C8-8637-A0061D44880F}"/>
    <cellStyle name="Currency 5 8 2 2 2 2 4" xfId="32787" xr:uid="{E6BFF174-3551-4CCF-AAEB-77C026747914}"/>
    <cellStyle name="Currency 5 8 2 2 2 2 5" xfId="47671" xr:uid="{887FE56B-04B1-4FD5-8A8B-9850005616D4}"/>
    <cellStyle name="Currency 5 8 2 2 2 3" xfId="22519" xr:uid="{0DBA48AB-CBC6-4CFA-83BB-C100A6142F6E}"/>
    <cellStyle name="Currency 5 8 2 2 2 3 2" xfId="36211" xr:uid="{FBCBDD65-98CD-4EB1-8C93-20A41551620C}"/>
    <cellStyle name="Currency 5 8 2 2 2 3 3" xfId="51095" xr:uid="{905D3AC5-B7D0-49C7-BFD2-7005FAD03A39}"/>
    <cellStyle name="Currency 5 8 2 2 2 4" xfId="15675" xr:uid="{F1404231-D0DF-4E4C-AE14-4CDC64E64264}"/>
    <cellStyle name="Currency 5 8 2 2 2 5" xfId="29365" xr:uid="{62DECE79-1B5B-4CD8-AEAD-73D481D17772}"/>
    <cellStyle name="Currency 5 8 2 2 2 6" xfId="44249" xr:uid="{93C5C34B-26A3-4BA5-BBFA-90A0FADCF379}"/>
    <cellStyle name="Currency 5 8 2 2 3" xfId="10539" xr:uid="{8A8C99A1-D84E-4E0B-8317-CEAE7361D0C2}"/>
    <cellStyle name="Currency 5 8 2 2 3 2" xfId="24229" xr:uid="{CD665D81-3E79-4481-A8A2-8E2B79FE8314}"/>
    <cellStyle name="Currency 5 8 2 2 3 2 2" xfId="37921" xr:uid="{A910DFA1-7B2F-4945-8222-89F34E73861F}"/>
    <cellStyle name="Currency 5 8 2 2 3 2 3" xfId="52805" xr:uid="{1A7E3B2C-2F91-4E96-AA37-3A7B076619F3}"/>
    <cellStyle name="Currency 5 8 2 2 3 3" xfId="17385" xr:uid="{AA098C4A-EE4E-46CC-98AC-70E218E095FF}"/>
    <cellStyle name="Currency 5 8 2 2 3 4" xfId="31075" xr:uid="{2834F22C-B3F3-4AEF-9E12-5D6DA67F654E}"/>
    <cellStyle name="Currency 5 8 2 2 3 5" xfId="45959" xr:uid="{4D3B5101-7BBD-4907-82BE-7EF1405F5561}"/>
    <cellStyle name="Currency 5 8 2 2 4" xfId="20807" xr:uid="{AC803CF3-6770-4C5C-823C-9B3B4DE039DD}"/>
    <cellStyle name="Currency 5 8 2 2 4 2" xfId="34499" xr:uid="{1AEEBD03-1BFC-459A-A668-0803909B03BA}"/>
    <cellStyle name="Currency 5 8 2 2 4 3" xfId="49383" xr:uid="{5FA119C3-5932-436A-A3CD-1145E83329F7}"/>
    <cellStyle name="Currency 5 8 2 2 5" xfId="13963" xr:uid="{07A149D4-2739-4583-8BC2-A7341DF95A9C}"/>
    <cellStyle name="Currency 5 8 2 2 6" xfId="27653" xr:uid="{D1E90AB9-4BD4-4C89-A7B1-23500038299F}"/>
    <cellStyle name="Currency 5 8 2 2 7" xfId="42537" xr:uid="{ADD4AE47-33DB-4636-A383-FDCB116C9C96}"/>
    <cellStyle name="Currency 5 8 2 3" xfId="8828" xr:uid="{46A7B7D6-F2F7-45D8-8E7C-64F7E7C42AB2}"/>
    <cellStyle name="Currency 5 8 2 3 2" xfId="12250" xr:uid="{40AA705D-FA68-4FDE-BC7D-ADFBECE0DA96}"/>
    <cellStyle name="Currency 5 8 2 3 2 2" xfId="25940" xr:uid="{852524A8-7F6E-4038-873C-FD7EB608C9D9}"/>
    <cellStyle name="Currency 5 8 2 3 2 2 2" xfId="39632" xr:uid="{F78BD260-BF08-44EE-8DBC-F140F7046D54}"/>
    <cellStyle name="Currency 5 8 2 3 2 2 3" xfId="54516" xr:uid="{AA03CB9B-E088-4F96-ACFD-985C6D8C231A}"/>
    <cellStyle name="Currency 5 8 2 3 2 3" xfId="19096" xr:uid="{1302913C-9DA7-40D3-80E5-D16BBCD1140E}"/>
    <cellStyle name="Currency 5 8 2 3 2 4" xfId="32786" xr:uid="{5DAC83AC-5D6F-45D3-A345-C4C84BD5B4B6}"/>
    <cellStyle name="Currency 5 8 2 3 2 5" xfId="47670" xr:uid="{8B28C2E5-5FE0-4364-85C2-0E2128C60027}"/>
    <cellStyle name="Currency 5 8 2 3 3" xfId="22518" xr:uid="{3FF421D7-5AE6-4B89-A605-91E8B9C27EA5}"/>
    <cellStyle name="Currency 5 8 2 3 3 2" xfId="36210" xr:uid="{4B755586-6D9F-4C93-A196-21822A4660EE}"/>
    <cellStyle name="Currency 5 8 2 3 3 3" xfId="51094" xr:uid="{62A9C659-027A-4E6A-838A-1B5B7CDB0C9F}"/>
    <cellStyle name="Currency 5 8 2 3 4" xfId="15674" xr:uid="{9B27B5C7-6305-4DED-99E3-1829293F7260}"/>
    <cellStyle name="Currency 5 8 2 3 5" xfId="29364" xr:uid="{64D97B82-F98C-48EE-AF33-878CB35D1C2D}"/>
    <cellStyle name="Currency 5 8 2 3 6" xfId="44248" xr:uid="{FAD37C45-E9F4-4B8E-BABA-1A2E7660A9FF}"/>
    <cellStyle name="Currency 5 8 2 4" xfId="10538" xr:uid="{235CC643-545F-4CEF-8F07-B6F845356E8E}"/>
    <cellStyle name="Currency 5 8 2 4 2" xfId="24228" xr:uid="{7B854F13-BA38-40F7-AB9A-8AEEC84513E5}"/>
    <cellStyle name="Currency 5 8 2 4 2 2" xfId="37920" xr:uid="{609F5ECA-69D2-4892-ACB0-D2527081A520}"/>
    <cellStyle name="Currency 5 8 2 4 2 3" xfId="52804" xr:uid="{79792F00-9E5B-4B24-9510-4397EF199CDB}"/>
    <cellStyle name="Currency 5 8 2 4 3" xfId="17384" xr:uid="{531B0E85-A880-41DA-B862-99BD71CF7555}"/>
    <cellStyle name="Currency 5 8 2 4 4" xfId="31074" xr:uid="{811EC633-5600-4846-AA94-EEBCFE6CA66E}"/>
    <cellStyle name="Currency 5 8 2 4 5" xfId="45958" xr:uid="{F334B37B-E5B1-47C4-BBC5-C12824B89FDF}"/>
    <cellStyle name="Currency 5 8 2 5" xfId="20806" xr:uid="{63A2E606-5E86-4AA8-B8C6-108CB21A029F}"/>
    <cellStyle name="Currency 5 8 2 5 2" xfId="34498" xr:uid="{335CC56B-74FF-44EA-8583-5672542B8DFA}"/>
    <cellStyle name="Currency 5 8 2 5 3" xfId="49382" xr:uid="{EA8209D2-E849-47DF-B9F6-09E15E205042}"/>
    <cellStyle name="Currency 5 8 2 6" xfId="13962" xr:uid="{FACA64FA-E1BF-401E-B119-600F3A16BBF4}"/>
    <cellStyle name="Currency 5 8 2 7" xfId="27652" xr:uid="{8286992D-3F31-442F-BCAF-7A8607636825}"/>
    <cellStyle name="Currency 5 8 2 8" xfId="42536" xr:uid="{3ABC3470-7135-4427-858C-FD3618E817C5}"/>
    <cellStyle name="Currency 5 8 3" xfId="7117" xr:uid="{5554BAF6-B40C-4C5A-A458-9284B3CF471F}"/>
    <cellStyle name="Currency 5 8 3 2" xfId="8830" xr:uid="{93EEA51B-FAAA-4A27-894E-65D59ADF802B}"/>
    <cellStyle name="Currency 5 8 3 2 2" xfId="12252" xr:uid="{0FFA0718-D0AF-4A5D-81F5-FFAAC993A0D3}"/>
    <cellStyle name="Currency 5 8 3 2 2 2" xfId="25942" xr:uid="{3E675F2B-0D18-4612-A7CE-B21FBCDE79A9}"/>
    <cellStyle name="Currency 5 8 3 2 2 2 2" xfId="39634" xr:uid="{D64492CF-7AE8-48F2-ABC6-7C361F7FA674}"/>
    <cellStyle name="Currency 5 8 3 2 2 2 3" xfId="54518" xr:uid="{E63E932D-1C99-4D8D-B594-F34EEA11955D}"/>
    <cellStyle name="Currency 5 8 3 2 2 3" xfId="19098" xr:uid="{D457ADC6-1757-47E6-8188-E30DE10DE87B}"/>
    <cellStyle name="Currency 5 8 3 2 2 4" xfId="32788" xr:uid="{B474DB6A-0C59-4AFC-9295-DA92CA42D64D}"/>
    <cellStyle name="Currency 5 8 3 2 2 5" xfId="47672" xr:uid="{BF814B09-0158-4926-9EA9-4DAFD9A739DF}"/>
    <cellStyle name="Currency 5 8 3 2 3" xfId="22520" xr:uid="{A990A58B-8264-41A4-A4C3-FB60526C0CEF}"/>
    <cellStyle name="Currency 5 8 3 2 3 2" xfId="36212" xr:uid="{90C8B87C-270D-43D7-8947-89D8341D7BA4}"/>
    <cellStyle name="Currency 5 8 3 2 3 3" xfId="51096" xr:uid="{6779131B-56BF-437D-AA28-7BAA2D0E8F63}"/>
    <cellStyle name="Currency 5 8 3 2 4" xfId="15676" xr:uid="{E9DBCCE0-C4F3-4B64-A0AF-A8A610D54041}"/>
    <cellStyle name="Currency 5 8 3 2 5" xfId="29366" xr:uid="{2BB96821-2168-4AE6-8D62-D95989ECADF1}"/>
    <cellStyle name="Currency 5 8 3 2 6" xfId="44250" xr:uid="{7F2E919A-2D32-42AC-9B4C-031D7C180E3B}"/>
    <cellStyle name="Currency 5 8 3 3" xfId="10540" xr:uid="{67FCD95B-7EA9-41D6-885E-9860A9DF2E74}"/>
    <cellStyle name="Currency 5 8 3 3 2" xfId="24230" xr:uid="{669CBB72-26FF-459C-8A16-C1D40D1FB1AC}"/>
    <cellStyle name="Currency 5 8 3 3 2 2" xfId="37922" xr:uid="{FA8A446A-98DD-4BBB-94B3-6B0D8E28B5D5}"/>
    <cellStyle name="Currency 5 8 3 3 2 3" xfId="52806" xr:uid="{B89E9585-B09E-4220-99F1-8D3C6A4D7FDC}"/>
    <cellStyle name="Currency 5 8 3 3 3" xfId="17386" xr:uid="{B0023614-4EBA-42F8-86AD-B6FCF8947F84}"/>
    <cellStyle name="Currency 5 8 3 3 4" xfId="31076" xr:uid="{853AA007-E927-44E7-ADA6-5531CD584EC9}"/>
    <cellStyle name="Currency 5 8 3 3 5" xfId="45960" xr:uid="{9FFBCA74-4C1B-49E4-B519-099919A83979}"/>
    <cellStyle name="Currency 5 8 3 4" xfId="20808" xr:uid="{2A4C4912-BE80-4720-AC8B-46122CECD498}"/>
    <cellStyle name="Currency 5 8 3 4 2" xfId="34500" xr:uid="{0D1908A1-A908-4705-8B37-9033CBDABF01}"/>
    <cellStyle name="Currency 5 8 3 4 3" xfId="49384" xr:uid="{73AAA423-252E-40B5-A290-48D9C0F38586}"/>
    <cellStyle name="Currency 5 8 3 5" xfId="13964" xr:uid="{5998511B-F4C9-426D-A732-96CA3FE6CF4C}"/>
    <cellStyle name="Currency 5 8 3 6" xfId="27654" xr:uid="{3376A9C8-8CAC-4070-B841-B50A7D3A62B4}"/>
    <cellStyle name="Currency 5 8 3 7" xfId="42538" xr:uid="{E726B488-C2F5-4F19-BCF0-D8F61FA39DF9}"/>
    <cellStyle name="Currency 5 8 4" xfId="7118" xr:uid="{84C618B1-D6EA-4360-B3FF-7713981E9ABD}"/>
    <cellStyle name="Currency 5 8 4 2" xfId="8831" xr:uid="{1A187DE7-371B-4AD7-87D8-DD955CC9AB9D}"/>
    <cellStyle name="Currency 5 8 4 2 2" xfId="12253" xr:uid="{6CEDB6A4-707B-4185-890D-3A3D16F3030B}"/>
    <cellStyle name="Currency 5 8 4 2 2 2" xfId="25943" xr:uid="{62A5AA54-6B69-48BD-8ED4-60AF8209515B}"/>
    <cellStyle name="Currency 5 8 4 2 2 2 2" xfId="39635" xr:uid="{2601E355-241F-43DE-A3B0-7F179D65A837}"/>
    <cellStyle name="Currency 5 8 4 2 2 2 3" xfId="54519" xr:uid="{1E0167FD-E942-4BEE-8BF0-E74804183ACD}"/>
    <cellStyle name="Currency 5 8 4 2 2 3" xfId="19099" xr:uid="{A36FC391-5B7B-4354-9E91-B87DE2DA17C5}"/>
    <cellStyle name="Currency 5 8 4 2 2 4" xfId="32789" xr:uid="{7E2B4D4A-F0E5-425A-9C73-95749B3A05F8}"/>
    <cellStyle name="Currency 5 8 4 2 2 5" xfId="47673" xr:uid="{2CC23D5A-5955-41B3-9D76-0F3B39343089}"/>
    <cellStyle name="Currency 5 8 4 2 3" xfId="22521" xr:uid="{83D76649-2893-4E5B-943D-B261D8A48633}"/>
    <cellStyle name="Currency 5 8 4 2 3 2" xfId="36213" xr:uid="{57CB19FE-CE3C-4561-BB9C-04F7FF238663}"/>
    <cellStyle name="Currency 5 8 4 2 3 3" xfId="51097" xr:uid="{C0906E23-D691-43C6-93EF-A86DC1732B7D}"/>
    <cellStyle name="Currency 5 8 4 2 4" xfId="15677" xr:uid="{683BCBA9-B85A-4142-8C2D-B12E8845B56D}"/>
    <cellStyle name="Currency 5 8 4 2 5" xfId="29367" xr:uid="{7908D0C6-B9B5-4D93-8685-2BBA20143868}"/>
    <cellStyle name="Currency 5 8 4 2 6" xfId="44251" xr:uid="{B6A4D7F6-EF1E-4C42-ADED-C84E23579887}"/>
    <cellStyle name="Currency 5 8 4 3" xfId="10541" xr:uid="{B86B1079-BD9B-4B3C-8F95-5AC82863FF79}"/>
    <cellStyle name="Currency 5 8 4 3 2" xfId="24231" xr:uid="{8B18FB9A-9F23-4855-8E77-2A8457C18603}"/>
    <cellStyle name="Currency 5 8 4 3 2 2" xfId="37923" xr:uid="{9AA49BEA-7236-40F4-BC77-D5928E8FD7F9}"/>
    <cellStyle name="Currency 5 8 4 3 2 3" xfId="52807" xr:uid="{AA7839E2-7543-41B4-8C39-2F2E7B4206D3}"/>
    <cellStyle name="Currency 5 8 4 3 3" xfId="17387" xr:uid="{5F150218-24F8-4561-83C2-FD09434A0622}"/>
    <cellStyle name="Currency 5 8 4 3 4" xfId="31077" xr:uid="{97C0C262-0DBD-48F1-9B8B-8FE7996D306B}"/>
    <cellStyle name="Currency 5 8 4 3 5" xfId="45961" xr:uid="{588CFBAB-54AB-46D8-935E-6D1D0F552AFF}"/>
    <cellStyle name="Currency 5 8 4 4" xfId="20809" xr:uid="{07AD1628-2BBC-4042-8021-8801548949AE}"/>
    <cellStyle name="Currency 5 8 4 4 2" xfId="34501" xr:uid="{B8A39477-F00F-4595-B7F9-9572B237D6A5}"/>
    <cellStyle name="Currency 5 8 4 4 3" xfId="49385" xr:uid="{08A0D2CB-7CD2-4D92-8E82-6257F6E72C50}"/>
    <cellStyle name="Currency 5 8 4 5" xfId="13965" xr:uid="{BFEAFB09-190F-4188-886C-1023C0031774}"/>
    <cellStyle name="Currency 5 8 4 6" xfId="27655" xr:uid="{29B43D69-53B0-4436-B040-0C8F4FAC388C}"/>
    <cellStyle name="Currency 5 8 4 7" xfId="42539" xr:uid="{A9BFA115-24A3-4278-9F02-B45687552D8A}"/>
    <cellStyle name="Currency 5 8 5" xfId="8827" xr:uid="{08A7B70E-49BC-44F8-B209-09029A045198}"/>
    <cellStyle name="Currency 5 8 5 2" xfId="12249" xr:uid="{F51C6E0E-2723-4A2C-BBC6-AF8C67933A4C}"/>
    <cellStyle name="Currency 5 8 5 2 2" xfId="25939" xr:uid="{79C02AFB-9501-4205-B552-634FF2DEC7AC}"/>
    <cellStyle name="Currency 5 8 5 2 2 2" xfId="39631" xr:uid="{C7001CFF-3341-484E-B298-EC8ED53FFE35}"/>
    <cellStyle name="Currency 5 8 5 2 2 3" xfId="54515" xr:uid="{771D40F4-F715-43FE-9178-84A962487E2F}"/>
    <cellStyle name="Currency 5 8 5 2 3" xfId="19095" xr:uid="{33D0A7AA-2973-432B-9888-B82563E7CF58}"/>
    <cellStyle name="Currency 5 8 5 2 4" xfId="32785" xr:uid="{2D1F23EA-3156-4F97-A53E-410021173015}"/>
    <cellStyle name="Currency 5 8 5 2 5" xfId="47669" xr:uid="{C93DCF69-A13B-4C75-9417-38B6B4F6A184}"/>
    <cellStyle name="Currency 5 8 5 3" xfId="22517" xr:uid="{F6CD541F-86BA-4F50-AE38-BD118F5F7D5D}"/>
    <cellStyle name="Currency 5 8 5 3 2" xfId="36209" xr:uid="{71310DD5-C8B9-4001-ADA7-7FA548A97A98}"/>
    <cellStyle name="Currency 5 8 5 3 3" xfId="51093" xr:uid="{E4B2BB97-53FE-4AA0-BA94-FDF0F7CA9F66}"/>
    <cellStyle name="Currency 5 8 5 4" xfId="15673" xr:uid="{90819A35-E1B3-4964-838A-9CD64889CB34}"/>
    <cellStyle name="Currency 5 8 5 5" xfId="29363" xr:uid="{63CACB2A-C52D-4FCF-BF00-5E776B8E7C7B}"/>
    <cellStyle name="Currency 5 8 5 6" xfId="44247" xr:uid="{988FBA73-B22D-46DE-B85F-2519E0363369}"/>
    <cellStyle name="Currency 5 8 6" xfId="10537" xr:uid="{1323E9FC-EBAE-44CE-AD84-984E312A5ABE}"/>
    <cellStyle name="Currency 5 8 6 2" xfId="24227" xr:uid="{7D79F09C-B82D-4037-ABA6-BF52103575B9}"/>
    <cellStyle name="Currency 5 8 6 2 2" xfId="37919" xr:uid="{9E3E46D9-0FF1-4BDC-B2D3-483B006B9716}"/>
    <cellStyle name="Currency 5 8 6 2 3" xfId="52803" xr:uid="{92713368-539F-4F9A-89CB-5645C92BCDA5}"/>
    <cellStyle name="Currency 5 8 6 3" xfId="17383" xr:uid="{92104BFF-EF16-4690-BBD4-1A6A2D30DFD5}"/>
    <cellStyle name="Currency 5 8 6 4" xfId="31073" xr:uid="{E8F217EA-4C83-4293-93B1-1BADE67576B6}"/>
    <cellStyle name="Currency 5 8 6 5" xfId="45957" xr:uid="{C3C845E8-8C81-44F4-ADFA-3946F07DCB3D}"/>
    <cellStyle name="Currency 5 8 7" xfId="20805" xr:uid="{D3459F74-CF35-46A2-9D50-42115DDFFD80}"/>
    <cellStyle name="Currency 5 8 7 2" xfId="34497" xr:uid="{E72EA0D5-532F-4937-AB92-ABEF612DCE5F}"/>
    <cellStyle name="Currency 5 8 7 3" xfId="49381" xr:uid="{703B2826-F984-4974-85A5-0E6390F097F2}"/>
    <cellStyle name="Currency 5 8 8" xfId="13961" xr:uid="{65004063-9947-485C-9606-FEA748216752}"/>
    <cellStyle name="Currency 5 8 9" xfId="27651" xr:uid="{15A58617-9BDD-4FE1-BBED-0C81FEFAD5EE}"/>
    <cellStyle name="Currency 5 9" xfId="7119" xr:uid="{9545E083-CB5F-485E-9B5D-18CBB9711380}"/>
    <cellStyle name="Currency 5 9 2" xfId="7120" xr:uid="{87E12403-B6BB-443F-93F9-23551C87DDF8}"/>
    <cellStyle name="Currency 5 9 2 2" xfId="8833" xr:uid="{6BDC33CD-6ACC-4788-BFE2-54E78A2EAF05}"/>
    <cellStyle name="Currency 5 9 2 2 2" xfId="12255" xr:uid="{37900283-FED7-4841-A732-02F69FAD2D45}"/>
    <cellStyle name="Currency 5 9 2 2 2 2" xfId="25945" xr:uid="{5DE473F1-691A-4A3F-8296-BBF41529A2C7}"/>
    <cellStyle name="Currency 5 9 2 2 2 2 2" xfId="39637" xr:uid="{B87DEFB6-0CC2-4521-8E2D-F9E087BA98F5}"/>
    <cellStyle name="Currency 5 9 2 2 2 2 3" xfId="54521" xr:uid="{1AC76C42-678F-4412-AA19-B1036A21E382}"/>
    <cellStyle name="Currency 5 9 2 2 2 3" xfId="19101" xr:uid="{D966EA09-723D-4B6F-90AC-4D1B9EB25FB7}"/>
    <cellStyle name="Currency 5 9 2 2 2 4" xfId="32791" xr:uid="{FE092E7F-127B-4243-9E4F-6BC534FE0004}"/>
    <cellStyle name="Currency 5 9 2 2 2 5" xfId="47675" xr:uid="{D9A0008F-C33E-4EAE-94D3-7A701AADECDE}"/>
    <cellStyle name="Currency 5 9 2 2 3" xfId="22523" xr:uid="{FE7A38DA-1785-4470-83D7-81834CDC3A40}"/>
    <cellStyle name="Currency 5 9 2 2 3 2" xfId="36215" xr:uid="{2F360261-B1C9-4FB6-8AF2-02052CF45881}"/>
    <cellStyle name="Currency 5 9 2 2 3 3" xfId="51099" xr:uid="{187F89C4-2333-4FFC-B81C-0B1CF8B6F2DF}"/>
    <cellStyle name="Currency 5 9 2 2 4" xfId="15679" xr:uid="{8338C95D-8B43-4AC2-B9F0-96CE2461CA2D}"/>
    <cellStyle name="Currency 5 9 2 2 5" xfId="29369" xr:uid="{F90D44F6-328E-4E41-8D4C-0ED28DE928EF}"/>
    <cellStyle name="Currency 5 9 2 2 6" xfId="44253" xr:uid="{50BA6607-E973-4B32-A100-C04C03AC9B05}"/>
    <cellStyle name="Currency 5 9 2 3" xfId="10543" xr:uid="{FB199316-147A-4104-9462-0B07B0D8C48F}"/>
    <cellStyle name="Currency 5 9 2 3 2" xfId="24233" xr:uid="{052FAF51-A1E3-40AD-A473-7EA0E315FACC}"/>
    <cellStyle name="Currency 5 9 2 3 2 2" xfId="37925" xr:uid="{DD5DDF42-6118-4770-8717-6283D32E3618}"/>
    <cellStyle name="Currency 5 9 2 3 2 3" xfId="52809" xr:uid="{2EE3C03C-37E8-407C-8840-7A2523D45835}"/>
    <cellStyle name="Currency 5 9 2 3 3" xfId="17389" xr:uid="{4EE96015-779C-43E2-BC5C-1C8C81C1613D}"/>
    <cellStyle name="Currency 5 9 2 3 4" xfId="31079" xr:uid="{4D025A21-8F32-4CAF-AE7A-4A49661917B4}"/>
    <cellStyle name="Currency 5 9 2 3 5" xfId="45963" xr:uid="{40A1B659-9AFE-4473-B6BB-91A04941E655}"/>
    <cellStyle name="Currency 5 9 2 4" xfId="20811" xr:uid="{2E329DA8-C7D2-4496-AAC0-CBCECEACF00C}"/>
    <cellStyle name="Currency 5 9 2 4 2" xfId="34503" xr:uid="{F5221F65-DC2D-4C89-8469-536136C65D08}"/>
    <cellStyle name="Currency 5 9 2 4 3" xfId="49387" xr:uid="{0C98618C-C9E1-49C6-9AB2-FAA7DF16F78B}"/>
    <cellStyle name="Currency 5 9 2 5" xfId="13967" xr:uid="{86FE6505-1CCF-45B5-AB1C-BFA5C0451D43}"/>
    <cellStyle name="Currency 5 9 2 6" xfId="27657" xr:uid="{86FB3FB8-C500-4AFC-BF98-275A2340D592}"/>
    <cellStyle name="Currency 5 9 2 7" xfId="42541" xr:uid="{8D30878B-AC6B-47EE-8CDF-6D3ABDBB9777}"/>
    <cellStyle name="Currency 5 9 3" xfId="8832" xr:uid="{9910B2FF-07D7-41B9-89CA-3A05FDB54CFD}"/>
    <cellStyle name="Currency 5 9 3 2" xfId="12254" xr:uid="{971528D3-5537-4AA9-B1A4-8071FF598C94}"/>
    <cellStyle name="Currency 5 9 3 2 2" xfId="25944" xr:uid="{DC76323E-D3A3-4804-9999-03FA6CE5D2A0}"/>
    <cellStyle name="Currency 5 9 3 2 2 2" xfId="39636" xr:uid="{10E0B38D-71C3-4FD3-B943-8F418007BD62}"/>
    <cellStyle name="Currency 5 9 3 2 2 3" xfId="54520" xr:uid="{C94F0D40-3B32-4F7A-8B10-EF8770DE9F9C}"/>
    <cellStyle name="Currency 5 9 3 2 3" xfId="19100" xr:uid="{27568087-2B91-42E7-A9C7-DE66C9B0FD33}"/>
    <cellStyle name="Currency 5 9 3 2 4" xfId="32790" xr:uid="{D6720F17-B0F0-4442-9BDF-77692F3E00E2}"/>
    <cellStyle name="Currency 5 9 3 2 5" xfId="47674" xr:uid="{134C8889-2E21-4901-A307-F24D1D04642C}"/>
    <cellStyle name="Currency 5 9 3 3" xfId="22522" xr:uid="{D6B013A1-9116-409E-953D-22BB1F20CA2B}"/>
    <cellStyle name="Currency 5 9 3 3 2" xfId="36214" xr:uid="{9F31AEA5-B223-44C5-B17A-12DA4EF8921D}"/>
    <cellStyle name="Currency 5 9 3 3 3" xfId="51098" xr:uid="{E88452A0-AD64-40AA-8205-FEDA76E3DF62}"/>
    <cellStyle name="Currency 5 9 3 4" xfId="15678" xr:uid="{43799923-1B29-4C01-8205-1A392EBC72E0}"/>
    <cellStyle name="Currency 5 9 3 5" xfId="29368" xr:uid="{15F1E30A-32B4-41C5-AFB7-8AFD0F4F986B}"/>
    <cellStyle name="Currency 5 9 3 6" xfId="44252" xr:uid="{EF1CDE2B-A3EC-462C-A4A6-A22579B32A45}"/>
    <cellStyle name="Currency 5 9 4" xfId="10542" xr:uid="{27AEAB87-ED35-44B6-A41E-0829424143E1}"/>
    <cellStyle name="Currency 5 9 4 2" xfId="24232" xr:uid="{5B96897E-2DB2-474A-9DC5-149EFF6127E3}"/>
    <cellStyle name="Currency 5 9 4 2 2" xfId="37924" xr:uid="{9A3944EF-6C5C-433F-BA26-0F1EF907B5D3}"/>
    <cellStyle name="Currency 5 9 4 2 3" xfId="52808" xr:uid="{8E9F9F11-7E14-428A-BA21-798AE36D4FF7}"/>
    <cellStyle name="Currency 5 9 4 3" xfId="17388" xr:uid="{5F4A80AC-A5E1-4C96-9EFA-5BA9A8485B97}"/>
    <cellStyle name="Currency 5 9 4 4" xfId="31078" xr:uid="{9E18F6A1-789A-4597-89E5-BDB68DB922CB}"/>
    <cellStyle name="Currency 5 9 4 5" xfId="45962" xr:uid="{8D2BD48D-5AF9-4B5B-8933-3A68C3E8E418}"/>
    <cellStyle name="Currency 5 9 5" xfId="20810" xr:uid="{EEE20CC7-3F17-43BE-A2A5-28B7746994B7}"/>
    <cellStyle name="Currency 5 9 5 2" xfId="34502" xr:uid="{FD21942D-F6D5-41D9-A057-A4293D903AB2}"/>
    <cellStyle name="Currency 5 9 5 3" xfId="49386" xr:uid="{E28556A9-8816-4CBB-8012-C65EC7B37D0B}"/>
    <cellStyle name="Currency 5 9 6" xfId="13966" xr:uid="{FA3E8758-3AD5-4296-AA5D-05C1205523EA}"/>
    <cellStyle name="Currency 5 9 7" xfId="27656" xr:uid="{34A7CE5E-363B-490C-BB36-7092D60B9E0C}"/>
    <cellStyle name="Currency 5 9 8" xfId="42540" xr:uid="{545CF7A9-5A9B-4B72-B472-79314D85FB6C}"/>
    <cellStyle name="Currency 6" xfId="35" xr:uid="{EAF64F07-CB7E-4C66-B6C7-4E045DEC9280}"/>
    <cellStyle name="Currency 6 2" xfId="231" xr:uid="{4FF14FE5-6999-4FBF-9F1B-9BE0A5B662EB}"/>
    <cellStyle name="Currency 6 2 2" xfId="4639" xr:uid="{FC514308-7EE1-4643-8A90-38109AD8517D}"/>
    <cellStyle name="Currency 6 3" xfId="4328" xr:uid="{CCB555F4-BEDF-4E3F-9E27-90F5D44B735F}"/>
    <cellStyle name="Currency 6 3 2" xfId="4443" xr:uid="{1899BABC-CA8C-4E0C-AA9F-4832DF867594}"/>
    <cellStyle name="Currency 6 3 3" xfId="4724" xr:uid="{85938C05-BA7E-4B61-B050-1440DD6FAF43}"/>
    <cellStyle name="Currency 6 3 3 2" xfId="5319" xr:uid="{BE24414B-7602-4CCE-A01D-FB34C4D3678A}"/>
    <cellStyle name="Currency 6 3 3 2 2" xfId="41933" xr:uid="{E5577B13-3316-4E7A-8F38-925512A36C3C}"/>
    <cellStyle name="Currency 6 3 3 2 3" xfId="6516" xr:uid="{20663CED-0755-48DF-8A89-126D9B865AFE}"/>
    <cellStyle name="Currency 6 3 3 2 4" xfId="5924" xr:uid="{ED5509B5-A69A-4ECB-9D49-3FDED41444B4}"/>
    <cellStyle name="Currency 6 3 3 3" xfId="4766" xr:uid="{D7EF1D8D-3DA7-4BB9-9C12-351CF2C23E05}"/>
    <cellStyle name="Currency 6 3 3 4" xfId="41381" xr:uid="{E08A9A6B-48C6-4E3C-AC44-8190BC761809}"/>
    <cellStyle name="Currency 6 3 3 5" xfId="5972" xr:uid="{F131439E-FA0E-4C59-9485-22F888F5BBFC}"/>
    <cellStyle name="Currency 6 3 3 6" xfId="5380" xr:uid="{664BB7FF-8D4D-4C4B-9BCA-61DBB8E77DE4}"/>
    <cellStyle name="Currency 6 3 4" xfId="4701" xr:uid="{536DECEA-3636-4F1D-82EA-7E4E96363C53}"/>
    <cellStyle name="Currency 6 3 5" xfId="41328" xr:uid="{8C6E2672-CC93-448D-8B61-69082E2B788B}"/>
    <cellStyle name="Currency 6 3 6" xfId="5950" xr:uid="{8F7D969B-4F67-4851-BD32-B0654904FDA4}"/>
    <cellStyle name="Currency 6 3 7" xfId="5358" xr:uid="{6792AA86-283D-4D4F-8E73-CB1B632F70AE}"/>
    <cellStyle name="Currency 6 4" xfId="4533" xr:uid="{C609AAB4-0DF5-4B86-BC6A-AF1567AC3330}"/>
    <cellStyle name="Currency 7" xfId="36" xr:uid="{C4360B2E-EA6F-4FFE-A102-A697C658CE1F}"/>
    <cellStyle name="Currency 7 2" xfId="37" xr:uid="{DBC0BA2D-B0AE-4D83-A57B-A88E02FF5C24}"/>
    <cellStyle name="Currency 7 2 2" xfId="252" xr:uid="{2E6B5943-E73B-41C9-A19F-A0EE1CC7F7E4}"/>
    <cellStyle name="Currency 7 2 2 2" xfId="4640" xr:uid="{C2ADAE96-7CD8-4794-8E20-1DB2F3FF6825}"/>
    <cellStyle name="Currency 7 2 3" xfId="4535" xr:uid="{03F1BBFC-D2BA-4FEC-9E23-BAEE4D8628F9}"/>
    <cellStyle name="Currency 7 3" xfId="232" xr:uid="{5525AEF9-B363-4BA6-BDED-A7CE3B29236C}"/>
    <cellStyle name="Currency 7 3 2" xfId="4641" xr:uid="{54B66048-C394-4DFD-8FF3-A1124B17E2EC}"/>
    <cellStyle name="Currency 7 4" xfId="4444" xr:uid="{E174A2B3-8670-4EEE-A4DA-F16AD31407E2}"/>
    <cellStyle name="Currency 7 5" xfId="4534" xr:uid="{039722F4-386B-4ADE-8B26-2D3023E05A30}"/>
    <cellStyle name="Currency 8" xfId="38" xr:uid="{BFA3840D-5C9E-4712-897B-F940CED27DD7}"/>
    <cellStyle name="Currency 8 2" xfId="39" xr:uid="{AD171B1A-7BAE-4698-8D4A-EB22C0F64A2B}"/>
    <cellStyle name="Currency 8 2 2" xfId="233" xr:uid="{732ADFF7-6ACE-4983-A8AB-18EB1C086E1F}"/>
    <cellStyle name="Currency 8 2 2 2" xfId="4642" xr:uid="{5242B82E-B3AE-477F-9496-5D7925EDC26B}"/>
    <cellStyle name="Currency 8 2 3" xfId="4537" xr:uid="{5129439B-CE84-4C47-811E-3A499906A619}"/>
    <cellStyle name="Currency 8 3" xfId="40" xr:uid="{F894E8C5-923A-4E58-8DE3-6C6CD55E10F0}"/>
    <cellStyle name="Currency 8 3 2" xfId="234" xr:uid="{D6C6408E-0BED-4085-8638-8C88F00E8617}"/>
    <cellStyle name="Currency 8 3 2 2" xfId="4643" xr:uid="{61A7FAF0-BD22-49A5-B64D-ACA62BBA3135}"/>
    <cellStyle name="Currency 8 3 3" xfId="4538" xr:uid="{86A85FB4-ACCC-407C-8259-F04D8385648A}"/>
    <cellStyle name="Currency 8 4" xfId="41" xr:uid="{DE9F5DB9-ED7A-49BE-945B-08052344B25C}"/>
    <cellStyle name="Currency 8 4 2" xfId="235" xr:uid="{F8D03621-0FE5-4BF7-B1F9-5B46CE6E6A7E}"/>
    <cellStyle name="Currency 8 4 2 2" xfId="4644" xr:uid="{0E37AB60-FAE8-4EE9-9310-9FF9B6010CBC}"/>
    <cellStyle name="Currency 8 4 3" xfId="4539" xr:uid="{4FA976AA-4BA3-4CFC-8E5C-55EE0A2DEEFA}"/>
    <cellStyle name="Currency 8 5" xfId="236" xr:uid="{7B7E150E-3E64-47ED-B969-C60361857483}"/>
    <cellStyle name="Currency 8 5 2" xfId="4645" xr:uid="{1E7CC102-11D5-43D9-AA9B-F70975FD0D55}"/>
    <cellStyle name="Currency 8 6" xfId="4445" xr:uid="{C0621AEE-4F20-4E84-A1CE-7B0A46092F5C}"/>
    <cellStyle name="Currency 8 7" xfId="4536" xr:uid="{DA92F40C-94A2-4A2E-A779-65D460D52209}"/>
    <cellStyle name="Currency 9" xfId="42" xr:uid="{829EE265-0135-4EFD-BAF5-4E40B75A18B1}"/>
    <cellStyle name="Currency 9 2" xfId="43" xr:uid="{6FAD2EC0-B41D-43D1-A2E3-87FA420F879E}"/>
    <cellStyle name="Currency 9 2 2" xfId="237" xr:uid="{5D0BD819-ED55-46E0-B60F-84DD0ED9005A}"/>
    <cellStyle name="Currency 9 2 2 2" xfId="4646" xr:uid="{D3DDA053-8D28-4507-8B9A-53A5A2450571}"/>
    <cellStyle name="Currency 9 2 3" xfId="4541" xr:uid="{15219FB6-9E53-436C-A36E-F2C844BA722A}"/>
    <cellStyle name="Currency 9 3" xfId="44" xr:uid="{544F890D-A156-44AC-986E-127135A28B45}"/>
    <cellStyle name="Currency 9 3 2" xfId="238" xr:uid="{242F6CC7-7D5E-4321-B98C-1454175C0E47}"/>
    <cellStyle name="Currency 9 3 2 2" xfId="4647" xr:uid="{EA01DC9D-36F2-4B94-AB06-ADE32736BADD}"/>
    <cellStyle name="Currency 9 3 3" xfId="4542" xr:uid="{3229FC34-B55D-4A61-AB4C-C60B498242DD}"/>
    <cellStyle name="Currency 9 4" xfId="239" xr:uid="{7646887D-36C3-43BF-8025-2F19E91D6A9B}"/>
    <cellStyle name="Currency 9 4 2" xfId="4648" xr:uid="{6727AF85-B83A-4DDE-8FFA-633A38F5A191}"/>
    <cellStyle name="Currency 9 5" xfId="4329" xr:uid="{7B908D4C-2800-4A0A-A3EF-30E2B1DD09A0}"/>
    <cellStyle name="Currency 9 5 2" xfId="4446" xr:uid="{36B5D46E-2DBA-498D-822D-4CD018382CD1}"/>
    <cellStyle name="Currency 9 5 3" xfId="4725" xr:uid="{077F43DD-A166-4E09-82EC-E5AE12FCF959}"/>
    <cellStyle name="Currency 9 5 4" xfId="4702" xr:uid="{F0F7A48C-A226-4C86-A0F1-33B8A62067C5}"/>
    <cellStyle name="Currency 9 6" xfId="4540" xr:uid="{72B9BDC4-EA81-434B-8454-D3D6D1FE33D6}"/>
    <cellStyle name="Hyperlink" xfId="1" builtinId="8"/>
    <cellStyle name="Hyperlink 2" xfId="8" xr:uid="{D45E838E-083A-4CC2-8186-20893CF6EBA8}"/>
    <cellStyle name="Hyperlink 3" xfId="204" xr:uid="{412FC499-C6F7-41EB-B81E-18CBE5D38FA0}"/>
    <cellStyle name="Hyperlink 3 2" xfId="4417" xr:uid="{66DDEA9D-67DE-45E0-AD65-204F219C433D}"/>
    <cellStyle name="Hyperlink 3 3" xfId="4330" xr:uid="{749301E6-12BD-4452-8A8B-EF6E2754A41E}"/>
    <cellStyle name="Hyperlink 4" xfId="4331" xr:uid="{52A30A67-ADA1-4E34-9524-F0B8DC4FDD68}"/>
    <cellStyle name="Normal" xfId="0" builtinId="0"/>
    <cellStyle name="Normal 10" xfId="45" xr:uid="{8DB04E3E-7900-4D5F-B55F-80BAE440C0FB}"/>
    <cellStyle name="Normal 10 10" xfId="905" xr:uid="{B11F3782-4C3A-441D-98B7-A9DFE06E75D7}"/>
    <cellStyle name="Normal 10 10 2" xfId="2510" xr:uid="{A371D3A0-C19B-4BF8-9AAC-FC039E0C9E61}"/>
    <cellStyle name="Normal 10 10 2 2" xfId="4333" xr:uid="{37877D06-AE21-4871-8DDA-6BEEA0D7D0B1}"/>
    <cellStyle name="Normal 10 10 2 3" xfId="4677" xr:uid="{BD1B2038-A7BB-492C-B166-F24C18ECA682}"/>
    <cellStyle name="Normal 10 10 3" xfId="2511" xr:uid="{ADB49828-A619-474E-B05C-B77DD8B81A3C}"/>
    <cellStyle name="Normal 10 10 4" xfId="2512" xr:uid="{73B68B57-E5E3-4C21-8496-86BDD8FA4586}"/>
    <cellStyle name="Normal 10 11" xfId="2513" xr:uid="{DDDADEE7-C180-4A71-8127-5C833A8F326B}"/>
    <cellStyle name="Normal 10 11 2" xfId="2514" xr:uid="{806DA4EF-6FAD-4017-B4A8-5C4AF255B732}"/>
    <cellStyle name="Normal 10 11 3" xfId="2515" xr:uid="{0E4E6F00-8A52-4919-ABE4-E66B5D00DF6D}"/>
    <cellStyle name="Normal 10 11 4" xfId="2516" xr:uid="{1DCACD9C-AF0E-45FC-8554-2FCBA377E553}"/>
    <cellStyle name="Normal 10 12" xfId="2517" xr:uid="{C4E3E6C8-1DDA-408D-B929-CEE6DA1ECC92}"/>
    <cellStyle name="Normal 10 12 2" xfId="2518" xr:uid="{1B875B24-20F9-412E-91A6-986B4B5147B3}"/>
    <cellStyle name="Normal 10 13" xfId="2519" xr:uid="{4632D0EA-07E4-4944-B1C7-4666CCECC832}"/>
    <cellStyle name="Normal 10 14" xfId="2520" xr:uid="{1177AE05-706B-482E-90CE-BB97138B714F}"/>
    <cellStyle name="Normal 10 15" xfId="2521" xr:uid="{7E45B873-3CAC-4303-8369-F0EC78C1C289}"/>
    <cellStyle name="Normal 10 2" xfId="46" xr:uid="{0D210C9B-B393-4FF3-84A2-9B3E25422462}"/>
    <cellStyle name="Normal 10 2 10" xfId="2522" xr:uid="{26557616-3E18-4493-9BB2-7201B15F2B08}"/>
    <cellStyle name="Normal 10 2 11" xfId="2523" xr:uid="{4F4D87FE-6457-492D-8140-290A3B63C7C3}"/>
    <cellStyle name="Normal 10 2 2" xfId="47" xr:uid="{CE00FF75-AD8D-4A57-B036-CBB348E94A38}"/>
    <cellStyle name="Normal 10 2 2 2" xfId="48" xr:uid="{F2F8F0AA-E557-401F-8E57-83DC3098F13B}"/>
    <cellStyle name="Normal 10 2 2 2 2" xfId="240" xr:uid="{A5834111-F059-4AF4-818C-8C65A022EAFC}"/>
    <cellStyle name="Normal 10 2 2 2 2 2" xfId="456" xr:uid="{2A59765B-E1D1-4EBC-89FB-F20EC84A49A0}"/>
    <cellStyle name="Normal 10 2 2 2 2 2 2" xfId="457" xr:uid="{AF9FEA6F-33FD-4691-A55B-546F4130FCE3}"/>
    <cellStyle name="Normal 10 2 2 2 2 2 2 2" xfId="906" xr:uid="{AEB69D39-F450-4E20-B603-D13F0B8EDBA6}"/>
    <cellStyle name="Normal 10 2 2 2 2 2 2 2 2" xfId="907" xr:uid="{51E5DB49-CADE-45A4-A1B6-42EFCD533D4D}"/>
    <cellStyle name="Normal 10 2 2 2 2 2 2 3" xfId="908" xr:uid="{8098C29A-77CA-4830-AD20-A7603CB081DD}"/>
    <cellStyle name="Normal 10 2 2 2 2 2 3" xfId="909" xr:uid="{E2EB2327-008A-45F8-A6EA-F1391F69F773}"/>
    <cellStyle name="Normal 10 2 2 2 2 2 3 2" xfId="910" xr:uid="{C4BD6F6E-58EC-42D0-A346-C3E3C91F84EB}"/>
    <cellStyle name="Normal 10 2 2 2 2 2 4" xfId="911" xr:uid="{16CD1B3E-F7A3-4CB7-BA6C-CF4F4FC07FE2}"/>
    <cellStyle name="Normal 10 2 2 2 2 3" xfId="458" xr:uid="{EF6BA277-636E-4051-B287-BDFACBB0C398}"/>
    <cellStyle name="Normal 10 2 2 2 2 3 2" xfId="912" xr:uid="{2DF5954B-1C5A-42E1-9C12-5E1D4FFBBD57}"/>
    <cellStyle name="Normal 10 2 2 2 2 3 2 2" xfId="913" xr:uid="{F917100E-E224-4E69-8476-1E98FC2591D5}"/>
    <cellStyle name="Normal 10 2 2 2 2 3 3" xfId="914" xr:uid="{A6040D90-FA2B-4E1C-9FAB-85484F51347B}"/>
    <cellStyle name="Normal 10 2 2 2 2 3 4" xfId="2524" xr:uid="{B144AE28-6D2D-42B9-AADB-6C4EB3A73572}"/>
    <cellStyle name="Normal 10 2 2 2 2 4" xfId="915" xr:uid="{2C800B56-348C-46B0-9A93-9992EA462D23}"/>
    <cellStyle name="Normal 10 2 2 2 2 4 2" xfId="916" xr:uid="{CF867178-5EA1-453C-8079-75BB9F8C58B7}"/>
    <cellStyle name="Normal 10 2 2 2 2 5" xfId="917" xr:uid="{2310C860-76F0-4839-84ED-66E14064D9F3}"/>
    <cellStyle name="Normal 10 2 2 2 2 6" xfId="2525" xr:uid="{EB8D5A91-CF7F-44E0-ADF8-7C9BB682317F}"/>
    <cellStyle name="Normal 10 2 2 2 3" xfId="241" xr:uid="{445FA67C-99B1-47A9-BADB-BD27529F8D70}"/>
    <cellStyle name="Normal 10 2 2 2 3 2" xfId="459" xr:uid="{316E2EB4-8979-4F16-852D-20F2F602EC44}"/>
    <cellStyle name="Normal 10 2 2 2 3 2 2" xfId="460" xr:uid="{65B057D3-4602-4A49-A482-53168F338AC3}"/>
    <cellStyle name="Normal 10 2 2 2 3 2 2 2" xfId="918" xr:uid="{BB016EB6-08A2-489F-A032-827C8B80A84E}"/>
    <cellStyle name="Normal 10 2 2 2 3 2 2 2 2" xfId="919" xr:uid="{33D2BA09-99FA-4F0C-A59B-9C538A7D7476}"/>
    <cellStyle name="Normal 10 2 2 2 3 2 2 3" xfId="920" xr:uid="{F11A0A06-3AAD-435E-86D9-10E77B4AD795}"/>
    <cellStyle name="Normal 10 2 2 2 3 2 3" xfId="921" xr:uid="{E3D62AD3-0C3D-447C-A377-98B88F70AA2F}"/>
    <cellStyle name="Normal 10 2 2 2 3 2 3 2" xfId="922" xr:uid="{76E88391-0F0B-4D8C-A5A9-D660B61ED2CB}"/>
    <cellStyle name="Normal 10 2 2 2 3 2 4" xfId="923" xr:uid="{4313DBF4-6BD7-41AE-B09B-0CC9C32EBAA1}"/>
    <cellStyle name="Normal 10 2 2 2 3 3" xfId="461" xr:uid="{E1F7A5B5-C98D-44B8-BDE5-64B8F00E48FC}"/>
    <cellStyle name="Normal 10 2 2 2 3 3 2" xfId="924" xr:uid="{7E504B7D-31A6-405E-8A6C-9302D15B8CBE}"/>
    <cellStyle name="Normal 10 2 2 2 3 3 2 2" xfId="925" xr:uid="{F8EE3CD6-5950-40E2-9F01-E26DB7C589E2}"/>
    <cellStyle name="Normal 10 2 2 2 3 3 3" xfId="926" xr:uid="{6C8A873F-86CC-4230-8163-CA7B4BF8E765}"/>
    <cellStyle name="Normal 10 2 2 2 3 4" xfId="927" xr:uid="{C0F892BD-5B3B-4E97-B6D8-D42F6ED58A39}"/>
    <cellStyle name="Normal 10 2 2 2 3 4 2" xfId="928" xr:uid="{69D2F30A-3619-49C5-B073-BF837B52CB1A}"/>
    <cellStyle name="Normal 10 2 2 2 3 5" xfId="929" xr:uid="{15BC97E2-A3AB-4CD7-A218-BB97C39356F4}"/>
    <cellStyle name="Normal 10 2 2 2 4" xfId="462" xr:uid="{BA92C91D-FC6B-4505-B2B3-A1984CAE07F3}"/>
    <cellStyle name="Normal 10 2 2 2 4 2" xfId="463" xr:uid="{13293D57-6882-4F33-AE6B-F720A7BD3B28}"/>
    <cellStyle name="Normal 10 2 2 2 4 2 2" xfId="930" xr:uid="{634518BF-D420-46FC-8203-9F368EC8B4F2}"/>
    <cellStyle name="Normal 10 2 2 2 4 2 2 2" xfId="931" xr:uid="{ED936AE5-CD13-4746-8CB5-439A7DC124D2}"/>
    <cellStyle name="Normal 10 2 2 2 4 2 3" xfId="932" xr:uid="{43A909D7-8E44-47EE-B566-448C873B0CA4}"/>
    <cellStyle name="Normal 10 2 2 2 4 3" xfId="933" xr:uid="{1A4EDA01-6C32-44B6-87B9-B96E87A04EB5}"/>
    <cellStyle name="Normal 10 2 2 2 4 3 2" xfId="934" xr:uid="{72A5DDB9-FB84-4767-B6B5-6148E9E13267}"/>
    <cellStyle name="Normal 10 2 2 2 4 4" xfId="935" xr:uid="{2D32A4C9-2006-452C-88CC-4185C4623E89}"/>
    <cellStyle name="Normal 10 2 2 2 5" xfId="464" xr:uid="{909514E7-3EB5-4F1F-AC65-9C0429DB916A}"/>
    <cellStyle name="Normal 10 2 2 2 5 2" xfId="936" xr:uid="{B01C2C54-501E-48DC-AA83-6044B551D75B}"/>
    <cellStyle name="Normal 10 2 2 2 5 2 2" xfId="937" xr:uid="{C53428D9-3311-42A4-8B29-A11CEC77CAAA}"/>
    <cellStyle name="Normal 10 2 2 2 5 3" xfId="938" xr:uid="{5D737C2D-7E7D-4756-835F-36DBC31E587C}"/>
    <cellStyle name="Normal 10 2 2 2 5 4" xfId="2526" xr:uid="{67DB8A80-8790-4129-84E6-018971B23873}"/>
    <cellStyle name="Normal 10 2 2 2 6" xfId="939" xr:uid="{CA1B6108-6815-4156-A32C-44CEF39B60D7}"/>
    <cellStyle name="Normal 10 2 2 2 6 2" xfId="940" xr:uid="{ECE47DC6-73AA-4A0B-81A1-1E05893B2CD6}"/>
    <cellStyle name="Normal 10 2 2 2 7" xfId="941" xr:uid="{12D25478-5F7C-4F89-9BDF-B331EE620104}"/>
    <cellStyle name="Normal 10 2 2 2 8" xfId="2527" xr:uid="{2BAC7B95-C6B8-4B54-A9D9-6071C5CD9A3D}"/>
    <cellStyle name="Normal 10 2 2 3" xfId="242" xr:uid="{1C6AB979-90D8-4A66-B301-0A7B207779AD}"/>
    <cellStyle name="Normal 10 2 2 3 2" xfId="465" xr:uid="{AD230CB4-6265-4EA3-B39B-860BF16B0328}"/>
    <cellStyle name="Normal 10 2 2 3 2 2" xfId="466" xr:uid="{74736315-8FFB-4005-B794-343CC7AD1752}"/>
    <cellStyle name="Normal 10 2 2 3 2 2 2" xfId="942" xr:uid="{28BE057D-AC5B-47E8-9BF1-51D6A6887A01}"/>
    <cellStyle name="Normal 10 2 2 3 2 2 2 2" xfId="943" xr:uid="{CF35CE8B-2281-4532-B1D3-7B0A9961E3A4}"/>
    <cellStyle name="Normal 10 2 2 3 2 2 3" xfId="944" xr:uid="{51B9CA53-0D2F-413A-8996-6FE4CCCB0583}"/>
    <cellStyle name="Normal 10 2 2 3 2 3" xfId="945" xr:uid="{7D29F1ED-DA2C-444F-9F7B-60FC81B3FCF8}"/>
    <cellStyle name="Normal 10 2 2 3 2 3 2" xfId="946" xr:uid="{144B770F-FF47-466E-A6B3-350C1396CCB7}"/>
    <cellStyle name="Normal 10 2 2 3 2 4" xfId="947" xr:uid="{77CD5A7B-CA06-407B-8BBC-FBA6976D9656}"/>
    <cellStyle name="Normal 10 2 2 3 3" xfId="467" xr:uid="{43EAB150-6370-4FCA-953D-4F26E21D712D}"/>
    <cellStyle name="Normal 10 2 2 3 3 2" xfId="948" xr:uid="{19E8E7DD-7FA0-4226-BFD4-A7B467E7FF33}"/>
    <cellStyle name="Normal 10 2 2 3 3 2 2" xfId="949" xr:uid="{9B4E6527-4139-44BF-BB15-3505C9AE9CAD}"/>
    <cellStyle name="Normal 10 2 2 3 3 3" xfId="950" xr:uid="{F3C83E26-00F9-47BB-A1F5-7B9260DCB3F3}"/>
    <cellStyle name="Normal 10 2 2 3 3 4" xfId="2528" xr:uid="{571D5D1E-13F6-4602-9950-18B8A28FC653}"/>
    <cellStyle name="Normal 10 2 2 3 4" xfId="951" xr:uid="{066BDE84-0B36-4110-B096-01548257DB38}"/>
    <cellStyle name="Normal 10 2 2 3 4 2" xfId="952" xr:uid="{CAD811D1-3680-48AA-9888-74D1361980EA}"/>
    <cellStyle name="Normal 10 2 2 3 5" xfId="953" xr:uid="{50DF1B4B-AFF9-4D05-8387-8512DEA1E609}"/>
    <cellStyle name="Normal 10 2 2 3 6" xfId="2529" xr:uid="{1DA7B61B-6901-4BA7-B769-C9B586687E5D}"/>
    <cellStyle name="Normal 10 2 2 4" xfId="243" xr:uid="{6720259B-DE31-4C69-A3D0-604F6E0EFACC}"/>
    <cellStyle name="Normal 10 2 2 4 2" xfId="468" xr:uid="{A8324F8D-FE53-4027-B416-72D2B14B1481}"/>
    <cellStyle name="Normal 10 2 2 4 2 2" xfId="469" xr:uid="{8EC47502-5CB3-4D0D-8051-D17DE072B892}"/>
    <cellStyle name="Normal 10 2 2 4 2 2 2" xfId="954" xr:uid="{45E6B2BC-2BFC-4083-AA4E-7119BCC20BF3}"/>
    <cellStyle name="Normal 10 2 2 4 2 2 2 2" xfId="955" xr:uid="{2DC671A1-66A3-4FF9-A15B-7163A6A0E97B}"/>
    <cellStyle name="Normal 10 2 2 4 2 2 3" xfId="956" xr:uid="{3FE3BBE1-369E-4FA5-BA77-04246AEA34F8}"/>
    <cellStyle name="Normal 10 2 2 4 2 3" xfId="957" xr:uid="{19E6621F-F646-4358-B07F-55DC9C088AB0}"/>
    <cellStyle name="Normal 10 2 2 4 2 3 2" xfId="958" xr:uid="{CFB10AB3-4C7F-4E3A-8E91-8FCB41112029}"/>
    <cellStyle name="Normal 10 2 2 4 2 4" xfId="959" xr:uid="{70739B7B-1593-458D-90AE-1CF5CC2E62B9}"/>
    <cellStyle name="Normal 10 2 2 4 3" xfId="470" xr:uid="{BFE4FF68-4717-4B31-8DD5-3A448AB7276C}"/>
    <cellStyle name="Normal 10 2 2 4 3 2" xfId="960" xr:uid="{0D476B02-D5AE-4E65-9D51-A354BA80770A}"/>
    <cellStyle name="Normal 10 2 2 4 3 2 2" xfId="961" xr:uid="{A84B6426-FBC9-42E2-8210-A3D7AA3DF0CA}"/>
    <cellStyle name="Normal 10 2 2 4 3 3" xfId="962" xr:uid="{61030FBD-446B-4F53-BC2B-DF5E653BBCB6}"/>
    <cellStyle name="Normal 10 2 2 4 4" xfId="963" xr:uid="{8B403DD8-A156-411C-8ED6-08DA2147EB35}"/>
    <cellStyle name="Normal 10 2 2 4 4 2" xfId="964" xr:uid="{DF287B90-7360-4827-8356-E93C35BB556D}"/>
    <cellStyle name="Normal 10 2 2 4 5" xfId="965" xr:uid="{BF96A7CD-2FC2-447A-BB6D-00776DCD191B}"/>
    <cellStyle name="Normal 10 2 2 5" xfId="244" xr:uid="{453F52DC-CA0F-4F0C-9F9E-C37CC52E570C}"/>
    <cellStyle name="Normal 10 2 2 5 2" xfId="471" xr:uid="{9518ACDE-F51E-4531-9B67-D9A949BD2A1E}"/>
    <cellStyle name="Normal 10 2 2 5 2 2" xfId="966" xr:uid="{5D5C6465-4D7A-4691-9D2B-74848A3E10CD}"/>
    <cellStyle name="Normal 10 2 2 5 2 2 2" xfId="967" xr:uid="{852E10C3-F242-42CB-B92C-88F1D961CC5F}"/>
    <cellStyle name="Normal 10 2 2 5 2 3" xfId="968" xr:uid="{AE3DA2D0-1C0A-4028-8346-823B3EDB0703}"/>
    <cellStyle name="Normal 10 2 2 5 3" xfId="969" xr:uid="{894CCECC-475F-472F-9282-F4089BA5393A}"/>
    <cellStyle name="Normal 10 2 2 5 3 2" xfId="970" xr:uid="{01C545A7-D1E2-489D-B589-311E810E553A}"/>
    <cellStyle name="Normal 10 2 2 5 4" xfId="971" xr:uid="{06631103-4816-4B5D-A0B6-63EA6E71B776}"/>
    <cellStyle name="Normal 10 2 2 6" xfId="472" xr:uid="{113AE892-B2BA-4523-A449-997C677715A0}"/>
    <cellStyle name="Normal 10 2 2 6 2" xfId="972" xr:uid="{A2407DEA-F195-4727-88FC-44E9C3F092BD}"/>
    <cellStyle name="Normal 10 2 2 6 2 2" xfId="973" xr:uid="{9A900F1A-4EF9-41AB-82C8-33D559F0F8D1}"/>
    <cellStyle name="Normal 10 2 2 6 2 3" xfId="4335" xr:uid="{AEF071D0-5B42-4AF1-8208-D3AAFFEA51FE}"/>
    <cellStyle name="Normal 10 2 2 6 3" xfId="974" xr:uid="{9FFDF333-A6B9-4688-BBD3-45075663FF8B}"/>
    <cellStyle name="Normal 10 2 2 6 4" xfId="2530" xr:uid="{B5F2E2A1-FAEB-4387-BD8B-F5DB57F04F3B}"/>
    <cellStyle name="Normal 10 2 2 6 4 2" xfId="4566" xr:uid="{06F87CF5-4E23-4041-AAEC-AA6E05BDAB9D}"/>
    <cellStyle name="Normal 10 2 2 6 4 3" xfId="4678" xr:uid="{9606D8F8-1B2F-42DA-AD2F-D8B8FFF79616}"/>
    <cellStyle name="Normal 10 2 2 6 4 4" xfId="4604" xr:uid="{B532F497-89CC-451B-A5C9-3DD7757BCB54}"/>
    <cellStyle name="Normal 10 2 2 7" xfId="975" xr:uid="{38DCA177-0D76-4959-802D-AF18FB850F5C}"/>
    <cellStyle name="Normal 10 2 2 7 2" xfId="976" xr:uid="{14779C26-549A-4578-BDF6-214FBDC1307F}"/>
    <cellStyle name="Normal 10 2 2 8" xfId="977" xr:uid="{EE1B1538-E4BC-49E4-948D-E95EA0E02F6A}"/>
    <cellStyle name="Normal 10 2 2 9" xfId="2531" xr:uid="{CE8B30AC-D1A7-4ABF-90CE-657D8761AC17}"/>
    <cellStyle name="Normal 10 2 3" xfId="49" xr:uid="{94467FF4-8147-48C4-9195-BC97CAA92AB2}"/>
    <cellStyle name="Normal 10 2 3 2" xfId="50" xr:uid="{30CEE3D1-3297-4816-BD0A-AF28F9F3E741}"/>
    <cellStyle name="Normal 10 2 3 2 2" xfId="473" xr:uid="{8384BCC0-4FA2-4799-884A-688313D78E68}"/>
    <cellStyle name="Normal 10 2 3 2 2 2" xfId="474" xr:uid="{7C976EDB-B2ED-4E51-B0CB-96F7BCB904DE}"/>
    <cellStyle name="Normal 10 2 3 2 2 2 2" xfId="978" xr:uid="{802848DF-7BB3-4EF0-8846-618B46640AA7}"/>
    <cellStyle name="Normal 10 2 3 2 2 2 2 2" xfId="979" xr:uid="{2B6AD46D-E26B-4CC5-9BCB-5320FEBE956C}"/>
    <cellStyle name="Normal 10 2 3 2 2 2 3" xfId="980" xr:uid="{E3D543E7-F62F-4ED6-963A-F66BDC24FB54}"/>
    <cellStyle name="Normal 10 2 3 2 2 3" xfId="981" xr:uid="{D8A0D0F5-E073-459D-B8F1-5769F6D06E80}"/>
    <cellStyle name="Normal 10 2 3 2 2 3 2" xfId="982" xr:uid="{CFBEABDE-C06B-4018-8753-BB84FCCFE890}"/>
    <cellStyle name="Normal 10 2 3 2 2 4" xfId="983" xr:uid="{48EA8BD9-BFF1-479E-BF13-C5F78F6834FF}"/>
    <cellStyle name="Normal 10 2 3 2 3" xfId="475" xr:uid="{76BB273D-FE30-4F4A-AE08-2C811D58BD03}"/>
    <cellStyle name="Normal 10 2 3 2 3 2" xfId="984" xr:uid="{54E38446-E350-4318-834E-4307ACD3A007}"/>
    <cellStyle name="Normal 10 2 3 2 3 2 2" xfId="985" xr:uid="{E75600BB-4242-42D9-B121-35F2123ED39B}"/>
    <cellStyle name="Normal 10 2 3 2 3 3" xfId="986" xr:uid="{19554CAA-EE1D-4BB1-B235-B4F6715DD947}"/>
    <cellStyle name="Normal 10 2 3 2 3 4" xfId="2532" xr:uid="{BDF98CB2-34FD-4900-9C84-3ED378F920F6}"/>
    <cellStyle name="Normal 10 2 3 2 4" xfId="987" xr:uid="{2FEC90FC-C320-49BB-AEC7-F0451001CCA7}"/>
    <cellStyle name="Normal 10 2 3 2 4 2" xfId="988" xr:uid="{2D5C8B02-97B2-483E-85E5-5BAE6563CA5B}"/>
    <cellStyle name="Normal 10 2 3 2 5" xfId="989" xr:uid="{397B4365-8BAF-4004-AEFD-8582A0A7FDDB}"/>
    <cellStyle name="Normal 10 2 3 2 6" xfId="2533" xr:uid="{BF638D9F-D2D1-46C1-A05D-3DD89834ABF1}"/>
    <cellStyle name="Normal 10 2 3 3" xfId="245" xr:uid="{864CCD2F-8CE5-4AD6-B793-3C6D7B7536C1}"/>
    <cellStyle name="Normal 10 2 3 3 2" xfId="476" xr:uid="{6ABA26FE-3E67-42DE-AF25-08769D1B0D69}"/>
    <cellStyle name="Normal 10 2 3 3 2 2" xfId="477" xr:uid="{4FDA8E69-4104-47A7-B41D-0A1B22221F5B}"/>
    <cellStyle name="Normal 10 2 3 3 2 2 2" xfId="990" xr:uid="{7064CAD1-4A2D-4C78-8FD6-1498CB19363D}"/>
    <cellStyle name="Normal 10 2 3 3 2 2 2 2" xfId="991" xr:uid="{7D0CBE72-993F-4CCF-9B0B-8DF74B818AFE}"/>
    <cellStyle name="Normal 10 2 3 3 2 2 3" xfId="992" xr:uid="{DA243CC6-9D03-4D6A-8A1C-588E51374F8B}"/>
    <cellStyle name="Normal 10 2 3 3 2 3" xfId="993" xr:uid="{B53D77D4-D98B-443A-97D6-6467C50F725B}"/>
    <cellStyle name="Normal 10 2 3 3 2 3 2" xfId="994" xr:uid="{6FC36766-C750-430F-9682-AE561257A7ED}"/>
    <cellStyle name="Normal 10 2 3 3 2 4" xfId="995" xr:uid="{6E06C4A3-89A8-46E9-906F-33CD06C9AB7E}"/>
    <cellStyle name="Normal 10 2 3 3 3" xfId="478" xr:uid="{2CEA6301-B6D5-4509-9922-3F0C24BD44A0}"/>
    <cellStyle name="Normal 10 2 3 3 3 2" xfId="996" xr:uid="{E57EEF2D-2486-4D82-9B33-6FCA3205362D}"/>
    <cellStyle name="Normal 10 2 3 3 3 2 2" xfId="997" xr:uid="{2AB85F77-AB34-4AF0-A8CA-403F26F5B62F}"/>
    <cellStyle name="Normal 10 2 3 3 3 3" xfId="998" xr:uid="{7BED2C93-FE6F-4825-893C-7B1A168371E5}"/>
    <cellStyle name="Normal 10 2 3 3 4" xfId="999" xr:uid="{43401B4B-7030-459C-AF85-0C6359065B14}"/>
    <cellStyle name="Normal 10 2 3 3 4 2" xfId="1000" xr:uid="{0BC39084-BD68-49CA-B808-596EBA015C24}"/>
    <cellStyle name="Normal 10 2 3 3 5" xfId="1001" xr:uid="{A62E29CB-CAB3-4FDA-B426-E1A895DC6D96}"/>
    <cellStyle name="Normal 10 2 3 4" xfId="246" xr:uid="{753C7424-E436-4039-B1D4-E83155FD9880}"/>
    <cellStyle name="Normal 10 2 3 4 2" xfId="479" xr:uid="{8D2690F5-9966-4421-B552-08BB7C03641A}"/>
    <cellStyle name="Normal 10 2 3 4 2 2" xfId="1002" xr:uid="{A5120DB7-7030-4A76-9E5E-98ABD8F41DA9}"/>
    <cellStyle name="Normal 10 2 3 4 2 2 2" xfId="1003" xr:uid="{77157372-FAFE-45BB-A8DB-3F0BE641DEDB}"/>
    <cellStyle name="Normal 10 2 3 4 2 3" xfId="1004" xr:uid="{77EBF4BD-118D-45B6-99A1-F19C3FF54FED}"/>
    <cellStyle name="Normal 10 2 3 4 3" xfId="1005" xr:uid="{93154CBD-0C8C-4266-8E78-A0E66F771DA8}"/>
    <cellStyle name="Normal 10 2 3 4 3 2" xfId="1006" xr:uid="{D781F51C-519D-4E01-A0AD-B245A3702485}"/>
    <cellStyle name="Normal 10 2 3 4 4" xfId="1007" xr:uid="{EA2B11A0-430A-4BFA-8734-8E714683828A}"/>
    <cellStyle name="Normal 10 2 3 5" xfId="480" xr:uid="{D348CC13-738F-4A29-BE43-1FDF81FD9EDE}"/>
    <cellStyle name="Normal 10 2 3 5 2" xfId="1008" xr:uid="{F9C375BB-C2FB-4E05-B452-A30B51227517}"/>
    <cellStyle name="Normal 10 2 3 5 2 2" xfId="1009" xr:uid="{6F36D5D9-779A-4F71-95BF-998C9ED5FE0D}"/>
    <cellStyle name="Normal 10 2 3 5 2 3" xfId="4336" xr:uid="{A893C2E1-2853-4DA0-91C7-5B3552D80920}"/>
    <cellStyle name="Normal 10 2 3 5 3" xfId="1010" xr:uid="{AE578C12-79CC-4D69-858C-6D2BA58CB491}"/>
    <cellStyle name="Normal 10 2 3 5 4" xfId="2534" xr:uid="{E97B2DCD-F267-4092-B533-F96E12A39583}"/>
    <cellStyle name="Normal 10 2 3 5 4 2" xfId="4567" xr:uid="{56EF96C1-686B-4B4A-A38C-2787664C0E1E}"/>
    <cellStyle name="Normal 10 2 3 5 4 3" xfId="4679" xr:uid="{0F914E83-3562-4597-AC5F-D6B59E6EBA81}"/>
    <cellStyle name="Normal 10 2 3 5 4 4" xfId="4605" xr:uid="{1118D2CB-E5AD-43D4-B56D-DF7FBCC3079A}"/>
    <cellStyle name="Normal 10 2 3 6" xfId="1011" xr:uid="{FF31B072-AA3F-4FEA-B282-DD4119C632FB}"/>
    <cellStyle name="Normal 10 2 3 6 2" xfId="1012" xr:uid="{25B07266-CE4C-4E1A-B6A0-D6FAA45FC072}"/>
    <cellStyle name="Normal 10 2 3 7" xfId="1013" xr:uid="{96C5336B-CB2A-490E-9C58-D1E6A683E6C4}"/>
    <cellStyle name="Normal 10 2 3 8" xfId="2535" xr:uid="{34D7FF18-1AF9-46D7-9483-73DCA99946D7}"/>
    <cellStyle name="Normal 10 2 4" xfId="51" xr:uid="{62436F4D-2642-463B-9173-1F0D707EF028}"/>
    <cellStyle name="Normal 10 2 4 2" xfId="431" xr:uid="{FC58E5DF-B747-42F9-8681-6235A55B3C73}"/>
    <cellStyle name="Normal 10 2 4 2 2" xfId="481" xr:uid="{8572B6DC-B6CA-45C8-8A11-C81FBC8045E8}"/>
    <cellStyle name="Normal 10 2 4 2 2 2" xfId="1014" xr:uid="{C92E9126-7BBC-4D07-9737-044DDD89B855}"/>
    <cellStyle name="Normal 10 2 4 2 2 2 2" xfId="1015" xr:uid="{5103431F-A647-42AC-A786-358AA20938D0}"/>
    <cellStyle name="Normal 10 2 4 2 2 3" xfId="1016" xr:uid="{5758CA0C-0798-4763-AFD4-4D2CC5881C8B}"/>
    <cellStyle name="Normal 10 2 4 2 2 4" xfId="2536" xr:uid="{1B1903DF-EAFB-4342-9FAA-D74D5550EFE2}"/>
    <cellStyle name="Normal 10 2 4 2 3" xfId="1017" xr:uid="{3D42126B-B63D-4BB5-B9FC-E239233FC945}"/>
    <cellStyle name="Normal 10 2 4 2 3 2" xfId="1018" xr:uid="{6E92C004-53E0-43C9-AB79-4C171377D52B}"/>
    <cellStyle name="Normal 10 2 4 2 4" xfId="1019" xr:uid="{0A398B32-7B47-4208-8D7B-D27E1EBEC5FD}"/>
    <cellStyle name="Normal 10 2 4 2 5" xfId="2537" xr:uid="{5D7D5DA3-9F1A-4EAC-B853-4E3F0E4ED68E}"/>
    <cellStyle name="Normal 10 2 4 3" xfId="482" xr:uid="{C0EBD792-5962-4DF0-B713-E27B285AD71F}"/>
    <cellStyle name="Normal 10 2 4 3 2" xfId="1020" xr:uid="{888AE293-2D55-4EA0-B451-A06D51E2EEDD}"/>
    <cellStyle name="Normal 10 2 4 3 2 2" xfId="1021" xr:uid="{9450C8E2-46F2-49A9-9DD7-2993A3AF0E16}"/>
    <cellStyle name="Normal 10 2 4 3 3" xfId="1022" xr:uid="{A4B8049C-998E-4FDD-9ABA-0FE078C4351B}"/>
    <cellStyle name="Normal 10 2 4 3 4" xfId="2538" xr:uid="{590F434B-BD86-4C30-A38A-3F4739463992}"/>
    <cellStyle name="Normal 10 2 4 4" xfId="1023" xr:uid="{223CA629-A3BA-4F16-A788-1AA55E916D1A}"/>
    <cellStyle name="Normal 10 2 4 4 2" xfId="1024" xr:uid="{59DE1511-F7BF-4168-906F-BCD64AD5BB49}"/>
    <cellStyle name="Normal 10 2 4 4 3" xfId="2539" xr:uid="{4D86A4A8-8894-4766-B235-3DCA12E27542}"/>
    <cellStyle name="Normal 10 2 4 4 4" xfId="2540" xr:uid="{196B1D89-CB91-4587-ACF0-B6CC44EECF8F}"/>
    <cellStyle name="Normal 10 2 4 5" xfId="1025" xr:uid="{7157A161-A06C-414E-A024-6843E6EA08D5}"/>
    <cellStyle name="Normal 10 2 4 6" xfId="2541" xr:uid="{13D505E2-CAE5-4DC5-AE73-F36CD5DD7F2F}"/>
    <cellStyle name="Normal 10 2 4 7" xfId="2542" xr:uid="{1F563CA8-1E8F-42FF-9868-5FF536243516}"/>
    <cellStyle name="Normal 10 2 5" xfId="247" xr:uid="{BEF9FE2C-8CFA-4D48-8172-E7F2F8604A56}"/>
    <cellStyle name="Normal 10 2 5 2" xfId="483" xr:uid="{6EB55BB4-C79D-4CC5-939E-E42E50818E5A}"/>
    <cellStyle name="Normal 10 2 5 2 2" xfId="484" xr:uid="{15B50ACD-3ADB-46F0-AD88-C10734D02E54}"/>
    <cellStyle name="Normal 10 2 5 2 2 2" xfId="1026" xr:uid="{E7ABE664-B698-40DE-977D-7C47696E5DDD}"/>
    <cellStyle name="Normal 10 2 5 2 2 2 2" xfId="1027" xr:uid="{F0A37A06-419A-429B-A241-B25B1F8AB08B}"/>
    <cellStyle name="Normal 10 2 5 2 2 3" xfId="1028" xr:uid="{3C3392BD-1013-42E3-B3DA-6504173D257B}"/>
    <cellStyle name="Normal 10 2 5 2 3" xfId="1029" xr:uid="{2FF01EF7-4410-44C7-AF3A-86EDB9074AF0}"/>
    <cellStyle name="Normal 10 2 5 2 3 2" xfId="1030" xr:uid="{670EC82F-0A62-4140-9DC9-B37FC1E0A9E4}"/>
    <cellStyle name="Normal 10 2 5 2 4" xfId="1031" xr:uid="{A543DFDB-0C34-41DB-8B7D-5797B0F1C242}"/>
    <cellStyle name="Normal 10 2 5 3" xfId="485" xr:uid="{4A723697-63B9-4367-920C-980704631876}"/>
    <cellStyle name="Normal 10 2 5 3 2" xfId="1032" xr:uid="{FA83F70C-AE33-49A3-AB18-AB25A8A0C50D}"/>
    <cellStyle name="Normal 10 2 5 3 2 2" xfId="1033" xr:uid="{20CD7DBF-EAE9-421C-91B0-B8551E37441D}"/>
    <cellStyle name="Normal 10 2 5 3 3" xfId="1034" xr:uid="{39530EE8-274B-4158-A9A1-BD59DD0B59F0}"/>
    <cellStyle name="Normal 10 2 5 3 4" xfId="2543" xr:uid="{D4A2B01B-8F2D-4B85-AF55-D54B1CF9174F}"/>
    <cellStyle name="Normal 10 2 5 4" xfId="1035" xr:uid="{9C8B4F4E-A77D-4602-B3B2-60A1304904E4}"/>
    <cellStyle name="Normal 10 2 5 4 2" xfId="1036" xr:uid="{22F73321-8334-4521-A50C-52341FAA966F}"/>
    <cellStyle name="Normal 10 2 5 5" xfId="1037" xr:uid="{1B6A8D0B-0E61-48F9-912E-D98ECE8752DA}"/>
    <cellStyle name="Normal 10 2 5 6" xfId="2544" xr:uid="{B9623EDD-8562-4536-87D5-329ECD15C3BA}"/>
    <cellStyle name="Normal 10 2 6" xfId="248" xr:uid="{3CB924C1-A0ED-4059-869D-47D7549F2547}"/>
    <cellStyle name="Normal 10 2 6 2" xfId="486" xr:uid="{EEF1CDD9-1101-4569-A867-6DD0C2161AF5}"/>
    <cellStyle name="Normal 10 2 6 2 2" xfId="1038" xr:uid="{141239F9-254F-465F-82DB-B88796C1D938}"/>
    <cellStyle name="Normal 10 2 6 2 2 2" xfId="1039" xr:uid="{5CB460FF-D000-4D45-8520-942AD616593A}"/>
    <cellStyle name="Normal 10 2 6 2 3" xfId="1040" xr:uid="{89BD609A-DCEA-4050-B190-FAEADCA20F5A}"/>
    <cellStyle name="Normal 10 2 6 2 4" xfId="2545" xr:uid="{E49EB2C3-9CF2-4B2A-A31C-1FDCE69C0A21}"/>
    <cellStyle name="Normal 10 2 6 3" xfId="1041" xr:uid="{F0D53D28-EBC2-4F99-8328-B951607753C2}"/>
    <cellStyle name="Normal 10 2 6 3 2" xfId="1042" xr:uid="{5E38CEAE-3791-4BE4-9FB0-D77147E43922}"/>
    <cellStyle name="Normal 10 2 6 4" xfId="1043" xr:uid="{954FCB39-9430-41AC-A62D-02E2C4F7D16F}"/>
    <cellStyle name="Normal 10 2 6 5" xfId="2546" xr:uid="{DF3586F3-CEB5-4DA6-A553-BC050874F511}"/>
    <cellStyle name="Normal 10 2 7" xfId="487" xr:uid="{876AC92C-AF9B-4CC0-900D-8ADBF3AC69AE}"/>
    <cellStyle name="Normal 10 2 7 2" xfId="1044" xr:uid="{1BC0A61C-C5CF-4DB4-819C-3CB9064A0EEC}"/>
    <cellStyle name="Normal 10 2 7 2 2" xfId="1045" xr:uid="{B9AEDF39-8FDC-48CD-BBDF-F7B41A05D3F8}"/>
    <cellStyle name="Normal 10 2 7 2 3" xfId="4334" xr:uid="{9277C76A-77A6-4119-816B-2C6AD15B9456}"/>
    <cellStyle name="Normal 10 2 7 3" xfId="1046" xr:uid="{B185332C-CE99-421B-A186-F4A31D9F5BBE}"/>
    <cellStyle name="Normal 10 2 7 4" xfId="2547" xr:uid="{70AA6067-5541-4D9E-AB0F-13FC6D483FF4}"/>
    <cellStyle name="Normal 10 2 7 4 2" xfId="4565" xr:uid="{4953C33B-4E6E-40A8-AA19-D8432D3DB8DC}"/>
    <cellStyle name="Normal 10 2 7 4 3" xfId="4680" xr:uid="{1E422C3E-C285-436A-9E75-9D3B75ED07CE}"/>
    <cellStyle name="Normal 10 2 7 4 4" xfId="4603" xr:uid="{869F11D5-D0C9-4AB9-BE4A-B20A1E456128}"/>
    <cellStyle name="Normal 10 2 8" xfId="1047" xr:uid="{29192124-D24C-48C5-BB54-591F663EDCF1}"/>
    <cellStyle name="Normal 10 2 8 2" xfId="1048" xr:uid="{7B77037D-70E6-4037-A793-58CA6B37D783}"/>
    <cellStyle name="Normal 10 2 8 3" xfId="2548" xr:uid="{348E8C4C-1BAF-4171-8EBA-C88C72446775}"/>
    <cellStyle name="Normal 10 2 8 4" xfId="2549" xr:uid="{6861CEFF-1986-4545-869D-F956BA26E192}"/>
    <cellStyle name="Normal 10 2 9" xfId="1049" xr:uid="{23A83B44-84FC-40EF-AFBC-B04065CFE172}"/>
    <cellStyle name="Normal 10 3" xfId="52" xr:uid="{8E403774-285F-4318-83C5-4B5704E36235}"/>
    <cellStyle name="Normal 10 3 10" xfId="2550" xr:uid="{9B50992A-68F3-4589-91A0-FA5135EB10F7}"/>
    <cellStyle name="Normal 10 3 11" xfId="2551" xr:uid="{977D826F-EABF-4B98-98DD-8A4495B954D6}"/>
    <cellStyle name="Normal 10 3 2" xfId="53" xr:uid="{FE78420E-5C11-4170-A5BD-5E1B4C436AB7}"/>
    <cellStyle name="Normal 10 3 2 2" xfId="54" xr:uid="{EE3C7B8B-B0FD-4857-8EA8-0734451ED3C3}"/>
    <cellStyle name="Normal 10 3 2 2 2" xfId="249" xr:uid="{4FE2A1FF-7124-4F73-85C5-9CF0F88429AD}"/>
    <cellStyle name="Normal 10 3 2 2 2 2" xfId="488" xr:uid="{98F71C8C-1AD6-4125-9C26-3F9292EC38E9}"/>
    <cellStyle name="Normal 10 3 2 2 2 2 2" xfId="1050" xr:uid="{B864832A-B8A6-4000-B993-DAE336C9F1CF}"/>
    <cellStyle name="Normal 10 3 2 2 2 2 2 2" xfId="1051" xr:uid="{87DB0DD8-6615-487E-AAED-559987F89197}"/>
    <cellStyle name="Normal 10 3 2 2 2 2 3" xfId="1052" xr:uid="{3C2F9B24-EC5D-4216-A80E-CB391525C62E}"/>
    <cellStyle name="Normal 10 3 2 2 2 2 4" xfId="2552" xr:uid="{4844EEBE-51FC-4B29-94EE-28CF6206EAC7}"/>
    <cellStyle name="Normal 10 3 2 2 2 3" xfId="1053" xr:uid="{A4810C74-7E5C-4AFA-9B7B-2FCADE32CBB1}"/>
    <cellStyle name="Normal 10 3 2 2 2 3 2" xfId="1054" xr:uid="{0066111F-32E9-4702-822D-F4FE78387E3B}"/>
    <cellStyle name="Normal 10 3 2 2 2 3 3" xfId="2553" xr:uid="{3711BE72-126D-4520-9A55-791FD7AE8AA0}"/>
    <cellStyle name="Normal 10 3 2 2 2 3 4" xfId="2554" xr:uid="{6FF831FA-8662-44C9-8460-F4AB66897A8C}"/>
    <cellStyle name="Normal 10 3 2 2 2 4" xfId="1055" xr:uid="{8B5D5BFB-D41D-4250-9C23-F453D0A94EE9}"/>
    <cellStyle name="Normal 10 3 2 2 2 5" xfId="2555" xr:uid="{48C3AAE7-7639-4DFD-8C4A-353DB307FE15}"/>
    <cellStyle name="Normal 10 3 2 2 2 6" xfId="2556" xr:uid="{7570CE01-3EA6-40D5-BFD8-2101FC489DD4}"/>
    <cellStyle name="Normal 10 3 2 2 3" xfId="489" xr:uid="{0982B97E-F3A3-4E7E-B4C3-46528E97D89A}"/>
    <cellStyle name="Normal 10 3 2 2 3 2" xfId="1056" xr:uid="{67ADF096-4D62-43E8-9D8D-5D2862947FC3}"/>
    <cellStyle name="Normal 10 3 2 2 3 2 2" xfId="1057" xr:uid="{AF5C8B80-D443-4E00-830A-3CE5636FBD32}"/>
    <cellStyle name="Normal 10 3 2 2 3 2 3" xfId="2557" xr:uid="{C74805F1-2DB5-4B57-909F-36D0BFB31E9D}"/>
    <cellStyle name="Normal 10 3 2 2 3 2 4" xfId="2558" xr:uid="{4D7FF556-0B4A-4442-9EDC-2BF5649926AA}"/>
    <cellStyle name="Normal 10 3 2 2 3 3" xfId="1058" xr:uid="{1FF9D31C-ECF6-4ED8-B4AE-BCEC986AE422}"/>
    <cellStyle name="Normal 10 3 2 2 3 4" xfId="2559" xr:uid="{875C45C6-6EFB-4336-A905-E9F2C8429CEA}"/>
    <cellStyle name="Normal 10 3 2 2 3 5" xfId="2560" xr:uid="{D6D30376-B4B2-4709-8CAB-BC1D6189518E}"/>
    <cellStyle name="Normal 10 3 2 2 4" xfId="1059" xr:uid="{699DB279-9CD0-477C-B0F6-EFAD1BC2B6CB}"/>
    <cellStyle name="Normal 10 3 2 2 4 2" xfId="1060" xr:uid="{82F57978-AD37-4611-AAC2-E375FF674AC5}"/>
    <cellStyle name="Normal 10 3 2 2 4 3" xfId="2561" xr:uid="{92CFBE3A-09E8-47A1-8EBD-396C9B7DC995}"/>
    <cellStyle name="Normal 10 3 2 2 4 4" xfId="2562" xr:uid="{F5608057-4486-48F7-BA17-8FF263102ED8}"/>
    <cellStyle name="Normal 10 3 2 2 5" xfId="1061" xr:uid="{54F82DD1-06D4-4D50-AF3A-D61098F2BB1A}"/>
    <cellStyle name="Normal 10 3 2 2 5 2" xfId="2563" xr:uid="{DA22513E-1D6F-430A-8D1F-41D50DE7784D}"/>
    <cellStyle name="Normal 10 3 2 2 5 3" xfId="2564" xr:uid="{191144AA-28D4-4AA7-BAB1-5BEEBF644EB0}"/>
    <cellStyle name="Normal 10 3 2 2 5 4" xfId="2565" xr:uid="{F366F767-1E11-464A-AD89-8114AEB7F0DB}"/>
    <cellStyle name="Normal 10 3 2 2 6" xfId="2566" xr:uid="{EEBDAE53-231A-4DA8-B50C-738C50B1C10D}"/>
    <cellStyle name="Normal 10 3 2 2 7" xfId="2567" xr:uid="{83488279-8477-4FFC-B515-40269CDB717F}"/>
    <cellStyle name="Normal 10 3 2 2 8" xfId="2568" xr:uid="{36085225-B685-482F-8D96-466067A1A9CB}"/>
    <cellStyle name="Normal 10 3 2 3" xfId="250" xr:uid="{C5AA08FF-8577-43A5-BB6C-5A98C855052A}"/>
    <cellStyle name="Normal 10 3 2 3 2" xfId="490" xr:uid="{EB38037E-7531-47D8-ACF8-72A0D5A54DF3}"/>
    <cellStyle name="Normal 10 3 2 3 2 2" xfId="491" xr:uid="{3B57F3B1-FC17-4623-B325-C9C57811152A}"/>
    <cellStyle name="Normal 10 3 2 3 2 2 2" xfId="1062" xr:uid="{A150CE10-23B1-435F-82B9-4D37F3CF460D}"/>
    <cellStyle name="Normal 10 3 2 3 2 2 2 2" xfId="1063" xr:uid="{8FF640A4-175D-44EC-AB6D-6C882AA0D478}"/>
    <cellStyle name="Normal 10 3 2 3 2 2 3" xfId="1064" xr:uid="{A2AC97C5-8EA5-40D1-88CC-2AFF4DCA0298}"/>
    <cellStyle name="Normal 10 3 2 3 2 3" xfId="1065" xr:uid="{FBE7DD68-9462-4B4D-B3BD-822BE79C24BE}"/>
    <cellStyle name="Normal 10 3 2 3 2 3 2" xfId="1066" xr:uid="{3877C377-0B30-4993-98E4-D95D8932F1C6}"/>
    <cellStyle name="Normal 10 3 2 3 2 4" xfId="1067" xr:uid="{2E218B8D-D1A0-4128-AB1D-FC728A409F9A}"/>
    <cellStyle name="Normal 10 3 2 3 3" xfId="492" xr:uid="{2C8F3D8E-FB45-427B-9A98-5E0C7C60DC86}"/>
    <cellStyle name="Normal 10 3 2 3 3 2" xfId="1068" xr:uid="{6EAA5973-0F78-4B0B-BD97-0D63ADA40677}"/>
    <cellStyle name="Normal 10 3 2 3 3 2 2" xfId="1069" xr:uid="{B0E72C0F-B47C-4EEF-BCFB-E79A89152BF8}"/>
    <cellStyle name="Normal 10 3 2 3 3 3" xfId="1070" xr:uid="{AF9A2B4C-F200-43AD-930A-23F98C8D6E52}"/>
    <cellStyle name="Normal 10 3 2 3 3 4" xfId="2569" xr:uid="{5E59132D-A2B2-4559-A239-9CFBD27E9C08}"/>
    <cellStyle name="Normal 10 3 2 3 4" xfId="1071" xr:uid="{5EFBDFBD-7E6D-4F70-BF9C-88BDAB43BEC9}"/>
    <cellStyle name="Normal 10 3 2 3 4 2" xfId="1072" xr:uid="{180E8F98-F25B-428B-B48D-3DBAB787A82D}"/>
    <cellStyle name="Normal 10 3 2 3 5" xfId="1073" xr:uid="{959C151B-0E33-4A9F-ACEC-E25267561635}"/>
    <cellStyle name="Normal 10 3 2 3 6" xfId="2570" xr:uid="{51CE9EFA-F966-4FDD-8C15-B5BE000E9762}"/>
    <cellStyle name="Normal 10 3 2 4" xfId="251" xr:uid="{EF68B396-4338-4E5E-AB36-84001364DB01}"/>
    <cellStyle name="Normal 10 3 2 4 2" xfId="493" xr:uid="{D0B504A9-7080-4666-801B-A868F7027701}"/>
    <cellStyle name="Normal 10 3 2 4 2 2" xfId="1074" xr:uid="{F153EE0F-8639-44D6-8E48-BB286F5563C0}"/>
    <cellStyle name="Normal 10 3 2 4 2 2 2" xfId="1075" xr:uid="{995594F0-8D96-47D7-B903-6CB64EC8B360}"/>
    <cellStyle name="Normal 10 3 2 4 2 3" xfId="1076" xr:uid="{EAC59CAA-17C9-4BEA-91DB-41D550DF12BF}"/>
    <cellStyle name="Normal 10 3 2 4 2 4" xfId="2571" xr:uid="{9699EBAE-9507-44EC-AE9B-39663AFC61DA}"/>
    <cellStyle name="Normal 10 3 2 4 3" xfId="1077" xr:uid="{C34AD345-2682-4115-82B0-907A15D91C92}"/>
    <cellStyle name="Normal 10 3 2 4 3 2" xfId="1078" xr:uid="{263C9F06-C1FB-4DBB-9414-9B2412EB3461}"/>
    <cellStyle name="Normal 10 3 2 4 4" xfId="1079" xr:uid="{6C178B7F-C21F-4BFC-981D-7CD4F1DF3AC9}"/>
    <cellStyle name="Normal 10 3 2 4 5" xfId="2572" xr:uid="{761E0FC2-B4D0-495F-AA20-90E6F3FD0311}"/>
    <cellStyle name="Normal 10 3 2 5" xfId="253" xr:uid="{D70535EA-7BC7-4442-A5A6-E095078E4907}"/>
    <cellStyle name="Normal 10 3 2 5 2" xfId="1080" xr:uid="{F41F48DE-675C-41C1-875C-C6DABAF4FB73}"/>
    <cellStyle name="Normal 10 3 2 5 2 2" xfId="1081" xr:uid="{2C513CA3-EB1A-4A69-9119-43D6A11BB9AB}"/>
    <cellStyle name="Normal 10 3 2 5 3" xfId="1082" xr:uid="{4E9A97EB-A9B6-422D-A64E-36A1B8878D72}"/>
    <cellStyle name="Normal 10 3 2 5 4" xfId="2573" xr:uid="{425DDAAB-7F72-4CB9-9D5B-DB04AC454536}"/>
    <cellStyle name="Normal 10 3 2 6" xfId="1083" xr:uid="{9E4E7E98-F567-429B-85C2-E9304EE170B9}"/>
    <cellStyle name="Normal 10 3 2 6 2" xfId="1084" xr:uid="{8E376AC9-58B6-46D8-B2AC-39A3B09CEEF8}"/>
    <cellStyle name="Normal 10 3 2 6 3" xfId="2574" xr:uid="{EA7F4BCF-2C4F-43EA-B61A-A4EFD974A6F1}"/>
    <cellStyle name="Normal 10 3 2 6 4" xfId="2575" xr:uid="{C4014B2B-F461-464C-9F5E-661B01FE138A}"/>
    <cellStyle name="Normal 10 3 2 7" xfId="1085" xr:uid="{36ED7097-8FCA-47A3-B8A0-9C197B3AC7A7}"/>
    <cellStyle name="Normal 10 3 2 8" xfId="2576" xr:uid="{28B793CA-515C-4E7E-BA29-6FA7553D4E7D}"/>
    <cellStyle name="Normal 10 3 2 9" xfId="2577" xr:uid="{C32B55A1-6072-4DA3-93E3-092C01C33609}"/>
    <cellStyle name="Normal 10 3 3" xfId="55" xr:uid="{7E69117A-E122-42F1-B758-724B686C523F}"/>
    <cellStyle name="Normal 10 3 3 2" xfId="56" xr:uid="{96E9A45F-5FA7-4E7E-A80B-8C0C3D0CFEC8}"/>
    <cellStyle name="Normal 10 3 3 2 2" xfId="494" xr:uid="{795D7FD9-59DF-4BEB-9FFB-DFE4C5F9D5F5}"/>
    <cellStyle name="Normal 10 3 3 2 2 2" xfId="1086" xr:uid="{E5EF2273-49BC-431F-B5F2-71EED222B4F8}"/>
    <cellStyle name="Normal 10 3 3 2 2 2 2" xfId="1087" xr:uid="{7E39287C-12E8-4857-9E7B-05DDC6F9AA58}"/>
    <cellStyle name="Normal 10 3 3 2 2 2 2 2" xfId="4447" xr:uid="{7A7A2BE7-7B0C-4A66-BDF2-A494A5062E12}"/>
    <cellStyle name="Normal 10 3 3 2 2 2 3" xfId="4448" xr:uid="{7996AFE2-4362-479E-8AD6-5C989D369B31}"/>
    <cellStyle name="Normal 10 3 3 2 2 3" xfId="1088" xr:uid="{AED201C4-AA70-4940-9937-BF2454E0BF97}"/>
    <cellStyle name="Normal 10 3 3 2 2 3 2" xfId="4449" xr:uid="{DC70D8B4-F4A5-432F-8816-677CB1A61270}"/>
    <cellStyle name="Normal 10 3 3 2 2 4" xfId="2578" xr:uid="{CE3E4C27-CBB0-4660-9C44-09E3AE303E68}"/>
    <cellStyle name="Normal 10 3 3 2 3" xfId="1089" xr:uid="{2093A34E-904A-402D-BBC8-3EBB00695A11}"/>
    <cellStyle name="Normal 10 3 3 2 3 2" xfId="1090" xr:uid="{296954EB-694D-411C-8F55-CFA076AE68E0}"/>
    <cellStyle name="Normal 10 3 3 2 3 2 2" xfId="4450" xr:uid="{AD3B7497-1B51-449C-9AA3-0972ED9513ED}"/>
    <cellStyle name="Normal 10 3 3 2 3 3" xfId="2579" xr:uid="{E2210063-AC96-4DD0-A91E-9777DBE27BD5}"/>
    <cellStyle name="Normal 10 3 3 2 3 4" xfId="2580" xr:uid="{34CA6B33-EA44-4DAF-B9E7-C071573A9E66}"/>
    <cellStyle name="Normal 10 3 3 2 4" xfId="1091" xr:uid="{7AE3C314-5EA9-413D-93EC-497B476E49D4}"/>
    <cellStyle name="Normal 10 3 3 2 4 2" xfId="4451" xr:uid="{3AADB7AC-8246-4055-A209-36F618F9258D}"/>
    <cellStyle name="Normal 10 3 3 2 5" xfId="2581" xr:uid="{6B77F9B9-199D-4BCA-8331-1698B5C4F5D7}"/>
    <cellStyle name="Normal 10 3 3 2 6" xfId="2582" xr:uid="{ECB96F8F-18FC-4020-93C7-508CBC202070}"/>
    <cellStyle name="Normal 10 3 3 3" xfId="254" xr:uid="{8D719201-606C-4E7D-BAD0-6C928C05096B}"/>
    <cellStyle name="Normal 10 3 3 3 2" xfId="1092" xr:uid="{37069B0B-10CA-4715-A9A1-554E75583028}"/>
    <cellStyle name="Normal 10 3 3 3 2 2" xfId="1093" xr:uid="{2F4AE0A7-929F-4677-B5D8-05B5C56615DB}"/>
    <cellStyle name="Normal 10 3 3 3 2 2 2" xfId="4452" xr:uid="{BB2EADDF-6D1D-470F-B0AC-1F89F6308D55}"/>
    <cellStyle name="Normal 10 3 3 3 2 3" xfId="2583" xr:uid="{3C6CEDB4-95FD-4065-9EE3-4F7E34FED8BF}"/>
    <cellStyle name="Normal 10 3 3 3 2 4" xfId="2584" xr:uid="{D35C35A5-725B-4325-9F72-0E7FFD072D45}"/>
    <cellStyle name="Normal 10 3 3 3 3" xfId="1094" xr:uid="{E7AF7014-F5C5-4C4B-AB13-CC16DD21B9B5}"/>
    <cellStyle name="Normal 10 3 3 3 3 2" xfId="4453" xr:uid="{E6BD9D04-44D8-4D46-89DD-9C83D4EBB149}"/>
    <cellStyle name="Normal 10 3 3 3 4" xfId="2585" xr:uid="{E8506D09-306B-41F2-A163-E212E3CDCAB8}"/>
    <cellStyle name="Normal 10 3 3 3 5" xfId="2586" xr:uid="{16CA8FDA-DD4C-4E69-88A8-A0E3B876E413}"/>
    <cellStyle name="Normal 10 3 3 4" xfId="1095" xr:uid="{0C29BD34-39D8-45B1-8826-B5A1E07D8088}"/>
    <cellStyle name="Normal 10 3 3 4 2" xfId="1096" xr:uid="{4CCB6526-099B-4F84-98E5-39A6073F419D}"/>
    <cellStyle name="Normal 10 3 3 4 2 2" xfId="4454" xr:uid="{13F234C2-7D84-4834-A5CE-82960249043B}"/>
    <cellStyle name="Normal 10 3 3 4 3" xfId="2587" xr:uid="{935D1E93-47BD-4494-878E-EB8378FEE031}"/>
    <cellStyle name="Normal 10 3 3 4 4" xfId="2588" xr:uid="{CD64B056-4337-4091-86DC-9F97D1817417}"/>
    <cellStyle name="Normal 10 3 3 5" xfId="1097" xr:uid="{6EF3354E-A828-4043-8649-7A7D15FC7545}"/>
    <cellStyle name="Normal 10 3 3 5 2" xfId="2589" xr:uid="{44BBD271-5979-45D2-9A60-0E21126CDBBA}"/>
    <cellStyle name="Normal 10 3 3 5 3" xfId="2590" xr:uid="{479860CE-765E-419A-8D07-A429816B5EAA}"/>
    <cellStyle name="Normal 10 3 3 5 4" xfId="2591" xr:uid="{0882470A-17AC-4E6D-ABA9-801158A743BB}"/>
    <cellStyle name="Normal 10 3 3 6" xfId="2592" xr:uid="{9C0ED0E6-21A8-4F1B-9890-056798556CA4}"/>
    <cellStyle name="Normal 10 3 3 7" xfId="2593" xr:uid="{882CA8C4-B468-475B-97D3-349ED6F1C07B}"/>
    <cellStyle name="Normal 10 3 3 8" xfId="2594" xr:uid="{51379467-08D3-4AE9-BFD8-45F61BAB1127}"/>
    <cellStyle name="Normal 10 3 4" xfId="57" xr:uid="{52C5DBFB-A1D4-44B6-933C-3CD401BC725D}"/>
    <cellStyle name="Normal 10 3 4 2" xfId="495" xr:uid="{F2B60F20-749F-4B8B-B4A3-E3E254DEFCB2}"/>
    <cellStyle name="Normal 10 3 4 2 2" xfId="496" xr:uid="{207D7937-B5E5-43B3-8885-762D6F6559CA}"/>
    <cellStyle name="Normal 10 3 4 2 2 2" xfId="1098" xr:uid="{EE5F77D5-ADE9-43AE-AF92-410A6755162A}"/>
    <cellStyle name="Normal 10 3 4 2 2 2 2" xfId="1099" xr:uid="{7D87925A-7AA7-4888-8F34-2D7A6F7CE77C}"/>
    <cellStyle name="Normal 10 3 4 2 2 3" xfId="1100" xr:uid="{0128BE6A-4556-456D-AF9C-471AA105A1C5}"/>
    <cellStyle name="Normal 10 3 4 2 2 4" xfId="2595" xr:uid="{299B2ED3-F68A-4948-816B-6302B05A59F1}"/>
    <cellStyle name="Normal 10 3 4 2 3" xfId="1101" xr:uid="{34517366-8FF1-4FB6-A7EE-FEEAED4B7B6B}"/>
    <cellStyle name="Normal 10 3 4 2 3 2" xfId="1102" xr:uid="{63900480-D6F8-4C1A-AE93-1839AEE48753}"/>
    <cellStyle name="Normal 10 3 4 2 4" xfId="1103" xr:uid="{EA1A221D-47C1-4F40-BFAE-971AE5D72B72}"/>
    <cellStyle name="Normal 10 3 4 2 5" xfId="2596" xr:uid="{DA67C226-CE69-46F0-BEDB-E4B2F5682EBD}"/>
    <cellStyle name="Normal 10 3 4 3" xfId="497" xr:uid="{4E4F5B21-9142-4F51-B200-396BCBBB2471}"/>
    <cellStyle name="Normal 10 3 4 3 2" xfId="1104" xr:uid="{E18301A5-4BE8-470A-9B0E-2E4FA772BE1D}"/>
    <cellStyle name="Normal 10 3 4 3 2 2" xfId="1105" xr:uid="{C53DD597-23C5-4BD0-AF37-ED2BB3C472CE}"/>
    <cellStyle name="Normal 10 3 4 3 3" xfId="1106" xr:uid="{737BD989-07EE-4B2B-A795-3C9D3F9FEDB2}"/>
    <cellStyle name="Normal 10 3 4 3 4" xfId="2597" xr:uid="{4C477F2F-6914-4386-B7CF-9ED0F2E6FF06}"/>
    <cellStyle name="Normal 10 3 4 4" xfId="1107" xr:uid="{42F6A576-4CF5-4685-B832-5B65FD97EA42}"/>
    <cellStyle name="Normal 10 3 4 4 2" xfId="1108" xr:uid="{5CBDA552-B08D-4254-97B9-130F65C02452}"/>
    <cellStyle name="Normal 10 3 4 4 3" xfId="2598" xr:uid="{0E595CEB-F1C0-4EE1-A679-F4E671444279}"/>
    <cellStyle name="Normal 10 3 4 4 4" xfId="2599" xr:uid="{0B6B7448-1113-4D0C-9061-2F4D92E67E0B}"/>
    <cellStyle name="Normal 10 3 4 5" xfId="1109" xr:uid="{50628A4C-14CD-48C1-8F69-72359B9020FB}"/>
    <cellStyle name="Normal 10 3 4 6" xfId="2600" xr:uid="{C2CE522E-536D-4DD3-B04C-3250F13028DB}"/>
    <cellStyle name="Normal 10 3 4 7" xfId="2601" xr:uid="{620367CC-9F8C-44F0-BCBF-1C9EA95A01CC}"/>
    <cellStyle name="Normal 10 3 5" xfId="255" xr:uid="{873D0F5A-4158-41DE-8826-132B8E16CC1E}"/>
    <cellStyle name="Normal 10 3 5 2" xfId="498" xr:uid="{13C9BA6C-CDCB-42F6-98B5-09278D4B3D6D}"/>
    <cellStyle name="Normal 10 3 5 2 2" xfId="1110" xr:uid="{97C001A6-55AC-40BE-B3DD-1414B042A863}"/>
    <cellStyle name="Normal 10 3 5 2 2 2" xfId="1111" xr:uid="{B0F907E6-682A-403A-9C41-D32FFF454952}"/>
    <cellStyle name="Normal 10 3 5 2 3" xfId="1112" xr:uid="{8962B56F-AEA4-4C39-8E62-F8864DF88D0D}"/>
    <cellStyle name="Normal 10 3 5 2 4" xfId="2602" xr:uid="{84E030D3-CBC2-4F55-99E1-2601F1ED34BD}"/>
    <cellStyle name="Normal 10 3 5 3" xfId="1113" xr:uid="{2E32F9D0-325E-4522-9161-26AAC74726A0}"/>
    <cellStyle name="Normal 10 3 5 3 2" xfId="1114" xr:uid="{992B5753-ABA5-4596-85E4-DC5B74991F58}"/>
    <cellStyle name="Normal 10 3 5 3 3" xfId="2603" xr:uid="{3F5EADCB-33EC-47DD-9A5D-22CF02CD8AC2}"/>
    <cellStyle name="Normal 10 3 5 3 4" xfId="2604" xr:uid="{FD34D688-301B-4C3B-8E5E-3E2B2E740FB3}"/>
    <cellStyle name="Normal 10 3 5 4" xfId="1115" xr:uid="{2DCF6983-116D-4A05-B21C-FC47096857A1}"/>
    <cellStyle name="Normal 10 3 5 5" xfId="2605" xr:uid="{87294B72-5E01-49F0-8AF6-7EEB25939A2E}"/>
    <cellStyle name="Normal 10 3 5 6" xfId="2606" xr:uid="{D6FF0344-09BA-4331-942E-0C58528595D4}"/>
    <cellStyle name="Normal 10 3 6" xfId="256" xr:uid="{F099ECA2-D173-40A8-BD07-ABA30DD70B60}"/>
    <cellStyle name="Normal 10 3 6 2" xfId="1116" xr:uid="{85FDF438-B625-4021-803D-15B1D16EC054}"/>
    <cellStyle name="Normal 10 3 6 2 2" xfId="1117" xr:uid="{F417FE68-CD7B-4F13-8F9E-C88668579AC0}"/>
    <cellStyle name="Normal 10 3 6 2 3" xfId="2607" xr:uid="{59C3B267-525E-41E1-B711-F3AAFA282FFF}"/>
    <cellStyle name="Normal 10 3 6 2 4" xfId="2608" xr:uid="{FC069B0A-F9A6-457D-B795-41F8F76F133D}"/>
    <cellStyle name="Normal 10 3 6 3" xfId="1118" xr:uid="{7FCC7481-A2E2-4583-B40F-F6BB74756136}"/>
    <cellStyle name="Normal 10 3 6 4" xfId="2609" xr:uid="{ECD5CDED-DFDE-419F-B6AC-4FF4ABDE4EFD}"/>
    <cellStyle name="Normal 10 3 6 5" xfId="2610" xr:uid="{1EE4E06D-B8EA-4745-B8D6-0F16DA496F01}"/>
    <cellStyle name="Normal 10 3 7" xfId="1119" xr:uid="{E90D63C4-178B-4747-9B6D-D64344DCCAF5}"/>
    <cellStyle name="Normal 10 3 7 2" xfId="1120" xr:uid="{AF38C289-6681-4ACA-9D6E-E55048B9EA07}"/>
    <cellStyle name="Normal 10 3 7 3" xfId="2611" xr:uid="{71B4E9F1-857F-4196-A833-30421B77505D}"/>
    <cellStyle name="Normal 10 3 7 4" xfId="2612" xr:uid="{548D70BA-1DB9-445C-948C-4653288820DB}"/>
    <cellStyle name="Normal 10 3 8" xfId="1121" xr:uid="{1CC58749-F1F0-4817-BE46-62141A56B022}"/>
    <cellStyle name="Normal 10 3 8 2" xfId="2613" xr:uid="{38CAD768-8498-4150-8731-515BE2957CEE}"/>
    <cellStyle name="Normal 10 3 8 3" xfId="2614" xr:uid="{F0D2D38E-2675-4445-B135-96F98DEF1DC6}"/>
    <cellStyle name="Normal 10 3 8 4" xfId="2615" xr:uid="{0C7CA3BE-F666-4C87-8419-01D54EABA07A}"/>
    <cellStyle name="Normal 10 3 9" xfId="2616" xr:uid="{71B565BC-30BC-456A-BE10-118F6C68D7DD}"/>
    <cellStyle name="Normal 10 4" xfId="58" xr:uid="{C2F97A41-239E-4FB0-BE23-FFE745077604}"/>
    <cellStyle name="Normal 10 4 10" xfId="2617" xr:uid="{F979F1EC-07B8-4E7F-83EE-D7BCA9C4A82C}"/>
    <cellStyle name="Normal 10 4 11" xfId="2618" xr:uid="{01D3E9CB-993B-4FF8-A042-B846C5528E72}"/>
    <cellStyle name="Normal 10 4 2" xfId="59" xr:uid="{FBEB74C1-7B4D-4FD3-BCDB-04EB795BB5C8}"/>
    <cellStyle name="Normal 10 4 2 2" xfId="257" xr:uid="{27D74CC6-4EBA-421D-80AC-1EC5669E81EB}"/>
    <cellStyle name="Normal 10 4 2 2 2" xfId="499" xr:uid="{22A01161-2857-42FF-954C-B52BF91B875F}"/>
    <cellStyle name="Normal 10 4 2 2 2 2" xfId="500" xr:uid="{A73C24A5-94F2-4EA6-8518-F9D4A1172D70}"/>
    <cellStyle name="Normal 10 4 2 2 2 2 2" xfId="1122" xr:uid="{DD5B3965-5BB6-4956-8A3A-45C256F30136}"/>
    <cellStyle name="Normal 10 4 2 2 2 2 3" xfId="2619" xr:uid="{3EF0DC2B-F7E2-406B-A376-C95DEE155EFD}"/>
    <cellStyle name="Normal 10 4 2 2 2 2 4" xfId="2620" xr:uid="{261E7F1E-3C91-4B41-87B1-DE36C4292D84}"/>
    <cellStyle name="Normal 10 4 2 2 2 3" xfId="1123" xr:uid="{4D1D54C0-9064-42A5-B8E3-C3A014D6324B}"/>
    <cellStyle name="Normal 10 4 2 2 2 3 2" xfId="2621" xr:uid="{7D64C1DF-CABB-47A6-A987-68EB5D16B866}"/>
    <cellStyle name="Normal 10 4 2 2 2 3 3" xfId="2622" xr:uid="{CAC8AFA8-EC2A-48EA-B5DB-0786A95F1F85}"/>
    <cellStyle name="Normal 10 4 2 2 2 3 4" xfId="2623" xr:uid="{26DFE8FA-F3F8-4632-A06C-3EADF4714C2A}"/>
    <cellStyle name="Normal 10 4 2 2 2 4" xfId="2624" xr:uid="{7304990F-DB0D-4D11-AE60-6E9D825B60D3}"/>
    <cellStyle name="Normal 10 4 2 2 2 5" xfId="2625" xr:uid="{03E83B6B-FB0B-4F8B-8534-03317A571677}"/>
    <cellStyle name="Normal 10 4 2 2 2 6" xfId="2626" xr:uid="{257373A4-2244-4E6E-B27E-97EFDF7D27FD}"/>
    <cellStyle name="Normal 10 4 2 2 3" xfId="501" xr:uid="{F2568C49-9E76-486D-9086-D4EDF6CEB27E}"/>
    <cellStyle name="Normal 10 4 2 2 3 2" xfId="1124" xr:uid="{1FF865F4-1262-40F3-9FB0-BDE51C1B1663}"/>
    <cellStyle name="Normal 10 4 2 2 3 2 2" xfId="2627" xr:uid="{7B25E46B-111E-465C-A2F4-CB18000ED9D3}"/>
    <cellStyle name="Normal 10 4 2 2 3 2 3" xfId="2628" xr:uid="{4E8B374F-C145-4A92-B347-4315F30332FF}"/>
    <cellStyle name="Normal 10 4 2 2 3 2 4" xfId="2629" xr:uid="{B9BE7C9D-D0BE-4278-A5C9-8A98B290C015}"/>
    <cellStyle name="Normal 10 4 2 2 3 3" xfId="2630" xr:uid="{F5A06726-53D9-4EC7-B53F-211E62CBE83C}"/>
    <cellStyle name="Normal 10 4 2 2 3 4" xfId="2631" xr:uid="{28B10A6E-35C0-40EA-B0B9-705231BCF0E7}"/>
    <cellStyle name="Normal 10 4 2 2 3 5" xfId="2632" xr:uid="{46EFDA80-3D73-4876-BC70-D096022D4342}"/>
    <cellStyle name="Normal 10 4 2 2 4" xfId="1125" xr:uid="{904CF8AB-4937-43C3-AEEF-655C9BC7AB45}"/>
    <cellStyle name="Normal 10 4 2 2 4 2" xfId="2633" xr:uid="{D3E52C70-0FC1-495D-92B8-98EF0744A0CB}"/>
    <cellStyle name="Normal 10 4 2 2 4 3" xfId="2634" xr:uid="{A4973115-239B-46EB-A425-06A09E962FD0}"/>
    <cellStyle name="Normal 10 4 2 2 4 4" xfId="2635" xr:uid="{614FA38A-BE07-46FB-A111-5F1AB17A40FB}"/>
    <cellStyle name="Normal 10 4 2 2 5" xfId="2636" xr:uid="{F46A41C7-E8BC-4E1A-8CC1-B89B16275A35}"/>
    <cellStyle name="Normal 10 4 2 2 5 2" xfId="2637" xr:uid="{3CD7276A-346B-42E3-A948-35D95B9EE015}"/>
    <cellStyle name="Normal 10 4 2 2 5 3" xfId="2638" xr:uid="{C7337687-0803-4B7F-8474-01546AEACE9B}"/>
    <cellStyle name="Normal 10 4 2 2 5 4" xfId="2639" xr:uid="{C403B40E-60E9-44E6-8B66-C72DA7B24134}"/>
    <cellStyle name="Normal 10 4 2 2 6" xfId="2640" xr:uid="{657D0ABE-0171-44DB-985F-8F9F6B1C43C3}"/>
    <cellStyle name="Normal 10 4 2 2 7" xfId="2641" xr:uid="{E649DBFC-E2CB-4872-B12A-EDEB5FAEAE19}"/>
    <cellStyle name="Normal 10 4 2 2 8" xfId="2642" xr:uid="{79A6CE33-6D56-43D1-B6B1-211266B9486C}"/>
    <cellStyle name="Normal 10 4 2 3" xfId="502" xr:uid="{6B2A24CF-8D5F-4DC1-B7EA-354789580E13}"/>
    <cellStyle name="Normal 10 4 2 3 2" xfId="503" xr:uid="{2FC8AF2C-2AD8-4DFB-BCBE-C41B16A42B0B}"/>
    <cellStyle name="Normal 10 4 2 3 2 2" xfId="504" xr:uid="{75317425-7523-4668-B257-EE575349867A}"/>
    <cellStyle name="Normal 10 4 2 3 2 3" xfId="2643" xr:uid="{CB02C8CB-26AE-450B-96E0-D9909E124F64}"/>
    <cellStyle name="Normal 10 4 2 3 2 4" xfId="2644" xr:uid="{3673D709-4032-4140-B032-3B3A142A134F}"/>
    <cellStyle name="Normal 10 4 2 3 3" xfId="505" xr:uid="{767006A3-4B07-4585-8BF6-CF03B02D62A4}"/>
    <cellStyle name="Normal 10 4 2 3 3 2" xfId="2645" xr:uid="{34FB2B9C-F761-4D66-B385-420ABCCC559F}"/>
    <cellStyle name="Normal 10 4 2 3 3 3" xfId="2646" xr:uid="{DC8C0B6D-79F9-496F-9DBC-A17358ADC998}"/>
    <cellStyle name="Normal 10 4 2 3 3 4" xfId="2647" xr:uid="{785BC130-B728-410E-8371-3E906716846A}"/>
    <cellStyle name="Normal 10 4 2 3 4" xfId="2648" xr:uid="{57E34856-513A-4738-8CD0-75A53FA87F11}"/>
    <cellStyle name="Normal 10 4 2 3 5" xfId="2649" xr:uid="{A28CC7B8-F1CD-47F8-9B54-11FCFDEACE8C}"/>
    <cellStyle name="Normal 10 4 2 3 6" xfId="2650" xr:uid="{62EC7687-373F-4D62-B89F-A9B1FC46713D}"/>
    <cellStyle name="Normal 10 4 2 4" xfId="506" xr:uid="{755016C8-0D0E-472D-9719-38334B60FE8D}"/>
    <cellStyle name="Normal 10 4 2 4 2" xfId="507" xr:uid="{C86249B3-E84D-451A-9F8A-FC33587051B2}"/>
    <cellStyle name="Normal 10 4 2 4 2 2" xfId="2651" xr:uid="{5B9C71BF-DD57-4F93-B38B-56D1A5A6A003}"/>
    <cellStyle name="Normal 10 4 2 4 2 3" xfId="2652" xr:uid="{D8053945-3BCE-4937-9FC4-DF5D36DCAFF2}"/>
    <cellStyle name="Normal 10 4 2 4 2 4" xfId="2653" xr:uid="{32847923-EDB8-4C5B-ADD4-64C93554DCFA}"/>
    <cellStyle name="Normal 10 4 2 4 3" xfId="2654" xr:uid="{7A4DEFB8-FF9D-465B-B3A1-4C7EEF0D6CEC}"/>
    <cellStyle name="Normal 10 4 2 4 4" xfId="2655" xr:uid="{42552ACA-5F9E-4AF0-879E-3C389CA33724}"/>
    <cellStyle name="Normal 10 4 2 4 5" xfId="2656" xr:uid="{189EEC9E-13D1-47E1-A145-91505684FB62}"/>
    <cellStyle name="Normal 10 4 2 5" xfId="508" xr:uid="{47AEDDF2-517C-4338-A586-41675B024F61}"/>
    <cellStyle name="Normal 10 4 2 5 2" xfId="2657" xr:uid="{3605B309-791E-4EBB-A045-27273F0039B4}"/>
    <cellStyle name="Normal 10 4 2 5 3" xfId="2658" xr:uid="{CB8EB2B7-ECDD-4110-BF18-5B239536F851}"/>
    <cellStyle name="Normal 10 4 2 5 4" xfId="2659" xr:uid="{8E98C1C1-E978-42CC-9441-D2703C168E3C}"/>
    <cellStyle name="Normal 10 4 2 6" xfId="2660" xr:uid="{809CF114-90C7-43C0-959B-819CF7B3D1BD}"/>
    <cellStyle name="Normal 10 4 2 6 2" xfId="2661" xr:uid="{1AEAC199-DB64-4C7F-987C-35D93A101228}"/>
    <cellStyle name="Normal 10 4 2 6 3" xfId="2662" xr:uid="{042155E5-798F-49F9-8859-37A99FD6D51D}"/>
    <cellStyle name="Normal 10 4 2 6 4" xfId="2663" xr:uid="{FAF2BC7A-BC65-4EFD-81C6-44947144702C}"/>
    <cellStyle name="Normal 10 4 2 7" xfId="2664" xr:uid="{A29B3B8A-5F68-4818-ABE3-D2433E2627A6}"/>
    <cellStyle name="Normal 10 4 2 8" xfId="2665" xr:uid="{E4F40D09-C405-4AE7-A092-AB8D12E822BB}"/>
    <cellStyle name="Normal 10 4 2 9" xfId="2666" xr:uid="{E164E548-2476-49A6-AE95-B53459351912}"/>
    <cellStyle name="Normal 10 4 3" xfId="258" xr:uid="{DF65AC96-5F77-4B5A-BA96-B245A398CEE3}"/>
    <cellStyle name="Normal 10 4 3 2" xfId="509" xr:uid="{52226839-4F0C-4D6C-8147-DB3C00C7132F}"/>
    <cellStyle name="Normal 10 4 3 2 2" xfId="510" xr:uid="{E2CCBD95-E168-4D81-9C70-1CB45D3063F3}"/>
    <cellStyle name="Normal 10 4 3 2 2 2" xfId="1126" xr:uid="{9B2D9955-B2B6-4F8E-8EAD-33ADCA889C53}"/>
    <cellStyle name="Normal 10 4 3 2 2 2 2" xfId="1127" xr:uid="{FF1B0FF0-8B4B-4A48-BD37-AB1D74A1C3F4}"/>
    <cellStyle name="Normal 10 4 3 2 2 3" xfId="1128" xr:uid="{585F43ED-560D-4BBA-8517-1E2EFDF99EA8}"/>
    <cellStyle name="Normal 10 4 3 2 2 4" xfId="2667" xr:uid="{5A29159F-17E5-4D34-888D-877D761649DC}"/>
    <cellStyle name="Normal 10 4 3 2 3" xfId="1129" xr:uid="{F6CD1987-55D9-4F28-BA46-F9D0482D24AC}"/>
    <cellStyle name="Normal 10 4 3 2 3 2" xfId="1130" xr:uid="{8E469565-A211-4F51-A66E-142331A96838}"/>
    <cellStyle name="Normal 10 4 3 2 3 3" xfId="2668" xr:uid="{9AB9C9F1-8ECF-41A9-8E0F-F7D39AAC726B}"/>
    <cellStyle name="Normal 10 4 3 2 3 4" xfId="2669" xr:uid="{FF721193-841D-40A8-B7C6-C423BB0CC6C7}"/>
    <cellStyle name="Normal 10 4 3 2 4" xfId="1131" xr:uid="{36D00BA8-0107-4358-B1BA-786113B64D63}"/>
    <cellStyle name="Normal 10 4 3 2 5" xfId="2670" xr:uid="{D9D45912-8E27-466F-8F52-58379240A47D}"/>
    <cellStyle name="Normal 10 4 3 2 6" xfId="2671" xr:uid="{7B759988-9CCC-4CD9-8844-A09C98182312}"/>
    <cellStyle name="Normal 10 4 3 3" xfId="511" xr:uid="{18474B09-ACD7-4DD8-BA65-07D7A85AF2A5}"/>
    <cellStyle name="Normal 10 4 3 3 2" xfId="1132" xr:uid="{722C1457-B1C0-4513-A28C-EF509607E99A}"/>
    <cellStyle name="Normal 10 4 3 3 2 2" xfId="1133" xr:uid="{B8A94D87-CA4F-4591-85B8-22F3B1429319}"/>
    <cellStyle name="Normal 10 4 3 3 2 3" xfId="2672" xr:uid="{BA5253AD-DECF-4E7A-9140-5368E3F3FCE5}"/>
    <cellStyle name="Normal 10 4 3 3 2 4" xfId="2673" xr:uid="{8EDDC20A-0438-4A8D-B203-3CD0295CA19E}"/>
    <cellStyle name="Normal 10 4 3 3 3" xfId="1134" xr:uid="{58CD3513-6413-4567-A3D6-B5D67153AAC9}"/>
    <cellStyle name="Normal 10 4 3 3 4" xfId="2674" xr:uid="{AFDE7EEE-BD6D-4CF2-8C60-C896C00B68D3}"/>
    <cellStyle name="Normal 10 4 3 3 5" xfId="2675" xr:uid="{403C62FA-63F4-466D-B20B-E3C9F3BDB4B0}"/>
    <cellStyle name="Normal 10 4 3 4" xfId="1135" xr:uid="{DF83265A-E946-4AC4-855D-942ED5D14276}"/>
    <cellStyle name="Normal 10 4 3 4 2" xfId="1136" xr:uid="{0FE404BC-A3FE-4C40-A476-94B2B8CA9E1B}"/>
    <cellStyle name="Normal 10 4 3 4 3" xfId="2676" xr:uid="{AD4FC455-4BF2-4C13-AB5F-43AF38F88E77}"/>
    <cellStyle name="Normal 10 4 3 4 4" xfId="2677" xr:uid="{A8259183-CFE9-46D7-AF8D-9DBB842B5404}"/>
    <cellStyle name="Normal 10 4 3 5" xfId="1137" xr:uid="{A458F636-C213-4A1B-949D-E93F64508821}"/>
    <cellStyle name="Normal 10 4 3 5 2" xfId="2678" xr:uid="{BB24323F-4712-4A7F-A301-263A8C0E37C9}"/>
    <cellStyle name="Normal 10 4 3 5 3" xfId="2679" xr:uid="{8861D112-9B17-4D79-8DD3-59DD88E3FAC4}"/>
    <cellStyle name="Normal 10 4 3 5 4" xfId="2680" xr:uid="{B0762F1F-989C-4EE4-A692-78349A5DE4D2}"/>
    <cellStyle name="Normal 10 4 3 6" xfId="2681" xr:uid="{5EEB3D14-654A-424F-8091-6F1F9EBA8DD9}"/>
    <cellStyle name="Normal 10 4 3 7" xfId="2682" xr:uid="{E5B87672-67AC-4861-BA02-E840CE66A05B}"/>
    <cellStyle name="Normal 10 4 3 8" xfId="2683" xr:uid="{49E19AB6-6411-44ED-8F71-17A16FC19A3E}"/>
    <cellStyle name="Normal 10 4 4" xfId="259" xr:uid="{9197C437-AAA9-4D35-AE75-7C6711C18F02}"/>
    <cellStyle name="Normal 10 4 4 2" xfId="512" xr:uid="{506FC579-1C5E-4266-BB37-F95EFB0C75A6}"/>
    <cellStyle name="Normal 10 4 4 2 2" xfId="513" xr:uid="{60B6D3C6-5045-4A73-8FC4-FBC00A35B402}"/>
    <cellStyle name="Normal 10 4 4 2 2 2" xfId="1138" xr:uid="{6E42B8F1-1C18-494D-A2D5-51C77C601F81}"/>
    <cellStyle name="Normal 10 4 4 2 2 3" xfId="2684" xr:uid="{D46B5167-0EDF-45FA-8B0E-F58BE4C64672}"/>
    <cellStyle name="Normal 10 4 4 2 2 4" xfId="2685" xr:uid="{ADA104AD-AB21-4382-AB70-9962EA23613C}"/>
    <cellStyle name="Normal 10 4 4 2 3" xfId="1139" xr:uid="{54C1CAB4-EB4B-4F8E-88E5-8E7642FE11FA}"/>
    <cellStyle name="Normal 10 4 4 2 4" xfId="2686" xr:uid="{96701A48-A318-4379-8397-DB0432E57B0F}"/>
    <cellStyle name="Normal 10 4 4 2 5" xfId="2687" xr:uid="{FE6F2A85-A50D-4122-B5D4-697C4D5CEC1D}"/>
    <cellStyle name="Normal 10 4 4 3" xfId="514" xr:uid="{1EBFDE39-7E62-4AB3-A10E-CBBD6B66133A}"/>
    <cellStyle name="Normal 10 4 4 3 2" xfId="1140" xr:uid="{CD762D0C-CDA2-48EE-A205-DF48C821A97B}"/>
    <cellStyle name="Normal 10 4 4 3 3" xfId="2688" xr:uid="{115B9A75-F0D7-4C6C-A635-965C30EFA2D6}"/>
    <cellStyle name="Normal 10 4 4 3 4" xfId="2689" xr:uid="{C252EA3E-0120-4FFD-8ADC-F1259FB69853}"/>
    <cellStyle name="Normal 10 4 4 4" xfId="1141" xr:uid="{FAF8FA48-C4B5-4639-957E-3B9C7A1DDDEA}"/>
    <cellStyle name="Normal 10 4 4 4 2" xfId="2690" xr:uid="{47D1D7D6-157F-4F27-82E7-BDF6392E20B4}"/>
    <cellStyle name="Normal 10 4 4 4 3" xfId="2691" xr:uid="{C6A973E6-3AB5-4DB6-86C2-EDCE66B6BF76}"/>
    <cellStyle name="Normal 10 4 4 4 4" xfId="2692" xr:uid="{D1CE5C99-2D89-4B22-85E6-184530523AA3}"/>
    <cellStyle name="Normal 10 4 4 5" xfId="2693" xr:uid="{CFE8D8A2-264A-4EDF-A6E8-55CE23F2014D}"/>
    <cellStyle name="Normal 10 4 4 6" xfId="2694" xr:uid="{6E2EB59B-5EB0-4B5F-9F77-D35682948368}"/>
    <cellStyle name="Normal 10 4 4 7" xfId="2695" xr:uid="{A80363D2-7B2D-4785-982C-9FC7ED8D2C63}"/>
    <cellStyle name="Normal 10 4 5" xfId="260" xr:uid="{82105B32-AEAC-4AD2-8E2C-2694E4DBF015}"/>
    <cellStyle name="Normal 10 4 5 2" xfId="515" xr:uid="{D1DC8D12-062F-42B5-BC09-891C7FD85623}"/>
    <cellStyle name="Normal 10 4 5 2 2" xfId="1142" xr:uid="{EE0ECF77-D5E5-49E4-81E6-471F6E70DB5E}"/>
    <cellStyle name="Normal 10 4 5 2 3" xfId="2696" xr:uid="{038DFD0F-C7DD-4A7A-A8BF-CB6E2CFF7FE1}"/>
    <cellStyle name="Normal 10 4 5 2 4" xfId="2697" xr:uid="{E24030E2-11C8-4D41-A672-D46D6B06AC3A}"/>
    <cellStyle name="Normal 10 4 5 3" xfId="1143" xr:uid="{A8BE4BA0-EA1E-4D25-A5F8-4E46EF1A59A0}"/>
    <cellStyle name="Normal 10 4 5 3 2" xfId="2698" xr:uid="{9016CE2E-4C2E-4A06-BBD7-E48FFF1E9483}"/>
    <cellStyle name="Normal 10 4 5 3 3" xfId="2699" xr:uid="{E75D2A4D-B45D-4EC4-A443-818E607B5BC4}"/>
    <cellStyle name="Normal 10 4 5 3 4" xfId="2700" xr:uid="{D7AF4063-12FB-4DB2-8E4F-1B82B59DCD5E}"/>
    <cellStyle name="Normal 10 4 5 4" xfId="2701" xr:uid="{0C244ECF-ED06-46DF-A97C-34337983DB0F}"/>
    <cellStyle name="Normal 10 4 5 5" xfId="2702" xr:uid="{DFA43926-F94D-4DB6-A78F-8B558473A2E8}"/>
    <cellStyle name="Normal 10 4 5 6" xfId="2703" xr:uid="{426F6B1B-98B1-47E7-BF79-1DDFE7192C6D}"/>
    <cellStyle name="Normal 10 4 6" xfId="516" xr:uid="{C18C4DEB-3E18-4EFB-A627-22FF68BE3B2C}"/>
    <cellStyle name="Normal 10 4 6 2" xfId="1144" xr:uid="{3419CCBB-5B2D-4400-89AC-6C0E95B18EDD}"/>
    <cellStyle name="Normal 10 4 6 2 2" xfId="2704" xr:uid="{4946C39E-9299-487F-9604-A2BC23DCC765}"/>
    <cellStyle name="Normal 10 4 6 2 3" xfId="2705" xr:uid="{28735116-7E4E-4BD4-8421-50FE82479C81}"/>
    <cellStyle name="Normal 10 4 6 2 4" xfId="2706" xr:uid="{7864F7F0-23F8-4982-8785-C3EA522201CD}"/>
    <cellStyle name="Normal 10 4 6 3" xfId="2707" xr:uid="{A39F14F5-5F34-4AE7-935E-0A718FD54BD6}"/>
    <cellStyle name="Normal 10 4 6 4" xfId="2708" xr:uid="{D47F05F3-4DD9-4E0F-BE6C-F1E77D196550}"/>
    <cellStyle name="Normal 10 4 6 5" xfId="2709" xr:uid="{58CD12CB-3032-43D6-84A6-6515B28610FF}"/>
    <cellStyle name="Normal 10 4 7" xfId="1145" xr:uid="{0A343F14-CA14-4E5C-AFFB-FE54E53DE460}"/>
    <cellStyle name="Normal 10 4 7 2" xfId="2710" xr:uid="{38FCE591-D707-4930-AB3C-EB744A76872B}"/>
    <cellStyle name="Normal 10 4 7 3" xfId="2711" xr:uid="{68FA6095-EA62-42C6-A5DB-AC513FE1410A}"/>
    <cellStyle name="Normal 10 4 7 4" xfId="2712" xr:uid="{2D6C30F8-FD4B-45E9-AE09-FE93A01A0F5A}"/>
    <cellStyle name="Normal 10 4 8" xfId="2713" xr:uid="{FA0F9CED-1529-448A-9DCF-1A468A4B756F}"/>
    <cellStyle name="Normal 10 4 8 2" xfId="2714" xr:uid="{84B3441A-A846-4668-B402-F3698F284E3F}"/>
    <cellStyle name="Normal 10 4 8 3" xfId="2715" xr:uid="{928D0512-CEB6-464E-8CAB-B028F8B3E03D}"/>
    <cellStyle name="Normal 10 4 8 4" xfId="2716" xr:uid="{FD2F8F87-38A5-42AD-9B10-050549B06B61}"/>
    <cellStyle name="Normal 10 4 9" xfId="2717" xr:uid="{A336AACB-9176-42BE-8C30-9A7FF2FB1254}"/>
    <cellStyle name="Normal 10 5" xfId="60" xr:uid="{D5398BC5-EF6E-42E8-BEBD-ADBB96890D95}"/>
    <cellStyle name="Normal 10 5 2" xfId="61" xr:uid="{AFE7577F-F543-49DA-9976-8BE23F8E4242}"/>
    <cellStyle name="Normal 10 5 2 2" xfId="261" xr:uid="{FC343301-9F12-4275-8D3A-C2617CE2DDDF}"/>
    <cellStyle name="Normal 10 5 2 2 2" xfId="517" xr:uid="{ED0531B9-C006-41BE-8DA3-F4576B56190E}"/>
    <cellStyle name="Normal 10 5 2 2 2 2" xfId="1146" xr:uid="{C1C01BB5-32A0-4842-A638-9DA7AD9E22F8}"/>
    <cellStyle name="Normal 10 5 2 2 2 3" xfId="2718" xr:uid="{FEF6D52F-65D3-4DCB-9935-4362943E2348}"/>
    <cellStyle name="Normal 10 5 2 2 2 4" xfId="2719" xr:uid="{D90B0115-4F21-4D15-9A3E-66C63F85C951}"/>
    <cellStyle name="Normal 10 5 2 2 3" xfId="1147" xr:uid="{2962A385-BC32-45D3-BCFA-90BCCDFC9B4E}"/>
    <cellStyle name="Normal 10 5 2 2 3 2" xfId="2720" xr:uid="{626D21E8-B0DD-4012-B09B-E93079884627}"/>
    <cellStyle name="Normal 10 5 2 2 3 3" xfId="2721" xr:uid="{AC1C8887-04ED-4702-BCA5-4A491C9C858B}"/>
    <cellStyle name="Normal 10 5 2 2 3 4" xfId="2722" xr:uid="{6A9AAD67-B492-4298-9887-2C37800EF50B}"/>
    <cellStyle name="Normal 10 5 2 2 4" xfId="2723" xr:uid="{6660EFD9-48CB-40D6-9A38-2BC295766F8C}"/>
    <cellStyle name="Normal 10 5 2 2 5" xfId="2724" xr:uid="{9C08DD2B-A5BC-49E9-80F4-B000A4D97BE3}"/>
    <cellStyle name="Normal 10 5 2 2 6" xfId="2725" xr:uid="{012034B9-DDF4-4A9F-A2C9-353B7F99BF75}"/>
    <cellStyle name="Normal 10 5 2 3" xfId="518" xr:uid="{F407CEDF-9559-4DB2-AFE5-10BEEE785C10}"/>
    <cellStyle name="Normal 10 5 2 3 2" xfId="1148" xr:uid="{0194B1E8-1E47-4E3B-96D1-258A0D0005A9}"/>
    <cellStyle name="Normal 10 5 2 3 2 2" xfId="2726" xr:uid="{B6DAA010-C76B-470A-810A-BDF7F9BEBBE0}"/>
    <cellStyle name="Normal 10 5 2 3 2 3" xfId="2727" xr:uid="{0AB8C31B-913C-4E48-8CCD-44F7A13815B3}"/>
    <cellStyle name="Normal 10 5 2 3 2 4" xfId="2728" xr:uid="{270AFE2F-AAE6-4B29-BFF0-CD0DA9148266}"/>
    <cellStyle name="Normal 10 5 2 3 3" xfId="2729" xr:uid="{F3485360-501D-4CEE-A249-E6B277B6FCD7}"/>
    <cellStyle name="Normal 10 5 2 3 4" xfId="2730" xr:uid="{73B13AF1-1DA7-4AAF-915F-0D2CEE3528B9}"/>
    <cellStyle name="Normal 10 5 2 3 5" xfId="2731" xr:uid="{03C6CAB1-473D-431A-BEA0-4EA98BF673D5}"/>
    <cellStyle name="Normal 10 5 2 4" xfId="1149" xr:uid="{3E39C8AD-4B76-494D-BD3D-61B13BE9196D}"/>
    <cellStyle name="Normal 10 5 2 4 2" xfId="2732" xr:uid="{B5084C15-EC45-43A8-86A7-8269F7D37637}"/>
    <cellStyle name="Normal 10 5 2 4 3" xfId="2733" xr:uid="{FDEE86D6-2AD9-406E-B98E-7BAF8030D713}"/>
    <cellStyle name="Normal 10 5 2 4 4" xfId="2734" xr:uid="{62DE9978-1D82-445C-BC19-E23BB92606E8}"/>
    <cellStyle name="Normal 10 5 2 5" xfId="2735" xr:uid="{34F82A81-FE44-4B48-956E-8FB3B775CB8D}"/>
    <cellStyle name="Normal 10 5 2 5 2" xfId="2736" xr:uid="{ABCC2CCA-05AF-4AF1-9C0F-A1F0A1CF2518}"/>
    <cellStyle name="Normal 10 5 2 5 3" xfId="2737" xr:uid="{863CE90A-9388-4C6A-A59F-57347A310590}"/>
    <cellStyle name="Normal 10 5 2 5 4" xfId="2738" xr:uid="{F75B1364-68E9-4B97-B8F5-57AAAABAAFC9}"/>
    <cellStyle name="Normal 10 5 2 6" xfId="2739" xr:uid="{BDB5D89D-9D12-4710-83CB-FAE0B7D9C1DE}"/>
    <cellStyle name="Normal 10 5 2 7" xfId="2740" xr:uid="{7C88424E-EC2B-4634-9744-756415A598B9}"/>
    <cellStyle name="Normal 10 5 2 8" xfId="2741" xr:uid="{0F965175-BA29-4C8F-9710-EB3AA5AFDAA2}"/>
    <cellStyle name="Normal 10 5 3" xfId="262" xr:uid="{CA2DB5B2-C4A0-4791-8356-48028890539F}"/>
    <cellStyle name="Normal 10 5 3 2" xfId="519" xr:uid="{5BEFB3F1-B1DF-4126-AF8C-2CBA0A1E22BC}"/>
    <cellStyle name="Normal 10 5 3 2 2" xfId="520" xr:uid="{30702F0F-AD8D-44CA-91AA-493EDBF40F82}"/>
    <cellStyle name="Normal 10 5 3 2 3" xfId="2742" xr:uid="{300EA542-30CF-47DC-A47C-531C1D92BD2B}"/>
    <cellStyle name="Normal 10 5 3 2 4" xfId="2743" xr:uid="{10C33D58-34AB-489A-BB81-52E1C306BAF4}"/>
    <cellStyle name="Normal 10 5 3 3" xfId="521" xr:uid="{9D7E5C25-EB88-41B0-9F85-D0C7F2B37B44}"/>
    <cellStyle name="Normal 10 5 3 3 2" xfId="2744" xr:uid="{B21AA23E-C006-486D-8A59-F81F28A07BC2}"/>
    <cellStyle name="Normal 10 5 3 3 3" xfId="2745" xr:uid="{BA812202-135E-469B-A2CB-6632016ACE95}"/>
    <cellStyle name="Normal 10 5 3 3 4" xfId="2746" xr:uid="{B3EF080C-F67D-48F4-B0CA-4AECCEBF84F1}"/>
    <cellStyle name="Normal 10 5 3 4" xfId="2747" xr:uid="{09F29F29-809E-4792-B3E9-B3D8C18ACF16}"/>
    <cellStyle name="Normal 10 5 3 5" xfId="2748" xr:uid="{7D6D5196-7322-409B-84C5-8CE63CB7C79C}"/>
    <cellStyle name="Normal 10 5 3 6" xfId="2749" xr:uid="{396904DD-0D95-4A1B-A90F-0A1B018DEC09}"/>
    <cellStyle name="Normal 10 5 4" xfId="263" xr:uid="{FF7AA662-EEEC-4F80-A6F3-648CC7A21917}"/>
    <cellStyle name="Normal 10 5 4 2" xfId="522" xr:uid="{C3F7FA65-70C5-4C04-8D84-719073A6B995}"/>
    <cellStyle name="Normal 10 5 4 2 2" xfId="2750" xr:uid="{AF84293B-BFCA-4EE2-978B-4AEE63E905E6}"/>
    <cellStyle name="Normal 10 5 4 2 3" xfId="2751" xr:uid="{184FD87A-0A4B-4DB9-BF61-0A4BDFBE60FF}"/>
    <cellStyle name="Normal 10 5 4 2 4" xfId="2752" xr:uid="{55AC7BCD-76B0-4D06-AE9D-476620189145}"/>
    <cellStyle name="Normal 10 5 4 3" xfId="2753" xr:uid="{29273290-FF4A-4767-B4B5-CDCD85BCB202}"/>
    <cellStyle name="Normal 10 5 4 4" xfId="2754" xr:uid="{C180450E-5502-455D-9B83-2B77535841AA}"/>
    <cellStyle name="Normal 10 5 4 5" xfId="2755" xr:uid="{34C4DD28-A2E4-4E6D-A821-4A041D7E6E86}"/>
    <cellStyle name="Normal 10 5 5" xfId="523" xr:uid="{A10C0280-A5BD-4721-97F2-BD70948F1B1B}"/>
    <cellStyle name="Normal 10 5 5 2" xfId="2756" xr:uid="{6DA51DBD-5ADD-4AD2-A9B6-5DB0C04B527D}"/>
    <cellStyle name="Normal 10 5 5 3" xfId="2757" xr:uid="{0BE6A9FC-098A-4634-A411-10B70C006555}"/>
    <cellStyle name="Normal 10 5 5 4" xfId="2758" xr:uid="{8F1F042B-7ABB-4075-BDEE-EBDCBBA56796}"/>
    <cellStyle name="Normal 10 5 6" xfId="2759" xr:uid="{F969A20B-F368-466F-94FA-BFC70FC9CDBE}"/>
    <cellStyle name="Normal 10 5 6 2" xfId="2760" xr:uid="{B0C5ED29-1C29-4A72-AC03-BC7122D09542}"/>
    <cellStyle name="Normal 10 5 6 3" xfId="2761" xr:uid="{E9150CFA-8A34-4D91-836E-F10F84554D87}"/>
    <cellStyle name="Normal 10 5 6 4" xfId="2762" xr:uid="{BE6AF336-E026-4F56-B6BB-A749412435D3}"/>
    <cellStyle name="Normal 10 5 7" xfId="2763" xr:uid="{CBEDF73B-3C39-4161-BE8B-D09B687451ED}"/>
    <cellStyle name="Normal 10 5 8" xfId="2764" xr:uid="{974E74FD-4A66-4510-8884-D747283CCA38}"/>
    <cellStyle name="Normal 10 5 9" xfId="2765" xr:uid="{16B27713-0FB9-4351-9980-33A56B6CAC85}"/>
    <cellStyle name="Normal 10 6" xfId="62" xr:uid="{503FC264-72C7-4703-849E-BF47363677DE}"/>
    <cellStyle name="Normal 10 6 2" xfId="264" xr:uid="{A9BDD0A6-14A8-4F6D-8341-7211AB11A662}"/>
    <cellStyle name="Normal 10 6 2 2" xfId="524" xr:uid="{A33785B9-A024-46F9-BA8E-5D84EB1D0798}"/>
    <cellStyle name="Normal 10 6 2 2 2" xfId="1150" xr:uid="{68072647-9E89-4BC9-9BED-7A58C43B868F}"/>
    <cellStyle name="Normal 10 6 2 2 2 2" xfId="1151" xr:uid="{0FEA7ECA-7864-4E27-B580-F6A115DCC98C}"/>
    <cellStyle name="Normal 10 6 2 2 3" xfId="1152" xr:uid="{7065AC22-A3D6-473D-8BAB-B73558C26D94}"/>
    <cellStyle name="Normal 10 6 2 2 4" xfId="2766" xr:uid="{BD4FCC25-8CE9-4AD4-A851-55B56FA61F0D}"/>
    <cellStyle name="Normal 10 6 2 3" xfId="1153" xr:uid="{13303667-4EB9-491C-99D4-810316DBCB34}"/>
    <cellStyle name="Normal 10 6 2 3 2" xfId="1154" xr:uid="{CCECBDE7-6437-44D2-81E0-AC5DC8091778}"/>
    <cellStyle name="Normal 10 6 2 3 3" xfId="2767" xr:uid="{8787361B-9070-4873-BD29-5AB8489E0437}"/>
    <cellStyle name="Normal 10 6 2 3 4" xfId="2768" xr:uid="{B5231841-E85F-4737-B31F-8D0F62A7BB4D}"/>
    <cellStyle name="Normal 10 6 2 4" xfId="1155" xr:uid="{BD9FDB3F-E341-499D-BC97-99371B9D1B6A}"/>
    <cellStyle name="Normal 10 6 2 5" xfId="2769" xr:uid="{B3FA89FD-0092-42AE-9721-B29D30E4FE2D}"/>
    <cellStyle name="Normal 10 6 2 6" xfId="2770" xr:uid="{B6008AAB-F505-409D-9CF1-8485893FA702}"/>
    <cellStyle name="Normal 10 6 3" xfId="525" xr:uid="{F68FAE13-6FC1-408B-929D-F9E1E564B79D}"/>
    <cellStyle name="Normal 10 6 3 2" xfId="1156" xr:uid="{7CC7F5C1-1756-4305-B975-EEBCB3E89EE4}"/>
    <cellStyle name="Normal 10 6 3 2 2" xfId="1157" xr:uid="{0BEAAB29-C6C4-4E41-B84C-9829A5985678}"/>
    <cellStyle name="Normal 10 6 3 2 3" xfId="2771" xr:uid="{4F24C92D-8149-403E-8C52-B89073B47C6C}"/>
    <cellStyle name="Normal 10 6 3 2 4" xfId="2772" xr:uid="{081D41A3-32D2-45BE-ADC4-7A870238F95C}"/>
    <cellStyle name="Normal 10 6 3 3" xfId="1158" xr:uid="{FCDADF43-46D3-43A8-9FE9-71889EA0B517}"/>
    <cellStyle name="Normal 10 6 3 4" xfId="2773" xr:uid="{D7F4A2D0-190C-4796-A76A-0547FB9131A0}"/>
    <cellStyle name="Normal 10 6 3 5" xfId="2774" xr:uid="{0C333C80-8329-4742-BE24-3D32E34121B4}"/>
    <cellStyle name="Normal 10 6 4" xfId="1159" xr:uid="{9B54DDE1-387D-473E-99DA-8E97A1079204}"/>
    <cellStyle name="Normal 10 6 4 2" xfId="1160" xr:uid="{2FC772E2-67EB-421E-907C-13222D35F4E8}"/>
    <cellStyle name="Normal 10 6 4 3" xfId="2775" xr:uid="{80461227-F4CF-4746-A06A-4DAAAD8E5C85}"/>
    <cellStyle name="Normal 10 6 4 4" xfId="2776" xr:uid="{ED3B6FFE-BFBE-41A3-A6A2-295BF5E46A8A}"/>
    <cellStyle name="Normal 10 6 5" xfId="1161" xr:uid="{C9533F8F-CC72-475F-BC95-598D0DDB8D83}"/>
    <cellStyle name="Normal 10 6 5 2" xfId="2777" xr:uid="{42B31CAA-44F3-432B-8BAA-72831B968DB1}"/>
    <cellStyle name="Normal 10 6 5 3" xfId="2778" xr:uid="{EE47479F-CD54-458D-9563-B550C920FD63}"/>
    <cellStyle name="Normal 10 6 5 4" xfId="2779" xr:uid="{4C8AF48D-E338-44AA-9E3D-2913C2209D82}"/>
    <cellStyle name="Normal 10 6 6" xfId="2780" xr:uid="{01371994-EA06-47CE-A3B3-F4010C3A8527}"/>
    <cellStyle name="Normal 10 6 7" xfId="2781" xr:uid="{31585E75-8A8C-47BD-9195-A8E776C14DCC}"/>
    <cellStyle name="Normal 10 6 8" xfId="2782" xr:uid="{B52922BF-29B2-419F-ABC3-6BB2DBDAB0E7}"/>
    <cellStyle name="Normal 10 7" xfId="265" xr:uid="{17C509C7-9804-467C-BCBC-E1F5EF6CF75C}"/>
    <cellStyle name="Normal 10 7 2" xfId="526" xr:uid="{71B6FEB1-0EC7-44AE-B34C-15014C7601D9}"/>
    <cellStyle name="Normal 10 7 2 2" xfId="527" xr:uid="{3EF5AF0A-D657-4780-B2FE-D8385E595EE1}"/>
    <cellStyle name="Normal 10 7 2 2 2" xfId="1162" xr:uid="{1BC9A94B-23C7-47FA-A187-1DC6B1AADA11}"/>
    <cellStyle name="Normal 10 7 2 2 3" xfId="2783" xr:uid="{9F4F1FF3-8CD5-40DA-846C-496D1C29A94D}"/>
    <cellStyle name="Normal 10 7 2 2 4" xfId="2784" xr:uid="{1FA635F6-A7F6-4BAF-A660-D07DD0D0D2CE}"/>
    <cellStyle name="Normal 10 7 2 3" xfId="1163" xr:uid="{002813D9-6BB4-4814-B499-581E86B68197}"/>
    <cellStyle name="Normal 10 7 2 4" xfId="2785" xr:uid="{B85D52AE-AD0C-4350-B93A-63300D3B29F3}"/>
    <cellStyle name="Normal 10 7 2 5" xfId="2786" xr:uid="{2D265D7E-142D-47A0-93D2-D91395F6C583}"/>
    <cellStyle name="Normal 10 7 3" xfId="528" xr:uid="{EE11D83D-0678-4B6F-BBD0-673E03C55922}"/>
    <cellStyle name="Normal 10 7 3 2" xfId="1164" xr:uid="{EE546CDD-9C9C-4DE1-B62F-80605922371C}"/>
    <cellStyle name="Normal 10 7 3 3" xfId="2787" xr:uid="{5A823151-0D55-4787-9AA3-60266844AB4E}"/>
    <cellStyle name="Normal 10 7 3 4" xfId="2788" xr:uid="{B8533573-66ED-426D-A782-93EB933D2943}"/>
    <cellStyle name="Normal 10 7 4" xfId="1165" xr:uid="{68B01E0A-4C19-42DE-BF6E-23E7602119D6}"/>
    <cellStyle name="Normal 10 7 4 2" xfId="2789" xr:uid="{B2C125E2-0BA7-4855-9256-2B0B3C2B802E}"/>
    <cellStyle name="Normal 10 7 4 3" xfId="2790" xr:uid="{E3E08D8A-DBF2-4AAC-846E-BC349695912D}"/>
    <cellStyle name="Normal 10 7 4 4" xfId="2791" xr:uid="{DDB2E587-1EAC-4479-BC7A-F7C42837E87C}"/>
    <cellStyle name="Normal 10 7 5" xfId="2792" xr:uid="{F1233456-9841-4760-9E73-FEBE05CBA0EA}"/>
    <cellStyle name="Normal 10 7 6" xfId="2793" xr:uid="{7849ACB3-F548-45FB-98FD-7442212BF4C1}"/>
    <cellStyle name="Normal 10 7 7" xfId="2794" xr:uid="{D06E78AC-EB14-4E0B-A40C-61606829A1C6}"/>
    <cellStyle name="Normal 10 8" xfId="266" xr:uid="{BB5BF0B1-D053-4F27-8783-0DC3ED95E37F}"/>
    <cellStyle name="Normal 10 8 2" xfId="529" xr:uid="{C44C06D3-06A4-4475-AA8F-8061A4453C19}"/>
    <cellStyle name="Normal 10 8 2 2" xfId="1166" xr:uid="{6535EA35-55F0-4BCC-9D33-73C0F5904B11}"/>
    <cellStyle name="Normal 10 8 2 3" xfId="2795" xr:uid="{6A5B45C7-39CA-44C2-9E18-6D112BF6B108}"/>
    <cellStyle name="Normal 10 8 2 4" xfId="2796" xr:uid="{782F7C17-EB66-42DD-AF82-E22DF0821E19}"/>
    <cellStyle name="Normal 10 8 3" xfId="1167" xr:uid="{7EFAB53B-F5E0-4F67-ABD7-EC5AD289EDB0}"/>
    <cellStyle name="Normal 10 8 3 2" xfId="2797" xr:uid="{D2B84225-E282-47D3-B698-0BC3876AF606}"/>
    <cellStyle name="Normal 10 8 3 3" xfId="2798" xr:uid="{BEF26099-E332-4853-A467-D9455F67E2E0}"/>
    <cellStyle name="Normal 10 8 3 4" xfId="2799" xr:uid="{2E79BB5E-883A-409C-B3E9-8C35B2A03A63}"/>
    <cellStyle name="Normal 10 8 4" xfId="2800" xr:uid="{A60E52F7-F9EE-44F9-B4CE-6FCA55357525}"/>
    <cellStyle name="Normal 10 8 5" xfId="2801" xr:uid="{0825A972-5C27-4348-B34A-E92B6213E631}"/>
    <cellStyle name="Normal 10 8 6" xfId="2802" xr:uid="{71D39403-9864-4382-8503-974841E7B805}"/>
    <cellStyle name="Normal 10 9" xfId="267" xr:uid="{727E8A00-9F92-4BB9-AA08-5D51C1092538}"/>
    <cellStyle name="Normal 10 9 2" xfId="1168" xr:uid="{F0EF3AA8-D668-4BCB-87EB-B8BFA69D2344}"/>
    <cellStyle name="Normal 10 9 2 2" xfId="2803" xr:uid="{FBC0BB93-4290-45F8-81F4-7428ED4A5E2B}"/>
    <cellStyle name="Normal 10 9 2 2 2" xfId="4332" xr:uid="{71F98867-A598-4E3B-8751-1C239E459FD5}"/>
    <cellStyle name="Normal 10 9 2 2 3" xfId="4681" xr:uid="{75D1832B-FAAD-4369-95B6-D8A28466B943}"/>
    <cellStyle name="Normal 10 9 2 3" xfId="2804" xr:uid="{9F021834-EC38-4D96-BCEE-3A4A9FBC304E}"/>
    <cellStyle name="Normal 10 9 2 4" xfId="2805" xr:uid="{FEA59637-3E05-4E0D-BCEB-A31A378719EE}"/>
    <cellStyle name="Normal 10 9 3" xfId="2806" xr:uid="{D549103B-8C68-4900-8C95-C8B0CB989A03}"/>
    <cellStyle name="Normal 10 9 4" xfId="2807" xr:uid="{53E4E406-38CF-4BCB-8CC9-6C3BAA486433}"/>
    <cellStyle name="Normal 10 9 4 2" xfId="4564" xr:uid="{CE75389E-5720-42C0-A782-9C315ADC36F7}"/>
    <cellStyle name="Normal 10 9 4 3" xfId="4682" xr:uid="{655210EE-0761-4A51-A97F-162A178985BE}"/>
    <cellStyle name="Normal 10 9 4 4" xfId="4602" xr:uid="{0C80CCBC-D526-4C2D-A9EF-85EFE68F2155}"/>
    <cellStyle name="Normal 10 9 5" xfId="2808" xr:uid="{AD6038EA-608C-4CD3-B243-F6B939BAD672}"/>
    <cellStyle name="Normal 11" xfId="63" xr:uid="{777838E5-A90F-404F-85A3-7DF1C4A72149}"/>
    <cellStyle name="Normal 11 2" xfId="268" xr:uid="{17A4DCE8-F44E-4537-8AA3-B49D826E26B9}"/>
    <cellStyle name="Normal 11 2 2" xfId="4649" xr:uid="{7C35A045-8FD8-46CD-AF2C-CF2393393B08}"/>
    <cellStyle name="Normal 11 3" xfId="4337" xr:uid="{A4494ACF-FA9E-4C2C-A05E-CBC5B495DA34}"/>
    <cellStyle name="Normal 11 3 2" xfId="4543" xr:uid="{3503D5B4-92D2-4098-B1A6-E7F4CB416C1F}"/>
    <cellStyle name="Normal 11 3 3" xfId="4726" xr:uid="{4312AD14-CE72-47C1-9EEE-EEAF9F3BA425}"/>
    <cellStyle name="Normal 11 3 3 2" xfId="41382" xr:uid="{0A29199E-0086-4BD5-B8B5-DFF9D88F1B5E}"/>
    <cellStyle name="Normal 11 3 3 3" xfId="5973" xr:uid="{6130C66F-800C-48E5-ACD5-96EB5BA8C4D9}"/>
    <cellStyle name="Normal 11 3 3 4" xfId="5381" xr:uid="{BD80B9C9-84BB-4619-AED8-B6B630E825F7}"/>
    <cellStyle name="Normal 11 3 4" xfId="4703" xr:uid="{099BB2DC-48D6-4105-A7F3-29ECC4BE2199}"/>
    <cellStyle name="Normal 11 3 5" xfId="41329" xr:uid="{2CA05810-9BC0-4213-A9B4-476F839672C6}"/>
    <cellStyle name="Normal 11 3 6" xfId="5951" xr:uid="{9A3E86AE-7C34-4CD9-9916-72B5D0DDBD11}"/>
    <cellStyle name="Normal 11 3 7" xfId="5359" xr:uid="{B46CF14E-1819-4A8D-B685-4D4AC68CCFC2}"/>
    <cellStyle name="Normal 12" xfId="64" xr:uid="{DF0AFA2D-4EE6-4505-A3F8-61143188C210}"/>
    <cellStyle name="Normal 12 2" xfId="269" xr:uid="{17382647-7282-41EF-A0BE-26769162B4DA}"/>
    <cellStyle name="Normal 12 2 2" xfId="4650" xr:uid="{E5D2791A-E472-41B6-B3BA-1259FFD4F1A7}"/>
    <cellStyle name="Normal 12 3" xfId="4544" xr:uid="{8654D297-BEED-4859-B640-4072ED7FB393}"/>
    <cellStyle name="Normal 13" xfId="65" xr:uid="{12204402-41B3-4C1C-9F15-3E3E6D62332E}"/>
    <cellStyle name="Normal 13 2" xfId="66" xr:uid="{090AD514-C1C0-4103-93A3-206F0762F921}"/>
    <cellStyle name="Normal 13 2 2" xfId="270" xr:uid="{F526388C-A9A2-4553-B455-19D85120B7F8}"/>
    <cellStyle name="Normal 13 2 2 2" xfId="4651" xr:uid="{C15A095E-6DF9-4DC9-B810-B2EFE783725B}"/>
    <cellStyle name="Normal 13 2 3" xfId="4339" xr:uid="{13FD12D1-6E60-4BA5-A08D-E92C172F27E1}"/>
    <cellStyle name="Normal 13 2 3 2" xfId="4545" xr:uid="{E8370DBD-C294-4173-B6DA-597C9661F62F}"/>
    <cellStyle name="Normal 13 2 3 3" xfId="4727" xr:uid="{5027A185-422E-4CCB-96E0-835AEB8C3A64}"/>
    <cellStyle name="Normal 13 2 3 4" xfId="4704" xr:uid="{DD0488BA-92EF-47BF-8FDB-9530A57AEA0E}"/>
    <cellStyle name="Normal 13 3" xfId="271" xr:uid="{AA565D5F-FE45-4067-B406-EEF117CD1407}"/>
    <cellStyle name="Normal 13 3 2" xfId="4423" xr:uid="{E1790007-05FE-4B95-A503-6582D79AD658}"/>
    <cellStyle name="Normal 13 3 3" xfId="4340" xr:uid="{90069967-DB4F-4523-A88B-14B943F52BB6}"/>
    <cellStyle name="Normal 13 3 4" xfId="4568" xr:uid="{1136FBC6-EAD1-4061-B3A0-762843815BF8}"/>
    <cellStyle name="Normal 13 3 5" xfId="4728" xr:uid="{6ADD1C88-C6FF-4F71-9882-F4F35CBA2E45}"/>
    <cellStyle name="Normal 13 4" xfId="4341" xr:uid="{4839A2ED-85BF-47AF-939D-ADDF9D863B01}"/>
    <cellStyle name="Normal 13 5" xfId="4338" xr:uid="{25645659-A6BD-4891-8B89-241AD8B73BB9}"/>
    <cellStyle name="Normal 14" xfId="67" xr:uid="{1DF3EAFF-9B42-4DB1-9A2A-52169826B4CA}"/>
    <cellStyle name="Normal 14 18" xfId="4343" xr:uid="{F95C9FE7-88F1-44BC-9852-6D4FE4BBFF42}"/>
    <cellStyle name="Normal 14 2" xfId="272" xr:uid="{D84F4696-1DCD-47C7-A4F1-0A0F0FD24C51}"/>
    <cellStyle name="Normal 14 2 2" xfId="432" xr:uid="{998DDC8C-DF1E-428A-9316-88E5BC9B68CA}"/>
    <cellStyle name="Normal 14 2 2 2" xfId="433" xr:uid="{014E656C-3DA9-44F6-8C24-2264E1263715}"/>
    <cellStyle name="Normal 14 2 3" xfId="434" xr:uid="{55728412-DC5A-4DF5-BADB-24FD19C80DC2}"/>
    <cellStyle name="Normal 14 3" xfId="435" xr:uid="{5CE58792-2BF8-4081-91B9-2633FA796360}"/>
    <cellStyle name="Normal 14 3 2" xfId="4652" xr:uid="{FF474208-E9BA-4654-A156-98D0252882BD}"/>
    <cellStyle name="Normal 14 4" xfId="4342" xr:uid="{1BB822C8-EC0D-4788-A57A-C0255B8A3119}"/>
    <cellStyle name="Normal 14 4 2" xfId="4546" xr:uid="{E13D56C7-3FA2-4693-9B61-DB798E608AC7}"/>
    <cellStyle name="Normal 14 4 3" xfId="4729" xr:uid="{C3B0E3C6-DEEB-490B-BEE1-5941BE6D1F58}"/>
    <cellStyle name="Normal 14 4 4" xfId="4705" xr:uid="{85D6CC4A-123B-47E1-B42C-A437FBD2DA3C}"/>
    <cellStyle name="Normal 15" xfId="68" xr:uid="{59982F67-3E89-4853-9660-D2AA72E785CC}"/>
    <cellStyle name="Normal 15 2" xfId="69" xr:uid="{78612737-4797-449D-A934-4DB95002E4E7}"/>
    <cellStyle name="Normal 15 2 2" xfId="273" xr:uid="{9AF5606E-665A-4FCA-9113-4859F50190E6}"/>
    <cellStyle name="Normal 15 2 2 2" xfId="4455" xr:uid="{BA98925A-66D5-4742-9996-73F455FD7A88}"/>
    <cellStyle name="Normal 15 2 3" xfId="4548" xr:uid="{D2AF0CD7-9BA2-4802-88D8-271191CF8DE1}"/>
    <cellStyle name="Normal 15 3" xfId="274" xr:uid="{60EEAE8E-4E7B-4EDA-A765-56258C753BB1}"/>
    <cellStyle name="Normal 15 3 2" xfId="4424" xr:uid="{CBB50298-A074-4B5B-B37F-CBB80428E8C3}"/>
    <cellStyle name="Normal 15 3 3" xfId="4345" xr:uid="{A9DBB63C-02ED-4469-AB8F-2946184451A7}"/>
    <cellStyle name="Normal 15 3 4" xfId="4569" xr:uid="{89703163-8DD5-4435-910E-F006778B0833}"/>
    <cellStyle name="Normal 15 3 5" xfId="4731" xr:uid="{A69BB158-20BB-4A33-A263-62B410C2AADB}"/>
    <cellStyle name="Normal 15 4" xfId="4344" xr:uid="{B583BB31-C69B-4C81-A502-5EAB2D8401D4}"/>
    <cellStyle name="Normal 15 4 2" xfId="4547" xr:uid="{B0B4DAC6-D925-4D03-966C-00A0CE1574F5}"/>
    <cellStyle name="Normal 15 4 3" xfId="4730" xr:uid="{D84EF15A-A3A4-45D2-B3D8-1A9F754CCD42}"/>
    <cellStyle name="Normal 15 4 4" xfId="4706" xr:uid="{39DF4DAB-B310-4D7D-9DC0-049BB11E8D6A}"/>
    <cellStyle name="Normal 16" xfId="70" xr:uid="{B698CCC0-F90D-4FCE-A45F-6F84A50E7C0C}"/>
    <cellStyle name="Normal 16 2" xfId="275" xr:uid="{8D0DA8D3-75BF-4EDA-81A5-2070FCF821BE}"/>
    <cellStyle name="Normal 16 2 2" xfId="4425" xr:uid="{95850D5B-BCF2-485F-8FA4-DD360554F647}"/>
    <cellStyle name="Normal 16 2 3" xfId="4346" xr:uid="{7755B06B-B19A-47DF-8899-AC15398DA11D}"/>
    <cellStyle name="Normal 16 2 4" xfId="4570" xr:uid="{84CA327A-12E4-4BBE-9364-F68458FD62AB}"/>
    <cellStyle name="Normal 16 2 5" xfId="4732" xr:uid="{1CB5C982-D3D9-47EF-8316-998AA6C18633}"/>
    <cellStyle name="Normal 16 3" xfId="276" xr:uid="{4EEBE47B-493F-4392-B555-1D705EE9435D}"/>
    <cellStyle name="Normal 17" xfId="71" xr:uid="{10BB26C0-7442-424A-AF30-6F5A3716E2B2}"/>
    <cellStyle name="Normal 17 2" xfId="277" xr:uid="{C99316DA-450C-4A22-9848-71A4DC12ABC9}"/>
    <cellStyle name="Normal 17 2 2" xfId="4426" xr:uid="{5B8E5FB0-4D3D-4082-BF1B-13AA263E460D}"/>
    <cellStyle name="Normal 17 2 3" xfId="4348" xr:uid="{7D68BAF0-EEA3-4A6F-82F8-B091E1C8A3D2}"/>
    <cellStyle name="Normal 17 2 4" xfId="4571" xr:uid="{BB34F2C6-5920-422B-B59B-3FA88C438494}"/>
    <cellStyle name="Normal 17 2 5" xfId="4733" xr:uid="{4C13F1DF-C9E3-4E11-97B2-1FBBF0B9E5C1}"/>
    <cellStyle name="Normal 17 3" xfId="4349" xr:uid="{B4EDFF7F-40AD-4C43-B753-0CDD3F2B73A9}"/>
    <cellStyle name="Normal 17 4" xfId="4347" xr:uid="{C9CF4D27-E0C5-4553-BA75-E450005C0184}"/>
    <cellStyle name="Normal 18" xfId="72" xr:uid="{A904CDB6-1F59-4122-96D6-30EC924EEDE8}"/>
    <cellStyle name="Normal 18 2" xfId="278" xr:uid="{6906AA04-4B9D-4C50-BB62-8898E6D6F299}"/>
    <cellStyle name="Normal 18 2 2" xfId="4456" xr:uid="{B18B67D1-99B2-4C47-8319-3E557848ED43}"/>
    <cellStyle name="Normal 18 3" xfId="4350" xr:uid="{899D8097-6B2E-47EE-A474-60BA9CED6B6F}"/>
    <cellStyle name="Normal 18 3 2" xfId="4549" xr:uid="{42597511-9E10-4B7B-B71D-58FAED6138E3}"/>
    <cellStyle name="Normal 18 3 3" xfId="4734" xr:uid="{69A24C15-D11F-4D22-83FC-5A7FEF28951D}"/>
    <cellStyle name="Normal 18 3 3 2" xfId="41383" xr:uid="{0D0DF9FE-ABD6-44C7-BEA8-915EA34304FA}"/>
    <cellStyle name="Normal 18 3 3 3" xfId="5974" xr:uid="{51417B8F-4D61-4E40-AC10-E9F3E28A8EAD}"/>
    <cellStyle name="Normal 18 3 3 4" xfId="5382" xr:uid="{336E180F-3B7D-405D-9629-D79E00F403A9}"/>
    <cellStyle name="Normal 18 3 4" xfId="4707" xr:uid="{7FA201BB-1C74-46CA-BCEE-E2CF8C7CAED0}"/>
    <cellStyle name="Normal 18 3 5" xfId="41330" xr:uid="{24B87DB3-1DC5-48A0-8877-8AF05DEB2F42}"/>
    <cellStyle name="Normal 18 3 6" xfId="5952" xr:uid="{396D2938-3128-4723-B00D-8DF8FF72A6E1}"/>
    <cellStyle name="Normal 18 3 7" xfId="5360" xr:uid="{4A92AB31-65D3-4AD5-8EB1-849D94659909}"/>
    <cellStyle name="Normal 19" xfId="73" xr:uid="{01BE4852-2C34-483C-BE53-80A70D76A924}"/>
    <cellStyle name="Normal 19 2" xfId="74" xr:uid="{AE42F6E6-A52B-48EA-8F40-201D91421F17}"/>
    <cellStyle name="Normal 19 2 2" xfId="279" xr:uid="{E2473ADE-734E-4E80-BFAD-D9A6349EE051}"/>
    <cellStyle name="Normal 19 2 2 2" xfId="4653" xr:uid="{2CF9D61D-BCFD-4B8F-93A6-954A8DECEEB3}"/>
    <cellStyle name="Normal 19 2 3" xfId="4551" xr:uid="{3472BF81-1ED0-4FCE-8938-8D0998BA8255}"/>
    <cellStyle name="Normal 19 3" xfId="280" xr:uid="{5CE48CDC-5073-4248-AA5D-8DCEA596AAB8}"/>
    <cellStyle name="Normal 19 3 2" xfId="4654" xr:uid="{B7B4A96B-C99C-40C8-9582-9ECEB882D1F6}"/>
    <cellStyle name="Normal 19 4" xfId="4550" xr:uid="{284A48DB-C50E-484A-9517-B42BAAEB5469}"/>
    <cellStyle name="Normal 2" xfId="2" xr:uid="{00000000-0005-0000-0000-000002000000}"/>
    <cellStyle name="Normal 2 2" xfId="75" xr:uid="{297C39E8-EA2A-4A65-A040-7393FE97A4B2}"/>
    <cellStyle name="Normal 2 2 2" xfId="76" xr:uid="{37BF59F2-AD05-4A47-9035-AB37ECBC80B1}"/>
    <cellStyle name="Normal 2 2 2 2" xfId="281" xr:uid="{84559FFC-D0D2-4D4F-8A64-85953FC51C92}"/>
    <cellStyle name="Normal 2 2 2 2 2" xfId="4657" xr:uid="{1853032D-EA2A-466C-B9C3-72CC5614D0E6}"/>
    <cellStyle name="Normal 2 2 2 3" xfId="4553" xr:uid="{B0F654C3-C723-4E5B-8AAA-70563241E069}"/>
    <cellStyle name="Normal 2 2 3" xfId="282" xr:uid="{E32A325A-8936-422E-A144-9C4C8494A799}"/>
    <cellStyle name="Normal 2 2 3 2" xfId="4457" xr:uid="{EDF2D63F-2661-402F-918E-B50120EACBC0}"/>
    <cellStyle name="Normal 2 2 3 2 2" xfId="4587" xr:uid="{03AA8B30-6AF0-47D6-B52A-2791C5B2BBC4}"/>
    <cellStyle name="Normal 2 2 3 2 2 2" xfId="4658" xr:uid="{30EFBF0F-C471-4579-A466-7493FE3E9B7D}"/>
    <cellStyle name="Normal 2 2 3 2 3" xfId="4752" xr:uid="{ADE23997-AEC6-4FA7-ABAD-B2E2A69E6BB8}"/>
    <cellStyle name="Normal 2 2 3 2 4" xfId="5307" xr:uid="{82044A17-999E-43C7-94F2-91F11D6D7B9C}"/>
    <cellStyle name="Normal 2 2 3 3" xfId="4437" xr:uid="{071B10DB-FF6B-49C9-B1F6-FEFA1EF9410B}"/>
    <cellStyle name="Normal 2 2 3 4" xfId="4708" xr:uid="{CE1CBDC5-2378-45E0-8E84-121F38C0CC98}"/>
    <cellStyle name="Normal 2 2 3 5" xfId="4697" xr:uid="{B376E471-63F1-484E-8C0F-F09BF257ABF3}"/>
    <cellStyle name="Normal 2 2 4" xfId="4351" xr:uid="{AC851985-68ED-4D97-8F7F-45C16ED32863}"/>
    <cellStyle name="Normal 2 2 4 2" xfId="4552" xr:uid="{09285780-D984-4269-9FB1-91465455DC2E}"/>
    <cellStyle name="Normal 2 2 4 3" xfId="4735" xr:uid="{A9797887-ECFD-4D9E-8FC1-B39CEC019E49}"/>
    <cellStyle name="Normal 2 2 4 4" xfId="4709" xr:uid="{6CA11AE7-7FF5-4B32-ADFC-A322B79D448A}"/>
    <cellStyle name="Normal 2 2 5" xfId="4656" xr:uid="{69B2948F-F860-4C4E-BEF8-0AF2BA5997A1}"/>
    <cellStyle name="Normal 2 2 6" xfId="4755" xr:uid="{BE763F4C-AD23-46EA-BF33-1F3DB6678561}"/>
    <cellStyle name="Normal 2 3" xfId="77" xr:uid="{DD2D3E92-57CF-452D-A247-25F81735A2BF}"/>
    <cellStyle name="Normal 2 3 2" xfId="78" xr:uid="{111EAA42-BB84-404F-92B1-3FB6695C9424}"/>
    <cellStyle name="Normal 2 3 2 2" xfId="283" xr:uid="{4D41ABF0-746C-47D0-8EE7-5BB114A7780E}"/>
    <cellStyle name="Normal 2 3 2 2 2" xfId="4659" xr:uid="{0F184F64-2EC1-42FD-BE7C-3E1C319210A2}"/>
    <cellStyle name="Normal 2 3 2 3" xfId="4353" xr:uid="{C36CEE97-FF97-4B69-A383-FA07429DE821}"/>
    <cellStyle name="Normal 2 3 2 3 2" xfId="4555" xr:uid="{474C6238-FB54-4103-BD81-449F138A248A}"/>
    <cellStyle name="Normal 2 3 2 3 3" xfId="4737" xr:uid="{3FF2E14B-F52B-4442-99F2-93F068CD856E}"/>
    <cellStyle name="Normal 2 3 2 3 4" xfId="4710" xr:uid="{1B5F8944-09C8-42C0-AF90-86313CF1D764}"/>
    <cellStyle name="Normal 2 3 3" xfId="79" xr:uid="{708AA6F4-1C01-4264-A63F-63E96ED97120}"/>
    <cellStyle name="Normal 2 3 4" xfId="80" xr:uid="{5F10DF5B-9084-4B07-8083-4342D611E38B}"/>
    <cellStyle name="Normal 2 3 4 10" xfId="7122" xr:uid="{13B51342-6C89-4AB3-B352-8635B4E9BEB3}"/>
    <cellStyle name="Normal 2 3 4 10 2" xfId="8835" xr:uid="{32F0718E-F588-4B6E-A401-58B49CE252C8}"/>
    <cellStyle name="Normal 2 3 4 10 2 2" xfId="12257" xr:uid="{CE1DE991-2483-4CF2-A1C0-1A04EFBDBCBF}"/>
    <cellStyle name="Normal 2 3 4 10 2 2 2" xfId="25947" xr:uid="{10736E07-0628-486B-ACF1-5723978EE929}"/>
    <cellStyle name="Normal 2 3 4 10 2 2 2 2" xfId="39639" xr:uid="{E2E17D90-7BBF-4825-B37E-57AD2AF90B26}"/>
    <cellStyle name="Normal 2 3 4 10 2 2 2 3" xfId="54523" xr:uid="{705E1E75-11DC-466E-9DDF-571FFC4B98A9}"/>
    <cellStyle name="Normal 2 3 4 10 2 2 3" xfId="19103" xr:uid="{41260316-CC59-4B88-95C0-CC15B0146992}"/>
    <cellStyle name="Normal 2 3 4 10 2 2 4" xfId="32793" xr:uid="{11478504-CB82-4ABA-866D-C12C7F9A47F1}"/>
    <cellStyle name="Normal 2 3 4 10 2 2 5" xfId="47677" xr:uid="{1F6043F6-1494-4319-B201-C5019813F53F}"/>
    <cellStyle name="Normal 2 3 4 10 2 3" xfId="22525" xr:uid="{DB97897A-B362-44B8-8DDF-EA9B296A1644}"/>
    <cellStyle name="Normal 2 3 4 10 2 3 2" xfId="36217" xr:uid="{C2B9F9E0-6613-4E60-A0B3-4D6F223404A7}"/>
    <cellStyle name="Normal 2 3 4 10 2 3 3" xfId="51101" xr:uid="{11C7954C-CB4B-43C1-9A9C-62F0CD932A05}"/>
    <cellStyle name="Normal 2 3 4 10 2 4" xfId="15681" xr:uid="{4C7674AD-4307-482F-8871-67A11AB7B9D2}"/>
    <cellStyle name="Normal 2 3 4 10 2 5" xfId="29371" xr:uid="{EDAB48D2-B9F8-4151-9987-18E46F0D59F9}"/>
    <cellStyle name="Normal 2 3 4 10 2 6" xfId="44255" xr:uid="{E88D0DF3-DD9F-498E-8E0F-601F11C3CE06}"/>
    <cellStyle name="Normal 2 3 4 10 3" xfId="10545" xr:uid="{DAA6BAB2-951A-443B-930A-BCD443EB9E56}"/>
    <cellStyle name="Normal 2 3 4 10 3 2" xfId="24235" xr:uid="{F005530E-1811-4512-B02D-58A24840FF79}"/>
    <cellStyle name="Normal 2 3 4 10 3 2 2" xfId="37927" xr:uid="{06E41664-9F33-4634-86CB-67D8707C1E8B}"/>
    <cellStyle name="Normal 2 3 4 10 3 2 3" xfId="52811" xr:uid="{BD5648E1-4639-45E8-B5A8-E2961244B0AB}"/>
    <cellStyle name="Normal 2 3 4 10 3 3" xfId="17391" xr:uid="{5F95C8EF-7376-48D7-800D-8CC5D007D89F}"/>
    <cellStyle name="Normal 2 3 4 10 3 4" xfId="31081" xr:uid="{6121E54D-AD16-4B91-840E-BC05727DBB04}"/>
    <cellStyle name="Normal 2 3 4 10 3 5" xfId="45965" xr:uid="{FD48B31B-0752-4BDE-A5C9-23DE36A4B11C}"/>
    <cellStyle name="Normal 2 3 4 10 4" xfId="20813" xr:uid="{3992BBAF-AAED-43D0-89AF-0F31A66BA1CC}"/>
    <cellStyle name="Normal 2 3 4 10 4 2" xfId="34505" xr:uid="{B9210F18-07BE-4021-A7F4-EA4CEEE9D378}"/>
    <cellStyle name="Normal 2 3 4 10 4 3" xfId="49389" xr:uid="{9CA7553B-2E24-4822-B07F-6C0CEE75140C}"/>
    <cellStyle name="Normal 2 3 4 10 5" xfId="13969" xr:uid="{3900A141-5F95-472F-9A54-9113E7876EFF}"/>
    <cellStyle name="Normal 2 3 4 10 6" xfId="27659" xr:uid="{28747E0A-F486-409F-B5C6-90EFF2C8C0C4}"/>
    <cellStyle name="Normal 2 3 4 10 7" xfId="42543" xr:uid="{850A3507-6EDD-491F-8CB9-EC00FF038927}"/>
    <cellStyle name="Normal 2 3 4 11" xfId="8834" xr:uid="{0006691A-5571-4C26-8C41-DD530203B968}"/>
    <cellStyle name="Normal 2 3 4 11 2" xfId="12256" xr:uid="{5DF48700-7D80-4838-98C1-7D9354103F5A}"/>
    <cellStyle name="Normal 2 3 4 11 2 2" xfId="25946" xr:uid="{154FEF40-C533-471D-A879-0BC3DF12C596}"/>
    <cellStyle name="Normal 2 3 4 11 2 2 2" xfId="39638" xr:uid="{197F3714-F2FA-4EE5-8303-BCE0D9FBB22A}"/>
    <cellStyle name="Normal 2 3 4 11 2 2 3" xfId="54522" xr:uid="{B54BFF81-A3CA-42CC-B152-84649BA5019A}"/>
    <cellStyle name="Normal 2 3 4 11 2 3" xfId="19102" xr:uid="{534A42BA-44D9-40DA-B315-9FDB19EC4EC1}"/>
    <cellStyle name="Normal 2 3 4 11 2 4" xfId="32792" xr:uid="{6113F5DE-D656-4F02-99CF-0B689BEA1D77}"/>
    <cellStyle name="Normal 2 3 4 11 2 5" xfId="47676" xr:uid="{8AF7B84B-616F-4B89-8CEB-F4EBC340628E}"/>
    <cellStyle name="Normal 2 3 4 11 3" xfId="22524" xr:uid="{A8064667-BB73-4B27-9262-24E1B22668EE}"/>
    <cellStyle name="Normal 2 3 4 11 3 2" xfId="36216" xr:uid="{DAB04563-161E-446F-9B3C-D0A1853C2174}"/>
    <cellStyle name="Normal 2 3 4 11 3 3" xfId="51100" xr:uid="{6CB11F89-1A02-4C78-9519-61C5A6948D63}"/>
    <cellStyle name="Normal 2 3 4 11 4" xfId="15680" xr:uid="{76FB0C8A-4803-496F-BAA1-13669554BC1F}"/>
    <cellStyle name="Normal 2 3 4 11 5" xfId="29370" xr:uid="{C0353C6D-9705-4383-9EF8-2A0A3FC4BC8B}"/>
    <cellStyle name="Normal 2 3 4 11 6" xfId="44254" xr:uid="{0048BB5C-BD11-4EA2-BFA6-8AE64C28E2B1}"/>
    <cellStyle name="Normal 2 3 4 12" xfId="10544" xr:uid="{373E3D86-FF82-46D6-94CF-134D8E69E05A}"/>
    <cellStyle name="Normal 2 3 4 12 2" xfId="24234" xr:uid="{41B1FC93-3C74-45AA-AD2A-C1D8F2EF13F8}"/>
    <cellStyle name="Normal 2 3 4 12 2 2" xfId="37926" xr:uid="{17FF341C-9F26-494E-87A7-2ACD64033F00}"/>
    <cellStyle name="Normal 2 3 4 12 2 3" xfId="52810" xr:uid="{C4F6F7F4-A1A9-442B-87D6-632C5EF810A4}"/>
    <cellStyle name="Normal 2 3 4 12 3" xfId="17390" xr:uid="{FEEC9D57-32CB-4A41-AF44-7E2B40F777A2}"/>
    <cellStyle name="Normal 2 3 4 12 4" xfId="31080" xr:uid="{3C853005-3FC6-4D11-9504-00FC70788EA2}"/>
    <cellStyle name="Normal 2 3 4 12 5" xfId="45964" xr:uid="{98F08D6B-8BC5-491E-9136-1C3189CE35D7}"/>
    <cellStyle name="Normal 2 3 4 13" xfId="20812" xr:uid="{42394911-299E-429F-93F5-82F848F7EC27}"/>
    <cellStyle name="Normal 2 3 4 13 2" xfId="34504" xr:uid="{1CBA4560-7E5A-4AB9-92F2-8B71C34B57AE}"/>
    <cellStyle name="Normal 2 3 4 13 3" xfId="49388" xr:uid="{5EABEC96-8C41-487B-8AD5-285593663D45}"/>
    <cellStyle name="Normal 2 3 4 14" xfId="13968" xr:uid="{71724A41-9366-440A-873D-02BAFD6AF8E7}"/>
    <cellStyle name="Normal 2 3 4 14 2" xfId="40756" xr:uid="{8D1BFF0F-8339-4CD0-A04B-EAD5D0DC450A}"/>
    <cellStyle name="Normal 2 3 4 15" xfId="27658" xr:uid="{EB872C81-9230-4D67-A82B-0E39AB053F4B}"/>
    <cellStyle name="Normal 2 3 4 16" xfId="42542" xr:uid="{36B73772-E237-49D9-8F43-1B0027BA3459}"/>
    <cellStyle name="Normal 2 3 4 17" xfId="7121" xr:uid="{1D6A7B22-42AE-4D24-9CAB-482C6139AFF7}"/>
    <cellStyle name="Normal 2 3 4 18" xfId="5934" xr:uid="{AEC93AF8-2056-4008-B8EC-F6AB12D1ECB8}"/>
    <cellStyle name="Normal 2 3 4 19" xfId="5342" xr:uid="{E02A9EA2-F7D6-46B0-BC19-4978F54CC18B}"/>
    <cellStyle name="Normal 2 3 4 2" xfId="7123" xr:uid="{E84F0C74-64CC-49EB-B940-188F3BC0F92E}"/>
    <cellStyle name="Normal 2 3 4 2 10" xfId="8836" xr:uid="{B6D79148-EC97-4192-87FC-E484FC2851E4}"/>
    <cellStyle name="Normal 2 3 4 2 10 2" xfId="12258" xr:uid="{BE8B1354-4D85-4864-8A0F-7ABDBEB92398}"/>
    <cellStyle name="Normal 2 3 4 2 10 2 2" xfId="25948" xr:uid="{3B05DDD4-FE23-4CEB-955E-7788218B39BB}"/>
    <cellStyle name="Normal 2 3 4 2 10 2 2 2" xfId="39640" xr:uid="{373D48AD-075E-4916-B6F2-DE98E00C52D2}"/>
    <cellStyle name="Normal 2 3 4 2 10 2 2 3" xfId="54524" xr:uid="{6E167495-54AE-4528-A80C-5841992508F5}"/>
    <cellStyle name="Normal 2 3 4 2 10 2 3" xfId="19104" xr:uid="{65E583D4-4073-4B8F-8A44-1A1FDC5A84FD}"/>
    <cellStyle name="Normal 2 3 4 2 10 2 4" xfId="32794" xr:uid="{26BF035A-98DC-42E0-AE30-FCCDDFD6C7ED}"/>
    <cellStyle name="Normal 2 3 4 2 10 2 5" xfId="47678" xr:uid="{F135503B-BB2D-4552-BB26-3152D7D91F0E}"/>
    <cellStyle name="Normal 2 3 4 2 10 3" xfId="22526" xr:uid="{39239E88-3E8A-4665-A9D6-838A98402052}"/>
    <cellStyle name="Normal 2 3 4 2 10 3 2" xfId="36218" xr:uid="{16594302-E401-45B1-9787-52D8F0C47FDC}"/>
    <cellStyle name="Normal 2 3 4 2 10 3 3" xfId="51102" xr:uid="{5EED2652-2250-4DC0-A0CD-60B8289910BD}"/>
    <cellStyle name="Normal 2 3 4 2 10 4" xfId="15682" xr:uid="{8ADE6D8E-2C53-4C4F-835A-ADFFD8596BFC}"/>
    <cellStyle name="Normal 2 3 4 2 10 5" xfId="29372" xr:uid="{974EE58E-7B9B-4462-86AF-E3FD050E056D}"/>
    <cellStyle name="Normal 2 3 4 2 10 6" xfId="44256" xr:uid="{76852B1F-D542-419B-8D69-6A0FC5F74A41}"/>
    <cellStyle name="Normal 2 3 4 2 11" xfId="10546" xr:uid="{BC4A151C-DDE4-4933-BA0D-A0D7CEA55AFD}"/>
    <cellStyle name="Normal 2 3 4 2 11 2" xfId="24236" xr:uid="{B39A4117-E1DA-4DE4-BBCD-8A854A3892E3}"/>
    <cellStyle name="Normal 2 3 4 2 11 2 2" xfId="37928" xr:uid="{24928077-6522-405C-B27B-448BCC3951DC}"/>
    <cellStyle name="Normal 2 3 4 2 11 2 3" xfId="52812" xr:uid="{75772B96-EA3C-4F76-A32E-0CBD7940E505}"/>
    <cellStyle name="Normal 2 3 4 2 11 3" xfId="17392" xr:uid="{6798701F-7448-407C-BFF4-0098944DDFC1}"/>
    <cellStyle name="Normal 2 3 4 2 11 4" xfId="31082" xr:uid="{EA4C2DE4-2480-41B0-B8AC-88B711080BE1}"/>
    <cellStyle name="Normal 2 3 4 2 11 5" xfId="45966" xr:uid="{EBC70072-C69E-42F2-A519-E3E0D7526918}"/>
    <cellStyle name="Normal 2 3 4 2 12" xfId="20814" xr:uid="{B96A5B2B-5C14-419F-8E33-255AD9F37FA8}"/>
    <cellStyle name="Normal 2 3 4 2 12 2" xfId="34506" xr:uid="{6B1EE42E-1828-4F01-81FB-22398AD663E7}"/>
    <cellStyle name="Normal 2 3 4 2 12 3" xfId="49390" xr:uid="{39356BAD-4102-4DB7-B3A1-C1335059A234}"/>
    <cellStyle name="Normal 2 3 4 2 13" xfId="13970" xr:uid="{D86356F7-DD29-4E55-ABF8-99A15324F108}"/>
    <cellStyle name="Normal 2 3 4 2 14" xfId="27660" xr:uid="{69B30878-BE73-4CF2-9D8D-CFC5741A610B}"/>
    <cellStyle name="Normal 2 3 4 2 15" xfId="42544" xr:uid="{39C6023C-7354-4FD9-912E-141071F239E5}"/>
    <cellStyle name="Normal 2 3 4 2 2" xfId="7124" xr:uid="{DDDE4FB5-387C-44A0-B956-919510911C29}"/>
    <cellStyle name="Normal 2 3 4 2 2 10" xfId="20815" xr:uid="{0E8B3F59-5681-4AB3-8D89-F932A0F1865B}"/>
    <cellStyle name="Normal 2 3 4 2 2 10 2" xfId="34507" xr:uid="{F70611B5-B516-469A-9FD1-CEA62B4C2E40}"/>
    <cellStyle name="Normal 2 3 4 2 2 10 3" xfId="49391" xr:uid="{6BFF488C-D39E-46D4-B52C-36159C3D0C0A}"/>
    <cellStyle name="Normal 2 3 4 2 2 11" xfId="13971" xr:uid="{26BA8E64-659B-4D47-A4E0-8B2670329200}"/>
    <cellStyle name="Normal 2 3 4 2 2 12" xfId="27661" xr:uid="{9EB8FC9D-3186-45EE-AEA7-1D508DF94CD1}"/>
    <cellStyle name="Normal 2 3 4 2 2 13" xfId="42545" xr:uid="{EA49A0FC-B891-4646-9A48-5BA418450871}"/>
    <cellStyle name="Normal 2 3 4 2 2 2" xfId="7125" xr:uid="{42F35FCF-9785-44C8-BB54-8EE16E8568DC}"/>
    <cellStyle name="Normal 2 3 4 2 2 2 10" xfId="13972" xr:uid="{AA40A238-CF96-41B0-9C4A-EE854E160961}"/>
    <cellStyle name="Normal 2 3 4 2 2 2 11" xfId="27662" xr:uid="{E594FD1A-60E1-4E65-8F3E-4559BB0DC9AD}"/>
    <cellStyle name="Normal 2 3 4 2 2 2 12" xfId="42546" xr:uid="{D783F6D1-B08E-4217-8D5C-4EE3E247E6EB}"/>
    <cellStyle name="Normal 2 3 4 2 2 2 2" xfId="7126" xr:uid="{79FDE636-EE5E-48B7-9CAA-AC8AD758A64E}"/>
    <cellStyle name="Normal 2 3 4 2 2 2 2 10" xfId="42547" xr:uid="{C541000D-3534-4ED4-9423-4DDD0EA76AD5}"/>
    <cellStyle name="Normal 2 3 4 2 2 2 2 2" xfId="7127" xr:uid="{0A6B056A-C60B-48A0-9BDB-688663A2CE41}"/>
    <cellStyle name="Normal 2 3 4 2 2 2 2 2 2" xfId="7128" xr:uid="{0C266439-00FB-4BF2-B6C7-18E722084EA5}"/>
    <cellStyle name="Normal 2 3 4 2 2 2 2 2 2 2" xfId="8841" xr:uid="{B106E5BB-801C-4A96-8024-48DD9EABFE68}"/>
    <cellStyle name="Normal 2 3 4 2 2 2 2 2 2 2 2" xfId="12263" xr:uid="{71D4DCCE-503C-4ED9-A93E-509EF52F93EE}"/>
    <cellStyle name="Normal 2 3 4 2 2 2 2 2 2 2 2 2" xfId="25953" xr:uid="{CBB6EB10-EE9E-4451-B478-75E46BE1E189}"/>
    <cellStyle name="Normal 2 3 4 2 2 2 2 2 2 2 2 2 2" xfId="39645" xr:uid="{34300C97-7329-4ABF-B467-858C25600A47}"/>
    <cellStyle name="Normal 2 3 4 2 2 2 2 2 2 2 2 2 3" xfId="54529" xr:uid="{DBD4DFD4-5178-45FD-906D-5FEE5FF94C03}"/>
    <cellStyle name="Normal 2 3 4 2 2 2 2 2 2 2 2 3" xfId="19109" xr:uid="{D42466E5-2979-4277-95F0-628B0206461F}"/>
    <cellStyle name="Normal 2 3 4 2 2 2 2 2 2 2 2 4" xfId="32799" xr:uid="{EE7DB487-8C49-404C-9DEC-A3970BE9FA2B}"/>
    <cellStyle name="Normal 2 3 4 2 2 2 2 2 2 2 2 5" xfId="47683" xr:uid="{5BA56BEA-1F12-4C5E-AE5E-C3A03A74D6E8}"/>
    <cellStyle name="Normal 2 3 4 2 2 2 2 2 2 2 3" xfId="22531" xr:uid="{CFD44A0B-39AF-4EBB-853D-F2E388053EC8}"/>
    <cellStyle name="Normal 2 3 4 2 2 2 2 2 2 2 3 2" xfId="36223" xr:uid="{E0A4F9DB-BF33-4F61-853F-E920F93252BC}"/>
    <cellStyle name="Normal 2 3 4 2 2 2 2 2 2 2 3 3" xfId="51107" xr:uid="{8F44FB56-B708-4D08-AC27-BEBB31DE8D0B}"/>
    <cellStyle name="Normal 2 3 4 2 2 2 2 2 2 2 4" xfId="15687" xr:uid="{FA4A2B2C-C189-41E2-A5E2-2D2FCE78879E}"/>
    <cellStyle name="Normal 2 3 4 2 2 2 2 2 2 2 5" xfId="29377" xr:uid="{792B62D5-8FDF-405F-AEE1-A3017B19F91A}"/>
    <cellStyle name="Normal 2 3 4 2 2 2 2 2 2 2 6" xfId="44261" xr:uid="{99FD85F1-31F9-4F1F-B42D-161A2AB7C1B2}"/>
    <cellStyle name="Normal 2 3 4 2 2 2 2 2 2 3" xfId="10551" xr:uid="{8C635AEE-4C16-4099-8CB1-6E8D0C8F3467}"/>
    <cellStyle name="Normal 2 3 4 2 2 2 2 2 2 3 2" xfId="24241" xr:uid="{9E904A79-0BEC-4742-A2BE-78F94CD9ADC3}"/>
    <cellStyle name="Normal 2 3 4 2 2 2 2 2 2 3 2 2" xfId="37933" xr:uid="{A6BD9031-A60C-4CA1-854E-FA4898CDF40D}"/>
    <cellStyle name="Normal 2 3 4 2 2 2 2 2 2 3 2 3" xfId="52817" xr:uid="{B247B3FE-2CE3-4982-8C84-32F80C0664B9}"/>
    <cellStyle name="Normal 2 3 4 2 2 2 2 2 2 3 3" xfId="17397" xr:uid="{B8EBBF26-4FBD-4C23-944B-C3F080BCF789}"/>
    <cellStyle name="Normal 2 3 4 2 2 2 2 2 2 3 4" xfId="31087" xr:uid="{2D131972-4549-485E-B83C-A308D3790079}"/>
    <cellStyle name="Normal 2 3 4 2 2 2 2 2 2 3 5" xfId="45971" xr:uid="{8D3D1ED7-34DE-4B43-A32A-719736C02D87}"/>
    <cellStyle name="Normal 2 3 4 2 2 2 2 2 2 4" xfId="20819" xr:uid="{A3F477F6-8365-463F-BA4B-96900DE921CD}"/>
    <cellStyle name="Normal 2 3 4 2 2 2 2 2 2 4 2" xfId="34511" xr:uid="{40EB86F4-116C-4CC6-8366-D2EDC568EC27}"/>
    <cellStyle name="Normal 2 3 4 2 2 2 2 2 2 4 3" xfId="49395" xr:uid="{41A2A86B-ECF0-4370-8135-BCF600C570F7}"/>
    <cellStyle name="Normal 2 3 4 2 2 2 2 2 2 5" xfId="13975" xr:uid="{38F96271-03F5-473C-87BD-46379E58AD27}"/>
    <cellStyle name="Normal 2 3 4 2 2 2 2 2 2 6" xfId="27665" xr:uid="{F98B9C13-167B-444A-951B-5EFC21445971}"/>
    <cellStyle name="Normal 2 3 4 2 2 2 2 2 2 7" xfId="42549" xr:uid="{5C3E88CE-8B6D-4C79-A6B3-BEA6D5A16C37}"/>
    <cellStyle name="Normal 2 3 4 2 2 2 2 2 3" xfId="8840" xr:uid="{970AC2C2-C6F2-47B1-A48C-74D2B6F665A6}"/>
    <cellStyle name="Normal 2 3 4 2 2 2 2 2 3 2" xfId="12262" xr:uid="{C74C7BD8-B959-4AD6-BE44-3FA5BFEF47CB}"/>
    <cellStyle name="Normal 2 3 4 2 2 2 2 2 3 2 2" xfId="25952" xr:uid="{1DEE8347-75AA-4390-966A-253A84842EB3}"/>
    <cellStyle name="Normal 2 3 4 2 2 2 2 2 3 2 2 2" xfId="39644" xr:uid="{9DD0C0CA-6453-4879-9083-E81BD78D2AC3}"/>
    <cellStyle name="Normal 2 3 4 2 2 2 2 2 3 2 2 3" xfId="54528" xr:uid="{70EF8A6B-9E1E-4649-86A3-02B77178FAF3}"/>
    <cellStyle name="Normal 2 3 4 2 2 2 2 2 3 2 3" xfId="19108" xr:uid="{C4178922-BD63-41AA-90CE-D4968CC35EF8}"/>
    <cellStyle name="Normal 2 3 4 2 2 2 2 2 3 2 4" xfId="32798" xr:uid="{A555A7AD-3460-4AF5-BFF9-0B2F95ECAE4D}"/>
    <cellStyle name="Normal 2 3 4 2 2 2 2 2 3 2 5" xfId="47682" xr:uid="{B71B4755-FD2D-4925-82AF-52965D9F6CA6}"/>
    <cellStyle name="Normal 2 3 4 2 2 2 2 2 3 3" xfId="22530" xr:uid="{E4D82DB3-0F2F-4E57-A869-15133C636A80}"/>
    <cellStyle name="Normal 2 3 4 2 2 2 2 2 3 3 2" xfId="36222" xr:uid="{183B2454-8BA7-444B-82ED-7F9BD3A5661F}"/>
    <cellStyle name="Normal 2 3 4 2 2 2 2 2 3 3 3" xfId="51106" xr:uid="{47B6C238-2015-4E91-80F8-65F2928C44F7}"/>
    <cellStyle name="Normal 2 3 4 2 2 2 2 2 3 4" xfId="15686" xr:uid="{8E9AA840-0084-440F-9E1D-A3E85CB4D315}"/>
    <cellStyle name="Normal 2 3 4 2 2 2 2 2 3 5" xfId="29376" xr:uid="{A62EF9AD-4B06-48F7-B9C4-15D540E3F773}"/>
    <cellStyle name="Normal 2 3 4 2 2 2 2 2 3 6" xfId="44260" xr:uid="{F6DF90DF-FAC4-4B26-9A36-A589AB4D0DE4}"/>
    <cellStyle name="Normal 2 3 4 2 2 2 2 2 4" xfId="10550" xr:uid="{15ACD8DE-50E9-49C6-9B2F-99E6111FBF90}"/>
    <cellStyle name="Normal 2 3 4 2 2 2 2 2 4 2" xfId="24240" xr:uid="{35F1A508-190A-46FB-ACD6-D7F86FEC9F0D}"/>
    <cellStyle name="Normal 2 3 4 2 2 2 2 2 4 2 2" xfId="37932" xr:uid="{B4DDBB9F-975D-410E-9092-5EBB25D59CBD}"/>
    <cellStyle name="Normal 2 3 4 2 2 2 2 2 4 2 3" xfId="52816" xr:uid="{CA51BC4F-7A22-49C7-B8B8-EE1E4CC083B3}"/>
    <cellStyle name="Normal 2 3 4 2 2 2 2 2 4 3" xfId="17396" xr:uid="{B1F1644E-3389-4FAE-9CC4-4E2E083A8F10}"/>
    <cellStyle name="Normal 2 3 4 2 2 2 2 2 4 4" xfId="31086" xr:uid="{BCA1EF9E-2FA3-4926-90FA-91E7F7400273}"/>
    <cellStyle name="Normal 2 3 4 2 2 2 2 2 4 5" xfId="45970" xr:uid="{DFC7508B-196A-42EF-BF5C-C11D9660E6E7}"/>
    <cellStyle name="Normal 2 3 4 2 2 2 2 2 5" xfId="20818" xr:uid="{346AE150-9E18-484D-9A4D-CC15D07656A2}"/>
    <cellStyle name="Normal 2 3 4 2 2 2 2 2 5 2" xfId="34510" xr:uid="{A218DEA8-811C-4833-BF5C-9094DB59795D}"/>
    <cellStyle name="Normal 2 3 4 2 2 2 2 2 5 3" xfId="49394" xr:uid="{2CF5D73B-69D6-4B11-B8C2-B6FD5BA56D1C}"/>
    <cellStyle name="Normal 2 3 4 2 2 2 2 2 6" xfId="13974" xr:uid="{560452E1-A036-4B59-8547-A19A9CDB995A}"/>
    <cellStyle name="Normal 2 3 4 2 2 2 2 2 7" xfId="27664" xr:uid="{C4A14D82-90C9-4F38-8625-3A66F995E7A8}"/>
    <cellStyle name="Normal 2 3 4 2 2 2 2 2 8" xfId="42548" xr:uid="{23D456E5-6A8A-43DB-AC3B-6889208622A0}"/>
    <cellStyle name="Normal 2 3 4 2 2 2 2 3" xfId="7129" xr:uid="{80C0F1D8-9580-4981-AA37-4430957DB305}"/>
    <cellStyle name="Normal 2 3 4 2 2 2 2 3 2" xfId="8842" xr:uid="{A86E2AC1-5F89-47E9-8EE5-87EC8CC23CF0}"/>
    <cellStyle name="Normal 2 3 4 2 2 2 2 3 2 2" xfId="12264" xr:uid="{E2C7991F-9839-4B22-B945-4B5DAB9EBC66}"/>
    <cellStyle name="Normal 2 3 4 2 2 2 2 3 2 2 2" xfId="25954" xr:uid="{F8FC3AB4-B0CC-4D51-9363-AC3E096E395E}"/>
    <cellStyle name="Normal 2 3 4 2 2 2 2 3 2 2 2 2" xfId="39646" xr:uid="{4053245A-95FE-44AA-99B5-3FEB92FBB4EC}"/>
    <cellStyle name="Normal 2 3 4 2 2 2 2 3 2 2 2 3" xfId="54530" xr:uid="{0C96E027-A87E-41CC-B0E2-9EF4AC00E6FB}"/>
    <cellStyle name="Normal 2 3 4 2 2 2 2 3 2 2 3" xfId="19110" xr:uid="{97FFC599-6789-4D14-B2BC-AC67017B5407}"/>
    <cellStyle name="Normal 2 3 4 2 2 2 2 3 2 2 4" xfId="32800" xr:uid="{8EEAAE1F-8DEB-4C5B-875E-B374BCE69843}"/>
    <cellStyle name="Normal 2 3 4 2 2 2 2 3 2 2 5" xfId="47684" xr:uid="{29BB6004-1DCB-48AA-8DC6-C6FE9B0A38E2}"/>
    <cellStyle name="Normal 2 3 4 2 2 2 2 3 2 3" xfId="22532" xr:uid="{AED3B2A9-38ED-4942-91D9-F0C2B633BB39}"/>
    <cellStyle name="Normal 2 3 4 2 2 2 2 3 2 3 2" xfId="36224" xr:uid="{E27D74FA-A317-4650-BFF9-A8393D072562}"/>
    <cellStyle name="Normal 2 3 4 2 2 2 2 3 2 3 3" xfId="51108" xr:uid="{60C76782-B455-4335-87B4-314D8225669A}"/>
    <cellStyle name="Normal 2 3 4 2 2 2 2 3 2 4" xfId="15688" xr:uid="{8DE87B33-F83A-4DBB-A6A1-2D09F3196AC7}"/>
    <cellStyle name="Normal 2 3 4 2 2 2 2 3 2 5" xfId="29378" xr:uid="{E46C0607-152D-426B-82D2-D2CD3926ECC7}"/>
    <cellStyle name="Normal 2 3 4 2 2 2 2 3 2 6" xfId="44262" xr:uid="{DA705143-9833-4410-9DD2-3167C36359B1}"/>
    <cellStyle name="Normal 2 3 4 2 2 2 2 3 3" xfId="10552" xr:uid="{A686489D-0984-4377-B723-CC1957A0C26D}"/>
    <cellStyle name="Normal 2 3 4 2 2 2 2 3 3 2" xfId="24242" xr:uid="{6A87970A-8C83-4F46-BD85-532B92F9BC60}"/>
    <cellStyle name="Normal 2 3 4 2 2 2 2 3 3 2 2" xfId="37934" xr:uid="{05207624-3D68-4ECE-824C-0D29B8E9A3B4}"/>
    <cellStyle name="Normal 2 3 4 2 2 2 2 3 3 2 3" xfId="52818" xr:uid="{DABE8B0D-F6EA-4F94-9AA5-FDD52A5A67D0}"/>
    <cellStyle name="Normal 2 3 4 2 2 2 2 3 3 3" xfId="17398" xr:uid="{BC454717-59DA-46B5-93A7-0824544B2432}"/>
    <cellStyle name="Normal 2 3 4 2 2 2 2 3 3 4" xfId="31088" xr:uid="{33200E25-42F8-480B-8D3F-AAEDD1964317}"/>
    <cellStyle name="Normal 2 3 4 2 2 2 2 3 3 5" xfId="45972" xr:uid="{211A0DBD-426B-434B-8D0E-62888C2564DF}"/>
    <cellStyle name="Normal 2 3 4 2 2 2 2 3 4" xfId="20820" xr:uid="{58BC6F25-8B9F-492B-BD3F-1DB20DA8C56D}"/>
    <cellStyle name="Normal 2 3 4 2 2 2 2 3 4 2" xfId="34512" xr:uid="{17BEDA7C-5851-4ED9-BEA3-F46B59F277DC}"/>
    <cellStyle name="Normal 2 3 4 2 2 2 2 3 4 3" xfId="49396" xr:uid="{AC366A2B-F366-4271-84EE-D6D6C6E1A9FA}"/>
    <cellStyle name="Normal 2 3 4 2 2 2 2 3 5" xfId="13976" xr:uid="{6EB6DDDF-8B54-42DF-B880-33FF26E5DA0D}"/>
    <cellStyle name="Normal 2 3 4 2 2 2 2 3 6" xfId="27666" xr:uid="{2B178A63-8B9A-4938-9253-A7FEF3E41E93}"/>
    <cellStyle name="Normal 2 3 4 2 2 2 2 3 7" xfId="42550" xr:uid="{72E6FEBD-A153-495E-AB28-245AAF06DBF8}"/>
    <cellStyle name="Normal 2 3 4 2 2 2 2 4" xfId="7130" xr:uid="{6D69BF0B-04FA-459A-8578-DCBA8FA78134}"/>
    <cellStyle name="Normal 2 3 4 2 2 2 2 4 2" xfId="8843" xr:uid="{9D11C311-6A03-43A5-B9D5-37A78E25EA2F}"/>
    <cellStyle name="Normal 2 3 4 2 2 2 2 4 2 2" xfId="12265" xr:uid="{CF9C4C09-078C-4128-B1CA-21F878B6C9EB}"/>
    <cellStyle name="Normal 2 3 4 2 2 2 2 4 2 2 2" xfId="25955" xr:uid="{B6F1025C-93C6-46BD-9F95-350C5297332D}"/>
    <cellStyle name="Normal 2 3 4 2 2 2 2 4 2 2 2 2" xfId="39647" xr:uid="{66A92D63-71C4-4B75-B3A5-811984132D2E}"/>
    <cellStyle name="Normal 2 3 4 2 2 2 2 4 2 2 2 3" xfId="54531" xr:uid="{C30DCCFE-B4ED-41B4-9532-1BEAFE958C0D}"/>
    <cellStyle name="Normal 2 3 4 2 2 2 2 4 2 2 3" xfId="19111" xr:uid="{5C6DAB64-F630-4469-A4C3-86446688F44E}"/>
    <cellStyle name="Normal 2 3 4 2 2 2 2 4 2 2 4" xfId="32801" xr:uid="{C5FCF4CC-4364-4FD8-A372-39B88885DAF5}"/>
    <cellStyle name="Normal 2 3 4 2 2 2 2 4 2 2 5" xfId="47685" xr:uid="{61C993CA-7FC9-4350-ADA5-0679786FB88C}"/>
    <cellStyle name="Normal 2 3 4 2 2 2 2 4 2 3" xfId="22533" xr:uid="{D9B155C7-8591-4EC2-BC2B-5A0A9FA2B4F2}"/>
    <cellStyle name="Normal 2 3 4 2 2 2 2 4 2 3 2" xfId="36225" xr:uid="{130B321F-2825-4AC4-A595-173A78A85760}"/>
    <cellStyle name="Normal 2 3 4 2 2 2 2 4 2 3 3" xfId="51109" xr:uid="{08690DA6-68F6-4344-8E7F-DB2EA5D1F0C1}"/>
    <cellStyle name="Normal 2 3 4 2 2 2 2 4 2 4" xfId="15689" xr:uid="{4B8424CD-13CE-4936-AB5D-06356FCF51C8}"/>
    <cellStyle name="Normal 2 3 4 2 2 2 2 4 2 5" xfId="29379" xr:uid="{D3F1522E-A008-4C50-8980-C4737687899E}"/>
    <cellStyle name="Normal 2 3 4 2 2 2 2 4 2 6" xfId="44263" xr:uid="{284162E0-3B38-4A63-A89A-85890FA2BC52}"/>
    <cellStyle name="Normal 2 3 4 2 2 2 2 4 3" xfId="10553" xr:uid="{023BEC6F-7629-4D82-8CFA-D3E6663BCE3E}"/>
    <cellStyle name="Normal 2 3 4 2 2 2 2 4 3 2" xfId="24243" xr:uid="{8E8D9ED5-A70D-4965-8C09-E838EF456B51}"/>
    <cellStyle name="Normal 2 3 4 2 2 2 2 4 3 2 2" xfId="37935" xr:uid="{FED711F2-7865-4B28-96DC-548485E2726A}"/>
    <cellStyle name="Normal 2 3 4 2 2 2 2 4 3 2 3" xfId="52819" xr:uid="{C868727C-5304-466F-8662-89E3C60AB02B}"/>
    <cellStyle name="Normal 2 3 4 2 2 2 2 4 3 3" xfId="17399" xr:uid="{00BDFA39-2A9F-4828-9AC0-77F334AAD4E9}"/>
    <cellStyle name="Normal 2 3 4 2 2 2 2 4 3 4" xfId="31089" xr:uid="{47A1E27F-B1BC-48E5-95B6-F916EE708A24}"/>
    <cellStyle name="Normal 2 3 4 2 2 2 2 4 3 5" xfId="45973" xr:uid="{A7E07A04-F0C8-4CCF-84E2-FC21BCD336C8}"/>
    <cellStyle name="Normal 2 3 4 2 2 2 2 4 4" xfId="20821" xr:uid="{7B082F82-9F1F-459B-AE2F-77F699381030}"/>
    <cellStyle name="Normal 2 3 4 2 2 2 2 4 4 2" xfId="34513" xr:uid="{EBF6F582-4F93-4E76-9E78-760F5AABB2FC}"/>
    <cellStyle name="Normal 2 3 4 2 2 2 2 4 4 3" xfId="49397" xr:uid="{8F7FC887-95E1-4E49-8203-55C973A639A7}"/>
    <cellStyle name="Normal 2 3 4 2 2 2 2 4 5" xfId="13977" xr:uid="{1236C478-F50F-43DC-9D80-803AFA1E22E5}"/>
    <cellStyle name="Normal 2 3 4 2 2 2 2 4 6" xfId="27667" xr:uid="{432CCA38-AF75-4F7B-8C6A-5F0025A7D2CF}"/>
    <cellStyle name="Normal 2 3 4 2 2 2 2 4 7" xfId="42551" xr:uid="{3FF2DB6A-0805-41E7-B2B8-C2837F96C4AF}"/>
    <cellStyle name="Normal 2 3 4 2 2 2 2 5" xfId="8839" xr:uid="{0A4F2C55-453B-4CDA-B44A-5D4BE6360B2A}"/>
    <cellStyle name="Normal 2 3 4 2 2 2 2 5 2" xfId="12261" xr:uid="{B9537F31-562B-4A78-9326-A7E2B6026EB0}"/>
    <cellStyle name="Normal 2 3 4 2 2 2 2 5 2 2" xfId="25951" xr:uid="{1F4B131F-E5F4-462E-BEB8-054939E39201}"/>
    <cellStyle name="Normal 2 3 4 2 2 2 2 5 2 2 2" xfId="39643" xr:uid="{0BA270EB-CA18-4702-9146-A2A4666D7C51}"/>
    <cellStyle name="Normal 2 3 4 2 2 2 2 5 2 2 3" xfId="54527" xr:uid="{0A982371-226F-4C0F-8E3D-950A2ABB27B2}"/>
    <cellStyle name="Normal 2 3 4 2 2 2 2 5 2 3" xfId="19107" xr:uid="{B759FAD6-1034-446D-94A0-391EADABD395}"/>
    <cellStyle name="Normal 2 3 4 2 2 2 2 5 2 4" xfId="32797" xr:uid="{04F0D01D-9F79-46FC-99DA-C891F8CCD835}"/>
    <cellStyle name="Normal 2 3 4 2 2 2 2 5 2 5" xfId="47681" xr:uid="{3AC5E40F-2CCD-437E-83C8-B90244CE4421}"/>
    <cellStyle name="Normal 2 3 4 2 2 2 2 5 3" xfId="22529" xr:uid="{6292FD6F-4478-4330-89CF-D8543F194275}"/>
    <cellStyle name="Normal 2 3 4 2 2 2 2 5 3 2" xfId="36221" xr:uid="{AC1810B6-2D71-486F-8A6D-2C63CF1BB1A3}"/>
    <cellStyle name="Normal 2 3 4 2 2 2 2 5 3 3" xfId="51105" xr:uid="{C8AEED5D-71CF-499C-AB26-76D470C170E9}"/>
    <cellStyle name="Normal 2 3 4 2 2 2 2 5 4" xfId="15685" xr:uid="{8344B7F6-8C6E-41A3-89D0-67533E63C280}"/>
    <cellStyle name="Normal 2 3 4 2 2 2 2 5 5" xfId="29375" xr:uid="{DB431E40-1ABC-4210-A18B-BD459963CED0}"/>
    <cellStyle name="Normal 2 3 4 2 2 2 2 5 6" xfId="44259" xr:uid="{AA9D9169-07B0-4233-A5E8-3C24D2E80561}"/>
    <cellStyle name="Normal 2 3 4 2 2 2 2 6" xfId="10549" xr:uid="{7D67CB7D-14AE-427D-AEC5-CF804B7611C7}"/>
    <cellStyle name="Normal 2 3 4 2 2 2 2 6 2" xfId="24239" xr:uid="{621DAE00-939E-4F68-8FA0-D1D048F0FE6B}"/>
    <cellStyle name="Normal 2 3 4 2 2 2 2 6 2 2" xfId="37931" xr:uid="{C9DBEC6B-261F-40CA-BE7A-EA09E792281F}"/>
    <cellStyle name="Normal 2 3 4 2 2 2 2 6 2 3" xfId="52815" xr:uid="{A517E008-6B4D-4D95-9D21-9055F540FDF1}"/>
    <cellStyle name="Normal 2 3 4 2 2 2 2 6 3" xfId="17395" xr:uid="{7A160B55-F30E-4B8E-9793-2DD0FA9114AC}"/>
    <cellStyle name="Normal 2 3 4 2 2 2 2 6 4" xfId="31085" xr:uid="{D8548AD0-86B4-4B3E-A449-8AFEDC02934A}"/>
    <cellStyle name="Normal 2 3 4 2 2 2 2 6 5" xfId="45969" xr:uid="{B08F007D-70C3-45D1-A591-A95222EB4843}"/>
    <cellStyle name="Normal 2 3 4 2 2 2 2 7" xfId="20817" xr:uid="{7130F82E-A257-40B2-A658-0A44594D0919}"/>
    <cellStyle name="Normal 2 3 4 2 2 2 2 7 2" xfId="34509" xr:uid="{2F3132F4-6A3A-458B-A9EA-96F98F37F9A2}"/>
    <cellStyle name="Normal 2 3 4 2 2 2 2 7 3" xfId="49393" xr:uid="{1727103E-6377-47CC-8C75-6F3E3CE1B3DC}"/>
    <cellStyle name="Normal 2 3 4 2 2 2 2 8" xfId="13973" xr:uid="{B0B1A123-DF80-41C3-A439-0A01C8D42C9E}"/>
    <cellStyle name="Normal 2 3 4 2 2 2 2 9" xfId="27663" xr:uid="{81161698-B999-4131-BD68-B3060824A6E5}"/>
    <cellStyle name="Normal 2 3 4 2 2 2 3" xfId="7131" xr:uid="{4C4AAEE3-9E7F-4737-8733-7AC7CD8B1C4B}"/>
    <cellStyle name="Normal 2 3 4 2 2 2 3 10" xfId="42552" xr:uid="{DEA70A5E-0CD0-4130-83F1-4F21D09989DB}"/>
    <cellStyle name="Normal 2 3 4 2 2 2 3 2" xfId="7132" xr:uid="{3DB1A123-599E-439E-93BB-C2325E19C830}"/>
    <cellStyle name="Normal 2 3 4 2 2 2 3 2 2" xfId="7133" xr:uid="{A0A0D976-0291-4A6D-83A5-D29B3757AE28}"/>
    <cellStyle name="Normal 2 3 4 2 2 2 3 2 2 2" xfId="8846" xr:uid="{7C2F1308-38DE-4959-8ADB-4B64B4C480B9}"/>
    <cellStyle name="Normal 2 3 4 2 2 2 3 2 2 2 2" xfId="12268" xr:uid="{EB8B101D-13CD-4280-A1F5-D917A2D0300B}"/>
    <cellStyle name="Normal 2 3 4 2 2 2 3 2 2 2 2 2" xfId="25958" xr:uid="{80199AF5-3414-42C6-A174-D402AEDD5A92}"/>
    <cellStyle name="Normal 2 3 4 2 2 2 3 2 2 2 2 2 2" xfId="39650" xr:uid="{4F8D4948-6F83-4FD1-90E6-5BDE28BCD2EF}"/>
    <cellStyle name="Normal 2 3 4 2 2 2 3 2 2 2 2 2 3" xfId="54534" xr:uid="{2A922329-D311-487D-947E-594CD1BFFE71}"/>
    <cellStyle name="Normal 2 3 4 2 2 2 3 2 2 2 2 3" xfId="19114" xr:uid="{15B5FC23-ED34-4C42-9254-9AE5ED3B0598}"/>
    <cellStyle name="Normal 2 3 4 2 2 2 3 2 2 2 2 4" xfId="32804" xr:uid="{1F2522F4-FBFA-40AC-933D-0F3C42EDACCD}"/>
    <cellStyle name="Normal 2 3 4 2 2 2 3 2 2 2 2 5" xfId="47688" xr:uid="{3D06C4FF-AE5F-48E9-97CA-34149EFF1DBC}"/>
    <cellStyle name="Normal 2 3 4 2 2 2 3 2 2 2 3" xfId="22536" xr:uid="{06DBA23E-BB82-4B26-8E2A-DD9101FC1E88}"/>
    <cellStyle name="Normal 2 3 4 2 2 2 3 2 2 2 3 2" xfId="36228" xr:uid="{14BF2EFE-2E41-4B69-93D1-306086557A95}"/>
    <cellStyle name="Normal 2 3 4 2 2 2 3 2 2 2 3 3" xfId="51112" xr:uid="{708F9849-7651-46D7-AC79-3DF5D866FFB0}"/>
    <cellStyle name="Normal 2 3 4 2 2 2 3 2 2 2 4" xfId="15692" xr:uid="{8183F525-FCDF-4136-AEB8-73F1C7B33759}"/>
    <cellStyle name="Normal 2 3 4 2 2 2 3 2 2 2 5" xfId="29382" xr:uid="{57AAD62D-FAAA-4943-9113-53F42D2FB38F}"/>
    <cellStyle name="Normal 2 3 4 2 2 2 3 2 2 2 6" xfId="44266" xr:uid="{D1E87C9F-C4FE-4794-AB81-636ED2C3F47F}"/>
    <cellStyle name="Normal 2 3 4 2 2 2 3 2 2 3" xfId="10556" xr:uid="{3068900F-4B14-40F5-9AA5-A3F3D3710E4D}"/>
    <cellStyle name="Normal 2 3 4 2 2 2 3 2 2 3 2" xfId="24246" xr:uid="{069AF7AD-8DFF-433D-8E26-0C238483491C}"/>
    <cellStyle name="Normal 2 3 4 2 2 2 3 2 2 3 2 2" xfId="37938" xr:uid="{AEA3ACA1-4155-4EC5-AB81-E3C1161197AF}"/>
    <cellStyle name="Normal 2 3 4 2 2 2 3 2 2 3 2 3" xfId="52822" xr:uid="{EF1B60CE-2552-455E-824C-5B907B7327B4}"/>
    <cellStyle name="Normal 2 3 4 2 2 2 3 2 2 3 3" xfId="17402" xr:uid="{E5AC75A1-7E01-42CC-9726-582522A6BCEF}"/>
    <cellStyle name="Normal 2 3 4 2 2 2 3 2 2 3 4" xfId="31092" xr:uid="{A5F576D7-9054-42FB-AE77-A602B20FBA95}"/>
    <cellStyle name="Normal 2 3 4 2 2 2 3 2 2 3 5" xfId="45976" xr:uid="{9A7F08E2-E64D-48D2-9ACF-E556FC5EA440}"/>
    <cellStyle name="Normal 2 3 4 2 2 2 3 2 2 4" xfId="20824" xr:uid="{D22BBA0B-3D02-4125-BEE4-6C83AECD7297}"/>
    <cellStyle name="Normal 2 3 4 2 2 2 3 2 2 4 2" xfId="34516" xr:uid="{925714B3-9F24-4DF8-ADF9-686E0F55FD9A}"/>
    <cellStyle name="Normal 2 3 4 2 2 2 3 2 2 4 3" xfId="49400" xr:uid="{C050FBBB-699D-413C-8D26-3E527DB08A85}"/>
    <cellStyle name="Normal 2 3 4 2 2 2 3 2 2 5" xfId="13980" xr:uid="{E361FD46-9F54-405F-BFEE-5AA3B8B18D6F}"/>
    <cellStyle name="Normal 2 3 4 2 2 2 3 2 2 6" xfId="27670" xr:uid="{E0DC2F10-271D-45EB-BE48-FF48639DD2ED}"/>
    <cellStyle name="Normal 2 3 4 2 2 2 3 2 2 7" xfId="42554" xr:uid="{1AB54A40-493E-4EDB-9862-D133627CED02}"/>
    <cellStyle name="Normal 2 3 4 2 2 2 3 2 3" xfId="8845" xr:uid="{A3D7C4BE-8F46-4EE8-984B-3D33BD3E2163}"/>
    <cellStyle name="Normal 2 3 4 2 2 2 3 2 3 2" xfId="12267" xr:uid="{527C5F93-7630-4626-96C3-F540B7B6F1F5}"/>
    <cellStyle name="Normal 2 3 4 2 2 2 3 2 3 2 2" xfId="25957" xr:uid="{6D23405E-89A8-46D1-8119-18149E78FF44}"/>
    <cellStyle name="Normal 2 3 4 2 2 2 3 2 3 2 2 2" xfId="39649" xr:uid="{AD82F77B-0785-4832-B011-E289282B70B4}"/>
    <cellStyle name="Normal 2 3 4 2 2 2 3 2 3 2 2 3" xfId="54533" xr:uid="{C41E09B5-8D40-401C-BD81-B8D25D56A076}"/>
    <cellStyle name="Normal 2 3 4 2 2 2 3 2 3 2 3" xfId="19113" xr:uid="{DCDF9103-6E32-434B-834C-358945C12008}"/>
    <cellStyle name="Normal 2 3 4 2 2 2 3 2 3 2 4" xfId="32803" xr:uid="{F52AB984-32F1-49FE-BDDF-6CB2B7DA7128}"/>
    <cellStyle name="Normal 2 3 4 2 2 2 3 2 3 2 5" xfId="47687" xr:uid="{75CC0802-4791-42A2-930E-554EBE298E89}"/>
    <cellStyle name="Normal 2 3 4 2 2 2 3 2 3 3" xfId="22535" xr:uid="{94F20C74-C955-496B-A686-3E121FFF36CF}"/>
    <cellStyle name="Normal 2 3 4 2 2 2 3 2 3 3 2" xfId="36227" xr:uid="{4B11BD30-C119-4541-B4AA-F6AAE02DA5CA}"/>
    <cellStyle name="Normal 2 3 4 2 2 2 3 2 3 3 3" xfId="51111" xr:uid="{F043B8A0-0652-4B24-A263-78B2E450958D}"/>
    <cellStyle name="Normal 2 3 4 2 2 2 3 2 3 4" xfId="15691" xr:uid="{4733A71B-FAB8-4778-AFF8-41BA53232D8A}"/>
    <cellStyle name="Normal 2 3 4 2 2 2 3 2 3 5" xfId="29381" xr:uid="{B054832D-E86E-4DD9-AAFF-47137D45AB99}"/>
    <cellStyle name="Normal 2 3 4 2 2 2 3 2 3 6" xfId="44265" xr:uid="{72C18200-05C0-405A-A62B-16571F4B99CA}"/>
    <cellStyle name="Normal 2 3 4 2 2 2 3 2 4" xfId="10555" xr:uid="{E0CBBC78-DA1A-460D-8B40-86F007B091EA}"/>
    <cellStyle name="Normal 2 3 4 2 2 2 3 2 4 2" xfId="24245" xr:uid="{F2D9E8C3-A26E-4608-90D4-D45AE5769E89}"/>
    <cellStyle name="Normal 2 3 4 2 2 2 3 2 4 2 2" xfId="37937" xr:uid="{850FD567-99BE-4051-97FD-C48BAE5434EC}"/>
    <cellStyle name="Normal 2 3 4 2 2 2 3 2 4 2 3" xfId="52821" xr:uid="{99EE61AB-2C9B-4E98-87D2-6E610793CCC8}"/>
    <cellStyle name="Normal 2 3 4 2 2 2 3 2 4 3" xfId="17401" xr:uid="{4145DA1D-8B24-4ED8-A19D-BFB201888157}"/>
    <cellStyle name="Normal 2 3 4 2 2 2 3 2 4 4" xfId="31091" xr:uid="{20B65043-E1C1-458E-B753-39077123F3D3}"/>
    <cellStyle name="Normal 2 3 4 2 2 2 3 2 4 5" xfId="45975" xr:uid="{BBE22FBE-7965-49F7-9672-B1DCA72660F1}"/>
    <cellStyle name="Normal 2 3 4 2 2 2 3 2 5" xfId="20823" xr:uid="{387295D0-D3DC-41AD-BE4E-6C7D0ADE0EE7}"/>
    <cellStyle name="Normal 2 3 4 2 2 2 3 2 5 2" xfId="34515" xr:uid="{421F242F-DEA6-4EE0-AAF3-6E6CCA271779}"/>
    <cellStyle name="Normal 2 3 4 2 2 2 3 2 5 3" xfId="49399" xr:uid="{6D19CD6E-F5CB-48CE-B041-E2FC99ADFE89}"/>
    <cellStyle name="Normal 2 3 4 2 2 2 3 2 6" xfId="13979" xr:uid="{A0607CEF-608B-4ECE-915C-D003633E163A}"/>
    <cellStyle name="Normal 2 3 4 2 2 2 3 2 7" xfId="27669" xr:uid="{DAAED33D-0F36-4B03-B234-5B5E6F3A8D2C}"/>
    <cellStyle name="Normal 2 3 4 2 2 2 3 2 8" xfId="42553" xr:uid="{9D13633A-8BAC-413F-B3FE-2E436EBFB343}"/>
    <cellStyle name="Normal 2 3 4 2 2 2 3 3" xfId="7134" xr:uid="{C036B956-2096-46FF-A11B-2C9F85101F21}"/>
    <cellStyle name="Normal 2 3 4 2 2 2 3 3 2" xfId="8847" xr:uid="{1071374A-0844-4290-A1BC-DA15D8D8382D}"/>
    <cellStyle name="Normal 2 3 4 2 2 2 3 3 2 2" xfId="12269" xr:uid="{0CD0382F-64F6-4D30-A556-1AB8C7EDC0C9}"/>
    <cellStyle name="Normal 2 3 4 2 2 2 3 3 2 2 2" xfId="25959" xr:uid="{51E65F3B-2072-4775-8DE3-72AB2C696148}"/>
    <cellStyle name="Normal 2 3 4 2 2 2 3 3 2 2 2 2" xfId="39651" xr:uid="{A460E8A0-2E49-490B-9828-B7F6ED98A8AA}"/>
    <cellStyle name="Normal 2 3 4 2 2 2 3 3 2 2 2 3" xfId="54535" xr:uid="{129FCA20-AAC8-4100-B93F-F097BDDA12EB}"/>
    <cellStyle name="Normal 2 3 4 2 2 2 3 3 2 2 3" xfId="19115" xr:uid="{72F944B2-6ABD-422E-AAFE-92ACAD19FEE8}"/>
    <cellStyle name="Normal 2 3 4 2 2 2 3 3 2 2 4" xfId="32805" xr:uid="{3E56E899-5314-445C-AA0D-D5AE28322540}"/>
    <cellStyle name="Normal 2 3 4 2 2 2 3 3 2 2 5" xfId="47689" xr:uid="{40266A28-BB4F-40F2-BC25-CB8B13500E33}"/>
    <cellStyle name="Normal 2 3 4 2 2 2 3 3 2 3" xfId="22537" xr:uid="{60043C4B-6D44-4C65-9C61-616B53C5806C}"/>
    <cellStyle name="Normal 2 3 4 2 2 2 3 3 2 3 2" xfId="36229" xr:uid="{134F7D6A-BE31-4599-AFD9-BC0E875D1B27}"/>
    <cellStyle name="Normal 2 3 4 2 2 2 3 3 2 3 3" xfId="51113" xr:uid="{CFA89733-A273-4658-A0CD-09C2B3F72904}"/>
    <cellStyle name="Normal 2 3 4 2 2 2 3 3 2 4" xfId="15693" xr:uid="{231EBFA0-CB91-459B-986F-CAF560D17F77}"/>
    <cellStyle name="Normal 2 3 4 2 2 2 3 3 2 5" xfId="29383" xr:uid="{9B0B97AD-EEDC-467C-9C7D-A6CB4F534903}"/>
    <cellStyle name="Normal 2 3 4 2 2 2 3 3 2 6" xfId="44267" xr:uid="{56E99730-CDD8-4EF3-953A-C47E320516A8}"/>
    <cellStyle name="Normal 2 3 4 2 2 2 3 3 3" xfId="10557" xr:uid="{7F4D6F97-0F80-44A4-B3FF-741619E8F8AF}"/>
    <cellStyle name="Normal 2 3 4 2 2 2 3 3 3 2" xfId="24247" xr:uid="{2E6DB659-2BC3-4BAC-B6D0-4C4AA81D50B4}"/>
    <cellStyle name="Normal 2 3 4 2 2 2 3 3 3 2 2" xfId="37939" xr:uid="{08CCEAB3-4BE4-4D22-9E52-E26C881A8832}"/>
    <cellStyle name="Normal 2 3 4 2 2 2 3 3 3 2 3" xfId="52823" xr:uid="{00F63F8D-42AC-4AB8-9C77-683963B02F03}"/>
    <cellStyle name="Normal 2 3 4 2 2 2 3 3 3 3" xfId="17403" xr:uid="{2FB83E09-62E3-4BBA-8290-14A32B692262}"/>
    <cellStyle name="Normal 2 3 4 2 2 2 3 3 3 4" xfId="31093" xr:uid="{254E9CDF-7085-49DD-B3F1-C965211FA89A}"/>
    <cellStyle name="Normal 2 3 4 2 2 2 3 3 3 5" xfId="45977" xr:uid="{F39D8B58-31E6-49CF-9A42-9C88EA4F3964}"/>
    <cellStyle name="Normal 2 3 4 2 2 2 3 3 4" xfId="20825" xr:uid="{4D80D978-E790-4ED8-8BA9-1EBF55B27176}"/>
    <cellStyle name="Normal 2 3 4 2 2 2 3 3 4 2" xfId="34517" xr:uid="{5056CA2E-C266-4CA5-A419-645D6A5C6BAC}"/>
    <cellStyle name="Normal 2 3 4 2 2 2 3 3 4 3" xfId="49401" xr:uid="{F208014E-FC94-4DBD-96E4-81A0D04E4C9F}"/>
    <cellStyle name="Normal 2 3 4 2 2 2 3 3 5" xfId="13981" xr:uid="{63ED81EA-6D48-4AAC-A275-F5897E62EA9A}"/>
    <cellStyle name="Normal 2 3 4 2 2 2 3 3 6" xfId="27671" xr:uid="{09E13751-C300-4E90-BE84-6C3AA341FBC6}"/>
    <cellStyle name="Normal 2 3 4 2 2 2 3 3 7" xfId="42555" xr:uid="{FC35B183-9C6D-47D8-BFB7-552C04F74033}"/>
    <cellStyle name="Normal 2 3 4 2 2 2 3 4" xfId="7135" xr:uid="{696016F4-99C2-4F63-9942-FE8B652E5FE9}"/>
    <cellStyle name="Normal 2 3 4 2 2 2 3 4 2" xfId="8848" xr:uid="{62CE08F3-F606-4DE9-9D14-6430B9C14573}"/>
    <cellStyle name="Normal 2 3 4 2 2 2 3 4 2 2" xfId="12270" xr:uid="{8C93E47A-FCE5-4B83-8E75-C355AB0B5F4F}"/>
    <cellStyle name="Normal 2 3 4 2 2 2 3 4 2 2 2" xfId="25960" xr:uid="{363F5D06-543D-46B7-BFC8-53854B3DA483}"/>
    <cellStyle name="Normal 2 3 4 2 2 2 3 4 2 2 2 2" xfId="39652" xr:uid="{23AD3AE3-3DFB-4226-84ED-240C943E542A}"/>
    <cellStyle name="Normal 2 3 4 2 2 2 3 4 2 2 2 3" xfId="54536" xr:uid="{01971091-B2DC-442B-8B3A-6D67C61E3291}"/>
    <cellStyle name="Normal 2 3 4 2 2 2 3 4 2 2 3" xfId="19116" xr:uid="{444AAC11-67B9-47E7-B192-85BAC2065416}"/>
    <cellStyle name="Normal 2 3 4 2 2 2 3 4 2 2 4" xfId="32806" xr:uid="{3C69A5C9-1F4D-4AA0-AAFD-A08C92C792C2}"/>
    <cellStyle name="Normal 2 3 4 2 2 2 3 4 2 2 5" xfId="47690" xr:uid="{B22B897A-99EA-4CEA-835B-A086E963A5F1}"/>
    <cellStyle name="Normal 2 3 4 2 2 2 3 4 2 3" xfId="22538" xr:uid="{F50E89B3-FB76-496D-836F-65616EA7C538}"/>
    <cellStyle name="Normal 2 3 4 2 2 2 3 4 2 3 2" xfId="36230" xr:uid="{2CAE7886-43EA-45D7-A8FF-943046ED318B}"/>
    <cellStyle name="Normal 2 3 4 2 2 2 3 4 2 3 3" xfId="51114" xr:uid="{AC4D036A-DA23-457D-B028-4947ABFF4C20}"/>
    <cellStyle name="Normal 2 3 4 2 2 2 3 4 2 4" xfId="15694" xr:uid="{E750663E-5BB2-4DA6-A1B1-D4D39A581BE9}"/>
    <cellStyle name="Normal 2 3 4 2 2 2 3 4 2 5" xfId="29384" xr:uid="{4119A64F-8E47-4013-B0BD-15E89C8C8FC1}"/>
    <cellStyle name="Normal 2 3 4 2 2 2 3 4 2 6" xfId="44268" xr:uid="{ED612809-15F3-4B3E-9833-016C3DBEC39E}"/>
    <cellStyle name="Normal 2 3 4 2 2 2 3 4 3" xfId="10558" xr:uid="{C6A65575-D548-452D-AB13-91E2BD540A00}"/>
    <cellStyle name="Normal 2 3 4 2 2 2 3 4 3 2" xfId="24248" xr:uid="{A3606438-601A-4035-82BA-865BBEC125A5}"/>
    <cellStyle name="Normal 2 3 4 2 2 2 3 4 3 2 2" xfId="37940" xr:uid="{D02FE8F0-F7F9-4E1A-9DA8-AFC32F0D75AB}"/>
    <cellStyle name="Normal 2 3 4 2 2 2 3 4 3 2 3" xfId="52824" xr:uid="{D32EBE42-C1C6-4C10-9EA1-E5965822AB82}"/>
    <cellStyle name="Normal 2 3 4 2 2 2 3 4 3 3" xfId="17404" xr:uid="{DF222DA0-9CBA-4AEF-93E4-8057630B8184}"/>
    <cellStyle name="Normal 2 3 4 2 2 2 3 4 3 4" xfId="31094" xr:uid="{84D7E5F3-4FB5-42EC-882B-043633022CD4}"/>
    <cellStyle name="Normal 2 3 4 2 2 2 3 4 3 5" xfId="45978" xr:uid="{F7A70375-97DE-4068-9B64-A7A709F621B6}"/>
    <cellStyle name="Normal 2 3 4 2 2 2 3 4 4" xfId="20826" xr:uid="{5A5C5F47-E67E-48CD-830A-7944D69121DB}"/>
    <cellStyle name="Normal 2 3 4 2 2 2 3 4 4 2" xfId="34518" xr:uid="{81A8B930-8B0F-41F4-B968-F55DB71F6647}"/>
    <cellStyle name="Normal 2 3 4 2 2 2 3 4 4 3" xfId="49402" xr:uid="{EB9776A8-8E7E-4ED3-BC62-E6B949A25919}"/>
    <cellStyle name="Normal 2 3 4 2 2 2 3 4 5" xfId="13982" xr:uid="{0102BD97-103A-4C2C-A70F-1F8CBE007D33}"/>
    <cellStyle name="Normal 2 3 4 2 2 2 3 4 6" xfId="27672" xr:uid="{C1A8C2D8-5A99-4D8D-84F9-870808D86645}"/>
    <cellStyle name="Normal 2 3 4 2 2 2 3 4 7" xfId="42556" xr:uid="{10D11A86-B893-4E7D-9BA2-0A52C97309C9}"/>
    <cellStyle name="Normal 2 3 4 2 2 2 3 5" xfId="8844" xr:uid="{31F3A344-38E9-4278-BA80-791D5A5F14D9}"/>
    <cellStyle name="Normal 2 3 4 2 2 2 3 5 2" xfId="12266" xr:uid="{82C9ABFF-F3EF-40A5-AC85-2CD3D23C7C73}"/>
    <cellStyle name="Normal 2 3 4 2 2 2 3 5 2 2" xfId="25956" xr:uid="{451365F3-66D3-4508-8BDA-141E821490AA}"/>
    <cellStyle name="Normal 2 3 4 2 2 2 3 5 2 2 2" xfId="39648" xr:uid="{81E7186B-3DD5-463D-823B-E1C0BE39A1A7}"/>
    <cellStyle name="Normal 2 3 4 2 2 2 3 5 2 2 3" xfId="54532" xr:uid="{9BF68895-D1E5-4C6F-A0A0-7B3323451A3F}"/>
    <cellStyle name="Normal 2 3 4 2 2 2 3 5 2 3" xfId="19112" xr:uid="{CCA2A7B2-A4F8-4CC4-9FC6-C176DE890CD0}"/>
    <cellStyle name="Normal 2 3 4 2 2 2 3 5 2 4" xfId="32802" xr:uid="{749044F7-7301-4148-8337-21F8A50E908D}"/>
    <cellStyle name="Normal 2 3 4 2 2 2 3 5 2 5" xfId="47686" xr:uid="{57611D55-4930-4451-AADE-4D47A63AB9D0}"/>
    <cellStyle name="Normal 2 3 4 2 2 2 3 5 3" xfId="22534" xr:uid="{52AC1F1F-E843-4AED-9143-CFD1DB611821}"/>
    <cellStyle name="Normal 2 3 4 2 2 2 3 5 3 2" xfId="36226" xr:uid="{715A5EDC-AEBE-498B-9F53-9D763DA382D4}"/>
    <cellStyle name="Normal 2 3 4 2 2 2 3 5 3 3" xfId="51110" xr:uid="{A150F6EE-B030-4497-A6FE-BC0040E50DF2}"/>
    <cellStyle name="Normal 2 3 4 2 2 2 3 5 4" xfId="15690" xr:uid="{BC070108-C111-4386-B9B8-63565F3922AC}"/>
    <cellStyle name="Normal 2 3 4 2 2 2 3 5 5" xfId="29380" xr:uid="{67F8DEC5-5A47-4111-89E8-F4898C45CA95}"/>
    <cellStyle name="Normal 2 3 4 2 2 2 3 5 6" xfId="44264" xr:uid="{A98E63F5-586D-454D-8212-46025A85FD9F}"/>
    <cellStyle name="Normal 2 3 4 2 2 2 3 6" xfId="10554" xr:uid="{E0605E72-D707-4987-8ED0-E520B41EBB94}"/>
    <cellStyle name="Normal 2 3 4 2 2 2 3 6 2" xfId="24244" xr:uid="{66E635F0-BE98-4255-91C5-CEA39040ADBC}"/>
    <cellStyle name="Normal 2 3 4 2 2 2 3 6 2 2" xfId="37936" xr:uid="{D3057CA7-4D98-4BCC-914C-DBC20DF5C43D}"/>
    <cellStyle name="Normal 2 3 4 2 2 2 3 6 2 3" xfId="52820" xr:uid="{322E4DFC-5C9A-45BA-80E3-16AD7D752ACE}"/>
    <cellStyle name="Normal 2 3 4 2 2 2 3 6 3" xfId="17400" xr:uid="{0875A61A-882B-4747-8D70-3A19877C51C0}"/>
    <cellStyle name="Normal 2 3 4 2 2 2 3 6 4" xfId="31090" xr:uid="{66B1996A-9998-46B4-9ED5-0352ACCD75FA}"/>
    <cellStyle name="Normal 2 3 4 2 2 2 3 6 5" xfId="45974" xr:uid="{7415269D-08F7-427A-9348-D6643DB6AE71}"/>
    <cellStyle name="Normal 2 3 4 2 2 2 3 7" xfId="20822" xr:uid="{802BE625-D0AE-4E20-AE3A-EAB7DD4BBADA}"/>
    <cellStyle name="Normal 2 3 4 2 2 2 3 7 2" xfId="34514" xr:uid="{176D9567-3040-49B4-A5CE-09DFE45D78DE}"/>
    <cellStyle name="Normal 2 3 4 2 2 2 3 7 3" xfId="49398" xr:uid="{7B67300D-DE45-4E7B-A720-92604B9EB85B}"/>
    <cellStyle name="Normal 2 3 4 2 2 2 3 8" xfId="13978" xr:uid="{1CDC6ACA-F106-44A2-A93F-51DB88C8E2F4}"/>
    <cellStyle name="Normal 2 3 4 2 2 2 3 9" xfId="27668" xr:uid="{D47D5B10-B35E-4D4D-9A74-250D6AE3BCA3}"/>
    <cellStyle name="Normal 2 3 4 2 2 2 4" xfId="7136" xr:uid="{D1FA8ED6-C2D7-418D-86BC-9CBFD52CFE69}"/>
    <cellStyle name="Normal 2 3 4 2 2 2 4 2" xfId="7137" xr:uid="{72A17B58-26F7-4DBA-ADA9-4DE9A5E288D4}"/>
    <cellStyle name="Normal 2 3 4 2 2 2 4 2 2" xfId="8850" xr:uid="{3A101F0E-5930-483A-BDC8-8A74DB473234}"/>
    <cellStyle name="Normal 2 3 4 2 2 2 4 2 2 2" xfId="12272" xr:uid="{DB552805-F3C0-4508-8802-1A32207B7ADB}"/>
    <cellStyle name="Normal 2 3 4 2 2 2 4 2 2 2 2" xfId="25962" xr:uid="{08BF25AC-320C-4782-ABC5-80EB529E1581}"/>
    <cellStyle name="Normal 2 3 4 2 2 2 4 2 2 2 2 2" xfId="39654" xr:uid="{B1C781AC-41F4-4929-A787-217B46F7E359}"/>
    <cellStyle name="Normal 2 3 4 2 2 2 4 2 2 2 2 3" xfId="54538" xr:uid="{CCC0C65D-9BE6-42A5-BEDA-BA821937BA00}"/>
    <cellStyle name="Normal 2 3 4 2 2 2 4 2 2 2 3" xfId="19118" xr:uid="{A9EF1451-164E-4A11-9B10-56E2226C4A76}"/>
    <cellStyle name="Normal 2 3 4 2 2 2 4 2 2 2 4" xfId="32808" xr:uid="{BAC0B490-4330-4816-960F-EA13B26EDD39}"/>
    <cellStyle name="Normal 2 3 4 2 2 2 4 2 2 2 5" xfId="47692" xr:uid="{5DBCB676-9BD1-48C6-BE6A-3A5E028DA924}"/>
    <cellStyle name="Normal 2 3 4 2 2 2 4 2 2 3" xfId="22540" xr:uid="{FD5C00E2-2DC2-4B70-9E7F-03F91F503C07}"/>
    <cellStyle name="Normal 2 3 4 2 2 2 4 2 2 3 2" xfId="36232" xr:uid="{A3AF710A-85F0-4CA3-A726-C2C411529635}"/>
    <cellStyle name="Normal 2 3 4 2 2 2 4 2 2 3 3" xfId="51116" xr:uid="{D659C7CC-E6AD-4B4E-94AC-02670BB1E2F9}"/>
    <cellStyle name="Normal 2 3 4 2 2 2 4 2 2 4" xfId="15696" xr:uid="{DE55CFE6-641A-480D-8115-96938C51DB34}"/>
    <cellStyle name="Normal 2 3 4 2 2 2 4 2 2 5" xfId="29386" xr:uid="{4BD656C4-8317-4A14-A0E0-E83A140E03FD}"/>
    <cellStyle name="Normal 2 3 4 2 2 2 4 2 2 6" xfId="44270" xr:uid="{CDC476BE-F5F2-4929-8EA7-4799B305E960}"/>
    <cellStyle name="Normal 2 3 4 2 2 2 4 2 3" xfId="10560" xr:uid="{97247F90-55BD-4A96-A12E-7F6924DBCE8B}"/>
    <cellStyle name="Normal 2 3 4 2 2 2 4 2 3 2" xfId="24250" xr:uid="{9CA63790-83CD-4A64-82D9-3D4145F693C8}"/>
    <cellStyle name="Normal 2 3 4 2 2 2 4 2 3 2 2" xfId="37942" xr:uid="{C572905A-374E-4A17-9A14-EE9F0103126F}"/>
    <cellStyle name="Normal 2 3 4 2 2 2 4 2 3 2 3" xfId="52826" xr:uid="{87512E24-B06E-4A2A-8B36-C8AC1AC5A1F7}"/>
    <cellStyle name="Normal 2 3 4 2 2 2 4 2 3 3" xfId="17406" xr:uid="{AC65631B-04E2-43E6-A9CB-A4240FBBBE7F}"/>
    <cellStyle name="Normal 2 3 4 2 2 2 4 2 3 4" xfId="31096" xr:uid="{D6DBEBC2-D7D9-4B22-8CE9-C5FE02766DF4}"/>
    <cellStyle name="Normal 2 3 4 2 2 2 4 2 3 5" xfId="45980" xr:uid="{DB2FC4B7-64BE-4925-A37F-FD720786107C}"/>
    <cellStyle name="Normal 2 3 4 2 2 2 4 2 4" xfId="20828" xr:uid="{F180CC17-F486-48A4-86FD-6BCD2FABD89F}"/>
    <cellStyle name="Normal 2 3 4 2 2 2 4 2 4 2" xfId="34520" xr:uid="{00BF395C-72A3-4445-8759-294E9BE28437}"/>
    <cellStyle name="Normal 2 3 4 2 2 2 4 2 4 3" xfId="49404" xr:uid="{301D35F6-B9A5-4D3D-B7E4-A7CEEECE9DB7}"/>
    <cellStyle name="Normal 2 3 4 2 2 2 4 2 5" xfId="13984" xr:uid="{1ECA3F0F-B088-4BAB-9AA5-5E5F73498B64}"/>
    <cellStyle name="Normal 2 3 4 2 2 2 4 2 6" xfId="27674" xr:uid="{C2E402C5-6D4D-4BD7-9B09-0F7451E0E274}"/>
    <cellStyle name="Normal 2 3 4 2 2 2 4 2 7" xfId="42558" xr:uid="{CC2DCED9-82B7-4718-8C44-17F67710A1FB}"/>
    <cellStyle name="Normal 2 3 4 2 2 2 4 3" xfId="8849" xr:uid="{2259D32B-2D2E-4D1C-9BE6-C0FF1A4E37F1}"/>
    <cellStyle name="Normal 2 3 4 2 2 2 4 3 2" xfId="12271" xr:uid="{0F416FDA-10A3-417B-B79F-6922BCC90ED2}"/>
    <cellStyle name="Normal 2 3 4 2 2 2 4 3 2 2" xfId="25961" xr:uid="{581FD06F-B3F1-42D3-A880-5E1198F2BAEC}"/>
    <cellStyle name="Normal 2 3 4 2 2 2 4 3 2 2 2" xfId="39653" xr:uid="{87632A1B-591F-4E5E-96BA-AE3D89175FAB}"/>
    <cellStyle name="Normal 2 3 4 2 2 2 4 3 2 2 3" xfId="54537" xr:uid="{D4A28077-E952-44E6-AC3A-50AD43B90AB6}"/>
    <cellStyle name="Normal 2 3 4 2 2 2 4 3 2 3" xfId="19117" xr:uid="{6D69BA67-DE7A-4D9F-84AF-AEDD73EF8ECD}"/>
    <cellStyle name="Normal 2 3 4 2 2 2 4 3 2 4" xfId="32807" xr:uid="{14181B87-D333-4591-B736-8AD5812B9262}"/>
    <cellStyle name="Normal 2 3 4 2 2 2 4 3 2 5" xfId="47691" xr:uid="{957413D2-254B-4C80-A695-A4306C9B151F}"/>
    <cellStyle name="Normal 2 3 4 2 2 2 4 3 3" xfId="22539" xr:uid="{6E0594A8-CE7D-41D4-BD80-054F75007F25}"/>
    <cellStyle name="Normal 2 3 4 2 2 2 4 3 3 2" xfId="36231" xr:uid="{A5B6F802-74EB-4B21-8140-A315C63CB8EA}"/>
    <cellStyle name="Normal 2 3 4 2 2 2 4 3 3 3" xfId="51115" xr:uid="{0D7D82EB-66B5-4EE1-88F8-19EEA9DF188D}"/>
    <cellStyle name="Normal 2 3 4 2 2 2 4 3 4" xfId="15695" xr:uid="{DEE06EB8-5D5F-42B2-A787-A1474CDBBAFD}"/>
    <cellStyle name="Normal 2 3 4 2 2 2 4 3 5" xfId="29385" xr:uid="{179EE438-9E96-48E6-8441-F5C0F5D8712E}"/>
    <cellStyle name="Normal 2 3 4 2 2 2 4 3 6" xfId="44269" xr:uid="{A3F2DAB2-4ABA-4F93-82D9-E51EC5A4609D}"/>
    <cellStyle name="Normal 2 3 4 2 2 2 4 4" xfId="10559" xr:uid="{3C6AF14F-41F9-40A1-833C-118B66B01F54}"/>
    <cellStyle name="Normal 2 3 4 2 2 2 4 4 2" xfId="24249" xr:uid="{A6FB7413-177F-4614-9A48-D2724618CEDE}"/>
    <cellStyle name="Normal 2 3 4 2 2 2 4 4 2 2" xfId="37941" xr:uid="{3E5419CF-73D8-4A36-86C7-908F7A4B334B}"/>
    <cellStyle name="Normal 2 3 4 2 2 2 4 4 2 3" xfId="52825" xr:uid="{82C1AB26-5C2D-4F90-875A-BF98A1A751AD}"/>
    <cellStyle name="Normal 2 3 4 2 2 2 4 4 3" xfId="17405" xr:uid="{2AE2CD1B-B60D-4998-A971-1BCBE42E67F3}"/>
    <cellStyle name="Normal 2 3 4 2 2 2 4 4 4" xfId="31095" xr:uid="{D69B8BD9-0CCD-49E9-8B88-250B5E3F3021}"/>
    <cellStyle name="Normal 2 3 4 2 2 2 4 4 5" xfId="45979" xr:uid="{521A4B97-07B7-4501-B83E-FF175E5BA1FC}"/>
    <cellStyle name="Normal 2 3 4 2 2 2 4 5" xfId="20827" xr:uid="{1BB6339C-81A6-467A-92C3-DF57276FE1A6}"/>
    <cellStyle name="Normal 2 3 4 2 2 2 4 5 2" xfId="34519" xr:uid="{09BBE898-78DD-4178-BD9A-117DB01918CC}"/>
    <cellStyle name="Normal 2 3 4 2 2 2 4 5 3" xfId="49403" xr:uid="{903A4BA1-4C83-48FA-87CC-EA9AD35D07C1}"/>
    <cellStyle name="Normal 2 3 4 2 2 2 4 6" xfId="13983" xr:uid="{3CAF7A9B-F1D9-466C-AFF8-D7F3EA124449}"/>
    <cellStyle name="Normal 2 3 4 2 2 2 4 7" xfId="27673" xr:uid="{CD2726D7-BC18-406A-ACDA-21785D72B966}"/>
    <cellStyle name="Normal 2 3 4 2 2 2 4 8" xfId="42557" xr:uid="{30F2913B-61C9-408F-A673-2E293740451A}"/>
    <cellStyle name="Normal 2 3 4 2 2 2 5" xfId="7138" xr:uid="{E09ADE26-C259-45DC-A02F-20C20AABF20D}"/>
    <cellStyle name="Normal 2 3 4 2 2 2 5 2" xfId="8851" xr:uid="{49391AAC-F65E-4C37-83D7-9281C43628DD}"/>
    <cellStyle name="Normal 2 3 4 2 2 2 5 2 2" xfId="12273" xr:uid="{7031A669-7545-4856-A622-AE8796CA2D24}"/>
    <cellStyle name="Normal 2 3 4 2 2 2 5 2 2 2" xfId="25963" xr:uid="{A605D005-8D8B-4893-9F3D-613383DC08B0}"/>
    <cellStyle name="Normal 2 3 4 2 2 2 5 2 2 2 2" xfId="39655" xr:uid="{2A620EA5-E8CF-40E6-8FEA-05990CD2C564}"/>
    <cellStyle name="Normal 2 3 4 2 2 2 5 2 2 2 3" xfId="54539" xr:uid="{7B7983AA-181E-4CB0-93F5-CF1FE07E53FE}"/>
    <cellStyle name="Normal 2 3 4 2 2 2 5 2 2 3" xfId="19119" xr:uid="{CB200945-1507-4BED-BB38-2BC50A76C720}"/>
    <cellStyle name="Normal 2 3 4 2 2 2 5 2 2 4" xfId="32809" xr:uid="{2613B1AE-945A-4C9F-A229-AE2538A1CA13}"/>
    <cellStyle name="Normal 2 3 4 2 2 2 5 2 2 5" xfId="47693" xr:uid="{71A8AC53-7EAA-439B-8AC6-FCDB89B1DFD4}"/>
    <cellStyle name="Normal 2 3 4 2 2 2 5 2 3" xfId="22541" xr:uid="{C106AE38-6457-4141-8E45-029E5544955F}"/>
    <cellStyle name="Normal 2 3 4 2 2 2 5 2 3 2" xfId="36233" xr:uid="{E5F7D367-B760-4DD8-97FE-46609F661083}"/>
    <cellStyle name="Normal 2 3 4 2 2 2 5 2 3 3" xfId="51117" xr:uid="{A7150B96-92B3-4C9F-BF15-4DF086836CD2}"/>
    <cellStyle name="Normal 2 3 4 2 2 2 5 2 4" xfId="15697" xr:uid="{FE8CF74F-1AB8-403B-9102-D36FC4C1363B}"/>
    <cellStyle name="Normal 2 3 4 2 2 2 5 2 5" xfId="29387" xr:uid="{B82A0084-CD95-48E7-8CC5-C438BC0EFA2F}"/>
    <cellStyle name="Normal 2 3 4 2 2 2 5 2 6" xfId="44271" xr:uid="{6DC0571E-712A-41D0-A472-EA78DD592EE3}"/>
    <cellStyle name="Normal 2 3 4 2 2 2 5 3" xfId="10561" xr:uid="{D8A5674C-1808-4295-9F3D-CC73F73AD378}"/>
    <cellStyle name="Normal 2 3 4 2 2 2 5 3 2" xfId="24251" xr:uid="{D6A1A68F-A303-41B6-8F4B-157FA9B2339A}"/>
    <cellStyle name="Normal 2 3 4 2 2 2 5 3 2 2" xfId="37943" xr:uid="{9E602EE9-022C-46D7-B769-4F63857AAA40}"/>
    <cellStyle name="Normal 2 3 4 2 2 2 5 3 2 3" xfId="52827" xr:uid="{3D338F26-EADD-48F2-881C-13446F035D83}"/>
    <cellStyle name="Normal 2 3 4 2 2 2 5 3 3" xfId="17407" xr:uid="{CFD26251-BAEA-4824-828B-B8C48EDB445C}"/>
    <cellStyle name="Normal 2 3 4 2 2 2 5 3 4" xfId="31097" xr:uid="{B05ADBD2-AEDD-4C8D-9DDE-416CB5F8783C}"/>
    <cellStyle name="Normal 2 3 4 2 2 2 5 3 5" xfId="45981" xr:uid="{6E6EE1AE-B67E-406E-9D87-9A47658D8CA3}"/>
    <cellStyle name="Normal 2 3 4 2 2 2 5 4" xfId="20829" xr:uid="{9E003557-3BF8-44FC-AE09-2FBACB2198B0}"/>
    <cellStyle name="Normal 2 3 4 2 2 2 5 4 2" xfId="34521" xr:uid="{FE244982-939F-4714-8160-61C3586DD865}"/>
    <cellStyle name="Normal 2 3 4 2 2 2 5 4 3" xfId="49405" xr:uid="{57C2C250-F2D6-457B-B5A7-96B4BFBE9CDD}"/>
    <cellStyle name="Normal 2 3 4 2 2 2 5 5" xfId="13985" xr:uid="{4C6FA536-3ED3-4994-922E-F522E94C98A5}"/>
    <cellStyle name="Normal 2 3 4 2 2 2 5 6" xfId="27675" xr:uid="{90E553E0-4A9E-497A-B7F6-3C76BE682517}"/>
    <cellStyle name="Normal 2 3 4 2 2 2 5 7" xfId="42559" xr:uid="{BFDEAB7A-9A62-44BF-B520-3B3F2C6D0E15}"/>
    <cellStyle name="Normal 2 3 4 2 2 2 6" xfId="7139" xr:uid="{5F062234-8AAE-435A-89DC-B6F313A07C09}"/>
    <cellStyle name="Normal 2 3 4 2 2 2 6 2" xfId="8852" xr:uid="{B96E32F4-0086-43B0-9B04-4DD267B8461E}"/>
    <cellStyle name="Normal 2 3 4 2 2 2 6 2 2" xfId="12274" xr:uid="{B84D9ABC-D87E-4992-B1A5-2D9526EB2987}"/>
    <cellStyle name="Normal 2 3 4 2 2 2 6 2 2 2" xfId="25964" xr:uid="{8AF1C404-0961-4694-8563-734881373B78}"/>
    <cellStyle name="Normal 2 3 4 2 2 2 6 2 2 2 2" xfId="39656" xr:uid="{E2E565A1-973E-477F-9162-4871DDD5F333}"/>
    <cellStyle name="Normal 2 3 4 2 2 2 6 2 2 2 3" xfId="54540" xr:uid="{9C58966C-307C-4CC4-8324-88561F64B4F8}"/>
    <cellStyle name="Normal 2 3 4 2 2 2 6 2 2 3" xfId="19120" xr:uid="{ECFDBFE3-567A-4BB3-91F0-61FE36162CA4}"/>
    <cellStyle name="Normal 2 3 4 2 2 2 6 2 2 4" xfId="32810" xr:uid="{F3ACC0AB-09F4-4581-BFF6-2AE21BE9C156}"/>
    <cellStyle name="Normal 2 3 4 2 2 2 6 2 2 5" xfId="47694" xr:uid="{752C073F-DF6C-4744-971E-CA7728B20AE8}"/>
    <cellStyle name="Normal 2 3 4 2 2 2 6 2 3" xfId="22542" xr:uid="{81C92BDA-AB15-4B1F-9D98-2EF752416950}"/>
    <cellStyle name="Normal 2 3 4 2 2 2 6 2 3 2" xfId="36234" xr:uid="{933A5446-7D64-40E0-B93B-94EFA1301C0D}"/>
    <cellStyle name="Normal 2 3 4 2 2 2 6 2 3 3" xfId="51118" xr:uid="{0AEAD54B-F88C-4460-AC1E-C8CC031387B5}"/>
    <cellStyle name="Normal 2 3 4 2 2 2 6 2 4" xfId="15698" xr:uid="{55BA52C4-D6D0-4315-9FBB-BDD0798597D3}"/>
    <cellStyle name="Normal 2 3 4 2 2 2 6 2 5" xfId="29388" xr:uid="{2C464902-FF4F-4DEA-92FA-1CC016EC9382}"/>
    <cellStyle name="Normal 2 3 4 2 2 2 6 2 6" xfId="44272" xr:uid="{FCE37C77-8574-4346-8E31-42FA94025F3E}"/>
    <cellStyle name="Normal 2 3 4 2 2 2 6 3" xfId="10562" xr:uid="{AFDB602E-97B8-4117-BD3E-A7750388FA1D}"/>
    <cellStyle name="Normal 2 3 4 2 2 2 6 3 2" xfId="24252" xr:uid="{4E4AE609-3069-4B14-95CB-E145B7099853}"/>
    <cellStyle name="Normal 2 3 4 2 2 2 6 3 2 2" xfId="37944" xr:uid="{6C0D0AF4-4521-41D4-A342-C2DC3306E25C}"/>
    <cellStyle name="Normal 2 3 4 2 2 2 6 3 2 3" xfId="52828" xr:uid="{08A678D7-D99C-46B4-829A-9D4EEBB4BC66}"/>
    <cellStyle name="Normal 2 3 4 2 2 2 6 3 3" xfId="17408" xr:uid="{EE62F27B-C6C7-4217-BF9A-D3BF27557CC8}"/>
    <cellStyle name="Normal 2 3 4 2 2 2 6 3 4" xfId="31098" xr:uid="{8A4BBD3A-3691-4C12-9F80-27344AF0F14E}"/>
    <cellStyle name="Normal 2 3 4 2 2 2 6 3 5" xfId="45982" xr:uid="{390F7F0A-2958-4362-849F-D89AB44B784E}"/>
    <cellStyle name="Normal 2 3 4 2 2 2 6 4" xfId="20830" xr:uid="{1134AE4F-7E40-4904-B088-243E91FCAB7D}"/>
    <cellStyle name="Normal 2 3 4 2 2 2 6 4 2" xfId="34522" xr:uid="{F0C03B5C-F267-4554-838C-F43C684F86B0}"/>
    <cellStyle name="Normal 2 3 4 2 2 2 6 4 3" xfId="49406" xr:uid="{13EBBAB1-7F22-43E0-9062-178FEF504B8C}"/>
    <cellStyle name="Normal 2 3 4 2 2 2 6 5" xfId="13986" xr:uid="{29AEBBBF-51FF-44C2-8ED5-B10306B38BA4}"/>
    <cellStyle name="Normal 2 3 4 2 2 2 6 6" xfId="27676" xr:uid="{14AA728A-9A2C-47DB-9F19-9B5B1259635A}"/>
    <cellStyle name="Normal 2 3 4 2 2 2 6 7" xfId="42560" xr:uid="{25096041-21CC-41C8-8690-FC8DD838B243}"/>
    <cellStyle name="Normal 2 3 4 2 2 2 7" xfId="8838" xr:uid="{6B1B64F0-9AA8-4F7C-A087-55C1963D7DFC}"/>
    <cellStyle name="Normal 2 3 4 2 2 2 7 2" xfId="12260" xr:uid="{1538D4E8-54DE-47EC-9093-9A1C4367B204}"/>
    <cellStyle name="Normal 2 3 4 2 2 2 7 2 2" xfId="25950" xr:uid="{AE855780-F880-458D-AFB5-B28DF4319398}"/>
    <cellStyle name="Normal 2 3 4 2 2 2 7 2 2 2" xfId="39642" xr:uid="{FFBF2367-922E-4074-8DF6-53A7315A6AE4}"/>
    <cellStyle name="Normal 2 3 4 2 2 2 7 2 2 3" xfId="54526" xr:uid="{C321A956-6BE5-49B6-B91E-63028DA579CA}"/>
    <cellStyle name="Normal 2 3 4 2 2 2 7 2 3" xfId="19106" xr:uid="{AF202052-ABC8-4A64-964E-19257B37DC34}"/>
    <cellStyle name="Normal 2 3 4 2 2 2 7 2 4" xfId="32796" xr:uid="{A8B3C858-5CDD-4D73-9F2A-161038F2F4F7}"/>
    <cellStyle name="Normal 2 3 4 2 2 2 7 2 5" xfId="47680" xr:uid="{784D487C-C939-4172-A464-EE552356CEE7}"/>
    <cellStyle name="Normal 2 3 4 2 2 2 7 3" xfId="22528" xr:uid="{9E7ECFAF-A197-4974-9115-A88CA42EC3A2}"/>
    <cellStyle name="Normal 2 3 4 2 2 2 7 3 2" xfId="36220" xr:uid="{4A424C72-2F8A-4F41-B114-8991489D1AA8}"/>
    <cellStyle name="Normal 2 3 4 2 2 2 7 3 3" xfId="51104" xr:uid="{EF00E8D5-E61B-48E0-BC46-7CE2EB050CF7}"/>
    <cellStyle name="Normal 2 3 4 2 2 2 7 4" xfId="15684" xr:uid="{B1CA1355-2C0E-4DB9-A532-404407B68B77}"/>
    <cellStyle name="Normal 2 3 4 2 2 2 7 5" xfId="29374" xr:uid="{2B9655CC-18AD-48B7-AA7A-2E6343740A78}"/>
    <cellStyle name="Normal 2 3 4 2 2 2 7 6" xfId="44258" xr:uid="{FC91CD6B-4830-4E3E-8DA2-691F3DD35AEE}"/>
    <cellStyle name="Normal 2 3 4 2 2 2 8" xfId="10548" xr:uid="{ACACB9C1-0466-4645-B1A7-A7AF3E62E3E9}"/>
    <cellStyle name="Normal 2 3 4 2 2 2 8 2" xfId="24238" xr:uid="{FE6EFA7C-6283-497E-B8FF-049E48335D4A}"/>
    <cellStyle name="Normal 2 3 4 2 2 2 8 2 2" xfId="37930" xr:uid="{12F8531C-2702-4242-91F9-F2CA5F1F058E}"/>
    <cellStyle name="Normal 2 3 4 2 2 2 8 2 3" xfId="52814" xr:uid="{1DFF76E5-BF1D-4ED3-992F-5640ADC1A94C}"/>
    <cellStyle name="Normal 2 3 4 2 2 2 8 3" xfId="17394" xr:uid="{8852BBE4-B058-4272-B3E8-587D0E00FD24}"/>
    <cellStyle name="Normal 2 3 4 2 2 2 8 4" xfId="31084" xr:uid="{830DA98F-65C3-4B6B-9B73-99FAEB6E1C64}"/>
    <cellStyle name="Normal 2 3 4 2 2 2 8 5" xfId="45968" xr:uid="{5C5FCF34-8235-48A1-9776-A7CBFAA8436D}"/>
    <cellStyle name="Normal 2 3 4 2 2 2 9" xfId="20816" xr:uid="{B4891ACB-97C0-4B8A-A845-6264AEECEED7}"/>
    <cellStyle name="Normal 2 3 4 2 2 2 9 2" xfId="34508" xr:uid="{F00E3D4D-4CC4-48A5-818F-58219E2AFCBD}"/>
    <cellStyle name="Normal 2 3 4 2 2 2 9 3" xfId="49392" xr:uid="{1DAA7DA4-8984-441D-ACB6-DE718A93C102}"/>
    <cellStyle name="Normal 2 3 4 2 2 3" xfId="7140" xr:uid="{C1D605C0-0CC1-49CC-ABCE-EA7771776EAC}"/>
    <cellStyle name="Normal 2 3 4 2 2 3 10" xfId="42561" xr:uid="{27D06E12-E66C-40AC-BCA0-4305F0A3C14A}"/>
    <cellStyle name="Normal 2 3 4 2 2 3 2" xfId="7141" xr:uid="{35E26672-8FC6-4463-8BF3-FE6CB12AA9EA}"/>
    <cellStyle name="Normal 2 3 4 2 2 3 2 2" xfId="7142" xr:uid="{F555527C-956D-4203-AF01-8EF4D0135FB3}"/>
    <cellStyle name="Normal 2 3 4 2 2 3 2 2 2" xfId="8855" xr:uid="{2485BD68-D71A-44FC-A3D1-9FA12A3A246A}"/>
    <cellStyle name="Normal 2 3 4 2 2 3 2 2 2 2" xfId="12277" xr:uid="{31253DF8-F4FD-429C-8F4D-1E24BEC4AA77}"/>
    <cellStyle name="Normal 2 3 4 2 2 3 2 2 2 2 2" xfId="25967" xr:uid="{3B8F1A8D-5BAD-4764-A6F7-0A80CD4188F5}"/>
    <cellStyle name="Normal 2 3 4 2 2 3 2 2 2 2 2 2" xfId="39659" xr:uid="{CDAA7AFE-9FEB-47B1-B6C1-380606D30849}"/>
    <cellStyle name="Normal 2 3 4 2 2 3 2 2 2 2 2 3" xfId="54543" xr:uid="{21A1F83B-AF75-4CA7-AE9F-8503E2711204}"/>
    <cellStyle name="Normal 2 3 4 2 2 3 2 2 2 2 3" xfId="19123" xr:uid="{A0F63505-C9C1-4822-B1F4-A8427016DDFB}"/>
    <cellStyle name="Normal 2 3 4 2 2 3 2 2 2 2 4" xfId="32813" xr:uid="{CF1E2E29-5081-40D4-A95E-59475BB0D754}"/>
    <cellStyle name="Normal 2 3 4 2 2 3 2 2 2 2 5" xfId="47697" xr:uid="{9722C672-7B28-4603-B75F-231C2B18A017}"/>
    <cellStyle name="Normal 2 3 4 2 2 3 2 2 2 3" xfId="22545" xr:uid="{0C99E423-0DA6-475E-AAB0-23EFCDA7DF8A}"/>
    <cellStyle name="Normal 2 3 4 2 2 3 2 2 2 3 2" xfId="36237" xr:uid="{E3D750CC-B2A7-4875-8C18-049D67F00605}"/>
    <cellStyle name="Normal 2 3 4 2 2 3 2 2 2 3 3" xfId="51121" xr:uid="{C2FF4E80-5898-473E-85B4-B48C7A009F8C}"/>
    <cellStyle name="Normal 2 3 4 2 2 3 2 2 2 4" xfId="15701" xr:uid="{FB4537E9-83D3-4756-A0D9-4D0A0DEF0DC2}"/>
    <cellStyle name="Normal 2 3 4 2 2 3 2 2 2 5" xfId="29391" xr:uid="{BCAA6216-5018-4547-A7AA-BF504029EBD7}"/>
    <cellStyle name="Normal 2 3 4 2 2 3 2 2 2 6" xfId="44275" xr:uid="{E5F967A1-BB06-4C1C-909B-C73A6B08D49D}"/>
    <cellStyle name="Normal 2 3 4 2 2 3 2 2 3" xfId="10565" xr:uid="{945C4A69-EA0C-4805-BA73-1D3387E0D855}"/>
    <cellStyle name="Normal 2 3 4 2 2 3 2 2 3 2" xfId="24255" xr:uid="{E7507F7A-A5AF-463F-B520-41CC1EDF3A19}"/>
    <cellStyle name="Normal 2 3 4 2 2 3 2 2 3 2 2" xfId="37947" xr:uid="{82EB66C2-E72B-4BB7-871F-B7B4B11F94EE}"/>
    <cellStyle name="Normal 2 3 4 2 2 3 2 2 3 2 3" xfId="52831" xr:uid="{2FFE1AE9-A378-45D4-90BD-97294408EBBF}"/>
    <cellStyle name="Normal 2 3 4 2 2 3 2 2 3 3" xfId="17411" xr:uid="{CF1DB7FD-8159-4B4C-B216-FB3469ACD508}"/>
    <cellStyle name="Normal 2 3 4 2 2 3 2 2 3 4" xfId="31101" xr:uid="{44B387E1-3FE2-41CB-9FEA-35277EB23D64}"/>
    <cellStyle name="Normal 2 3 4 2 2 3 2 2 3 5" xfId="45985" xr:uid="{EBEA1185-02E1-46C6-B45E-583D0337F17C}"/>
    <cellStyle name="Normal 2 3 4 2 2 3 2 2 4" xfId="20833" xr:uid="{1C3ACB26-A892-49FE-B3B1-0C58A9F51C0A}"/>
    <cellStyle name="Normal 2 3 4 2 2 3 2 2 4 2" xfId="34525" xr:uid="{1606E27A-72B7-4908-98D4-959C5545E34E}"/>
    <cellStyle name="Normal 2 3 4 2 2 3 2 2 4 3" xfId="49409" xr:uid="{9546FAAA-C6C4-4E31-84AE-01979D59FC90}"/>
    <cellStyle name="Normal 2 3 4 2 2 3 2 2 5" xfId="13989" xr:uid="{5D4974D5-E326-4A55-90F1-91BF5ACD03BD}"/>
    <cellStyle name="Normal 2 3 4 2 2 3 2 2 6" xfId="27679" xr:uid="{8F7A8EAD-153A-4F51-8D9F-86845FCD4823}"/>
    <cellStyle name="Normal 2 3 4 2 2 3 2 2 7" xfId="42563" xr:uid="{619544A6-E53B-4757-A0D2-6EE40B2B0BC9}"/>
    <cellStyle name="Normal 2 3 4 2 2 3 2 3" xfId="8854" xr:uid="{84130D38-97B1-49E0-8554-568047D631D7}"/>
    <cellStyle name="Normal 2 3 4 2 2 3 2 3 2" xfId="12276" xr:uid="{585C3CE3-CBD3-4FEC-B283-7C8108DF328A}"/>
    <cellStyle name="Normal 2 3 4 2 2 3 2 3 2 2" xfId="25966" xr:uid="{D8D63917-3139-4212-9606-540CBCB78772}"/>
    <cellStyle name="Normal 2 3 4 2 2 3 2 3 2 2 2" xfId="39658" xr:uid="{8C0E7D54-CB4E-404D-836B-48A59A361C5A}"/>
    <cellStyle name="Normal 2 3 4 2 2 3 2 3 2 2 3" xfId="54542" xr:uid="{CD428B97-EE6B-4917-AF7C-73F21EE8F343}"/>
    <cellStyle name="Normal 2 3 4 2 2 3 2 3 2 3" xfId="19122" xr:uid="{FD5D5D9C-11B4-4ACB-A419-F2CEE4201702}"/>
    <cellStyle name="Normal 2 3 4 2 2 3 2 3 2 4" xfId="32812" xr:uid="{C74BBBF4-445D-4F2E-A574-E6BF1FEC9F43}"/>
    <cellStyle name="Normal 2 3 4 2 2 3 2 3 2 5" xfId="47696" xr:uid="{BC64A358-53C4-45B9-89BF-670EE054C731}"/>
    <cellStyle name="Normal 2 3 4 2 2 3 2 3 3" xfId="22544" xr:uid="{63D3C98E-565C-456D-B882-E6C1F448BECA}"/>
    <cellStyle name="Normal 2 3 4 2 2 3 2 3 3 2" xfId="36236" xr:uid="{F6029A86-2214-483C-B523-95149B31FF05}"/>
    <cellStyle name="Normal 2 3 4 2 2 3 2 3 3 3" xfId="51120" xr:uid="{8B91481D-1E2F-4D63-B978-B8F8B1EFC405}"/>
    <cellStyle name="Normal 2 3 4 2 2 3 2 3 4" xfId="15700" xr:uid="{ACBA8720-7522-4E49-802B-0893DE7180F4}"/>
    <cellStyle name="Normal 2 3 4 2 2 3 2 3 5" xfId="29390" xr:uid="{8453F2A6-5A64-4061-B981-73AA2DE08060}"/>
    <cellStyle name="Normal 2 3 4 2 2 3 2 3 6" xfId="44274" xr:uid="{B51C65F3-D65C-4902-B58E-54A2BFA26BE8}"/>
    <cellStyle name="Normal 2 3 4 2 2 3 2 4" xfId="10564" xr:uid="{AD333B8B-C4AE-4E91-A25E-DE56C40B8361}"/>
    <cellStyle name="Normal 2 3 4 2 2 3 2 4 2" xfId="24254" xr:uid="{BCF2036C-DDEA-4619-976D-70E8F9728510}"/>
    <cellStyle name="Normal 2 3 4 2 2 3 2 4 2 2" xfId="37946" xr:uid="{7ACB59BB-72BA-4074-B0C4-C4F4FB45A80E}"/>
    <cellStyle name="Normal 2 3 4 2 2 3 2 4 2 3" xfId="52830" xr:uid="{7F5B7BAF-284E-4D97-B4BB-B06C93447980}"/>
    <cellStyle name="Normal 2 3 4 2 2 3 2 4 3" xfId="17410" xr:uid="{B3D96575-3435-405F-830E-1A097EE009B9}"/>
    <cellStyle name="Normal 2 3 4 2 2 3 2 4 4" xfId="31100" xr:uid="{69C83094-8320-4BAC-98B0-942C8B10087D}"/>
    <cellStyle name="Normal 2 3 4 2 2 3 2 4 5" xfId="45984" xr:uid="{C3BC5C3F-3304-4A60-ABBE-3D2FD00BE000}"/>
    <cellStyle name="Normal 2 3 4 2 2 3 2 5" xfId="20832" xr:uid="{AC42B7F9-5A72-4828-8EFD-51188294AFDA}"/>
    <cellStyle name="Normal 2 3 4 2 2 3 2 5 2" xfId="34524" xr:uid="{7444F84D-9DF1-4CB4-AD83-A88C9B2353AE}"/>
    <cellStyle name="Normal 2 3 4 2 2 3 2 5 3" xfId="49408" xr:uid="{874E61C9-3FE4-4006-91B6-C1AEEAA98713}"/>
    <cellStyle name="Normal 2 3 4 2 2 3 2 6" xfId="13988" xr:uid="{9E7F65BE-8453-4D33-9DDC-BE66C525FA8A}"/>
    <cellStyle name="Normal 2 3 4 2 2 3 2 7" xfId="27678" xr:uid="{48E56299-178A-46BB-940C-7F5B1F7995FA}"/>
    <cellStyle name="Normal 2 3 4 2 2 3 2 8" xfId="42562" xr:uid="{77730396-FAA8-45A4-BFB7-2223A3799AD3}"/>
    <cellStyle name="Normal 2 3 4 2 2 3 3" xfId="7143" xr:uid="{AC3E73CE-CEBC-49C7-BA0E-516708FBFF8B}"/>
    <cellStyle name="Normal 2 3 4 2 2 3 3 2" xfId="8856" xr:uid="{E9739C9E-72F2-4A58-8B59-F3D769A1DC54}"/>
    <cellStyle name="Normal 2 3 4 2 2 3 3 2 2" xfId="12278" xr:uid="{34C0CCDB-6C95-4E49-B74A-080DD5F914C3}"/>
    <cellStyle name="Normal 2 3 4 2 2 3 3 2 2 2" xfId="25968" xr:uid="{33B67DF2-4ACD-4E0D-BC1B-F182FED99A0F}"/>
    <cellStyle name="Normal 2 3 4 2 2 3 3 2 2 2 2" xfId="39660" xr:uid="{97DD3FC3-73EE-4CBC-919F-6CC469475224}"/>
    <cellStyle name="Normal 2 3 4 2 2 3 3 2 2 2 3" xfId="54544" xr:uid="{74E27396-A5B8-4B68-AC8B-4A32E50652FA}"/>
    <cellStyle name="Normal 2 3 4 2 2 3 3 2 2 3" xfId="19124" xr:uid="{B9C98D9B-DF82-45DD-A78B-187B7E5AEA50}"/>
    <cellStyle name="Normal 2 3 4 2 2 3 3 2 2 4" xfId="32814" xr:uid="{AC220257-178B-4C1C-91A8-730C1A3D3CED}"/>
    <cellStyle name="Normal 2 3 4 2 2 3 3 2 2 5" xfId="47698" xr:uid="{0CD0AEE7-1BF3-48BD-9808-749E279FBC18}"/>
    <cellStyle name="Normal 2 3 4 2 2 3 3 2 3" xfId="22546" xr:uid="{E6A0EDA7-1ADE-4367-BAF0-2DC78CA31DE0}"/>
    <cellStyle name="Normal 2 3 4 2 2 3 3 2 3 2" xfId="36238" xr:uid="{19E6E71B-D084-4FF8-AE8E-EB05D46D66C2}"/>
    <cellStyle name="Normal 2 3 4 2 2 3 3 2 3 3" xfId="51122" xr:uid="{E29DAEEA-381F-416F-93CA-26EC8F57D2CF}"/>
    <cellStyle name="Normal 2 3 4 2 2 3 3 2 4" xfId="15702" xr:uid="{1D40B876-6979-4438-BAB7-FE3B0E94CBBD}"/>
    <cellStyle name="Normal 2 3 4 2 2 3 3 2 5" xfId="29392" xr:uid="{FD92FFCD-87CD-4DA1-A783-3C75C6462B16}"/>
    <cellStyle name="Normal 2 3 4 2 2 3 3 2 6" xfId="44276" xr:uid="{06123787-4684-44AC-B693-9EE5CB452481}"/>
    <cellStyle name="Normal 2 3 4 2 2 3 3 3" xfId="10566" xr:uid="{8E1BD8BB-128E-480E-9432-16DD08FF08EA}"/>
    <cellStyle name="Normal 2 3 4 2 2 3 3 3 2" xfId="24256" xr:uid="{F4F3C072-CC2C-45AD-A444-CE2AE6C7FCE1}"/>
    <cellStyle name="Normal 2 3 4 2 2 3 3 3 2 2" xfId="37948" xr:uid="{322CEF99-49A2-44C2-8730-42327CDE59EE}"/>
    <cellStyle name="Normal 2 3 4 2 2 3 3 3 2 3" xfId="52832" xr:uid="{3C10C762-7FBD-4A17-B10D-DA44A5498683}"/>
    <cellStyle name="Normal 2 3 4 2 2 3 3 3 3" xfId="17412" xr:uid="{C09F0D63-0A58-4BB8-8DD4-021982E20AC1}"/>
    <cellStyle name="Normal 2 3 4 2 2 3 3 3 4" xfId="31102" xr:uid="{54903A3B-53E7-4AE2-932A-8311A16FFCD8}"/>
    <cellStyle name="Normal 2 3 4 2 2 3 3 3 5" xfId="45986" xr:uid="{59072B78-7A90-4FEB-BFB7-92BE806D615A}"/>
    <cellStyle name="Normal 2 3 4 2 2 3 3 4" xfId="20834" xr:uid="{6AA5C398-C52A-48CE-BFAD-E8986165EC15}"/>
    <cellStyle name="Normal 2 3 4 2 2 3 3 4 2" xfId="34526" xr:uid="{E3567069-43E1-4C65-9811-E413BE08E5C3}"/>
    <cellStyle name="Normal 2 3 4 2 2 3 3 4 3" xfId="49410" xr:uid="{D178CC2F-5500-4E58-A301-72D49732B49D}"/>
    <cellStyle name="Normal 2 3 4 2 2 3 3 5" xfId="13990" xr:uid="{AE0847F5-9F22-4D66-AD6B-B63B3DFAB10F}"/>
    <cellStyle name="Normal 2 3 4 2 2 3 3 6" xfId="27680" xr:uid="{2998B335-52CE-43F2-8805-846283F60778}"/>
    <cellStyle name="Normal 2 3 4 2 2 3 3 7" xfId="42564" xr:uid="{B07F2445-3E4B-45C8-8C33-AC92D30E477C}"/>
    <cellStyle name="Normal 2 3 4 2 2 3 4" xfId="7144" xr:uid="{82344D44-E19D-46ED-BB31-06D5F72FAD1D}"/>
    <cellStyle name="Normal 2 3 4 2 2 3 4 2" xfId="8857" xr:uid="{B8F8FB8A-74A0-4A46-B922-4CF03CD0124A}"/>
    <cellStyle name="Normal 2 3 4 2 2 3 4 2 2" xfId="12279" xr:uid="{0D3FD292-BDD4-4A9D-A773-05331C914904}"/>
    <cellStyle name="Normal 2 3 4 2 2 3 4 2 2 2" xfId="25969" xr:uid="{BB02BF1D-7504-421C-AEBD-A9C14CCDB835}"/>
    <cellStyle name="Normal 2 3 4 2 2 3 4 2 2 2 2" xfId="39661" xr:uid="{92863421-60A4-4C63-BCF4-E460A49EDF36}"/>
    <cellStyle name="Normal 2 3 4 2 2 3 4 2 2 2 3" xfId="54545" xr:uid="{624BDAB6-BECC-4B31-B5AF-D90B98AF332B}"/>
    <cellStyle name="Normal 2 3 4 2 2 3 4 2 2 3" xfId="19125" xr:uid="{7B7D2A00-CE31-4280-9DF8-EEA08930EFBA}"/>
    <cellStyle name="Normal 2 3 4 2 2 3 4 2 2 4" xfId="32815" xr:uid="{8BE2D300-712C-4490-8B3A-BC517B4E06D5}"/>
    <cellStyle name="Normal 2 3 4 2 2 3 4 2 2 5" xfId="47699" xr:uid="{0C1942B9-331F-4CEF-8EDA-6B4D22A301A5}"/>
    <cellStyle name="Normal 2 3 4 2 2 3 4 2 3" xfId="22547" xr:uid="{226F2A82-4B01-4FE7-B9F3-7DCC87F681BA}"/>
    <cellStyle name="Normal 2 3 4 2 2 3 4 2 3 2" xfId="36239" xr:uid="{FA6803A6-2DAA-48F0-AF8C-69C0C6CBB036}"/>
    <cellStyle name="Normal 2 3 4 2 2 3 4 2 3 3" xfId="51123" xr:uid="{17A2C358-A270-4F54-9E2E-89F3A1FE9C80}"/>
    <cellStyle name="Normal 2 3 4 2 2 3 4 2 4" xfId="15703" xr:uid="{4D2317B3-CC24-4387-B97D-F24452156405}"/>
    <cellStyle name="Normal 2 3 4 2 2 3 4 2 5" xfId="29393" xr:uid="{A591927C-7AEA-4DC9-86CB-995CA87EF1C2}"/>
    <cellStyle name="Normal 2 3 4 2 2 3 4 2 6" xfId="44277" xr:uid="{944EFECA-9A94-441C-AAD7-AE71AC56A9EF}"/>
    <cellStyle name="Normal 2 3 4 2 2 3 4 3" xfId="10567" xr:uid="{85B0841C-75CF-4729-A54D-9C59865E58A8}"/>
    <cellStyle name="Normal 2 3 4 2 2 3 4 3 2" xfId="24257" xr:uid="{91C88B19-2C78-4CE8-BE5A-BA10E07D5057}"/>
    <cellStyle name="Normal 2 3 4 2 2 3 4 3 2 2" xfId="37949" xr:uid="{1CB3ECF5-DF69-4527-A79F-5F3337AF32A2}"/>
    <cellStyle name="Normal 2 3 4 2 2 3 4 3 2 3" xfId="52833" xr:uid="{322453D6-6259-4A82-A154-7A4CEF5C0056}"/>
    <cellStyle name="Normal 2 3 4 2 2 3 4 3 3" xfId="17413" xr:uid="{3B033E9B-2678-425D-83FB-764BC845D22B}"/>
    <cellStyle name="Normal 2 3 4 2 2 3 4 3 4" xfId="31103" xr:uid="{F0B9F537-1810-413B-9E6E-44ADDB976C1E}"/>
    <cellStyle name="Normal 2 3 4 2 2 3 4 3 5" xfId="45987" xr:uid="{D7DCA360-69C7-437B-A4B5-9ECB521D96B2}"/>
    <cellStyle name="Normal 2 3 4 2 2 3 4 4" xfId="20835" xr:uid="{A16672F7-6C8A-4DDF-8932-5335FA876862}"/>
    <cellStyle name="Normal 2 3 4 2 2 3 4 4 2" xfId="34527" xr:uid="{3888B443-AF0D-49A1-9506-B548218EEF99}"/>
    <cellStyle name="Normal 2 3 4 2 2 3 4 4 3" xfId="49411" xr:uid="{DE1531EB-42A1-47C4-9875-4214B7F1B185}"/>
    <cellStyle name="Normal 2 3 4 2 2 3 4 5" xfId="13991" xr:uid="{1DACFC66-8B4E-4154-835E-21A6FE1A511C}"/>
    <cellStyle name="Normal 2 3 4 2 2 3 4 6" xfId="27681" xr:uid="{0B7B52D4-6EF7-4907-8A83-9D462E445966}"/>
    <cellStyle name="Normal 2 3 4 2 2 3 4 7" xfId="42565" xr:uid="{A4F37AAA-5D5D-4D98-B2AA-7B10368ED3C5}"/>
    <cellStyle name="Normal 2 3 4 2 2 3 5" xfId="8853" xr:uid="{C3A8F957-CF34-44AE-90CE-1CA154E64B56}"/>
    <cellStyle name="Normal 2 3 4 2 2 3 5 2" xfId="12275" xr:uid="{9222CA8C-8EFF-4C75-9931-F0461D5CA90D}"/>
    <cellStyle name="Normal 2 3 4 2 2 3 5 2 2" xfId="25965" xr:uid="{C639AEBA-B445-4F6B-9C54-D6865D2CE2EC}"/>
    <cellStyle name="Normal 2 3 4 2 2 3 5 2 2 2" xfId="39657" xr:uid="{FE6A160D-E4E5-4A46-82BF-7666504A0729}"/>
    <cellStyle name="Normal 2 3 4 2 2 3 5 2 2 3" xfId="54541" xr:uid="{63AADDD0-668D-401E-95C9-4413D5042D84}"/>
    <cellStyle name="Normal 2 3 4 2 2 3 5 2 3" xfId="19121" xr:uid="{141E10F5-6D27-4EDC-A71A-F7C683C723F7}"/>
    <cellStyle name="Normal 2 3 4 2 2 3 5 2 4" xfId="32811" xr:uid="{80BA6E30-E81B-4E29-B196-33AAF6896D54}"/>
    <cellStyle name="Normal 2 3 4 2 2 3 5 2 5" xfId="47695" xr:uid="{9719C850-EC63-4062-BB3D-D87B61DD5914}"/>
    <cellStyle name="Normal 2 3 4 2 2 3 5 3" xfId="22543" xr:uid="{4E5F0C5F-32FC-4A87-BDB7-83AA39234DE9}"/>
    <cellStyle name="Normal 2 3 4 2 2 3 5 3 2" xfId="36235" xr:uid="{8CD2BAFA-DE8A-4B3C-BD10-59F7B8A834B9}"/>
    <cellStyle name="Normal 2 3 4 2 2 3 5 3 3" xfId="51119" xr:uid="{3851BA40-12E0-4686-AC4C-ADFE2DEF7A6D}"/>
    <cellStyle name="Normal 2 3 4 2 2 3 5 4" xfId="15699" xr:uid="{393255C2-1E7C-4D11-9BC4-E92C8CE239F3}"/>
    <cellStyle name="Normal 2 3 4 2 2 3 5 5" xfId="29389" xr:uid="{493A6197-A72B-4854-BC0F-95201E3082AB}"/>
    <cellStyle name="Normal 2 3 4 2 2 3 5 6" xfId="44273" xr:uid="{75C44BC3-2F0A-425D-8E8E-741F72EEF4CC}"/>
    <cellStyle name="Normal 2 3 4 2 2 3 6" xfId="10563" xr:uid="{2091C9D1-15AB-4F65-A3D5-60C7D5044F6E}"/>
    <cellStyle name="Normal 2 3 4 2 2 3 6 2" xfId="24253" xr:uid="{94A83317-BE8F-4B4F-B3B7-52C3929B3AB1}"/>
    <cellStyle name="Normal 2 3 4 2 2 3 6 2 2" xfId="37945" xr:uid="{E6E02F44-3180-4E3C-B032-292CA1C19151}"/>
    <cellStyle name="Normal 2 3 4 2 2 3 6 2 3" xfId="52829" xr:uid="{22720C5D-F00C-476C-9DD4-47CB27FA787E}"/>
    <cellStyle name="Normal 2 3 4 2 2 3 6 3" xfId="17409" xr:uid="{A31FA1FF-ECEB-4B60-A664-70D1C28741F7}"/>
    <cellStyle name="Normal 2 3 4 2 2 3 6 4" xfId="31099" xr:uid="{9FAFC8E0-7A4F-4C51-B543-A72FCFB4CCBB}"/>
    <cellStyle name="Normal 2 3 4 2 2 3 6 5" xfId="45983" xr:uid="{49662999-0427-488E-8B19-28799E1D3220}"/>
    <cellStyle name="Normal 2 3 4 2 2 3 7" xfId="20831" xr:uid="{21C5E70A-CD03-4262-8D97-5286F1F10430}"/>
    <cellStyle name="Normal 2 3 4 2 2 3 7 2" xfId="34523" xr:uid="{9BC9F72A-FBA7-424F-95F2-EEEAF32403AB}"/>
    <cellStyle name="Normal 2 3 4 2 2 3 7 3" xfId="49407" xr:uid="{76DB1A7E-7ECD-40D9-9210-F23028D9F5FD}"/>
    <cellStyle name="Normal 2 3 4 2 2 3 8" xfId="13987" xr:uid="{3C3B893C-DFCA-45D3-9C23-26F08F97EB2D}"/>
    <cellStyle name="Normal 2 3 4 2 2 3 9" xfId="27677" xr:uid="{45E050DB-6C1D-4AE0-AD6A-31D65698ACE4}"/>
    <cellStyle name="Normal 2 3 4 2 2 4" xfId="7145" xr:uid="{807DF12F-5D43-45F1-8A3E-2B1E0EE3C9B2}"/>
    <cellStyle name="Normal 2 3 4 2 2 4 10" xfId="42566" xr:uid="{60481FCF-517C-49F1-8313-ACB3685F35E9}"/>
    <cellStyle name="Normal 2 3 4 2 2 4 2" xfId="7146" xr:uid="{BAFCE75E-B9B7-4CE0-8E92-70B01F983A6A}"/>
    <cellStyle name="Normal 2 3 4 2 2 4 2 2" xfId="7147" xr:uid="{24E440BC-DB9B-44E2-B75F-0EC12FC9B614}"/>
    <cellStyle name="Normal 2 3 4 2 2 4 2 2 2" xfId="8860" xr:uid="{809EA36F-13C6-485A-907E-2490DFC83A43}"/>
    <cellStyle name="Normal 2 3 4 2 2 4 2 2 2 2" xfId="12282" xr:uid="{2C85B0F1-9386-4D8D-BFB1-72EDD92BD77F}"/>
    <cellStyle name="Normal 2 3 4 2 2 4 2 2 2 2 2" xfId="25972" xr:uid="{0A63E7CC-1871-4E95-B2BF-764147FF9E98}"/>
    <cellStyle name="Normal 2 3 4 2 2 4 2 2 2 2 2 2" xfId="39664" xr:uid="{D5325456-5F8B-480E-A8F6-BFC29EE6D4F0}"/>
    <cellStyle name="Normal 2 3 4 2 2 4 2 2 2 2 2 3" xfId="54548" xr:uid="{79A982FB-4A88-4A86-9D83-31360EC22CF1}"/>
    <cellStyle name="Normal 2 3 4 2 2 4 2 2 2 2 3" xfId="19128" xr:uid="{00A5640C-E92A-4A9F-9314-2A0B557CA4A4}"/>
    <cellStyle name="Normal 2 3 4 2 2 4 2 2 2 2 4" xfId="32818" xr:uid="{68E9588F-23CB-42A7-A4AC-A2D0E614BF0B}"/>
    <cellStyle name="Normal 2 3 4 2 2 4 2 2 2 2 5" xfId="47702" xr:uid="{29A92F08-EC3B-45CD-BED2-98A30FD9A006}"/>
    <cellStyle name="Normal 2 3 4 2 2 4 2 2 2 3" xfId="22550" xr:uid="{595D3CCF-2280-4442-AF91-F15001BB94D9}"/>
    <cellStyle name="Normal 2 3 4 2 2 4 2 2 2 3 2" xfId="36242" xr:uid="{D8F0D51D-AF72-4585-8989-5E64D35CA57F}"/>
    <cellStyle name="Normal 2 3 4 2 2 4 2 2 2 3 3" xfId="51126" xr:uid="{882BF871-1F62-4B22-A38B-E6A6B5E290CF}"/>
    <cellStyle name="Normal 2 3 4 2 2 4 2 2 2 4" xfId="15706" xr:uid="{0012EAB6-F628-4069-A448-1BF44256E7F6}"/>
    <cellStyle name="Normal 2 3 4 2 2 4 2 2 2 5" xfId="29396" xr:uid="{4D13859B-72D9-4297-B96F-C0B6D14302CE}"/>
    <cellStyle name="Normal 2 3 4 2 2 4 2 2 2 6" xfId="44280" xr:uid="{5BF18DD7-7D79-4FD2-BE0C-901055F9C71B}"/>
    <cellStyle name="Normal 2 3 4 2 2 4 2 2 3" xfId="10570" xr:uid="{773A425F-1EF2-415E-999D-BAD897238D2A}"/>
    <cellStyle name="Normal 2 3 4 2 2 4 2 2 3 2" xfId="24260" xr:uid="{8FDBEE17-0E5D-4753-AA21-2B0C76168784}"/>
    <cellStyle name="Normal 2 3 4 2 2 4 2 2 3 2 2" xfId="37952" xr:uid="{4EC6BEE0-8643-4636-8DAF-B42638934A63}"/>
    <cellStyle name="Normal 2 3 4 2 2 4 2 2 3 2 3" xfId="52836" xr:uid="{B61D75A3-11FB-4612-99D7-449D9B3ACB87}"/>
    <cellStyle name="Normal 2 3 4 2 2 4 2 2 3 3" xfId="17416" xr:uid="{861F085E-E0A3-49FF-A366-00ED1E048D07}"/>
    <cellStyle name="Normal 2 3 4 2 2 4 2 2 3 4" xfId="31106" xr:uid="{4720672B-B2ED-45F8-AB6F-194B9825B657}"/>
    <cellStyle name="Normal 2 3 4 2 2 4 2 2 3 5" xfId="45990" xr:uid="{DBE4F545-5960-4EF0-A571-7D444581F869}"/>
    <cellStyle name="Normal 2 3 4 2 2 4 2 2 4" xfId="20838" xr:uid="{BE1F3F97-AB3D-4D39-A360-0319A69E32A3}"/>
    <cellStyle name="Normal 2 3 4 2 2 4 2 2 4 2" xfId="34530" xr:uid="{B184B9D7-C684-40D7-B3C6-1362332F9AD4}"/>
    <cellStyle name="Normal 2 3 4 2 2 4 2 2 4 3" xfId="49414" xr:uid="{A781A302-6DB2-4581-97BB-54522F278120}"/>
    <cellStyle name="Normal 2 3 4 2 2 4 2 2 5" xfId="13994" xr:uid="{1B58D3C8-2BD0-4016-911E-FFBBE64F979F}"/>
    <cellStyle name="Normal 2 3 4 2 2 4 2 2 6" xfId="27684" xr:uid="{826BFA40-7AF2-4996-AA20-53606B9115E5}"/>
    <cellStyle name="Normal 2 3 4 2 2 4 2 2 7" xfId="42568" xr:uid="{C17E8D3F-2D90-4487-A6EE-9D488E8B7488}"/>
    <cellStyle name="Normal 2 3 4 2 2 4 2 3" xfId="8859" xr:uid="{E243ABBB-52AE-47E0-A7F3-EBFFBFD9E99F}"/>
    <cellStyle name="Normal 2 3 4 2 2 4 2 3 2" xfId="12281" xr:uid="{B472F322-19AD-46B6-8AE9-0D131B214E2B}"/>
    <cellStyle name="Normal 2 3 4 2 2 4 2 3 2 2" xfId="25971" xr:uid="{AF0D7761-9683-453F-B806-8DF73CB3F072}"/>
    <cellStyle name="Normal 2 3 4 2 2 4 2 3 2 2 2" xfId="39663" xr:uid="{873306C0-41B6-49F3-864C-4EEEDE564505}"/>
    <cellStyle name="Normal 2 3 4 2 2 4 2 3 2 2 3" xfId="54547" xr:uid="{BB551582-400A-4E67-AE1A-10494ED69DD9}"/>
    <cellStyle name="Normal 2 3 4 2 2 4 2 3 2 3" xfId="19127" xr:uid="{55C5A131-A386-45BD-8883-EA60E269BD42}"/>
    <cellStyle name="Normal 2 3 4 2 2 4 2 3 2 4" xfId="32817" xr:uid="{432F6330-878D-4AF2-8A4D-4050889AD074}"/>
    <cellStyle name="Normal 2 3 4 2 2 4 2 3 2 5" xfId="47701" xr:uid="{DFF7696B-4585-473A-9B2A-30D050752B33}"/>
    <cellStyle name="Normal 2 3 4 2 2 4 2 3 3" xfId="22549" xr:uid="{58AC9FE4-9B72-465C-A039-89C6E679349D}"/>
    <cellStyle name="Normal 2 3 4 2 2 4 2 3 3 2" xfId="36241" xr:uid="{275364B9-797D-4445-8679-160041383C17}"/>
    <cellStyle name="Normal 2 3 4 2 2 4 2 3 3 3" xfId="51125" xr:uid="{5A7572A1-8312-4023-9E34-9A6A589A7CD1}"/>
    <cellStyle name="Normal 2 3 4 2 2 4 2 3 4" xfId="15705" xr:uid="{45718683-5B78-467A-B2E6-2524E14BE8E8}"/>
    <cellStyle name="Normal 2 3 4 2 2 4 2 3 5" xfId="29395" xr:uid="{DE61E4E0-E681-4F14-944F-C01DCC108539}"/>
    <cellStyle name="Normal 2 3 4 2 2 4 2 3 6" xfId="44279" xr:uid="{38769729-E74A-4772-9AFE-396CBF521AA1}"/>
    <cellStyle name="Normal 2 3 4 2 2 4 2 4" xfId="10569" xr:uid="{DC1FACED-86C3-4FF7-81B0-9885B5B87F59}"/>
    <cellStyle name="Normal 2 3 4 2 2 4 2 4 2" xfId="24259" xr:uid="{655BB698-4973-4B30-8C21-F31A245E92F2}"/>
    <cellStyle name="Normal 2 3 4 2 2 4 2 4 2 2" xfId="37951" xr:uid="{C8710972-4580-4266-82C8-43568550D831}"/>
    <cellStyle name="Normal 2 3 4 2 2 4 2 4 2 3" xfId="52835" xr:uid="{3937865F-6F63-4DAA-B79E-4FAF8AF516BF}"/>
    <cellStyle name="Normal 2 3 4 2 2 4 2 4 3" xfId="17415" xr:uid="{3650FCB2-19AC-4F35-A464-D4BB2DB0D808}"/>
    <cellStyle name="Normal 2 3 4 2 2 4 2 4 4" xfId="31105" xr:uid="{CB5814A7-A295-4BDC-9DED-02358D1CE0B2}"/>
    <cellStyle name="Normal 2 3 4 2 2 4 2 4 5" xfId="45989" xr:uid="{AF7CEB6D-7CA3-449E-A56A-05C7D0F0EA65}"/>
    <cellStyle name="Normal 2 3 4 2 2 4 2 5" xfId="20837" xr:uid="{3B136401-A5C2-4103-A8E5-1FF559D2C080}"/>
    <cellStyle name="Normal 2 3 4 2 2 4 2 5 2" xfId="34529" xr:uid="{EA2F15FB-0A79-4EE4-A908-501771B89587}"/>
    <cellStyle name="Normal 2 3 4 2 2 4 2 5 3" xfId="49413" xr:uid="{7CE3B2B5-EECA-49D5-9276-E00BDA5B1AD5}"/>
    <cellStyle name="Normal 2 3 4 2 2 4 2 6" xfId="13993" xr:uid="{802B818C-B795-4DC6-ADF9-8DD7D8CBD83A}"/>
    <cellStyle name="Normal 2 3 4 2 2 4 2 7" xfId="27683" xr:uid="{5D1F36F1-2546-48F5-90EF-F510AC030840}"/>
    <cellStyle name="Normal 2 3 4 2 2 4 2 8" xfId="42567" xr:uid="{2257D8C6-9567-435B-944E-EE3AF6C19F08}"/>
    <cellStyle name="Normal 2 3 4 2 2 4 3" xfId="7148" xr:uid="{60DA9266-C404-4584-92B9-657806363E79}"/>
    <cellStyle name="Normal 2 3 4 2 2 4 3 2" xfId="8861" xr:uid="{87E80547-7D59-47D4-BD9B-D90F4AC44FDF}"/>
    <cellStyle name="Normal 2 3 4 2 2 4 3 2 2" xfId="12283" xr:uid="{A78C8448-8F4C-4B92-85C1-7678F21233ED}"/>
    <cellStyle name="Normal 2 3 4 2 2 4 3 2 2 2" xfId="25973" xr:uid="{8BF67F70-7DF8-457D-A234-0DE15FF1E762}"/>
    <cellStyle name="Normal 2 3 4 2 2 4 3 2 2 2 2" xfId="39665" xr:uid="{826CD4E1-9EFB-489F-8271-7521569A50E3}"/>
    <cellStyle name="Normal 2 3 4 2 2 4 3 2 2 2 3" xfId="54549" xr:uid="{35212821-B8C0-4A64-9679-52FFE2062A81}"/>
    <cellStyle name="Normal 2 3 4 2 2 4 3 2 2 3" xfId="19129" xr:uid="{B1CDE86E-543E-4BB5-A31E-8365E6A618CA}"/>
    <cellStyle name="Normal 2 3 4 2 2 4 3 2 2 4" xfId="32819" xr:uid="{906BD0C5-95AE-434C-935E-97BEBB53EC0C}"/>
    <cellStyle name="Normal 2 3 4 2 2 4 3 2 2 5" xfId="47703" xr:uid="{6FF11AA1-6CDD-4DAF-A721-AC9836673DFC}"/>
    <cellStyle name="Normal 2 3 4 2 2 4 3 2 3" xfId="22551" xr:uid="{54DCA109-E948-416C-B0B9-45CEC953D4E2}"/>
    <cellStyle name="Normal 2 3 4 2 2 4 3 2 3 2" xfId="36243" xr:uid="{8ECCFBE2-F3A2-4BE5-B922-A75B839E3B61}"/>
    <cellStyle name="Normal 2 3 4 2 2 4 3 2 3 3" xfId="51127" xr:uid="{E88B6AD3-E79D-4C52-88A9-E197EBCD9767}"/>
    <cellStyle name="Normal 2 3 4 2 2 4 3 2 4" xfId="15707" xr:uid="{CE0C0F0B-88C0-43E7-9E0E-67FCF3CF7BD5}"/>
    <cellStyle name="Normal 2 3 4 2 2 4 3 2 5" xfId="29397" xr:uid="{4281468F-706F-45C4-AB5B-D4208A3237C1}"/>
    <cellStyle name="Normal 2 3 4 2 2 4 3 2 6" xfId="44281" xr:uid="{8D3EB68A-6D7D-4D0C-8110-8CC6A6B117D8}"/>
    <cellStyle name="Normal 2 3 4 2 2 4 3 3" xfId="10571" xr:uid="{206F73D0-82C7-44E7-89AF-47FA0D50B252}"/>
    <cellStyle name="Normal 2 3 4 2 2 4 3 3 2" xfId="24261" xr:uid="{ED7B0909-D5B4-4139-BCB7-1EFAB5289B31}"/>
    <cellStyle name="Normal 2 3 4 2 2 4 3 3 2 2" xfId="37953" xr:uid="{83C15A33-022E-433D-B8C5-9C01475E1E38}"/>
    <cellStyle name="Normal 2 3 4 2 2 4 3 3 2 3" xfId="52837" xr:uid="{6731A756-4783-49AE-80F0-0444FCD4CACE}"/>
    <cellStyle name="Normal 2 3 4 2 2 4 3 3 3" xfId="17417" xr:uid="{D2E70CBA-5FD1-4999-BEBD-F5CC11EFCA84}"/>
    <cellStyle name="Normal 2 3 4 2 2 4 3 3 4" xfId="31107" xr:uid="{B6DD3186-54C1-4827-A089-BC03899B756B}"/>
    <cellStyle name="Normal 2 3 4 2 2 4 3 3 5" xfId="45991" xr:uid="{DB269D91-8ADD-4405-AC1E-DA89A0A92EB1}"/>
    <cellStyle name="Normal 2 3 4 2 2 4 3 4" xfId="20839" xr:uid="{44101676-58E4-4349-BF61-263049DF2A15}"/>
    <cellStyle name="Normal 2 3 4 2 2 4 3 4 2" xfId="34531" xr:uid="{5E0F099E-C3EE-46BA-A05E-38FC32007A4E}"/>
    <cellStyle name="Normal 2 3 4 2 2 4 3 4 3" xfId="49415" xr:uid="{62B92C08-5062-4248-BF82-C3D7DAA13372}"/>
    <cellStyle name="Normal 2 3 4 2 2 4 3 5" xfId="13995" xr:uid="{5D185230-E105-4AF0-A0B3-2B98F45959F4}"/>
    <cellStyle name="Normal 2 3 4 2 2 4 3 6" xfId="27685" xr:uid="{B1105164-F35D-4255-AD4C-75654039F07C}"/>
    <cellStyle name="Normal 2 3 4 2 2 4 3 7" xfId="42569" xr:uid="{8E729BDD-5D8F-496A-92A8-912B74CE3196}"/>
    <cellStyle name="Normal 2 3 4 2 2 4 4" xfId="7149" xr:uid="{F3C8607F-D070-4B0A-8284-82B4243CBBCE}"/>
    <cellStyle name="Normal 2 3 4 2 2 4 4 2" xfId="8862" xr:uid="{A083C424-7FC2-409F-9CC7-C895B0AE71FA}"/>
    <cellStyle name="Normal 2 3 4 2 2 4 4 2 2" xfId="12284" xr:uid="{B485CE4B-98F6-4057-BA8C-16839AE99B9B}"/>
    <cellStyle name="Normal 2 3 4 2 2 4 4 2 2 2" xfId="25974" xr:uid="{EA08BD77-6D9F-4914-9AFD-FA7338C2CA32}"/>
    <cellStyle name="Normal 2 3 4 2 2 4 4 2 2 2 2" xfId="39666" xr:uid="{FBBF338D-B722-458B-AB30-9AFD7CC40E3F}"/>
    <cellStyle name="Normal 2 3 4 2 2 4 4 2 2 2 3" xfId="54550" xr:uid="{D3AF5272-F6AF-4AE8-9769-BA30B02A60AD}"/>
    <cellStyle name="Normal 2 3 4 2 2 4 4 2 2 3" xfId="19130" xr:uid="{88B8C9F5-0BE1-4A7A-8BA9-F699FFFB9FB2}"/>
    <cellStyle name="Normal 2 3 4 2 2 4 4 2 2 4" xfId="32820" xr:uid="{54F98870-EB4C-4F7B-8566-B068524B4F80}"/>
    <cellStyle name="Normal 2 3 4 2 2 4 4 2 2 5" xfId="47704" xr:uid="{7BAFBAF7-25E2-474C-99E4-4AB6499444DD}"/>
    <cellStyle name="Normal 2 3 4 2 2 4 4 2 3" xfId="22552" xr:uid="{3C0B92AB-9B00-4127-B27D-29EC0BF5C7FF}"/>
    <cellStyle name="Normal 2 3 4 2 2 4 4 2 3 2" xfId="36244" xr:uid="{DE24F58A-B577-4E42-BB5C-D2F5729A58A6}"/>
    <cellStyle name="Normal 2 3 4 2 2 4 4 2 3 3" xfId="51128" xr:uid="{4583918B-3AEF-4963-8506-11308BA34F76}"/>
    <cellStyle name="Normal 2 3 4 2 2 4 4 2 4" xfId="15708" xr:uid="{956BAEA0-6F74-4416-AB4B-2284CC25CE36}"/>
    <cellStyle name="Normal 2 3 4 2 2 4 4 2 5" xfId="29398" xr:uid="{759002D9-8BBB-4BDD-9C7D-79A9C5AD8083}"/>
    <cellStyle name="Normal 2 3 4 2 2 4 4 2 6" xfId="44282" xr:uid="{0893B1A8-CB71-42F7-87DC-70B795DD08EF}"/>
    <cellStyle name="Normal 2 3 4 2 2 4 4 3" xfId="10572" xr:uid="{3EA16C3E-10D9-4C24-90A2-DA5A1F8F20D5}"/>
    <cellStyle name="Normal 2 3 4 2 2 4 4 3 2" xfId="24262" xr:uid="{65B4F9B7-4847-446F-A0BC-D995B6595FE9}"/>
    <cellStyle name="Normal 2 3 4 2 2 4 4 3 2 2" xfId="37954" xr:uid="{080B5D3E-5C29-44E3-9D4E-1B117C21E8FD}"/>
    <cellStyle name="Normal 2 3 4 2 2 4 4 3 2 3" xfId="52838" xr:uid="{23DB70D2-9124-4743-B916-89A4A5D01471}"/>
    <cellStyle name="Normal 2 3 4 2 2 4 4 3 3" xfId="17418" xr:uid="{C845AC22-5ED5-4190-80B7-8BD6354B7AD9}"/>
    <cellStyle name="Normal 2 3 4 2 2 4 4 3 4" xfId="31108" xr:uid="{4C894ED4-FAA1-47F3-8B35-017829C7EEA7}"/>
    <cellStyle name="Normal 2 3 4 2 2 4 4 3 5" xfId="45992" xr:uid="{661ACBC3-DD90-44C6-9F47-4C5E861D45D9}"/>
    <cellStyle name="Normal 2 3 4 2 2 4 4 4" xfId="20840" xr:uid="{52F7F646-03CB-46AA-A07C-CA70C7B6240E}"/>
    <cellStyle name="Normal 2 3 4 2 2 4 4 4 2" xfId="34532" xr:uid="{2E41B061-40B8-4419-83BD-AC73D48186F6}"/>
    <cellStyle name="Normal 2 3 4 2 2 4 4 4 3" xfId="49416" xr:uid="{8DB7BB38-C28D-464E-B82E-3F1CDE9530B7}"/>
    <cellStyle name="Normal 2 3 4 2 2 4 4 5" xfId="13996" xr:uid="{F1C46694-E4C6-4A44-8063-78368286C1F7}"/>
    <cellStyle name="Normal 2 3 4 2 2 4 4 6" xfId="27686" xr:uid="{A4224C35-8948-41C7-846D-EAF5BAFCEA34}"/>
    <cellStyle name="Normal 2 3 4 2 2 4 4 7" xfId="42570" xr:uid="{A8DD93BB-D5E9-43E4-98EB-36DAC09B9F26}"/>
    <cellStyle name="Normal 2 3 4 2 2 4 5" xfId="8858" xr:uid="{CA10DB7E-BA5F-429E-908C-AD1AF9DD80B8}"/>
    <cellStyle name="Normal 2 3 4 2 2 4 5 2" xfId="12280" xr:uid="{74CCEA86-52E7-4F87-AC8E-536D56B671FC}"/>
    <cellStyle name="Normal 2 3 4 2 2 4 5 2 2" xfId="25970" xr:uid="{9AADD4E4-5A40-49F6-B9FC-A37906E2BB30}"/>
    <cellStyle name="Normal 2 3 4 2 2 4 5 2 2 2" xfId="39662" xr:uid="{1F79ED79-E8A0-48FE-800F-4C7C6E6FA2E4}"/>
    <cellStyle name="Normal 2 3 4 2 2 4 5 2 2 3" xfId="54546" xr:uid="{776A1C92-C422-4A42-AD72-F1653DD5640C}"/>
    <cellStyle name="Normal 2 3 4 2 2 4 5 2 3" xfId="19126" xr:uid="{846AB1C5-D265-406A-B306-1AA66A2849B9}"/>
    <cellStyle name="Normal 2 3 4 2 2 4 5 2 4" xfId="32816" xr:uid="{1293ABF3-8A7A-479B-9355-2CE866FCD8F8}"/>
    <cellStyle name="Normal 2 3 4 2 2 4 5 2 5" xfId="47700" xr:uid="{1A80AB1F-5FB7-4062-B7F1-BF8ADEB03C00}"/>
    <cellStyle name="Normal 2 3 4 2 2 4 5 3" xfId="22548" xr:uid="{DABA1805-F215-4EB2-AECA-1733D7C014A7}"/>
    <cellStyle name="Normal 2 3 4 2 2 4 5 3 2" xfId="36240" xr:uid="{6B6AFBC1-5458-4BB6-8DA3-30DE0AC47886}"/>
    <cellStyle name="Normal 2 3 4 2 2 4 5 3 3" xfId="51124" xr:uid="{367170AB-F6C2-49D2-B84D-D333407B1B27}"/>
    <cellStyle name="Normal 2 3 4 2 2 4 5 4" xfId="15704" xr:uid="{70C6222F-A8D3-48E0-8EE1-BF59D9C74D7C}"/>
    <cellStyle name="Normal 2 3 4 2 2 4 5 5" xfId="29394" xr:uid="{D2C43490-A62A-4005-8495-8162EAB70A28}"/>
    <cellStyle name="Normal 2 3 4 2 2 4 5 6" xfId="44278" xr:uid="{76B099E9-F61D-403B-9C59-1B3DFF9D5646}"/>
    <cellStyle name="Normal 2 3 4 2 2 4 6" xfId="10568" xr:uid="{E714A9AF-8534-4809-BC71-489450EC30E7}"/>
    <cellStyle name="Normal 2 3 4 2 2 4 6 2" xfId="24258" xr:uid="{3CFEC33E-16F7-4002-8AA5-2FA8839DCCC8}"/>
    <cellStyle name="Normal 2 3 4 2 2 4 6 2 2" xfId="37950" xr:uid="{D8400C04-19D2-4AC9-914A-3D88F5D29ADC}"/>
    <cellStyle name="Normal 2 3 4 2 2 4 6 2 3" xfId="52834" xr:uid="{556B76E5-03D4-4158-8A1F-3CD0FD459E01}"/>
    <cellStyle name="Normal 2 3 4 2 2 4 6 3" xfId="17414" xr:uid="{11095840-1161-4197-8D17-16C197B344C3}"/>
    <cellStyle name="Normal 2 3 4 2 2 4 6 4" xfId="31104" xr:uid="{F39E75D8-252A-49C2-801C-9B45B79DA174}"/>
    <cellStyle name="Normal 2 3 4 2 2 4 6 5" xfId="45988" xr:uid="{1704E236-38FF-4222-8B9D-9C94A88E83BE}"/>
    <cellStyle name="Normal 2 3 4 2 2 4 7" xfId="20836" xr:uid="{ACFB4F25-A556-493B-B763-FB79833C2F87}"/>
    <cellStyle name="Normal 2 3 4 2 2 4 7 2" xfId="34528" xr:uid="{495715E0-7749-4D4D-9148-115B03B3CB26}"/>
    <cellStyle name="Normal 2 3 4 2 2 4 7 3" xfId="49412" xr:uid="{01A9880A-00B6-4216-A420-97AF8422865F}"/>
    <cellStyle name="Normal 2 3 4 2 2 4 8" xfId="13992" xr:uid="{EAC1B278-DC54-474E-B45F-DB692175B9B7}"/>
    <cellStyle name="Normal 2 3 4 2 2 4 9" xfId="27682" xr:uid="{39707940-77B0-456F-9FB6-5BB9B78DAFB7}"/>
    <cellStyle name="Normal 2 3 4 2 2 5" xfId="7150" xr:uid="{F67DC27B-CC14-4EB5-ACC8-0278CA3D37CB}"/>
    <cellStyle name="Normal 2 3 4 2 2 5 2" xfId="7151" xr:uid="{A9C9636D-C1A6-44CC-BD6D-22959FDBBCBA}"/>
    <cellStyle name="Normal 2 3 4 2 2 5 2 2" xfId="8864" xr:uid="{74E1D5C0-BF8D-4EBB-B710-8CC4F2198430}"/>
    <cellStyle name="Normal 2 3 4 2 2 5 2 2 2" xfId="12286" xr:uid="{360DC783-F07B-4045-8D38-A771359F3849}"/>
    <cellStyle name="Normal 2 3 4 2 2 5 2 2 2 2" xfId="25976" xr:uid="{C43EEBF9-AFF4-4C34-A8EA-1E420D36A595}"/>
    <cellStyle name="Normal 2 3 4 2 2 5 2 2 2 2 2" xfId="39668" xr:uid="{187F91D0-854A-4F43-AEBA-C122E49B3AE6}"/>
    <cellStyle name="Normal 2 3 4 2 2 5 2 2 2 2 3" xfId="54552" xr:uid="{16386D25-BBD4-44FA-BCC2-275902A57B26}"/>
    <cellStyle name="Normal 2 3 4 2 2 5 2 2 2 3" xfId="19132" xr:uid="{CF01F778-DFAC-4F4B-B511-ACF4812A3497}"/>
    <cellStyle name="Normal 2 3 4 2 2 5 2 2 2 4" xfId="32822" xr:uid="{4D57BD09-7BA3-4DF1-96B3-59DF9173E78F}"/>
    <cellStyle name="Normal 2 3 4 2 2 5 2 2 2 5" xfId="47706" xr:uid="{05C684C7-8F38-4ACF-A0A4-892DEE5DCE3C}"/>
    <cellStyle name="Normal 2 3 4 2 2 5 2 2 3" xfId="22554" xr:uid="{92093415-2577-4A14-AEF0-F4107A773B30}"/>
    <cellStyle name="Normal 2 3 4 2 2 5 2 2 3 2" xfId="36246" xr:uid="{445E7C05-CDB2-48D4-BD88-C78258D407EB}"/>
    <cellStyle name="Normal 2 3 4 2 2 5 2 2 3 3" xfId="51130" xr:uid="{E52DABF6-4B4D-41CB-A943-0EA885EC63FC}"/>
    <cellStyle name="Normal 2 3 4 2 2 5 2 2 4" xfId="15710" xr:uid="{877D0EDB-74C5-46FB-AE39-568098714573}"/>
    <cellStyle name="Normal 2 3 4 2 2 5 2 2 5" xfId="29400" xr:uid="{785AB1DA-27D5-4C59-A275-FE04DDECC74D}"/>
    <cellStyle name="Normal 2 3 4 2 2 5 2 2 6" xfId="44284" xr:uid="{1AC2FF32-5A6D-4F72-B189-509E8BE93AD7}"/>
    <cellStyle name="Normal 2 3 4 2 2 5 2 3" xfId="10574" xr:uid="{2561B587-15B3-4838-B881-D20A669DECF7}"/>
    <cellStyle name="Normal 2 3 4 2 2 5 2 3 2" xfId="24264" xr:uid="{1AB8DCC1-4DC4-4B7C-877B-1E8E1F45D567}"/>
    <cellStyle name="Normal 2 3 4 2 2 5 2 3 2 2" xfId="37956" xr:uid="{87BF06AC-9842-4B41-8061-73D3D7F3D186}"/>
    <cellStyle name="Normal 2 3 4 2 2 5 2 3 2 3" xfId="52840" xr:uid="{8262564F-08C1-4A7E-9640-2A9B5C8B762D}"/>
    <cellStyle name="Normal 2 3 4 2 2 5 2 3 3" xfId="17420" xr:uid="{4DFD1285-FB2B-4808-8FC5-0EC470F64744}"/>
    <cellStyle name="Normal 2 3 4 2 2 5 2 3 4" xfId="31110" xr:uid="{C17865E5-57D2-47FB-B399-DC327EBEC00F}"/>
    <cellStyle name="Normal 2 3 4 2 2 5 2 3 5" xfId="45994" xr:uid="{8DF29DD4-98EF-4C04-BBBD-45DFD88A8618}"/>
    <cellStyle name="Normal 2 3 4 2 2 5 2 4" xfId="20842" xr:uid="{144C3882-8FB6-4649-A89E-7A1880A8F987}"/>
    <cellStyle name="Normal 2 3 4 2 2 5 2 4 2" xfId="34534" xr:uid="{735F8255-7F7A-4543-A4EC-A9D3F79B93C7}"/>
    <cellStyle name="Normal 2 3 4 2 2 5 2 4 3" xfId="49418" xr:uid="{E7B418F5-0B28-45EE-B9DE-A0D655F0B433}"/>
    <cellStyle name="Normal 2 3 4 2 2 5 2 5" xfId="13998" xr:uid="{ED83E787-8E3F-484A-BB72-47EEAB593CAC}"/>
    <cellStyle name="Normal 2 3 4 2 2 5 2 6" xfId="27688" xr:uid="{C9BA5405-BA5F-4F61-B530-B31535DB3AEE}"/>
    <cellStyle name="Normal 2 3 4 2 2 5 2 7" xfId="42572" xr:uid="{164E6229-6F80-42B0-ABE7-E3B89CC57B9E}"/>
    <cellStyle name="Normal 2 3 4 2 2 5 3" xfId="8863" xr:uid="{C0874557-D2C3-44BA-AAE7-A1C1D7603671}"/>
    <cellStyle name="Normal 2 3 4 2 2 5 3 2" xfId="12285" xr:uid="{BF4D6F10-FB12-4249-9785-FAC23530302C}"/>
    <cellStyle name="Normal 2 3 4 2 2 5 3 2 2" xfId="25975" xr:uid="{494C7604-8800-42EB-8ED5-21FCE002F960}"/>
    <cellStyle name="Normal 2 3 4 2 2 5 3 2 2 2" xfId="39667" xr:uid="{25D51A57-3839-4562-86DF-5CCEFC05FFDB}"/>
    <cellStyle name="Normal 2 3 4 2 2 5 3 2 2 3" xfId="54551" xr:uid="{B227853B-3C38-4B72-BF77-B157EC46823C}"/>
    <cellStyle name="Normal 2 3 4 2 2 5 3 2 3" xfId="19131" xr:uid="{AC1C35AD-4CF7-4F8D-BEE6-03E54D285F23}"/>
    <cellStyle name="Normal 2 3 4 2 2 5 3 2 4" xfId="32821" xr:uid="{B420F142-851D-4884-A13C-81C6C11A9995}"/>
    <cellStyle name="Normal 2 3 4 2 2 5 3 2 5" xfId="47705" xr:uid="{DE25DFCA-5747-44B6-9CF5-07E2D3B2B571}"/>
    <cellStyle name="Normal 2 3 4 2 2 5 3 3" xfId="22553" xr:uid="{F9A4C66D-E92D-468C-B640-E0AB0FBA839A}"/>
    <cellStyle name="Normal 2 3 4 2 2 5 3 3 2" xfId="36245" xr:uid="{34F809F1-EA9B-4F46-B7A6-E378098DC6AB}"/>
    <cellStyle name="Normal 2 3 4 2 2 5 3 3 3" xfId="51129" xr:uid="{E203484D-84DF-48B4-8A8C-BD54ABF5B429}"/>
    <cellStyle name="Normal 2 3 4 2 2 5 3 4" xfId="15709" xr:uid="{AA8A1665-9EB1-478D-AB15-B5361D3C5319}"/>
    <cellStyle name="Normal 2 3 4 2 2 5 3 5" xfId="29399" xr:uid="{58D814C8-7EA1-4FC1-811D-2A96DCEB9647}"/>
    <cellStyle name="Normal 2 3 4 2 2 5 3 6" xfId="44283" xr:uid="{D6B2C013-03F8-4656-A567-93F8F1A7D3B0}"/>
    <cellStyle name="Normal 2 3 4 2 2 5 4" xfId="10573" xr:uid="{0F8FD3FC-CD1B-4191-8C96-36BFEDDA4C85}"/>
    <cellStyle name="Normal 2 3 4 2 2 5 4 2" xfId="24263" xr:uid="{F9C0E797-189A-43E6-8607-8D0AD4E08FF8}"/>
    <cellStyle name="Normal 2 3 4 2 2 5 4 2 2" xfId="37955" xr:uid="{29AEA9C2-0619-4B71-88DE-515A64053C38}"/>
    <cellStyle name="Normal 2 3 4 2 2 5 4 2 3" xfId="52839" xr:uid="{D33A3DDB-1254-4AA6-A456-B231F9C1A5D3}"/>
    <cellStyle name="Normal 2 3 4 2 2 5 4 3" xfId="17419" xr:uid="{645B3E7E-0FC2-4F19-B50D-3CAC39569DFE}"/>
    <cellStyle name="Normal 2 3 4 2 2 5 4 4" xfId="31109" xr:uid="{73E6AD5E-56EC-4A1C-B3D5-55A2D425724C}"/>
    <cellStyle name="Normal 2 3 4 2 2 5 4 5" xfId="45993" xr:uid="{F30522DD-62D6-47A5-9D27-20F57662CB0D}"/>
    <cellStyle name="Normal 2 3 4 2 2 5 5" xfId="20841" xr:uid="{3BEB1CB0-FC3A-4397-ADCB-AFDD335C3920}"/>
    <cellStyle name="Normal 2 3 4 2 2 5 5 2" xfId="34533" xr:uid="{AFED16F6-886F-4A2E-A689-9B5AF03D1E62}"/>
    <cellStyle name="Normal 2 3 4 2 2 5 5 3" xfId="49417" xr:uid="{3BDEAC1B-8465-49F1-AB6B-327687690363}"/>
    <cellStyle name="Normal 2 3 4 2 2 5 6" xfId="13997" xr:uid="{2B1F1053-C9FE-4906-B911-FA3019A05F58}"/>
    <cellStyle name="Normal 2 3 4 2 2 5 7" xfId="27687" xr:uid="{F27594DA-3C1B-4D3C-BFC0-6B92E20616A0}"/>
    <cellStyle name="Normal 2 3 4 2 2 5 8" xfId="42571" xr:uid="{88A62949-D2D8-45A4-AA9D-16950954EE26}"/>
    <cellStyle name="Normal 2 3 4 2 2 6" xfId="7152" xr:uid="{9E78F47B-36E4-4C5B-8B3E-AE282EB8BCE5}"/>
    <cellStyle name="Normal 2 3 4 2 2 6 2" xfId="8865" xr:uid="{47A1B8F6-CCDA-4E84-88DD-1F4B0393EEDD}"/>
    <cellStyle name="Normal 2 3 4 2 2 6 2 2" xfId="12287" xr:uid="{636E8885-5147-4451-A3AC-12EE20D54861}"/>
    <cellStyle name="Normal 2 3 4 2 2 6 2 2 2" xfId="25977" xr:uid="{2CA74E24-8D5C-47A9-A982-5533C6FAC5A2}"/>
    <cellStyle name="Normal 2 3 4 2 2 6 2 2 2 2" xfId="39669" xr:uid="{0AB7B056-CC2B-4007-8743-4141D383262B}"/>
    <cellStyle name="Normal 2 3 4 2 2 6 2 2 2 3" xfId="54553" xr:uid="{13722279-6020-4A8C-A9D7-8429A3B52B4B}"/>
    <cellStyle name="Normal 2 3 4 2 2 6 2 2 3" xfId="19133" xr:uid="{C042754B-8B0F-4BE5-B7A0-79DB4D3971EA}"/>
    <cellStyle name="Normal 2 3 4 2 2 6 2 2 4" xfId="32823" xr:uid="{D9C6587D-12DB-439E-B87E-09D4AF22C820}"/>
    <cellStyle name="Normal 2 3 4 2 2 6 2 2 5" xfId="47707" xr:uid="{5E782610-7C13-4EDA-979D-1FC3F3DD2922}"/>
    <cellStyle name="Normal 2 3 4 2 2 6 2 3" xfId="22555" xr:uid="{752C4027-9C34-4241-901E-D02FCCB4349C}"/>
    <cellStyle name="Normal 2 3 4 2 2 6 2 3 2" xfId="36247" xr:uid="{6F1B9FEA-7418-49F5-8AAC-DEFC3DF0A369}"/>
    <cellStyle name="Normal 2 3 4 2 2 6 2 3 3" xfId="51131" xr:uid="{0F1ECDE3-C8B9-4377-812B-367A29DDAB68}"/>
    <cellStyle name="Normal 2 3 4 2 2 6 2 4" xfId="15711" xr:uid="{B0DF809E-A337-402B-AA21-4D6A4F7F3C4A}"/>
    <cellStyle name="Normal 2 3 4 2 2 6 2 5" xfId="29401" xr:uid="{436B1E2C-0BD8-4BA4-A8A5-B0C7B87F7D30}"/>
    <cellStyle name="Normal 2 3 4 2 2 6 2 6" xfId="44285" xr:uid="{7B241363-38FE-438D-8A49-C79E72E58546}"/>
    <cellStyle name="Normal 2 3 4 2 2 6 3" xfId="10575" xr:uid="{C9A4EA4A-C7A6-4796-AAF2-08DBEBC541A8}"/>
    <cellStyle name="Normal 2 3 4 2 2 6 3 2" xfId="24265" xr:uid="{252A9E79-C0F1-4066-BE65-6ABB06EEB380}"/>
    <cellStyle name="Normal 2 3 4 2 2 6 3 2 2" xfId="37957" xr:uid="{5CE65929-58A8-4CD2-8A70-4F175974EA31}"/>
    <cellStyle name="Normal 2 3 4 2 2 6 3 2 3" xfId="52841" xr:uid="{A46D898F-E9AD-418D-8ACE-B9D16A95C797}"/>
    <cellStyle name="Normal 2 3 4 2 2 6 3 3" xfId="17421" xr:uid="{2525E4CE-3BB8-4F28-8825-57D75BDE3E68}"/>
    <cellStyle name="Normal 2 3 4 2 2 6 3 4" xfId="31111" xr:uid="{1C3A9FF0-8D28-4600-8E2D-7ACC8B17917D}"/>
    <cellStyle name="Normal 2 3 4 2 2 6 3 5" xfId="45995" xr:uid="{6F4400C5-01F3-40D1-81E6-99061A0A9B90}"/>
    <cellStyle name="Normal 2 3 4 2 2 6 4" xfId="20843" xr:uid="{A42B50DD-1F98-4F49-B347-9E6B811FBF49}"/>
    <cellStyle name="Normal 2 3 4 2 2 6 4 2" xfId="34535" xr:uid="{B43094E3-12C3-45BC-A398-9DB296CF383A}"/>
    <cellStyle name="Normal 2 3 4 2 2 6 4 3" xfId="49419" xr:uid="{25D40054-6596-4089-8E37-D9996B1CB83F}"/>
    <cellStyle name="Normal 2 3 4 2 2 6 5" xfId="13999" xr:uid="{4836031F-1FB8-49CF-9E9F-A43E32EDA251}"/>
    <cellStyle name="Normal 2 3 4 2 2 6 6" xfId="27689" xr:uid="{D010C077-E4BE-4995-AE9A-48CC9CC51E18}"/>
    <cellStyle name="Normal 2 3 4 2 2 6 7" xfId="42573" xr:uid="{C0632854-393F-4D66-B225-E2C73538AF8B}"/>
    <cellStyle name="Normal 2 3 4 2 2 7" xfId="7153" xr:uid="{613DC84D-A5F0-4236-BF1F-A6168F1EE50D}"/>
    <cellStyle name="Normal 2 3 4 2 2 7 2" xfId="8866" xr:uid="{E07CAD60-52D5-42E6-A54A-F5B45D0D544D}"/>
    <cellStyle name="Normal 2 3 4 2 2 7 2 2" xfId="12288" xr:uid="{6BD60A73-A4A7-4D07-ACC1-75B78B3DD6E1}"/>
    <cellStyle name="Normal 2 3 4 2 2 7 2 2 2" xfId="25978" xr:uid="{28E219F4-259A-43CB-9349-2F7B6AADB32B}"/>
    <cellStyle name="Normal 2 3 4 2 2 7 2 2 2 2" xfId="39670" xr:uid="{25A7A3C6-1016-436B-ADE1-75AA2977B6B6}"/>
    <cellStyle name="Normal 2 3 4 2 2 7 2 2 2 3" xfId="54554" xr:uid="{F14C5CAC-42DC-4B0A-9EA7-EDFF515CE7B1}"/>
    <cellStyle name="Normal 2 3 4 2 2 7 2 2 3" xfId="19134" xr:uid="{02AAAF49-83F0-4608-9355-7C0A0F5BD5A5}"/>
    <cellStyle name="Normal 2 3 4 2 2 7 2 2 4" xfId="32824" xr:uid="{4F5EB9CD-D96D-42E9-858A-F5E838C93A98}"/>
    <cellStyle name="Normal 2 3 4 2 2 7 2 2 5" xfId="47708" xr:uid="{251868B7-1E17-425A-BA8B-37CCFD0C2590}"/>
    <cellStyle name="Normal 2 3 4 2 2 7 2 3" xfId="22556" xr:uid="{118A1CED-3202-40DC-A167-E7647E3F498F}"/>
    <cellStyle name="Normal 2 3 4 2 2 7 2 3 2" xfId="36248" xr:uid="{FA85E9B7-1154-4D52-B8EB-3F66F3AF479B}"/>
    <cellStyle name="Normal 2 3 4 2 2 7 2 3 3" xfId="51132" xr:uid="{632A7D1B-906A-4729-BCF9-8A64E72A7C33}"/>
    <cellStyle name="Normal 2 3 4 2 2 7 2 4" xfId="15712" xr:uid="{B55882A5-8E0A-4B42-9A02-EDE53E6C591C}"/>
    <cellStyle name="Normal 2 3 4 2 2 7 2 5" xfId="29402" xr:uid="{CAB29A34-43ED-4D0F-9604-88C14FDD79FE}"/>
    <cellStyle name="Normal 2 3 4 2 2 7 2 6" xfId="44286" xr:uid="{3A894F24-9858-42DC-8C1C-63E6F4F41E5A}"/>
    <cellStyle name="Normal 2 3 4 2 2 7 3" xfId="10576" xr:uid="{4BD5CD3A-B2D9-4820-BF96-2D19143C18FD}"/>
    <cellStyle name="Normal 2 3 4 2 2 7 3 2" xfId="24266" xr:uid="{789DFE19-98B3-4559-ADCA-29C3752B9BBF}"/>
    <cellStyle name="Normal 2 3 4 2 2 7 3 2 2" xfId="37958" xr:uid="{1478347F-4B01-444F-9AC8-30CB1F1587E2}"/>
    <cellStyle name="Normal 2 3 4 2 2 7 3 2 3" xfId="52842" xr:uid="{80C4DD2B-3A15-4E69-959E-0D193B0DA09B}"/>
    <cellStyle name="Normal 2 3 4 2 2 7 3 3" xfId="17422" xr:uid="{3BB4072B-1E41-45BE-B4C4-0237CA25FEE3}"/>
    <cellStyle name="Normal 2 3 4 2 2 7 3 4" xfId="31112" xr:uid="{E371F140-CE77-48FB-B50B-CB28D4D2EFCB}"/>
    <cellStyle name="Normal 2 3 4 2 2 7 3 5" xfId="45996" xr:uid="{17F39B3D-B508-43DD-A570-D6DAB7AEA888}"/>
    <cellStyle name="Normal 2 3 4 2 2 7 4" xfId="20844" xr:uid="{94474999-0599-4D8E-82CC-81F9A537ADA9}"/>
    <cellStyle name="Normal 2 3 4 2 2 7 4 2" xfId="34536" xr:uid="{813483D4-5AD7-4650-B3EE-425A9E2980C9}"/>
    <cellStyle name="Normal 2 3 4 2 2 7 4 3" xfId="49420" xr:uid="{0794C31A-8073-47EF-BDE8-7FB21E3505F8}"/>
    <cellStyle name="Normal 2 3 4 2 2 7 5" xfId="14000" xr:uid="{2F94CEDC-2198-4491-AB05-8B98C35EAC04}"/>
    <cellStyle name="Normal 2 3 4 2 2 7 6" xfId="27690" xr:uid="{1A766261-7E0D-4454-BA71-52E21180FE6B}"/>
    <cellStyle name="Normal 2 3 4 2 2 7 7" xfId="42574" xr:uid="{A8EE25E2-1AF9-4A13-8752-DC76F5B055E0}"/>
    <cellStyle name="Normal 2 3 4 2 2 8" xfId="8837" xr:uid="{0FB35295-9248-468D-B1EE-AEC72DA28CDB}"/>
    <cellStyle name="Normal 2 3 4 2 2 8 2" xfId="12259" xr:uid="{50DC35F7-EACA-4BE4-87BD-C42C5A0A35D3}"/>
    <cellStyle name="Normal 2 3 4 2 2 8 2 2" xfId="25949" xr:uid="{6DB6D34C-B1A4-45DF-95E4-3FA5F90EE8CF}"/>
    <cellStyle name="Normal 2 3 4 2 2 8 2 2 2" xfId="39641" xr:uid="{31F06A8D-AFDB-467F-BCDB-7D36547DCD82}"/>
    <cellStyle name="Normal 2 3 4 2 2 8 2 2 3" xfId="54525" xr:uid="{B571AAB1-5FD1-49B5-9868-B5E3DAF7819B}"/>
    <cellStyle name="Normal 2 3 4 2 2 8 2 3" xfId="19105" xr:uid="{75E1833E-FD76-404E-AF24-44A50F939E89}"/>
    <cellStyle name="Normal 2 3 4 2 2 8 2 4" xfId="32795" xr:uid="{EB709691-E944-4E81-8300-5942211FBE2B}"/>
    <cellStyle name="Normal 2 3 4 2 2 8 2 5" xfId="47679" xr:uid="{6429ED24-FFE1-44A2-A309-E93A83597029}"/>
    <cellStyle name="Normal 2 3 4 2 2 8 3" xfId="22527" xr:uid="{72D2A4A0-6C6D-49A4-8A5E-60223E5199C6}"/>
    <cellStyle name="Normal 2 3 4 2 2 8 3 2" xfId="36219" xr:uid="{CE1D8810-260C-4D72-975B-666CA2E6FD68}"/>
    <cellStyle name="Normal 2 3 4 2 2 8 3 3" xfId="51103" xr:uid="{1CA80F07-5350-4556-AE2C-21129E39A506}"/>
    <cellStyle name="Normal 2 3 4 2 2 8 4" xfId="15683" xr:uid="{28C3377D-034D-43A8-AEE2-B380A3F2BB18}"/>
    <cellStyle name="Normal 2 3 4 2 2 8 5" xfId="29373" xr:uid="{B5B7EE3C-4547-46D6-8CC2-252C3D0BB947}"/>
    <cellStyle name="Normal 2 3 4 2 2 8 6" xfId="44257" xr:uid="{4BA67030-2D0E-4AA7-9AFE-BCA36921F6AB}"/>
    <cellStyle name="Normal 2 3 4 2 2 9" xfId="10547" xr:uid="{51F48CC9-9A1F-4D21-BB66-9217F36EC1DB}"/>
    <cellStyle name="Normal 2 3 4 2 2 9 2" xfId="24237" xr:uid="{E4F1A2C6-9563-4966-8142-E143F492A173}"/>
    <cellStyle name="Normal 2 3 4 2 2 9 2 2" xfId="37929" xr:uid="{D9849373-AE40-4DAF-A7DE-F88D742B40A6}"/>
    <cellStyle name="Normal 2 3 4 2 2 9 2 3" xfId="52813" xr:uid="{FAE28B4D-7755-4957-A6C1-158DB320880A}"/>
    <cellStyle name="Normal 2 3 4 2 2 9 3" xfId="17393" xr:uid="{85F0AB37-14B3-4A5B-8DB3-D5ED05737EEF}"/>
    <cellStyle name="Normal 2 3 4 2 2 9 4" xfId="31083" xr:uid="{FE75FBC8-ADDB-4069-80AA-45B7A259A413}"/>
    <cellStyle name="Normal 2 3 4 2 2 9 5" xfId="45967" xr:uid="{3822A54E-F9BC-447A-81F2-BFFEA1C1CBC7}"/>
    <cellStyle name="Normal 2 3 4 2 3" xfId="7154" xr:uid="{57C4579B-7645-4678-BAA1-CB87E21E1B38}"/>
    <cellStyle name="Normal 2 3 4 2 3 10" xfId="14001" xr:uid="{BBF7DD1B-818F-4BE5-9219-E1B890B5DBDC}"/>
    <cellStyle name="Normal 2 3 4 2 3 11" xfId="27691" xr:uid="{7BCA33C4-C6C4-498E-AB85-8F8FDDEA42AC}"/>
    <cellStyle name="Normal 2 3 4 2 3 12" xfId="42575" xr:uid="{916CA152-62FB-4AC2-AFFD-6A7A70CA35F3}"/>
    <cellStyle name="Normal 2 3 4 2 3 2" xfId="7155" xr:uid="{9F2212CB-CBD3-47FD-AA09-27CC768CD5BA}"/>
    <cellStyle name="Normal 2 3 4 2 3 2 10" xfId="42576" xr:uid="{5C154E8F-1828-448A-8AAD-7C6F4097792B}"/>
    <cellStyle name="Normal 2 3 4 2 3 2 2" xfId="7156" xr:uid="{A25AD329-E874-48B9-8B1E-83F3559B344D}"/>
    <cellStyle name="Normal 2 3 4 2 3 2 2 2" xfId="7157" xr:uid="{BC610096-1488-43E2-82EF-BD24D5644799}"/>
    <cellStyle name="Normal 2 3 4 2 3 2 2 2 2" xfId="8870" xr:uid="{C124CF9B-BD3C-4A32-9F06-7AC2A17BF340}"/>
    <cellStyle name="Normal 2 3 4 2 3 2 2 2 2 2" xfId="12292" xr:uid="{04973064-C863-4749-8E2C-EEB221B9C6F0}"/>
    <cellStyle name="Normal 2 3 4 2 3 2 2 2 2 2 2" xfId="25982" xr:uid="{8E2CE368-5B5F-4F76-B467-60EB76C2E6CE}"/>
    <cellStyle name="Normal 2 3 4 2 3 2 2 2 2 2 2 2" xfId="39674" xr:uid="{E79A7E82-7894-40EA-8E9D-2525388DA51C}"/>
    <cellStyle name="Normal 2 3 4 2 3 2 2 2 2 2 2 3" xfId="54558" xr:uid="{E554FFF7-9FB2-44B9-946B-F133F400666E}"/>
    <cellStyle name="Normal 2 3 4 2 3 2 2 2 2 2 3" xfId="19138" xr:uid="{D1CEA83E-9D47-4FF7-951C-4C365DA5080C}"/>
    <cellStyle name="Normal 2 3 4 2 3 2 2 2 2 2 4" xfId="32828" xr:uid="{4D81A954-0605-415D-9D25-2DD3E19A3AB5}"/>
    <cellStyle name="Normal 2 3 4 2 3 2 2 2 2 2 5" xfId="47712" xr:uid="{7E882671-35AD-4968-B83D-4E316D63B1A8}"/>
    <cellStyle name="Normal 2 3 4 2 3 2 2 2 2 3" xfId="22560" xr:uid="{A212C99F-91C6-4F84-AFB5-78D53C8B76D3}"/>
    <cellStyle name="Normal 2 3 4 2 3 2 2 2 2 3 2" xfId="36252" xr:uid="{3B00CD5D-198D-446D-964E-9C58A0C5A254}"/>
    <cellStyle name="Normal 2 3 4 2 3 2 2 2 2 3 3" xfId="51136" xr:uid="{4F993BC6-4105-4FF1-942E-2D8FCDAA0999}"/>
    <cellStyle name="Normal 2 3 4 2 3 2 2 2 2 4" xfId="15716" xr:uid="{023B423E-75A9-44A1-8B9C-DF969E0FBCED}"/>
    <cellStyle name="Normal 2 3 4 2 3 2 2 2 2 5" xfId="29406" xr:uid="{689CDFFF-3252-4DB3-8F38-42F6D9FB515B}"/>
    <cellStyle name="Normal 2 3 4 2 3 2 2 2 2 6" xfId="44290" xr:uid="{0B796021-2140-4828-BC4B-CC9494997910}"/>
    <cellStyle name="Normal 2 3 4 2 3 2 2 2 3" xfId="10580" xr:uid="{6B82795B-2BF2-4B4D-8208-235C89475E34}"/>
    <cellStyle name="Normal 2 3 4 2 3 2 2 2 3 2" xfId="24270" xr:uid="{95381E95-F626-4A51-B12C-EF18291FDE37}"/>
    <cellStyle name="Normal 2 3 4 2 3 2 2 2 3 2 2" xfId="37962" xr:uid="{28C79ECB-79CF-48F6-AC78-B6EDDDE50D5A}"/>
    <cellStyle name="Normal 2 3 4 2 3 2 2 2 3 2 3" xfId="52846" xr:uid="{2DC2C135-44EA-4F64-BD34-0FF289316F59}"/>
    <cellStyle name="Normal 2 3 4 2 3 2 2 2 3 3" xfId="17426" xr:uid="{0995D8FD-9260-4ED5-8EA1-39F41363B5FE}"/>
    <cellStyle name="Normal 2 3 4 2 3 2 2 2 3 4" xfId="31116" xr:uid="{0F9D3077-6338-4FBA-A683-2168F0DD4921}"/>
    <cellStyle name="Normal 2 3 4 2 3 2 2 2 3 5" xfId="46000" xr:uid="{E4C8016B-516B-47B7-BD48-32EBC6ACC124}"/>
    <cellStyle name="Normal 2 3 4 2 3 2 2 2 4" xfId="20848" xr:uid="{436A1BF3-4A2C-4F2D-96DE-0A1AC3670DD4}"/>
    <cellStyle name="Normal 2 3 4 2 3 2 2 2 4 2" xfId="34540" xr:uid="{740955CB-3600-416E-85C1-116EB83A6A70}"/>
    <cellStyle name="Normal 2 3 4 2 3 2 2 2 4 3" xfId="49424" xr:uid="{2CFF9694-3175-4308-80DA-C97C51C3B24E}"/>
    <cellStyle name="Normal 2 3 4 2 3 2 2 2 5" xfId="14004" xr:uid="{35D5B105-92AD-4E1A-91DC-F8408414AFAF}"/>
    <cellStyle name="Normal 2 3 4 2 3 2 2 2 6" xfId="27694" xr:uid="{B3AA947E-AE8B-491F-BEB3-A2F16F93612A}"/>
    <cellStyle name="Normal 2 3 4 2 3 2 2 2 7" xfId="42578" xr:uid="{4101062E-4F5B-4289-93D9-61ED4282CB1C}"/>
    <cellStyle name="Normal 2 3 4 2 3 2 2 3" xfId="8869" xr:uid="{E218E485-92B4-4761-809A-4013FFFFF6F1}"/>
    <cellStyle name="Normal 2 3 4 2 3 2 2 3 2" xfId="12291" xr:uid="{DB406D03-77BE-4858-A320-F62B6817CE09}"/>
    <cellStyle name="Normal 2 3 4 2 3 2 2 3 2 2" xfId="25981" xr:uid="{5DAF6758-9DEB-4AB9-939B-E0C6AF83DFB5}"/>
    <cellStyle name="Normal 2 3 4 2 3 2 2 3 2 2 2" xfId="39673" xr:uid="{E66819D1-59E7-4A73-8F87-4B76F5E9DAD3}"/>
    <cellStyle name="Normal 2 3 4 2 3 2 2 3 2 2 3" xfId="54557" xr:uid="{40C8AC52-69E2-475C-A033-0D80213D7F2D}"/>
    <cellStyle name="Normal 2 3 4 2 3 2 2 3 2 3" xfId="19137" xr:uid="{AB60B8FA-1602-4F80-BEBD-4948F8504539}"/>
    <cellStyle name="Normal 2 3 4 2 3 2 2 3 2 4" xfId="32827" xr:uid="{306F062B-AEF6-41FB-B397-F39B323FE7D8}"/>
    <cellStyle name="Normal 2 3 4 2 3 2 2 3 2 5" xfId="47711" xr:uid="{7178D85F-5AC7-4A0F-A899-CF03A8CEB01E}"/>
    <cellStyle name="Normal 2 3 4 2 3 2 2 3 3" xfId="22559" xr:uid="{AA9F5955-54AF-4036-809C-8C00E5BE6C37}"/>
    <cellStyle name="Normal 2 3 4 2 3 2 2 3 3 2" xfId="36251" xr:uid="{A2266470-D1E2-470C-9558-FFB71B605E53}"/>
    <cellStyle name="Normal 2 3 4 2 3 2 2 3 3 3" xfId="51135" xr:uid="{14357C1B-AB0C-4DB7-A51E-BE2A88F92C10}"/>
    <cellStyle name="Normal 2 3 4 2 3 2 2 3 4" xfId="15715" xr:uid="{F1F4337F-C017-407F-A06A-9DEEEC1BC2DD}"/>
    <cellStyle name="Normal 2 3 4 2 3 2 2 3 5" xfId="29405" xr:uid="{E1FF0F1F-285A-485C-9824-53910991798D}"/>
    <cellStyle name="Normal 2 3 4 2 3 2 2 3 6" xfId="44289" xr:uid="{E4B5E7AE-0905-469E-8B0C-DD6658E03ADF}"/>
    <cellStyle name="Normal 2 3 4 2 3 2 2 4" xfId="10579" xr:uid="{9A5167EA-8A27-4BB8-AD17-FA72D6729D19}"/>
    <cellStyle name="Normal 2 3 4 2 3 2 2 4 2" xfId="24269" xr:uid="{C67B53CC-72E7-4379-81C2-3A5581885739}"/>
    <cellStyle name="Normal 2 3 4 2 3 2 2 4 2 2" xfId="37961" xr:uid="{37C97846-59CB-48F4-BAEC-82EC86DEC5B2}"/>
    <cellStyle name="Normal 2 3 4 2 3 2 2 4 2 3" xfId="52845" xr:uid="{5B56E9F6-A9CC-4AE1-B309-9C768187BD7A}"/>
    <cellStyle name="Normal 2 3 4 2 3 2 2 4 3" xfId="17425" xr:uid="{2314D27F-8B27-4232-B1B1-A215CF7C3457}"/>
    <cellStyle name="Normal 2 3 4 2 3 2 2 4 4" xfId="31115" xr:uid="{8C62101E-3BA6-48FA-B239-D8B309DB582C}"/>
    <cellStyle name="Normal 2 3 4 2 3 2 2 4 5" xfId="45999" xr:uid="{DD63B5D8-8992-4B90-987B-1D1DBE218837}"/>
    <cellStyle name="Normal 2 3 4 2 3 2 2 5" xfId="20847" xr:uid="{ED47D9F9-B335-45BD-BCDE-CB9AA6AAB7C2}"/>
    <cellStyle name="Normal 2 3 4 2 3 2 2 5 2" xfId="34539" xr:uid="{B2F77EE9-945C-4503-AACC-65A277DF0C0C}"/>
    <cellStyle name="Normal 2 3 4 2 3 2 2 5 3" xfId="49423" xr:uid="{39A936E3-1DFB-4F8D-ABDC-4D5845F37737}"/>
    <cellStyle name="Normal 2 3 4 2 3 2 2 6" xfId="14003" xr:uid="{CAB0A762-A81A-434F-A10D-2C66FCBEC74C}"/>
    <cellStyle name="Normal 2 3 4 2 3 2 2 7" xfId="27693" xr:uid="{2EB52EDF-D935-4CDA-963A-3EBD3A9DBAD7}"/>
    <cellStyle name="Normal 2 3 4 2 3 2 2 8" xfId="42577" xr:uid="{557D0A2F-3C01-485F-8FC0-6BF4B3E7817A}"/>
    <cellStyle name="Normal 2 3 4 2 3 2 3" xfId="7158" xr:uid="{7D3CD179-3064-4FD6-9789-ECF9D3BAFD38}"/>
    <cellStyle name="Normal 2 3 4 2 3 2 3 2" xfId="8871" xr:uid="{903D8406-1A9B-4B28-975D-1DF2C3090E16}"/>
    <cellStyle name="Normal 2 3 4 2 3 2 3 2 2" xfId="12293" xr:uid="{29E94D0F-F1EE-46FF-AC52-2AB1FADB9C6F}"/>
    <cellStyle name="Normal 2 3 4 2 3 2 3 2 2 2" xfId="25983" xr:uid="{39BDA555-77AC-4833-ABF6-E29EF0A17B07}"/>
    <cellStyle name="Normal 2 3 4 2 3 2 3 2 2 2 2" xfId="39675" xr:uid="{63D706F9-3A99-4F13-8228-B9E14CA6729E}"/>
    <cellStyle name="Normal 2 3 4 2 3 2 3 2 2 2 3" xfId="54559" xr:uid="{322149F3-150A-418B-9BEE-97E472FAE08F}"/>
    <cellStyle name="Normal 2 3 4 2 3 2 3 2 2 3" xfId="19139" xr:uid="{253C9B69-D9D7-4ABE-A4E7-2921CFB68F3F}"/>
    <cellStyle name="Normal 2 3 4 2 3 2 3 2 2 4" xfId="32829" xr:uid="{328F9566-A985-47D0-A7AF-504E8D2B82C4}"/>
    <cellStyle name="Normal 2 3 4 2 3 2 3 2 2 5" xfId="47713" xr:uid="{298497CE-C1D9-4931-9C02-3B00C6281FB6}"/>
    <cellStyle name="Normal 2 3 4 2 3 2 3 2 3" xfId="22561" xr:uid="{A888C2D2-287C-489E-965F-D74C7FEE811C}"/>
    <cellStyle name="Normal 2 3 4 2 3 2 3 2 3 2" xfId="36253" xr:uid="{D8694324-2B8B-408C-BF77-6A9139BC0E6C}"/>
    <cellStyle name="Normal 2 3 4 2 3 2 3 2 3 3" xfId="51137" xr:uid="{569BB5C0-DF57-4B8A-A99A-1C66EAAFF6BD}"/>
    <cellStyle name="Normal 2 3 4 2 3 2 3 2 4" xfId="15717" xr:uid="{F575E66D-0B61-4863-970D-524F8E1CC50F}"/>
    <cellStyle name="Normal 2 3 4 2 3 2 3 2 5" xfId="29407" xr:uid="{C858C0B5-A024-4A96-91A8-43EB9066C474}"/>
    <cellStyle name="Normal 2 3 4 2 3 2 3 2 6" xfId="44291" xr:uid="{C02BBBE8-3A90-4792-95CF-164261D6D0C4}"/>
    <cellStyle name="Normal 2 3 4 2 3 2 3 3" xfId="10581" xr:uid="{33B7EB28-7110-4627-98E3-0F893EA9B409}"/>
    <cellStyle name="Normal 2 3 4 2 3 2 3 3 2" xfId="24271" xr:uid="{4D6C3B57-226D-49AA-8DED-F709D37E417E}"/>
    <cellStyle name="Normal 2 3 4 2 3 2 3 3 2 2" xfId="37963" xr:uid="{0F8A2A7C-CC53-4B5B-A16F-44B04AD30A1A}"/>
    <cellStyle name="Normal 2 3 4 2 3 2 3 3 2 3" xfId="52847" xr:uid="{714FDF8C-02F9-4EAF-A06A-1912251C286A}"/>
    <cellStyle name="Normal 2 3 4 2 3 2 3 3 3" xfId="17427" xr:uid="{CBA28DE2-AAA8-4E24-A933-B4BD01E93E59}"/>
    <cellStyle name="Normal 2 3 4 2 3 2 3 3 4" xfId="31117" xr:uid="{AE90813C-9F77-4637-892E-1CF89707DF0D}"/>
    <cellStyle name="Normal 2 3 4 2 3 2 3 3 5" xfId="46001" xr:uid="{24A2D76B-8F5F-4A50-B468-08CB3110480F}"/>
    <cellStyle name="Normal 2 3 4 2 3 2 3 4" xfId="20849" xr:uid="{004CCBDE-C5CD-4733-B39A-7DCF11453226}"/>
    <cellStyle name="Normal 2 3 4 2 3 2 3 4 2" xfId="34541" xr:uid="{A5B3E41D-B8A7-49E4-8495-CEA461361582}"/>
    <cellStyle name="Normal 2 3 4 2 3 2 3 4 3" xfId="49425" xr:uid="{A8B602E7-C6C5-47F6-AC7A-1245EFC981D4}"/>
    <cellStyle name="Normal 2 3 4 2 3 2 3 5" xfId="14005" xr:uid="{88C9FA5A-69C3-4DD6-B443-BAC4979393B8}"/>
    <cellStyle name="Normal 2 3 4 2 3 2 3 6" xfId="27695" xr:uid="{CC11CBBB-CA07-4E2E-833E-7D366B4601AF}"/>
    <cellStyle name="Normal 2 3 4 2 3 2 3 7" xfId="42579" xr:uid="{EC2EE5E7-EC73-4665-A947-98E54285FD84}"/>
    <cellStyle name="Normal 2 3 4 2 3 2 4" xfId="7159" xr:uid="{AFA12D03-8993-4FF9-8197-3AAB56425D40}"/>
    <cellStyle name="Normal 2 3 4 2 3 2 4 2" xfId="8872" xr:uid="{B5491B35-725A-4988-9C1F-CB2BBE37489F}"/>
    <cellStyle name="Normal 2 3 4 2 3 2 4 2 2" xfId="12294" xr:uid="{B2C2E104-140F-4A6E-B24D-158C1913810A}"/>
    <cellStyle name="Normal 2 3 4 2 3 2 4 2 2 2" xfId="25984" xr:uid="{8752FFE3-DE9A-4B8A-A8F7-198C8A5356E0}"/>
    <cellStyle name="Normal 2 3 4 2 3 2 4 2 2 2 2" xfId="39676" xr:uid="{51DEB6A3-1366-41A0-9BA4-405BBAC45399}"/>
    <cellStyle name="Normal 2 3 4 2 3 2 4 2 2 2 3" xfId="54560" xr:uid="{B8001511-E6A1-4EEB-9310-87A14814DB4E}"/>
    <cellStyle name="Normal 2 3 4 2 3 2 4 2 2 3" xfId="19140" xr:uid="{E64BCE36-7504-4D39-918E-2B9BBC91C0AC}"/>
    <cellStyle name="Normal 2 3 4 2 3 2 4 2 2 4" xfId="32830" xr:uid="{6A41596C-6AA7-4E80-8C89-A44E94742B5F}"/>
    <cellStyle name="Normal 2 3 4 2 3 2 4 2 2 5" xfId="47714" xr:uid="{E9FC9A4D-2D04-46CA-8AF7-50742C3F7440}"/>
    <cellStyle name="Normal 2 3 4 2 3 2 4 2 3" xfId="22562" xr:uid="{52B3B35F-8760-421E-9ADD-EFB102096D12}"/>
    <cellStyle name="Normal 2 3 4 2 3 2 4 2 3 2" xfId="36254" xr:uid="{0CD6E0B8-2AD5-4597-8252-932B4EAA6AA5}"/>
    <cellStyle name="Normal 2 3 4 2 3 2 4 2 3 3" xfId="51138" xr:uid="{17FE86A2-9723-4BA1-B2C5-A8830447E5A3}"/>
    <cellStyle name="Normal 2 3 4 2 3 2 4 2 4" xfId="15718" xr:uid="{F4750119-8501-400E-A0DA-90336E3ED71F}"/>
    <cellStyle name="Normal 2 3 4 2 3 2 4 2 5" xfId="29408" xr:uid="{A4049F98-6BF1-42CC-B922-C7B6E43624D9}"/>
    <cellStyle name="Normal 2 3 4 2 3 2 4 2 6" xfId="44292" xr:uid="{ECBF59D8-E359-4DCB-B0D0-CFAB3E0ADE3B}"/>
    <cellStyle name="Normal 2 3 4 2 3 2 4 3" xfId="10582" xr:uid="{BC12E430-917C-4930-BCAE-6BB315BD4500}"/>
    <cellStyle name="Normal 2 3 4 2 3 2 4 3 2" xfId="24272" xr:uid="{4F382F47-C8AE-4622-AF88-EE70DF88DDA7}"/>
    <cellStyle name="Normal 2 3 4 2 3 2 4 3 2 2" xfId="37964" xr:uid="{C39D6D84-D2C1-4006-8472-B37DF4E3829C}"/>
    <cellStyle name="Normal 2 3 4 2 3 2 4 3 2 3" xfId="52848" xr:uid="{AAC627AF-5EB5-44AE-BADE-E86C74D29A11}"/>
    <cellStyle name="Normal 2 3 4 2 3 2 4 3 3" xfId="17428" xr:uid="{CB30299F-47A4-4AD5-83A1-E62B2FD8CF43}"/>
    <cellStyle name="Normal 2 3 4 2 3 2 4 3 4" xfId="31118" xr:uid="{A3B74807-79FC-4EC0-AC9B-313DF9AF9A57}"/>
    <cellStyle name="Normal 2 3 4 2 3 2 4 3 5" xfId="46002" xr:uid="{C44C5A64-F0D0-465C-9E2E-5B0873D22A62}"/>
    <cellStyle name="Normal 2 3 4 2 3 2 4 4" xfId="20850" xr:uid="{D48136BA-7D76-422E-A74D-94C4B61A0487}"/>
    <cellStyle name="Normal 2 3 4 2 3 2 4 4 2" xfId="34542" xr:uid="{C50FEBBF-9B28-4565-AA6C-946EF15B6DF5}"/>
    <cellStyle name="Normal 2 3 4 2 3 2 4 4 3" xfId="49426" xr:uid="{A14750FE-A3C7-454E-BA8F-D67D62C78D3A}"/>
    <cellStyle name="Normal 2 3 4 2 3 2 4 5" xfId="14006" xr:uid="{73437839-FB3E-4350-AB75-985675C57337}"/>
    <cellStyle name="Normal 2 3 4 2 3 2 4 6" xfId="27696" xr:uid="{95540E22-9D0C-40DB-93C4-3A279B16D980}"/>
    <cellStyle name="Normal 2 3 4 2 3 2 4 7" xfId="42580" xr:uid="{06D2F4F3-FB7A-4BA9-BD7F-623CF7F9A785}"/>
    <cellStyle name="Normal 2 3 4 2 3 2 5" xfId="8868" xr:uid="{8D7A5A0B-A735-4F98-8366-20B670AFAA85}"/>
    <cellStyle name="Normal 2 3 4 2 3 2 5 2" xfId="12290" xr:uid="{75F837F1-6724-4AA3-98D2-3E2F21BEA702}"/>
    <cellStyle name="Normal 2 3 4 2 3 2 5 2 2" xfId="25980" xr:uid="{7023CF78-0C0E-4128-9990-66E8EFFA6A62}"/>
    <cellStyle name="Normal 2 3 4 2 3 2 5 2 2 2" xfId="39672" xr:uid="{D03B7631-0B73-4F96-B884-150D9B4B6060}"/>
    <cellStyle name="Normal 2 3 4 2 3 2 5 2 2 3" xfId="54556" xr:uid="{526A5473-FF1E-44EA-8A6C-F4A21590E3D6}"/>
    <cellStyle name="Normal 2 3 4 2 3 2 5 2 3" xfId="19136" xr:uid="{7A83469B-1EF3-420E-8A00-C80172775103}"/>
    <cellStyle name="Normal 2 3 4 2 3 2 5 2 4" xfId="32826" xr:uid="{5F0F6803-ADB0-49BC-9777-99C5C6673D62}"/>
    <cellStyle name="Normal 2 3 4 2 3 2 5 2 5" xfId="47710" xr:uid="{89AA4ABF-969F-45A5-A0B7-A3834FF3E9F4}"/>
    <cellStyle name="Normal 2 3 4 2 3 2 5 3" xfId="22558" xr:uid="{02EEB4B6-1029-4F5B-B94B-89DF4B58BAAE}"/>
    <cellStyle name="Normal 2 3 4 2 3 2 5 3 2" xfId="36250" xr:uid="{A50845DA-D438-4581-8392-B3723B0F5D73}"/>
    <cellStyle name="Normal 2 3 4 2 3 2 5 3 3" xfId="51134" xr:uid="{8111580F-D5D4-4E70-8497-187D6451E324}"/>
    <cellStyle name="Normal 2 3 4 2 3 2 5 4" xfId="15714" xr:uid="{21D14569-90A2-49FB-B543-590A1209A487}"/>
    <cellStyle name="Normal 2 3 4 2 3 2 5 5" xfId="29404" xr:uid="{EA92D7AE-072E-4EE2-B0F4-8CFF28484F32}"/>
    <cellStyle name="Normal 2 3 4 2 3 2 5 6" xfId="44288" xr:uid="{B1670A2A-9854-4337-BF21-9BC1BF87ADF9}"/>
    <cellStyle name="Normal 2 3 4 2 3 2 6" xfId="10578" xr:uid="{162B2164-1E20-421C-BB2A-C3FA32A66210}"/>
    <cellStyle name="Normal 2 3 4 2 3 2 6 2" xfId="24268" xr:uid="{D9AA9BC7-4B1C-4A13-B8F6-D05C92E8EC65}"/>
    <cellStyle name="Normal 2 3 4 2 3 2 6 2 2" xfId="37960" xr:uid="{5BD70FE9-C52D-405A-AA50-78967425926B}"/>
    <cellStyle name="Normal 2 3 4 2 3 2 6 2 3" xfId="52844" xr:uid="{250B7030-7367-40A1-BB74-EF51CF622E77}"/>
    <cellStyle name="Normal 2 3 4 2 3 2 6 3" xfId="17424" xr:uid="{57010103-F51B-43A9-9C80-4EF8A6172738}"/>
    <cellStyle name="Normal 2 3 4 2 3 2 6 4" xfId="31114" xr:uid="{5AD5C053-EF01-46D5-AB8C-4B431CAA1A72}"/>
    <cellStyle name="Normal 2 3 4 2 3 2 6 5" xfId="45998" xr:uid="{35C0A183-C4C3-43B2-98DD-E420958CF00C}"/>
    <cellStyle name="Normal 2 3 4 2 3 2 7" xfId="20846" xr:uid="{1D0EBF39-1480-49D4-8C40-0BF6EB8DEDEE}"/>
    <cellStyle name="Normal 2 3 4 2 3 2 7 2" xfId="34538" xr:uid="{C674410D-AF72-4B28-AC7E-5BCA91EB4AEA}"/>
    <cellStyle name="Normal 2 3 4 2 3 2 7 3" xfId="49422" xr:uid="{B1D02F86-BF0F-4809-ABA5-33822EEBF189}"/>
    <cellStyle name="Normal 2 3 4 2 3 2 8" xfId="14002" xr:uid="{D3611C85-9F75-49AB-A05E-9104465EA7EB}"/>
    <cellStyle name="Normal 2 3 4 2 3 2 9" xfId="27692" xr:uid="{984BBF01-7B7B-424A-A075-3AB95B6C4A8C}"/>
    <cellStyle name="Normal 2 3 4 2 3 3" xfId="7160" xr:uid="{7D7E4F08-3150-4B43-B3D8-6E840CA056B8}"/>
    <cellStyle name="Normal 2 3 4 2 3 3 10" xfId="42581" xr:uid="{4CC895E9-2E71-4282-AAB6-05DD3C48B706}"/>
    <cellStyle name="Normal 2 3 4 2 3 3 2" xfId="7161" xr:uid="{08CDDA2A-037A-4C0A-A29B-87788284034B}"/>
    <cellStyle name="Normal 2 3 4 2 3 3 2 2" xfId="7162" xr:uid="{CC5F8E3D-A508-4705-A395-C64679CC88FD}"/>
    <cellStyle name="Normal 2 3 4 2 3 3 2 2 2" xfId="8875" xr:uid="{418EF8E7-B51A-4DB4-B675-9A17A3DB6B94}"/>
    <cellStyle name="Normal 2 3 4 2 3 3 2 2 2 2" xfId="12297" xr:uid="{31385F1E-8A2C-4A6A-9A6E-D3B98188B47D}"/>
    <cellStyle name="Normal 2 3 4 2 3 3 2 2 2 2 2" xfId="25987" xr:uid="{21DD6948-1239-47CB-8F57-2DF0326E3B56}"/>
    <cellStyle name="Normal 2 3 4 2 3 3 2 2 2 2 2 2" xfId="39679" xr:uid="{EDE93E69-B678-4D65-A075-499FEA0E3691}"/>
    <cellStyle name="Normal 2 3 4 2 3 3 2 2 2 2 2 3" xfId="54563" xr:uid="{7053378A-DAE0-4E02-8DBE-46F3D4485C70}"/>
    <cellStyle name="Normal 2 3 4 2 3 3 2 2 2 2 3" xfId="19143" xr:uid="{57C69FFC-DAB4-4B15-B807-A9584E7180F6}"/>
    <cellStyle name="Normal 2 3 4 2 3 3 2 2 2 2 4" xfId="32833" xr:uid="{60ADF036-CE1C-4603-B4AE-95975FC00769}"/>
    <cellStyle name="Normal 2 3 4 2 3 3 2 2 2 2 5" xfId="47717" xr:uid="{1FC0450E-6256-468D-B11C-095BF18C9C6E}"/>
    <cellStyle name="Normal 2 3 4 2 3 3 2 2 2 3" xfId="22565" xr:uid="{E001DE92-5FD8-4B75-8A37-7B38AF800D13}"/>
    <cellStyle name="Normal 2 3 4 2 3 3 2 2 2 3 2" xfId="36257" xr:uid="{13424367-13DF-4155-B9D6-7F36EFA90E27}"/>
    <cellStyle name="Normal 2 3 4 2 3 3 2 2 2 3 3" xfId="51141" xr:uid="{44E6C799-D798-43DF-9D70-D8F57D25F2E9}"/>
    <cellStyle name="Normal 2 3 4 2 3 3 2 2 2 4" xfId="15721" xr:uid="{2EA1C50D-D1E4-473B-81A4-A6351C6EB687}"/>
    <cellStyle name="Normal 2 3 4 2 3 3 2 2 2 5" xfId="29411" xr:uid="{CF45B46F-5F40-4F58-B181-719414F6E5BE}"/>
    <cellStyle name="Normal 2 3 4 2 3 3 2 2 2 6" xfId="44295" xr:uid="{2B45CFA1-5CC0-4F6F-A1FC-937A86E5F364}"/>
    <cellStyle name="Normal 2 3 4 2 3 3 2 2 3" xfId="10585" xr:uid="{4971AC43-FCC8-4B7E-B86E-0013B90C2124}"/>
    <cellStyle name="Normal 2 3 4 2 3 3 2 2 3 2" xfId="24275" xr:uid="{8CC9264A-DB59-47A0-A731-D7FE291ECD4C}"/>
    <cellStyle name="Normal 2 3 4 2 3 3 2 2 3 2 2" xfId="37967" xr:uid="{438EEF9C-745D-4BAF-B74E-785E25EE47A4}"/>
    <cellStyle name="Normal 2 3 4 2 3 3 2 2 3 2 3" xfId="52851" xr:uid="{DF631399-6BE7-4A97-8560-2599F821FAC9}"/>
    <cellStyle name="Normal 2 3 4 2 3 3 2 2 3 3" xfId="17431" xr:uid="{8E574333-F6FC-485C-BA67-EEA26B92FBA5}"/>
    <cellStyle name="Normal 2 3 4 2 3 3 2 2 3 4" xfId="31121" xr:uid="{61F3579A-4CA7-40A7-A547-12AE13AEBDB4}"/>
    <cellStyle name="Normal 2 3 4 2 3 3 2 2 3 5" xfId="46005" xr:uid="{CE106090-42F9-4A29-A094-F81845C1D655}"/>
    <cellStyle name="Normal 2 3 4 2 3 3 2 2 4" xfId="20853" xr:uid="{C4185170-5B36-4FBD-B451-5BD3F0BFB4E8}"/>
    <cellStyle name="Normal 2 3 4 2 3 3 2 2 4 2" xfId="34545" xr:uid="{5E63B22C-0A19-4F12-AEB2-B9FD52941DB9}"/>
    <cellStyle name="Normal 2 3 4 2 3 3 2 2 4 3" xfId="49429" xr:uid="{19C320A6-2B2C-4269-883C-44366876838C}"/>
    <cellStyle name="Normal 2 3 4 2 3 3 2 2 5" xfId="14009" xr:uid="{AFD31AA6-4CF4-4F9B-BA41-4E56F35D8F9F}"/>
    <cellStyle name="Normal 2 3 4 2 3 3 2 2 6" xfId="27699" xr:uid="{A1D69304-E86D-4469-AC9E-4777E0A9B397}"/>
    <cellStyle name="Normal 2 3 4 2 3 3 2 2 7" xfId="42583" xr:uid="{AF58ABCD-8677-4BE4-90AA-568498392AE7}"/>
    <cellStyle name="Normal 2 3 4 2 3 3 2 3" xfId="8874" xr:uid="{16F3772C-0122-4AF2-A689-6785AECDCCE0}"/>
    <cellStyle name="Normal 2 3 4 2 3 3 2 3 2" xfId="12296" xr:uid="{DA8D1659-0410-43A0-A1FC-0FA4ECF49E39}"/>
    <cellStyle name="Normal 2 3 4 2 3 3 2 3 2 2" xfId="25986" xr:uid="{FF52BF53-9FA4-4D7F-9C09-35B6EFFBEEB4}"/>
    <cellStyle name="Normal 2 3 4 2 3 3 2 3 2 2 2" xfId="39678" xr:uid="{F619FCFC-CC65-4C66-82D9-136652A02AC1}"/>
    <cellStyle name="Normal 2 3 4 2 3 3 2 3 2 2 3" xfId="54562" xr:uid="{8CA94774-C0F2-4D3D-833E-D75CA32EF1B5}"/>
    <cellStyle name="Normal 2 3 4 2 3 3 2 3 2 3" xfId="19142" xr:uid="{2A506845-A5C0-4485-99AE-C683767D8C6E}"/>
    <cellStyle name="Normal 2 3 4 2 3 3 2 3 2 4" xfId="32832" xr:uid="{158B01A9-C678-4B5D-B980-4ADE2F5AA204}"/>
    <cellStyle name="Normal 2 3 4 2 3 3 2 3 2 5" xfId="47716" xr:uid="{1B829F82-4502-42E7-9364-E74CDE4B3808}"/>
    <cellStyle name="Normal 2 3 4 2 3 3 2 3 3" xfId="22564" xr:uid="{08B9A539-6C4B-49DE-99ED-C2CE1049B99F}"/>
    <cellStyle name="Normal 2 3 4 2 3 3 2 3 3 2" xfId="36256" xr:uid="{D3A5E606-4A29-4472-925F-205DE3573572}"/>
    <cellStyle name="Normal 2 3 4 2 3 3 2 3 3 3" xfId="51140" xr:uid="{3C1FEBA4-0033-47FB-871C-C789F30191D9}"/>
    <cellStyle name="Normal 2 3 4 2 3 3 2 3 4" xfId="15720" xr:uid="{63B48B2E-D6EA-46B9-8440-882A6F0DE299}"/>
    <cellStyle name="Normal 2 3 4 2 3 3 2 3 5" xfId="29410" xr:uid="{7BEC26B2-0436-4961-8C9D-8B140E68358D}"/>
    <cellStyle name="Normal 2 3 4 2 3 3 2 3 6" xfId="44294" xr:uid="{289C1C02-AF90-4570-8235-4908A5005C9A}"/>
    <cellStyle name="Normal 2 3 4 2 3 3 2 4" xfId="10584" xr:uid="{93D3DC7F-1446-4F00-842B-5C1A1DFCF5EE}"/>
    <cellStyle name="Normal 2 3 4 2 3 3 2 4 2" xfId="24274" xr:uid="{EAC46752-8D5D-4BE2-A96D-009BAC0CEA9F}"/>
    <cellStyle name="Normal 2 3 4 2 3 3 2 4 2 2" xfId="37966" xr:uid="{73B4D0F1-5199-4F38-82BF-5261105FA8C9}"/>
    <cellStyle name="Normal 2 3 4 2 3 3 2 4 2 3" xfId="52850" xr:uid="{4DB9C246-D7AB-4458-84B5-78AA3AE7DF08}"/>
    <cellStyle name="Normal 2 3 4 2 3 3 2 4 3" xfId="17430" xr:uid="{99CBD350-3C4F-4038-8159-49DC76F98C12}"/>
    <cellStyle name="Normal 2 3 4 2 3 3 2 4 4" xfId="31120" xr:uid="{CA0C9358-8894-451F-8925-13037AC967DB}"/>
    <cellStyle name="Normal 2 3 4 2 3 3 2 4 5" xfId="46004" xr:uid="{2C0AEFF5-5DD6-4287-8F75-CE27BA428012}"/>
    <cellStyle name="Normal 2 3 4 2 3 3 2 5" xfId="20852" xr:uid="{CCBC8BEB-FD4B-4C99-BFCF-47F7C80D2A34}"/>
    <cellStyle name="Normal 2 3 4 2 3 3 2 5 2" xfId="34544" xr:uid="{6DD9387B-2509-47AE-8C22-F273718317F1}"/>
    <cellStyle name="Normal 2 3 4 2 3 3 2 5 3" xfId="49428" xr:uid="{5DB20CDB-0043-4D4D-8175-B342EC254710}"/>
    <cellStyle name="Normal 2 3 4 2 3 3 2 6" xfId="14008" xr:uid="{F005CEBD-0072-48A3-B343-3E6347C293AE}"/>
    <cellStyle name="Normal 2 3 4 2 3 3 2 7" xfId="27698" xr:uid="{CB915E97-3F0E-47E4-B1E6-C75CF724BDD1}"/>
    <cellStyle name="Normal 2 3 4 2 3 3 2 8" xfId="42582" xr:uid="{C6F60C59-19FA-47F2-8F70-FED74C93D705}"/>
    <cellStyle name="Normal 2 3 4 2 3 3 3" xfId="7163" xr:uid="{D3BA8BCD-C005-4EA2-A051-2ABD31DC224F}"/>
    <cellStyle name="Normal 2 3 4 2 3 3 3 2" xfId="8876" xr:uid="{9B954DB2-B387-422B-AEC2-E82D8A1968BF}"/>
    <cellStyle name="Normal 2 3 4 2 3 3 3 2 2" xfId="12298" xr:uid="{88B51A66-87CD-4117-BA0A-14994C5AC95E}"/>
    <cellStyle name="Normal 2 3 4 2 3 3 3 2 2 2" xfId="25988" xr:uid="{8830F7E1-EBFA-4BE8-8A67-11305EF28ACB}"/>
    <cellStyle name="Normal 2 3 4 2 3 3 3 2 2 2 2" xfId="39680" xr:uid="{AFEBA76B-D545-4C6D-ACA5-DEBCE3729E91}"/>
    <cellStyle name="Normal 2 3 4 2 3 3 3 2 2 2 3" xfId="54564" xr:uid="{1A1A8159-0B55-4247-94DC-294471566581}"/>
    <cellStyle name="Normal 2 3 4 2 3 3 3 2 2 3" xfId="19144" xr:uid="{36DC425F-FF84-4578-A8FE-C1D1C237DFB7}"/>
    <cellStyle name="Normal 2 3 4 2 3 3 3 2 2 4" xfId="32834" xr:uid="{1611E93A-C676-467D-889C-9F19C534DC38}"/>
    <cellStyle name="Normal 2 3 4 2 3 3 3 2 2 5" xfId="47718" xr:uid="{BBF70F90-EDCE-4D17-9932-656BC0F1BAF2}"/>
    <cellStyle name="Normal 2 3 4 2 3 3 3 2 3" xfId="22566" xr:uid="{45DC413D-14F0-4586-86E8-87D42A41E8A7}"/>
    <cellStyle name="Normal 2 3 4 2 3 3 3 2 3 2" xfId="36258" xr:uid="{7A9F1107-C85A-40FF-8F32-04DD4BEB1F24}"/>
    <cellStyle name="Normal 2 3 4 2 3 3 3 2 3 3" xfId="51142" xr:uid="{95DE7210-FD7F-4622-B3E0-F7FE0AF005A3}"/>
    <cellStyle name="Normal 2 3 4 2 3 3 3 2 4" xfId="15722" xr:uid="{59E4C553-2EE0-42E2-9B56-2D04C93174CE}"/>
    <cellStyle name="Normal 2 3 4 2 3 3 3 2 5" xfId="29412" xr:uid="{DEDA5F37-5AF4-45B4-AD01-D9B43A2D01D8}"/>
    <cellStyle name="Normal 2 3 4 2 3 3 3 2 6" xfId="44296" xr:uid="{9BC7CC23-7AC0-4A75-BF7D-E18841397C7B}"/>
    <cellStyle name="Normal 2 3 4 2 3 3 3 3" xfId="10586" xr:uid="{7A43BC46-8463-4FA3-A1D7-2908081F46CE}"/>
    <cellStyle name="Normal 2 3 4 2 3 3 3 3 2" xfId="24276" xr:uid="{2A8D7C31-201D-4813-A0C3-6E574E5DFD8F}"/>
    <cellStyle name="Normal 2 3 4 2 3 3 3 3 2 2" xfId="37968" xr:uid="{946F4EA9-419C-4146-BA2F-D929142EBD08}"/>
    <cellStyle name="Normal 2 3 4 2 3 3 3 3 2 3" xfId="52852" xr:uid="{AE613079-0012-4D3F-A867-2704E6138603}"/>
    <cellStyle name="Normal 2 3 4 2 3 3 3 3 3" xfId="17432" xr:uid="{3B566976-8CC7-42C2-AC89-0AE17D14AA3C}"/>
    <cellStyle name="Normal 2 3 4 2 3 3 3 3 4" xfId="31122" xr:uid="{0D3E64AD-A897-4B3F-B7AE-FAC34B0E52BC}"/>
    <cellStyle name="Normal 2 3 4 2 3 3 3 3 5" xfId="46006" xr:uid="{7B68BCCF-27DD-4780-8EFD-98247A1643DE}"/>
    <cellStyle name="Normal 2 3 4 2 3 3 3 4" xfId="20854" xr:uid="{05F9914A-EF60-46FE-8A48-AB51D1CADD69}"/>
    <cellStyle name="Normal 2 3 4 2 3 3 3 4 2" xfId="34546" xr:uid="{5B11CBEA-9146-415D-9C81-8045AB1CFC0F}"/>
    <cellStyle name="Normal 2 3 4 2 3 3 3 4 3" xfId="49430" xr:uid="{56D7FD36-4467-4050-AABD-F286B9655CE9}"/>
    <cellStyle name="Normal 2 3 4 2 3 3 3 5" xfId="14010" xr:uid="{FDA47851-A999-4B40-82EB-123DCFDA70FF}"/>
    <cellStyle name="Normal 2 3 4 2 3 3 3 6" xfId="27700" xr:uid="{C32797D4-70C8-407F-967D-E2CD862305A9}"/>
    <cellStyle name="Normal 2 3 4 2 3 3 3 7" xfId="42584" xr:uid="{C510A800-5A93-4A3C-A838-CA6FE072E113}"/>
    <cellStyle name="Normal 2 3 4 2 3 3 4" xfId="7164" xr:uid="{75AE6262-A053-45A3-8477-FBFE8F004E26}"/>
    <cellStyle name="Normal 2 3 4 2 3 3 4 2" xfId="8877" xr:uid="{856B12F7-28D3-42BD-8A88-DDEC33294DB2}"/>
    <cellStyle name="Normal 2 3 4 2 3 3 4 2 2" xfId="12299" xr:uid="{E60615F2-6980-43A6-BDF2-A25695BF8A36}"/>
    <cellStyle name="Normal 2 3 4 2 3 3 4 2 2 2" xfId="25989" xr:uid="{104AF30F-E46C-4371-89F2-64D964F1FE76}"/>
    <cellStyle name="Normal 2 3 4 2 3 3 4 2 2 2 2" xfId="39681" xr:uid="{32553445-27DE-4B8B-A7D0-0C0DC3ECFA8C}"/>
    <cellStyle name="Normal 2 3 4 2 3 3 4 2 2 2 3" xfId="54565" xr:uid="{7BCC26F7-BE81-42FF-B4E3-AAFC797C0FDE}"/>
    <cellStyle name="Normal 2 3 4 2 3 3 4 2 2 3" xfId="19145" xr:uid="{EC35735A-662B-4E09-B57A-1461F86484A3}"/>
    <cellStyle name="Normal 2 3 4 2 3 3 4 2 2 4" xfId="32835" xr:uid="{4B8FB752-9F36-4D1F-A37B-1CF8E8713F58}"/>
    <cellStyle name="Normal 2 3 4 2 3 3 4 2 2 5" xfId="47719" xr:uid="{69EDD927-7257-4501-8B72-7F5BD705F465}"/>
    <cellStyle name="Normal 2 3 4 2 3 3 4 2 3" xfId="22567" xr:uid="{B27DDBA5-1875-401E-B894-7FB48BF4EBBB}"/>
    <cellStyle name="Normal 2 3 4 2 3 3 4 2 3 2" xfId="36259" xr:uid="{668BFDC0-9021-437F-9CED-4ACB6B7B3ED6}"/>
    <cellStyle name="Normal 2 3 4 2 3 3 4 2 3 3" xfId="51143" xr:uid="{177AE321-211B-459D-B5EA-6D60BDF2EE96}"/>
    <cellStyle name="Normal 2 3 4 2 3 3 4 2 4" xfId="15723" xr:uid="{5AACDFB6-48D2-4EB2-AF54-E50020CA12BD}"/>
    <cellStyle name="Normal 2 3 4 2 3 3 4 2 5" xfId="29413" xr:uid="{33484D1C-4972-48AD-8D71-B2B4566AECF9}"/>
    <cellStyle name="Normal 2 3 4 2 3 3 4 2 6" xfId="44297" xr:uid="{E6EF5ECC-D62B-4F2D-BA2A-996FE4E1BAF8}"/>
    <cellStyle name="Normal 2 3 4 2 3 3 4 3" xfId="10587" xr:uid="{578BDD52-17D7-4608-97D6-32EBE2DE07B7}"/>
    <cellStyle name="Normal 2 3 4 2 3 3 4 3 2" xfId="24277" xr:uid="{88D26592-5664-4EDE-9D6E-53738E7B9847}"/>
    <cellStyle name="Normal 2 3 4 2 3 3 4 3 2 2" xfId="37969" xr:uid="{63567B5C-E5D5-43DC-8DB8-C3291358F332}"/>
    <cellStyle name="Normal 2 3 4 2 3 3 4 3 2 3" xfId="52853" xr:uid="{75A5A93F-D48F-4379-897E-27A17FD3C080}"/>
    <cellStyle name="Normal 2 3 4 2 3 3 4 3 3" xfId="17433" xr:uid="{56413ABB-821C-400E-896D-862616C03029}"/>
    <cellStyle name="Normal 2 3 4 2 3 3 4 3 4" xfId="31123" xr:uid="{1D33EBC7-42D8-4F9E-AB6A-66517BF92BA0}"/>
    <cellStyle name="Normal 2 3 4 2 3 3 4 3 5" xfId="46007" xr:uid="{3E996532-2A78-4F6C-9429-7B46776AB618}"/>
    <cellStyle name="Normal 2 3 4 2 3 3 4 4" xfId="20855" xr:uid="{2AD4EA8B-667B-4B39-99C0-553DEBBD6BA2}"/>
    <cellStyle name="Normal 2 3 4 2 3 3 4 4 2" xfId="34547" xr:uid="{2BD023A8-566A-4136-9699-958188CEC386}"/>
    <cellStyle name="Normal 2 3 4 2 3 3 4 4 3" xfId="49431" xr:uid="{AE9F5C99-259D-409C-A632-57FED79BA0BE}"/>
    <cellStyle name="Normal 2 3 4 2 3 3 4 5" xfId="14011" xr:uid="{592A5B31-2022-41D7-9A2F-D102FAC0C37E}"/>
    <cellStyle name="Normal 2 3 4 2 3 3 4 6" xfId="27701" xr:uid="{4ABC8AF5-E6B9-4566-8EA3-29AB51C81A76}"/>
    <cellStyle name="Normal 2 3 4 2 3 3 4 7" xfId="42585" xr:uid="{87BFCF5E-CD53-4E9A-AD9E-7F5CD642F137}"/>
    <cellStyle name="Normal 2 3 4 2 3 3 5" xfId="8873" xr:uid="{AF5CB484-1A8C-4250-80A1-398EE068D383}"/>
    <cellStyle name="Normal 2 3 4 2 3 3 5 2" xfId="12295" xr:uid="{4A80C3D2-1C0A-4D29-8DFC-D6A7003D6797}"/>
    <cellStyle name="Normal 2 3 4 2 3 3 5 2 2" xfId="25985" xr:uid="{17B1F020-7142-419A-83FB-9829B3E5D88E}"/>
    <cellStyle name="Normal 2 3 4 2 3 3 5 2 2 2" xfId="39677" xr:uid="{2620D6B8-9B1A-4CC7-9C83-87614E261F94}"/>
    <cellStyle name="Normal 2 3 4 2 3 3 5 2 2 3" xfId="54561" xr:uid="{4AF37808-F610-4708-9730-15F8B6245CA1}"/>
    <cellStyle name="Normal 2 3 4 2 3 3 5 2 3" xfId="19141" xr:uid="{686AC991-B850-4D56-85C7-C6608B235905}"/>
    <cellStyle name="Normal 2 3 4 2 3 3 5 2 4" xfId="32831" xr:uid="{DC88EBEB-094C-41B2-8652-9DF4EDDF336C}"/>
    <cellStyle name="Normal 2 3 4 2 3 3 5 2 5" xfId="47715" xr:uid="{8C24BB91-A75A-4C0E-B5AD-C328ADE56B09}"/>
    <cellStyle name="Normal 2 3 4 2 3 3 5 3" xfId="22563" xr:uid="{236EBBA3-DA65-4C45-BCBA-D6229A1B05F2}"/>
    <cellStyle name="Normal 2 3 4 2 3 3 5 3 2" xfId="36255" xr:uid="{30C8AC6A-55EF-4CDA-9D02-413763976A9C}"/>
    <cellStyle name="Normal 2 3 4 2 3 3 5 3 3" xfId="51139" xr:uid="{1FC200DD-9A77-4AD4-AB74-F87481194ED7}"/>
    <cellStyle name="Normal 2 3 4 2 3 3 5 4" xfId="15719" xr:uid="{FDAD62AE-4672-4461-B566-3C395CEC9764}"/>
    <cellStyle name="Normal 2 3 4 2 3 3 5 5" xfId="29409" xr:uid="{43943726-0A7B-4865-86BE-39EE6ACE685B}"/>
    <cellStyle name="Normal 2 3 4 2 3 3 5 6" xfId="44293" xr:uid="{7357D50F-76F7-4ACE-B439-C160B0241700}"/>
    <cellStyle name="Normal 2 3 4 2 3 3 6" xfId="10583" xr:uid="{C9D08424-5912-4907-A48E-C467BB626431}"/>
    <cellStyle name="Normal 2 3 4 2 3 3 6 2" xfId="24273" xr:uid="{1C36521D-FD15-4F9E-9183-162ED27BC624}"/>
    <cellStyle name="Normal 2 3 4 2 3 3 6 2 2" xfId="37965" xr:uid="{891DD91B-1A07-47CB-8455-1D9BE41C07A3}"/>
    <cellStyle name="Normal 2 3 4 2 3 3 6 2 3" xfId="52849" xr:uid="{03E660E0-B41F-4BD4-8170-7D32E7EEEA64}"/>
    <cellStyle name="Normal 2 3 4 2 3 3 6 3" xfId="17429" xr:uid="{8EF08874-6F2A-412A-A2BE-77DCEDBE3C16}"/>
    <cellStyle name="Normal 2 3 4 2 3 3 6 4" xfId="31119" xr:uid="{CF550E57-113A-421A-BFAC-78BEFF26369B}"/>
    <cellStyle name="Normal 2 3 4 2 3 3 6 5" xfId="46003" xr:uid="{7D669BCC-C160-4DDE-B08E-7978E498CECD}"/>
    <cellStyle name="Normal 2 3 4 2 3 3 7" xfId="20851" xr:uid="{7A049BE1-8172-489B-B6EE-D252E9136B95}"/>
    <cellStyle name="Normal 2 3 4 2 3 3 7 2" xfId="34543" xr:uid="{2BD03AFC-0732-434E-BEDA-23D94932486A}"/>
    <cellStyle name="Normal 2 3 4 2 3 3 7 3" xfId="49427" xr:uid="{F696F847-9AB9-4C0F-8453-6F2C882F58F2}"/>
    <cellStyle name="Normal 2 3 4 2 3 3 8" xfId="14007" xr:uid="{294517D9-B1BC-4672-95D0-40951C382DED}"/>
    <cellStyle name="Normal 2 3 4 2 3 3 9" xfId="27697" xr:uid="{4C27411F-56F3-4018-9D4E-52277459CF6C}"/>
    <cellStyle name="Normal 2 3 4 2 3 4" xfId="7165" xr:uid="{1D2B690C-5C42-4EF8-BD0C-6E7E485098B1}"/>
    <cellStyle name="Normal 2 3 4 2 3 4 2" xfId="7166" xr:uid="{A5232ACA-7790-4ADF-9FD3-DF411CB54A3B}"/>
    <cellStyle name="Normal 2 3 4 2 3 4 2 2" xfId="8879" xr:uid="{E7C7E0D9-970C-4728-9987-7F2C88678AA7}"/>
    <cellStyle name="Normal 2 3 4 2 3 4 2 2 2" xfId="12301" xr:uid="{6708BC38-7A38-4F4D-B18F-F45ECA2042BC}"/>
    <cellStyle name="Normal 2 3 4 2 3 4 2 2 2 2" xfId="25991" xr:uid="{9B808DAB-237F-465D-8D9A-9E3CBF70E1B3}"/>
    <cellStyle name="Normal 2 3 4 2 3 4 2 2 2 2 2" xfId="39683" xr:uid="{5E6CB248-9BD1-48AC-B5AB-9147023F8126}"/>
    <cellStyle name="Normal 2 3 4 2 3 4 2 2 2 2 3" xfId="54567" xr:uid="{FFA6FD6F-F21F-406B-BA2B-70DAA98F990A}"/>
    <cellStyle name="Normal 2 3 4 2 3 4 2 2 2 3" xfId="19147" xr:uid="{8631B219-17F9-40D6-A37E-31DF4E666121}"/>
    <cellStyle name="Normal 2 3 4 2 3 4 2 2 2 4" xfId="32837" xr:uid="{F7FECAC0-0CD6-4DF1-8C21-1CC1EB500509}"/>
    <cellStyle name="Normal 2 3 4 2 3 4 2 2 2 5" xfId="47721" xr:uid="{8E6851FB-664C-4D1B-8247-8312A03CDEE0}"/>
    <cellStyle name="Normal 2 3 4 2 3 4 2 2 3" xfId="22569" xr:uid="{5B623111-FBD7-4587-BACE-88FF189C9007}"/>
    <cellStyle name="Normal 2 3 4 2 3 4 2 2 3 2" xfId="36261" xr:uid="{6307C276-EB0B-4853-A901-5A835EB483E2}"/>
    <cellStyle name="Normal 2 3 4 2 3 4 2 2 3 3" xfId="51145" xr:uid="{894CF5CC-70B4-4B84-8C91-9336CFE8623E}"/>
    <cellStyle name="Normal 2 3 4 2 3 4 2 2 4" xfId="15725" xr:uid="{82550015-CDFE-4D89-B28B-784412601F95}"/>
    <cellStyle name="Normal 2 3 4 2 3 4 2 2 5" xfId="29415" xr:uid="{9C98115E-91D9-4833-8F49-28DAE9A14456}"/>
    <cellStyle name="Normal 2 3 4 2 3 4 2 2 6" xfId="44299" xr:uid="{7F9B9527-ADCD-45CF-989C-44F78D881698}"/>
    <cellStyle name="Normal 2 3 4 2 3 4 2 3" xfId="10589" xr:uid="{2701B527-0594-4BC3-AFCC-39DDFEBE4228}"/>
    <cellStyle name="Normal 2 3 4 2 3 4 2 3 2" xfId="24279" xr:uid="{D54F966A-7F5E-442F-B060-38EE4D16D62C}"/>
    <cellStyle name="Normal 2 3 4 2 3 4 2 3 2 2" xfId="37971" xr:uid="{B596EE33-DE1F-4954-B86D-892D47A5268D}"/>
    <cellStyle name="Normal 2 3 4 2 3 4 2 3 2 3" xfId="52855" xr:uid="{51D51FDB-F850-4A63-BE90-CD2BD5D9E137}"/>
    <cellStyle name="Normal 2 3 4 2 3 4 2 3 3" xfId="17435" xr:uid="{912FBC00-B89C-4848-9333-7B3063DAD5A0}"/>
    <cellStyle name="Normal 2 3 4 2 3 4 2 3 4" xfId="31125" xr:uid="{5A744FB5-1E1D-4308-851F-D76A48E38FFB}"/>
    <cellStyle name="Normal 2 3 4 2 3 4 2 3 5" xfId="46009" xr:uid="{6B71664B-A801-4307-9C92-C1F796D7E4D1}"/>
    <cellStyle name="Normal 2 3 4 2 3 4 2 4" xfId="20857" xr:uid="{92119B2B-2EE2-4EDC-92B5-0FF9DB364244}"/>
    <cellStyle name="Normal 2 3 4 2 3 4 2 4 2" xfId="34549" xr:uid="{0A432EE2-CEFE-4AD5-8F5A-81D30DDB63AA}"/>
    <cellStyle name="Normal 2 3 4 2 3 4 2 4 3" xfId="49433" xr:uid="{AF2944E4-8499-48F5-ACCD-295078BBECD8}"/>
    <cellStyle name="Normal 2 3 4 2 3 4 2 5" xfId="14013" xr:uid="{5785F9C6-43DF-4149-89EC-A7904397BB68}"/>
    <cellStyle name="Normal 2 3 4 2 3 4 2 6" xfId="27703" xr:uid="{8B102B50-25F6-4015-B1DE-07455FF9BF58}"/>
    <cellStyle name="Normal 2 3 4 2 3 4 2 7" xfId="42587" xr:uid="{2E0060A0-99C7-416C-A942-7B1631DEA448}"/>
    <cellStyle name="Normal 2 3 4 2 3 4 3" xfId="8878" xr:uid="{B6D67FCF-8BE8-4F10-805E-9DF44B94025C}"/>
    <cellStyle name="Normal 2 3 4 2 3 4 3 2" xfId="12300" xr:uid="{537C9720-FC31-4A64-A881-FB403677F960}"/>
    <cellStyle name="Normal 2 3 4 2 3 4 3 2 2" xfId="25990" xr:uid="{CD8F89A5-038C-418E-83E8-97A99E9BA1C1}"/>
    <cellStyle name="Normal 2 3 4 2 3 4 3 2 2 2" xfId="39682" xr:uid="{8D5A2124-673D-4F9E-A5A5-F37275F48CD1}"/>
    <cellStyle name="Normal 2 3 4 2 3 4 3 2 2 3" xfId="54566" xr:uid="{843DB94E-FFCD-4500-9B45-DE5F988FFF7D}"/>
    <cellStyle name="Normal 2 3 4 2 3 4 3 2 3" xfId="19146" xr:uid="{72F32B33-2E1D-4FC5-B81A-84FE3C07E321}"/>
    <cellStyle name="Normal 2 3 4 2 3 4 3 2 4" xfId="32836" xr:uid="{D1246AE8-C38E-4761-AB7D-2293F7575E8F}"/>
    <cellStyle name="Normal 2 3 4 2 3 4 3 2 5" xfId="47720" xr:uid="{D1938D66-0A45-4D29-B90C-EA2671F05389}"/>
    <cellStyle name="Normal 2 3 4 2 3 4 3 3" xfId="22568" xr:uid="{E13DF78A-FE80-4538-AF9F-1D9AFDE8BBF3}"/>
    <cellStyle name="Normal 2 3 4 2 3 4 3 3 2" xfId="36260" xr:uid="{B8A944D5-69BA-4BE4-8D27-8E55C6CC673A}"/>
    <cellStyle name="Normal 2 3 4 2 3 4 3 3 3" xfId="51144" xr:uid="{DA44CBF1-AA30-45D7-AF4B-8FB505BAFB83}"/>
    <cellStyle name="Normal 2 3 4 2 3 4 3 4" xfId="15724" xr:uid="{ADA76F3D-FC65-47D7-B644-DEF57B20CAD8}"/>
    <cellStyle name="Normal 2 3 4 2 3 4 3 5" xfId="29414" xr:uid="{849889FC-2EFE-4269-B9DB-282C5C102C3B}"/>
    <cellStyle name="Normal 2 3 4 2 3 4 3 6" xfId="44298" xr:uid="{5CD88466-1FBF-46D3-A075-43624423350F}"/>
    <cellStyle name="Normal 2 3 4 2 3 4 4" xfId="10588" xr:uid="{8869840B-870B-4C90-B7EF-E0A72052ADF1}"/>
    <cellStyle name="Normal 2 3 4 2 3 4 4 2" xfId="24278" xr:uid="{51980CFE-4B6A-4BD3-A811-874880772ABC}"/>
    <cellStyle name="Normal 2 3 4 2 3 4 4 2 2" xfId="37970" xr:uid="{40D93474-2AFC-47A6-AEC7-EEC08FE24D06}"/>
    <cellStyle name="Normal 2 3 4 2 3 4 4 2 3" xfId="52854" xr:uid="{808BAF1E-553E-4009-9CB5-51E4B39BCD3B}"/>
    <cellStyle name="Normal 2 3 4 2 3 4 4 3" xfId="17434" xr:uid="{38139B82-D01B-4BF1-A57E-B03A18294EF0}"/>
    <cellStyle name="Normal 2 3 4 2 3 4 4 4" xfId="31124" xr:uid="{97EF8214-F85F-4C88-934D-739A7FB10FEA}"/>
    <cellStyle name="Normal 2 3 4 2 3 4 4 5" xfId="46008" xr:uid="{CCEE6327-E622-4F66-9E21-28623CF5F4E2}"/>
    <cellStyle name="Normal 2 3 4 2 3 4 5" xfId="20856" xr:uid="{A30D9EB0-9CBF-41A2-A61F-508C4C852D32}"/>
    <cellStyle name="Normal 2 3 4 2 3 4 5 2" xfId="34548" xr:uid="{362C137F-9586-4511-AF13-244407BE7FAE}"/>
    <cellStyle name="Normal 2 3 4 2 3 4 5 3" xfId="49432" xr:uid="{6BEB2AAD-766F-459E-A8CD-7D074B765F88}"/>
    <cellStyle name="Normal 2 3 4 2 3 4 6" xfId="14012" xr:uid="{DD028E55-126A-497B-88FD-189D45F26DF9}"/>
    <cellStyle name="Normal 2 3 4 2 3 4 7" xfId="27702" xr:uid="{9ADC84A9-3266-4DFF-816C-887EF02F525B}"/>
    <cellStyle name="Normal 2 3 4 2 3 4 8" xfId="42586" xr:uid="{C37C145A-81FF-4F6B-A434-3176F15B3CA3}"/>
    <cellStyle name="Normal 2 3 4 2 3 5" xfId="7167" xr:uid="{EDE4AEBB-592A-42FF-B12F-FC000845070C}"/>
    <cellStyle name="Normal 2 3 4 2 3 5 2" xfId="8880" xr:uid="{97916CCB-F991-40FB-AF08-8BE24403B35D}"/>
    <cellStyle name="Normal 2 3 4 2 3 5 2 2" xfId="12302" xr:uid="{BB76F369-16C6-4DFA-A327-32AB22E3C97E}"/>
    <cellStyle name="Normal 2 3 4 2 3 5 2 2 2" xfId="25992" xr:uid="{56177764-EA34-4510-8C2C-91C51E3BFEAF}"/>
    <cellStyle name="Normal 2 3 4 2 3 5 2 2 2 2" xfId="39684" xr:uid="{4FBD5D76-F908-4907-8816-ECD1CDBAF614}"/>
    <cellStyle name="Normal 2 3 4 2 3 5 2 2 2 3" xfId="54568" xr:uid="{0F592929-B5F6-4077-8367-AE69E1BD50F7}"/>
    <cellStyle name="Normal 2 3 4 2 3 5 2 2 3" xfId="19148" xr:uid="{2206E7BE-374E-4B69-992F-5EC4B47FC7BB}"/>
    <cellStyle name="Normal 2 3 4 2 3 5 2 2 4" xfId="32838" xr:uid="{D847CDA1-DD7B-4CA8-8A2F-147D14C29883}"/>
    <cellStyle name="Normal 2 3 4 2 3 5 2 2 5" xfId="47722" xr:uid="{42449D4F-9FF0-4B35-A21C-B4C3B812A4EB}"/>
    <cellStyle name="Normal 2 3 4 2 3 5 2 3" xfId="22570" xr:uid="{78ECC044-104F-433D-A51E-AA70229E4AA1}"/>
    <cellStyle name="Normal 2 3 4 2 3 5 2 3 2" xfId="36262" xr:uid="{2F530A4D-DEF0-45D0-980E-53CD106751B8}"/>
    <cellStyle name="Normal 2 3 4 2 3 5 2 3 3" xfId="51146" xr:uid="{7DF49243-CF0A-4818-B7D1-56AD07916445}"/>
    <cellStyle name="Normal 2 3 4 2 3 5 2 4" xfId="15726" xr:uid="{6E915100-6908-4534-880E-0C089CD10E6B}"/>
    <cellStyle name="Normal 2 3 4 2 3 5 2 5" xfId="29416" xr:uid="{5A8FE680-7A4A-4856-9ED5-B8DC0F4C5194}"/>
    <cellStyle name="Normal 2 3 4 2 3 5 2 6" xfId="44300" xr:uid="{9AE92C0E-C676-49DA-A247-6CAAAA773821}"/>
    <cellStyle name="Normal 2 3 4 2 3 5 3" xfId="10590" xr:uid="{F8EE78B8-C26B-4608-9C00-D49A167D3D38}"/>
    <cellStyle name="Normal 2 3 4 2 3 5 3 2" xfId="24280" xr:uid="{72ECD716-13D1-4612-B5DD-D52683899F57}"/>
    <cellStyle name="Normal 2 3 4 2 3 5 3 2 2" xfId="37972" xr:uid="{FA95A04E-47E2-42E6-9BA9-A1C4BA376838}"/>
    <cellStyle name="Normal 2 3 4 2 3 5 3 2 3" xfId="52856" xr:uid="{8C9D5E58-7919-41DF-98CE-C856F89A8A26}"/>
    <cellStyle name="Normal 2 3 4 2 3 5 3 3" xfId="17436" xr:uid="{7A0D9476-3BB4-404E-A4C6-58ECB093E89B}"/>
    <cellStyle name="Normal 2 3 4 2 3 5 3 4" xfId="31126" xr:uid="{5049B193-5B78-4080-B700-E3D5C7DC314D}"/>
    <cellStyle name="Normal 2 3 4 2 3 5 3 5" xfId="46010" xr:uid="{1064E734-ADA9-4FA6-AB81-CA7D351635F9}"/>
    <cellStyle name="Normal 2 3 4 2 3 5 4" xfId="20858" xr:uid="{B0A84940-3C32-4828-B56A-ECA9C4E4945B}"/>
    <cellStyle name="Normal 2 3 4 2 3 5 4 2" xfId="34550" xr:uid="{E3D99423-6F14-47E6-884D-2B6A4648B4B5}"/>
    <cellStyle name="Normal 2 3 4 2 3 5 4 3" xfId="49434" xr:uid="{26A7EE30-22E6-44F4-8530-CDF746355E45}"/>
    <cellStyle name="Normal 2 3 4 2 3 5 5" xfId="14014" xr:uid="{7693A664-EFD6-4CE8-8974-859DBEFF0E08}"/>
    <cellStyle name="Normal 2 3 4 2 3 5 6" xfId="27704" xr:uid="{14CD2A5C-AA9E-4C1B-8F8D-C94210D76AAF}"/>
    <cellStyle name="Normal 2 3 4 2 3 5 7" xfId="42588" xr:uid="{6811EB75-9CAD-47C3-8AC4-1E4FD3B78476}"/>
    <cellStyle name="Normal 2 3 4 2 3 6" xfId="7168" xr:uid="{BD1ADFD4-1522-4729-8339-F5C6375E5DA5}"/>
    <cellStyle name="Normal 2 3 4 2 3 6 2" xfId="8881" xr:uid="{52273B8E-1781-4A47-879A-200F6BA82AD3}"/>
    <cellStyle name="Normal 2 3 4 2 3 6 2 2" xfId="12303" xr:uid="{C4D10A21-E25B-4D77-A51B-B3E04927C0B2}"/>
    <cellStyle name="Normal 2 3 4 2 3 6 2 2 2" xfId="25993" xr:uid="{55CD96CE-6297-4D90-9D54-FE50DEC3538E}"/>
    <cellStyle name="Normal 2 3 4 2 3 6 2 2 2 2" xfId="39685" xr:uid="{AD267A59-13B1-455B-ADB7-F5BCA77C2D00}"/>
    <cellStyle name="Normal 2 3 4 2 3 6 2 2 2 3" xfId="54569" xr:uid="{FF39C20F-24DA-4A43-93E4-09A31910BA1B}"/>
    <cellStyle name="Normal 2 3 4 2 3 6 2 2 3" xfId="19149" xr:uid="{E74A1CA7-DF20-41D5-A73E-8517C84DC72B}"/>
    <cellStyle name="Normal 2 3 4 2 3 6 2 2 4" xfId="32839" xr:uid="{E2E80D0F-A756-43FB-AE28-56D0C243A7C5}"/>
    <cellStyle name="Normal 2 3 4 2 3 6 2 2 5" xfId="47723" xr:uid="{267758F5-6325-4F8E-A969-73B626DA8BA6}"/>
    <cellStyle name="Normal 2 3 4 2 3 6 2 3" xfId="22571" xr:uid="{30AFEA1B-A5D8-48D3-8326-CD94CAF6CB4F}"/>
    <cellStyle name="Normal 2 3 4 2 3 6 2 3 2" xfId="36263" xr:uid="{24AE3B0C-DE7D-43A8-BF29-E67447E77FD6}"/>
    <cellStyle name="Normal 2 3 4 2 3 6 2 3 3" xfId="51147" xr:uid="{C44FC2F2-4BC2-4E34-BE45-A6B5D5487975}"/>
    <cellStyle name="Normal 2 3 4 2 3 6 2 4" xfId="15727" xr:uid="{DFED4FC2-9078-47DC-8E93-5C769E8AB68C}"/>
    <cellStyle name="Normal 2 3 4 2 3 6 2 5" xfId="29417" xr:uid="{94951FE1-D5CA-470F-A777-E55BFD037B1D}"/>
    <cellStyle name="Normal 2 3 4 2 3 6 2 6" xfId="44301" xr:uid="{D5F0D405-0B5F-4926-ACC4-E9152CF337CF}"/>
    <cellStyle name="Normal 2 3 4 2 3 6 3" xfId="10591" xr:uid="{7BCF4015-C717-4EBC-A6C4-6B69FF872CC0}"/>
    <cellStyle name="Normal 2 3 4 2 3 6 3 2" xfId="24281" xr:uid="{593B9799-B3AD-4183-9581-5A66F9EF9024}"/>
    <cellStyle name="Normal 2 3 4 2 3 6 3 2 2" xfId="37973" xr:uid="{06CC45BA-B9C0-4492-8C20-F351C4582785}"/>
    <cellStyle name="Normal 2 3 4 2 3 6 3 2 3" xfId="52857" xr:uid="{A265F756-3711-4818-A8A8-88E984EB8AD5}"/>
    <cellStyle name="Normal 2 3 4 2 3 6 3 3" xfId="17437" xr:uid="{04EA0569-AAD6-44D2-957F-1DC49DABDEAF}"/>
    <cellStyle name="Normal 2 3 4 2 3 6 3 4" xfId="31127" xr:uid="{30974CEA-1A1F-499A-B221-4278AE5A6038}"/>
    <cellStyle name="Normal 2 3 4 2 3 6 3 5" xfId="46011" xr:uid="{6E758124-2D2B-46E0-83EA-569D9D41FAC5}"/>
    <cellStyle name="Normal 2 3 4 2 3 6 4" xfId="20859" xr:uid="{BEC5844C-B80B-473D-8364-CD92889EED94}"/>
    <cellStyle name="Normal 2 3 4 2 3 6 4 2" xfId="34551" xr:uid="{F2417B60-F507-49A8-BC3E-8D308E16EA99}"/>
    <cellStyle name="Normal 2 3 4 2 3 6 4 3" xfId="49435" xr:uid="{337FFEB7-4DF3-489D-9AFC-2B4AF4291F03}"/>
    <cellStyle name="Normal 2 3 4 2 3 6 5" xfId="14015" xr:uid="{BC40C786-8011-406E-BD89-E33A0D2B4401}"/>
    <cellStyle name="Normal 2 3 4 2 3 6 6" xfId="27705" xr:uid="{9D26F09E-984E-4549-9CBC-6EE31C51C1F5}"/>
    <cellStyle name="Normal 2 3 4 2 3 6 7" xfId="42589" xr:uid="{755A0B18-CB9A-491C-8315-CDB062614151}"/>
    <cellStyle name="Normal 2 3 4 2 3 7" xfId="8867" xr:uid="{8E4A528D-02AD-4F26-ADFD-B54A29346662}"/>
    <cellStyle name="Normal 2 3 4 2 3 7 2" xfId="12289" xr:uid="{774CF155-DC3F-4A14-A58F-A8CEAAEF3127}"/>
    <cellStyle name="Normal 2 3 4 2 3 7 2 2" xfId="25979" xr:uid="{9DE7A0BB-0A1D-4E78-A88E-84E4251AFFEE}"/>
    <cellStyle name="Normal 2 3 4 2 3 7 2 2 2" xfId="39671" xr:uid="{250AEAE9-5E5F-4363-8AC1-CA78A9913BBA}"/>
    <cellStyle name="Normal 2 3 4 2 3 7 2 2 3" xfId="54555" xr:uid="{856BC141-178D-4988-B499-7633B5196C35}"/>
    <cellStyle name="Normal 2 3 4 2 3 7 2 3" xfId="19135" xr:uid="{044B6C71-6173-4B58-A0A0-4C6527533E8E}"/>
    <cellStyle name="Normal 2 3 4 2 3 7 2 4" xfId="32825" xr:uid="{FAA126A6-AE09-4A40-ACAC-15D68FFB1049}"/>
    <cellStyle name="Normal 2 3 4 2 3 7 2 5" xfId="47709" xr:uid="{BEA59CB2-4199-46AC-BFB9-74F281A5D550}"/>
    <cellStyle name="Normal 2 3 4 2 3 7 3" xfId="22557" xr:uid="{855DE740-D322-4A9E-B5AB-5E8566896FEA}"/>
    <cellStyle name="Normal 2 3 4 2 3 7 3 2" xfId="36249" xr:uid="{BE188B49-0116-4990-8F4B-BA052E3E034E}"/>
    <cellStyle name="Normal 2 3 4 2 3 7 3 3" xfId="51133" xr:uid="{356940F9-DFAB-4ED0-A1A7-4116A5E269E7}"/>
    <cellStyle name="Normal 2 3 4 2 3 7 4" xfId="15713" xr:uid="{A333F0E2-0F20-429D-A618-90FD9155C93E}"/>
    <cellStyle name="Normal 2 3 4 2 3 7 5" xfId="29403" xr:uid="{E1255E18-61A2-4681-8919-2E1E1C674FDD}"/>
    <cellStyle name="Normal 2 3 4 2 3 7 6" xfId="44287" xr:uid="{3C73567E-087B-4FDE-AD7A-872BA1D72250}"/>
    <cellStyle name="Normal 2 3 4 2 3 8" xfId="10577" xr:uid="{85886743-9867-4EAE-B45C-13DD1DA2A03D}"/>
    <cellStyle name="Normal 2 3 4 2 3 8 2" xfId="24267" xr:uid="{01476E61-82EB-4023-90C3-1C3FA7EE85E0}"/>
    <cellStyle name="Normal 2 3 4 2 3 8 2 2" xfId="37959" xr:uid="{B9D04D2C-E391-42A8-9023-24C0DF00AF53}"/>
    <cellStyle name="Normal 2 3 4 2 3 8 2 3" xfId="52843" xr:uid="{A838A3D6-1B96-4899-8AD8-28567A0E738E}"/>
    <cellStyle name="Normal 2 3 4 2 3 8 3" xfId="17423" xr:uid="{2F435448-BAC2-4509-BFB8-7A27B4D377FE}"/>
    <cellStyle name="Normal 2 3 4 2 3 8 4" xfId="31113" xr:uid="{FA99D223-2014-4F63-8421-E0BBE94C18C7}"/>
    <cellStyle name="Normal 2 3 4 2 3 8 5" xfId="45997" xr:uid="{30FE4C51-104C-4C7E-8E0C-17C14D46E65F}"/>
    <cellStyle name="Normal 2 3 4 2 3 9" xfId="20845" xr:uid="{023F8A61-A9E7-4D13-BF9B-CA359C3DB55B}"/>
    <cellStyle name="Normal 2 3 4 2 3 9 2" xfId="34537" xr:uid="{0C0FBF55-ED22-4C77-8FE6-79A906AF15FC}"/>
    <cellStyle name="Normal 2 3 4 2 3 9 3" xfId="49421" xr:uid="{13A9B7AA-CE56-46B5-83C7-737047CCB7F5}"/>
    <cellStyle name="Normal 2 3 4 2 4" xfId="7169" xr:uid="{6930CF7A-D5B4-40A3-8624-AEB555F05EA3}"/>
    <cellStyle name="Normal 2 3 4 2 4 10" xfId="14016" xr:uid="{8AB86CC3-C250-455D-9DA0-54E2F803EAD4}"/>
    <cellStyle name="Normal 2 3 4 2 4 11" xfId="27706" xr:uid="{E7A18228-54E5-409C-89ED-7DEB15C1C84A}"/>
    <cellStyle name="Normal 2 3 4 2 4 12" xfId="42590" xr:uid="{A8FA4F38-0FDB-458F-80BB-A07783EEFB6D}"/>
    <cellStyle name="Normal 2 3 4 2 4 2" xfId="7170" xr:uid="{15B87C09-E10D-420F-B674-5B75155BDBC4}"/>
    <cellStyle name="Normal 2 3 4 2 4 2 10" xfId="42591" xr:uid="{05B9A7CE-E6BE-4A9A-9978-F4C7DADB0E44}"/>
    <cellStyle name="Normal 2 3 4 2 4 2 2" xfId="7171" xr:uid="{AAF5358D-D1B9-4B5F-88CB-4BA343422EBA}"/>
    <cellStyle name="Normal 2 3 4 2 4 2 2 2" xfId="7172" xr:uid="{806781FE-F61B-4113-91AE-C01BE5B4F619}"/>
    <cellStyle name="Normal 2 3 4 2 4 2 2 2 2" xfId="8885" xr:uid="{E7555BFB-1981-43B2-98CE-B474C7A6AF72}"/>
    <cellStyle name="Normal 2 3 4 2 4 2 2 2 2 2" xfId="12307" xr:uid="{6DFFB5DB-FCCB-4C49-90E0-5C5970646147}"/>
    <cellStyle name="Normal 2 3 4 2 4 2 2 2 2 2 2" xfId="25997" xr:uid="{5E3AD4DC-9AFB-40F6-9926-5113379E76B1}"/>
    <cellStyle name="Normal 2 3 4 2 4 2 2 2 2 2 2 2" xfId="39689" xr:uid="{4415EBE7-D03B-4868-AA41-633CD71C77C4}"/>
    <cellStyle name="Normal 2 3 4 2 4 2 2 2 2 2 2 3" xfId="54573" xr:uid="{DE5B8479-1846-4655-A6BA-4C7204591E01}"/>
    <cellStyle name="Normal 2 3 4 2 4 2 2 2 2 2 3" xfId="19153" xr:uid="{688C68CB-208A-4BBB-BAC9-EBF9032FA79A}"/>
    <cellStyle name="Normal 2 3 4 2 4 2 2 2 2 2 4" xfId="32843" xr:uid="{19E21167-56E2-4C2A-B279-37F7F24FFD19}"/>
    <cellStyle name="Normal 2 3 4 2 4 2 2 2 2 2 5" xfId="47727" xr:uid="{2253B679-DD69-42AF-8172-0F58BD483FA6}"/>
    <cellStyle name="Normal 2 3 4 2 4 2 2 2 2 3" xfId="22575" xr:uid="{ACB846CB-4427-439A-A798-40576CBF7AE9}"/>
    <cellStyle name="Normal 2 3 4 2 4 2 2 2 2 3 2" xfId="36267" xr:uid="{3A797D58-ABB2-4E68-BCC7-B03644185517}"/>
    <cellStyle name="Normal 2 3 4 2 4 2 2 2 2 3 3" xfId="51151" xr:uid="{7BBE6111-D895-4ACA-A961-98028E5F285E}"/>
    <cellStyle name="Normal 2 3 4 2 4 2 2 2 2 4" xfId="15731" xr:uid="{357485BA-8326-4D59-9218-9BF7B0D39B9B}"/>
    <cellStyle name="Normal 2 3 4 2 4 2 2 2 2 5" xfId="29421" xr:uid="{86043B63-DF33-4BFC-A3C7-3E3463F5D143}"/>
    <cellStyle name="Normal 2 3 4 2 4 2 2 2 2 6" xfId="44305" xr:uid="{96F95CD8-53FC-4B7C-B1FA-DDFD8C4E80A0}"/>
    <cellStyle name="Normal 2 3 4 2 4 2 2 2 3" xfId="10595" xr:uid="{E4C43AD7-8296-44D7-9799-F4099009781C}"/>
    <cellStyle name="Normal 2 3 4 2 4 2 2 2 3 2" xfId="24285" xr:uid="{139012C0-D556-489A-BB51-8F4B712FB905}"/>
    <cellStyle name="Normal 2 3 4 2 4 2 2 2 3 2 2" xfId="37977" xr:uid="{0AC77985-0E86-4ACE-945E-804D5FA28F52}"/>
    <cellStyle name="Normal 2 3 4 2 4 2 2 2 3 2 3" xfId="52861" xr:uid="{AC0A3407-AFE9-4F11-8AFF-1ECF81E64BE8}"/>
    <cellStyle name="Normal 2 3 4 2 4 2 2 2 3 3" xfId="17441" xr:uid="{C32EF01A-6A0B-4B2D-B9FB-C5F3898EE373}"/>
    <cellStyle name="Normal 2 3 4 2 4 2 2 2 3 4" xfId="31131" xr:uid="{FB12CA1F-2316-4867-936B-C3505ECBC795}"/>
    <cellStyle name="Normal 2 3 4 2 4 2 2 2 3 5" xfId="46015" xr:uid="{0C350BD4-1FE7-442F-AB22-1EA730C9A999}"/>
    <cellStyle name="Normal 2 3 4 2 4 2 2 2 4" xfId="20863" xr:uid="{336DA4BE-0783-43B5-A456-D156BB05C968}"/>
    <cellStyle name="Normal 2 3 4 2 4 2 2 2 4 2" xfId="34555" xr:uid="{66675211-928E-420C-8491-73B3408E38FE}"/>
    <cellStyle name="Normal 2 3 4 2 4 2 2 2 4 3" xfId="49439" xr:uid="{60C56571-D5A6-43A5-AA85-44F41FC4C9C1}"/>
    <cellStyle name="Normal 2 3 4 2 4 2 2 2 5" xfId="14019" xr:uid="{4AC35143-39D7-4508-BA86-62307AACCD7B}"/>
    <cellStyle name="Normal 2 3 4 2 4 2 2 2 6" xfId="27709" xr:uid="{59F8CB6C-0668-492B-93BC-8D08776C4C13}"/>
    <cellStyle name="Normal 2 3 4 2 4 2 2 2 7" xfId="42593" xr:uid="{8EA7A057-D73B-41B7-95DF-AF87140B5807}"/>
    <cellStyle name="Normal 2 3 4 2 4 2 2 3" xfId="8884" xr:uid="{98CB5194-B86E-43DA-A65D-586F90F07E77}"/>
    <cellStyle name="Normal 2 3 4 2 4 2 2 3 2" xfId="12306" xr:uid="{44E24901-7DAD-4EEB-8970-3AB2466E2301}"/>
    <cellStyle name="Normal 2 3 4 2 4 2 2 3 2 2" xfId="25996" xr:uid="{A474519C-07A0-4420-8681-5521C202AD0B}"/>
    <cellStyle name="Normal 2 3 4 2 4 2 2 3 2 2 2" xfId="39688" xr:uid="{FF4B3328-5090-446B-BB71-82EC60C78BD7}"/>
    <cellStyle name="Normal 2 3 4 2 4 2 2 3 2 2 3" xfId="54572" xr:uid="{705B9035-706B-459C-8D0A-9FDF087EAA98}"/>
    <cellStyle name="Normal 2 3 4 2 4 2 2 3 2 3" xfId="19152" xr:uid="{C002C2DA-AB02-4A63-A7EF-73A637F27C1B}"/>
    <cellStyle name="Normal 2 3 4 2 4 2 2 3 2 4" xfId="32842" xr:uid="{8DCF3A32-DDB6-4DA6-91C9-87EC562EF35F}"/>
    <cellStyle name="Normal 2 3 4 2 4 2 2 3 2 5" xfId="47726" xr:uid="{CEF12D9C-672F-459B-9754-20D1DC0A3D0E}"/>
    <cellStyle name="Normal 2 3 4 2 4 2 2 3 3" xfId="22574" xr:uid="{659145FD-3D74-45F8-B4C4-1E7A07DE8FBC}"/>
    <cellStyle name="Normal 2 3 4 2 4 2 2 3 3 2" xfId="36266" xr:uid="{F2A2B38F-E408-4915-977C-02640E4E09A1}"/>
    <cellStyle name="Normal 2 3 4 2 4 2 2 3 3 3" xfId="51150" xr:uid="{8B57B3CF-C77C-4843-B5A9-FF24FD2163DC}"/>
    <cellStyle name="Normal 2 3 4 2 4 2 2 3 4" xfId="15730" xr:uid="{C323D94B-D5C7-4E57-9A22-FB88F9E70F8A}"/>
    <cellStyle name="Normal 2 3 4 2 4 2 2 3 5" xfId="29420" xr:uid="{24CB056B-7364-483D-9798-8C69A991CC87}"/>
    <cellStyle name="Normal 2 3 4 2 4 2 2 3 6" xfId="44304" xr:uid="{E1B8D2A8-3E9E-495B-9234-99F26D677E6A}"/>
    <cellStyle name="Normal 2 3 4 2 4 2 2 4" xfId="10594" xr:uid="{7A84D4AD-4047-42E7-A389-7C946D7C3DD4}"/>
    <cellStyle name="Normal 2 3 4 2 4 2 2 4 2" xfId="24284" xr:uid="{C3703908-93DC-4D88-B718-6FF2051879C4}"/>
    <cellStyle name="Normal 2 3 4 2 4 2 2 4 2 2" xfId="37976" xr:uid="{D574B952-9676-4638-8A0E-5C582582C3DB}"/>
    <cellStyle name="Normal 2 3 4 2 4 2 2 4 2 3" xfId="52860" xr:uid="{570F3457-EA51-4493-AF6E-BEF0E8593BC6}"/>
    <cellStyle name="Normal 2 3 4 2 4 2 2 4 3" xfId="17440" xr:uid="{655FAE1B-C387-410D-88CD-467AFACCC97D}"/>
    <cellStyle name="Normal 2 3 4 2 4 2 2 4 4" xfId="31130" xr:uid="{C7089BEA-A126-4AFD-A29C-E595F13B39FF}"/>
    <cellStyle name="Normal 2 3 4 2 4 2 2 4 5" xfId="46014" xr:uid="{E82AABB2-46F4-4089-A1B0-93355E65817B}"/>
    <cellStyle name="Normal 2 3 4 2 4 2 2 5" xfId="20862" xr:uid="{3ECCAEC8-F200-4DB1-BB8B-1EEA4348B069}"/>
    <cellStyle name="Normal 2 3 4 2 4 2 2 5 2" xfId="34554" xr:uid="{4BE8A687-A1B3-42FC-8209-DE5C22937B19}"/>
    <cellStyle name="Normal 2 3 4 2 4 2 2 5 3" xfId="49438" xr:uid="{E63EC475-0EBE-4C0D-866B-338DD70296BB}"/>
    <cellStyle name="Normal 2 3 4 2 4 2 2 6" xfId="14018" xr:uid="{A6143FFF-A947-4782-BF12-00190DB63997}"/>
    <cellStyle name="Normal 2 3 4 2 4 2 2 7" xfId="27708" xr:uid="{797988CC-1299-4AA3-A47E-781C24CAA293}"/>
    <cellStyle name="Normal 2 3 4 2 4 2 2 8" xfId="42592" xr:uid="{C163F092-AC01-4C4E-88BF-652C88E69946}"/>
    <cellStyle name="Normal 2 3 4 2 4 2 3" xfId="7173" xr:uid="{46C5254F-317C-4871-8018-E83F7B6EB844}"/>
    <cellStyle name="Normal 2 3 4 2 4 2 3 2" xfId="8886" xr:uid="{A71934F7-94C3-47E8-854F-53B13612CB0D}"/>
    <cellStyle name="Normal 2 3 4 2 4 2 3 2 2" xfId="12308" xr:uid="{EEF37A96-2457-4252-A80E-0B2A7D7D0BE1}"/>
    <cellStyle name="Normal 2 3 4 2 4 2 3 2 2 2" xfId="25998" xr:uid="{0D04674D-3EC1-4FA4-BC7B-9595A93E0360}"/>
    <cellStyle name="Normal 2 3 4 2 4 2 3 2 2 2 2" xfId="39690" xr:uid="{B95B0FAF-7ED0-4292-AA67-1141AE939DAF}"/>
    <cellStyle name="Normal 2 3 4 2 4 2 3 2 2 2 3" xfId="54574" xr:uid="{EF55C379-A9A7-495C-961F-292C45433CFB}"/>
    <cellStyle name="Normal 2 3 4 2 4 2 3 2 2 3" xfId="19154" xr:uid="{CF77AAAE-33E5-45B2-8BAD-97495C719437}"/>
    <cellStyle name="Normal 2 3 4 2 4 2 3 2 2 4" xfId="32844" xr:uid="{096B3ADD-7E33-46B4-B57E-54BAA6DEEA90}"/>
    <cellStyle name="Normal 2 3 4 2 4 2 3 2 2 5" xfId="47728" xr:uid="{3563E1AC-F812-4C81-81E3-405B43F35BA8}"/>
    <cellStyle name="Normal 2 3 4 2 4 2 3 2 3" xfId="22576" xr:uid="{5689669E-8113-455A-80E6-66D8E1322FF9}"/>
    <cellStyle name="Normal 2 3 4 2 4 2 3 2 3 2" xfId="36268" xr:uid="{5186DE8E-135D-4B74-A526-341E0CCD559C}"/>
    <cellStyle name="Normal 2 3 4 2 4 2 3 2 3 3" xfId="51152" xr:uid="{0463DB04-D994-4BBE-86A9-5D5A08002806}"/>
    <cellStyle name="Normal 2 3 4 2 4 2 3 2 4" xfId="15732" xr:uid="{DA2A8276-F96C-4FE5-A6ED-C23AE0370AC4}"/>
    <cellStyle name="Normal 2 3 4 2 4 2 3 2 5" xfId="29422" xr:uid="{F14FC293-FDD8-43EF-B5D8-431AB381F67B}"/>
    <cellStyle name="Normal 2 3 4 2 4 2 3 2 6" xfId="44306" xr:uid="{B867EE74-FA44-4CBB-BD84-0FF00A1D9A2A}"/>
    <cellStyle name="Normal 2 3 4 2 4 2 3 3" xfId="10596" xr:uid="{2EFED536-AAEB-4377-965B-2546373D6B3D}"/>
    <cellStyle name="Normal 2 3 4 2 4 2 3 3 2" xfId="24286" xr:uid="{A349D72E-653D-4D57-8A58-C73DCF30BB7A}"/>
    <cellStyle name="Normal 2 3 4 2 4 2 3 3 2 2" xfId="37978" xr:uid="{0E2ED05F-C6EC-4153-BEF6-637A99A7935B}"/>
    <cellStyle name="Normal 2 3 4 2 4 2 3 3 2 3" xfId="52862" xr:uid="{CA92A5C6-DC87-47DD-A34C-3F60054C2FB0}"/>
    <cellStyle name="Normal 2 3 4 2 4 2 3 3 3" xfId="17442" xr:uid="{EAAED91B-791D-405B-94FD-F9BEF4032503}"/>
    <cellStyle name="Normal 2 3 4 2 4 2 3 3 4" xfId="31132" xr:uid="{D2FFF904-D6B8-49B2-9867-D2FD9E142542}"/>
    <cellStyle name="Normal 2 3 4 2 4 2 3 3 5" xfId="46016" xr:uid="{B3D94DE3-D05D-4FCF-996B-1377CCD07002}"/>
    <cellStyle name="Normal 2 3 4 2 4 2 3 4" xfId="20864" xr:uid="{FCACFB7E-308D-41B7-B581-E8D2B57C19F2}"/>
    <cellStyle name="Normal 2 3 4 2 4 2 3 4 2" xfId="34556" xr:uid="{99DF5F4C-1735-42D7-9F8D-93521C773065}"/>
    <cellStyle name="Normal 2 3 4 2 4 2 3 4 3" xfId="49440" xr:uid="{4DA17B1D-6051-4207-A880-3B24092FD059}"/>
    <cellStyle name="Normal 2 3 4 2 4 2 3 5" xfId="14020" xr:uid="{71EC8DC7-BEDF-443A-8861-E728479893C3}"/>
    <cellStyle name="Normal 2 3 4 2 4 2 3 6" xfId="27710" xr:uid="{EEB8AA1F-1E3E-474D-992B-65D604C7EAD4}"/>
    <cellStyle name="Normal 2 3 4 2 4 2 3 7" xfId="42594" xr:uid="{B085AACF-749A-4C24-A0E7-9284A94568F9}"/>
    <cellStyle name="Normal 2 3 4 2 4 2 4" xfId="7174" xr:uid="{2989266B-4873-4B2C-81D4-8C2E0DAEF9CC}"/>
    <cellStyle name="Normal 2 3 4 2 4 2 4 2" xfId="8887" xr:uid="{0558F40E-5721-4514-967D-3648ED2D9CC0}"/>
    <cellStyle name="Normal 2 3 4 2 4 2 4 2 2" xfId="12309" xr:uid="{44F68947-852E-44F5-B85C-99DCFCA5E7F0}"/>
    <cellStyle name="Normal 2 3 4 2 4 2 4 2 2 2" xfId="25999" xr:uid="{37DF5CA6-8D30-4789-9E0A-084EF9605D5D}"/>
    <cellStyle name="Normal 2 3 4 2 4 2 4 2 2 2 2" xfId="39691" xr:uid="{5DC217A4-10C3-42A4-9CD9-3BB14DBA703E}"/>
    <cellStyle name="Normal 2 3 4 2 4 2 4 2 2 2 3" xfId="54575" xr:uid="{3B577F2A-D5E7-4FA8-8FB5-EF29DEB3401B}"/>
    <cellStyle name="Normal 2 3 4 2 4 2 4 2 2 3" xfId="19155" xr:uid="{21C3747D-5FA6-45A3-9338-13D387D7D0B1}"/>
    <cellStyle name="Normal 2 3 4 2 4 2 4 2 2 4" xfId="32845" xr:uid="{B7C6585A-0021-4E9C-92C3-33A2CEEA5690}"/>
    <cellStyle name="Normal 2 3 4 2 4 2 4 2 2 5" xfId="47729" xr:uid="{360FCEAC-BBA9-4B95-9D06-0267FB4EE4B3}"/>
    <cellStyle name="Normal 2 3 4 2 4 2 4 2 3" xfId="22577" xr:uid="{03205C02-5C4D-48EC-B2CE-058283AC7A12}"/>
    <cellStyle name="Normal 2 3 4 2 4 2 4 2 3 2" xfId="36269" xr:uid="{41CB4B22-2FE3-4032-B817-681FDF566F42}"/>
    <cellStyle name="Normal 2 3 4 2 4 2 4 2 3 3" xfId="51153" xr:uid="{C6F98EAA-3937-40FF-90F1-7BED45EAAE86}"/>
    <cellStyle name="Normal 2 3 4 2 4 2 4 2 4" xfId="15733" xr:uid="{DB624BB6-C4F0-43E5-AA98-DD3B23195873}"/>
    <cellStyle name="Normal 2 3 4 2 4 2 4 2 5" xfId="29423" xr:uid="{64437946-AB9B-42F8-86C1-32005E939F9E}"/>
    <cellStyle name="Normal 2 3 4 2 4 2 4 2 6" xfId="44307" xr:uid="{D4A831F2-8F8A-4A21-A8DA-2196883B6D71}"/>
    <cellStyle name="Normal 2 3 4 2 4 2 4 3" xfId="10597" xr:uid="{33DCD7FB-1112-4D02-8647-57E5EB36CAB3}"/>
    <cellStyle name="Normal 2 3 4 2 4 2 4 3 2" xfId="24287" xr:uid="{B063DB96-78DF-4259-B986-E45AC21F3467}"/>
    <cellStyle name="Normal 2 3 4 2 4 2 4 3 2 2" xfId="37979" xr:uid="{A6287D49-6C75-42E6-A654-9ED3E406337C}"/>
    <cellStyle name="Normal 2 3 4 2 4 2 4 3 2 3" xfId="52863" xr:uid="{5EB2E4DF-2C0E-4082-B20B-F481AE50BD5A}"/>
    <cellStyle name="Normal 2 3 4 2 4 2 4 3 3" xfId="17443" xr:uid="{13459217-E751-4925-8B3E-C8FC1C15FCD2}"/>
    <cellStyle name="Normal 2 3 4 2 4 2 4 3 4" xfId="31133" xr:uid="{4E9A7E40-995C-46C1-A882-5C7A2FB01697}"/>
    <cellStyle name="Normal 2 3 4 2 4 2 4 3 5" xfId="46017" xr:uid="{EB0736DD-13D0-4E60-9344-44E13990EB11}"/>
    <cellStyle name="Normal 2 3 4 2 4 2 4 4" xfId="20865" xr:uid="{12EF8F27-3366-4040-9D71-033AB402AA8B}"/>
    <cellStyle name="Normal 2 3 4 2 4 2 4 4 2" xfId="34557" xr:uid="{0DBF555B-72E8-46B3-9F63-FCE7B9EF1CCD}"/>
    <cellStyle name="Normal 2 3 4 2 4 2 4 4 3" xfId="49441" xr:uid="{26BADD0B-DFA9-4BB9-B88E-148A1F47655E}"/>
    <cellStyle name="Normal 2 3 4 2 4 2 4 5" xfId="14021" xr:uid="{7B31FC4A-CE07-4339-81B6-DAE10746412F}"/>
    <cellStyle name="Normal 2 3 4 2 4 2 4 6" xfId="27711" xr:uid="{9554D1BB-0871-4F9C-AAD8-8DC6F0914873}"/>
    <cellStyle name="Normal 2 3 4 2 4 2 4 7" xfId="42595" xr:uid="{5947D0D1-FF88-47D5-AC62-7AB2CD5FC01F}"/>
    <cellStyle name="Normal 2 3 4 2 4 2 5" xfId="8883" xr:uid="{D3B751F3-E8E4-4826-9C3D-BDAF7D2E06D5}"/>
    <cellStyle name="Normal 2 3 4 2 4 2 5 2" xfId="12305" xr:uid="{4DD5DCEC-9A2B-4090-9964-3666A1AA2FDF}"/>
    <cellStyle name="Normal 2 3 4 2 4 2 5 2 2" xfId="25995" xr:uid="{74FC655D-C026-4BB0-9964-1E6BB67DC561}"/>
    <cellStyle name="Normal 2 3 4 2 4 2 5 2 2 2" xfId="39687" xr:uid="{EE31FC16-994C-4B00-A6F5-FAE0C50B591E}"/>
    <cellStyle name="Normal 2 3 4 2 4 2 5 2 2 3" xfId="54571" xr:uid="{DB62FE28-03F0-45E0-A637-C2C53EE3D271}"/>
    <cellStyle name="Normal 2 3 4 2 4 2 5 2 3" xfId="19151" xr:uid="{7E71049C-3886-4A27-BE54-A0C822C9A6A0}"/>
    <cellStyle name="Normal 2 3 4 2 4 2 5 2 4" xfId="32841" xr:uid="{A405C516-3FB4-4D3B-8C8F-C87CE39396E7}"/>
    <cellStyle name="Normal 2 3 4 2 4 2 5 2 5" xfId="47725" xr:uid="{FB402142-66B5-4BB3-8E97-738577B030F6}"/>
    <cellStyle name="Normal 2 3 4 2 4 2 5 3" xfId="22573" xr:uid="{BA571F2C-1A73-48DE-9CED-F643BE5C63BE}"/>
    <cellStyle name="Normal 2 3 4 2 4 2 5 3 2" xfId="36265" xr:uid="{20892F1C-8CC0-4D5C-AC6F-09D26F1D053B}"/>
    <cellStyle name="Normal 2 3 4 2 4 2 5 3 3" xfId="51149" xr:uid="{1296C6C2-E053-4AF6-AF55-8F6C6ED6530D}"/>
    <cellStyle name="Normal 2 3 4 2 4 2 5 4" xfId="15729" xr:uid="{792C8717-54CE-4763-81DC-E0A26809DBDE}"/>
    <cellStyle name="Normal 2 3 4 2 4 2 5 5" xfId="29419" xr:uid="{713D364D-B2E0-4F8F-832E-6CFE80189EB6}"/>
    <cellStyle name="Normal 2 3 4 2 4 2 5 6" xfId="44303" xr:uid="{D9C8EBC0-2530-4377-B8A7-147E693BEEB5}"/>
    <cellStyle name="Normal 2 3 4 2 4 2 6" xfId="10593" xr:uid="{65CD36BB-52D6-4208-B027-1E42C2E3EA1F}"/>
    <cellStyle name="Normal 2 3 4 2 4 2 6 2" xfId="24283" xr:uid="{856E3C86-EDC9-43A0-B64E-A2B09DC8946A}"/>
    <cellStyle name="Normal 2 3 4 2 4 2 6 2 2" xfId="37975" xr:uid="{CD3486CE-CA0A-4EAE-8EF1-A0F1074A8E0D}"/>
    <cellStyle name="Normal 2 3 4 2 4 2 6 2 3" xfId="52859" xr:uid="{D558B80C-B269-4643-AA3D-4E26E990ECE2}"/>
    <cellStyle name="Normal 2 3 4 2 4 2 6 3" xfId="17439" xr:uid="{81403084-EBBB-4FA2-ABC0-C0D20233166A}"/>
    <cellStyle name="Normal 2 3 4 2 4 2 6 4" xfId="31129" xr:uid="{06EE4EDE-ED89-4A70-A92A-82524DF5A605}"/>
    <cellStyle name="Normal 2 3 4 2 4 2 6 5" xfId="46013" xr:uid="{8642929B-0218-4C55-93C4-37CF3F0D1CE4}"/>
    <cellStyle name="Normal 2 3 4 2 4 2 7" xfId="20861" xr:uid="{47E510CA-343C-4D93-B977-1F75BB604C0D}"/>
    <cellStyle name="Normal 2 3 4 2 4 2 7 2" xfId="34553" xr:uid="{FF7074E0-E3B4-49A7-90AF-EC4C89B83201}"/>
    <cellStyle name="Normal 2 3 4 2 4 2 7 3" xfId="49437" xr:uid="{5FD69365-B0D3-401E-8A38-31C484617810}"/>
    <cellStyle name="Normal 2 3 4 2 4 2 8" xfId="14017" xr:uid="{59C06E9F-0382-466B-B06E-24762B899A0A}"/>
    <cellStyle name="Normal 2 3 4 2 4 2 9" xfId="27707" xr:uid="{364A9C07-071D-4145-AF53-AB586A2D32DC}"/>
    <cellStyle name="Normal 2 3 4 2 4 3" xfId="7175" xr:uid="{653B1FD2-E302-4735-A83C-17BF04CFEAB1}"/>
    <cellStyle name="Normal 2 3 4 2 4 3 10" xfId="42596" xr:uid="{16152C07-2E5A-4AB6-8B87-0B8ECB93845B}"/>
    <cellStyle name="Normal 2 3 4 2 4 3 2" xfId="7176" xr:uid="{53043121-560F-47A3-A760-BC9057AB4651}"/>
    <cellStyle name="Normal 2 3 4 2 4 3 2 2" xfId="7177" xr:uid="{03CFACB4-0D10-4A07-8B0F-FAC054F5AB0D}"/>
    <cellStyle name="Normal 2 3 4 2 4 3 2 2 2" xfId="8890" xr:uid="{B1C77536-8767-4472-91DB-963D7CFDCE27}"/>
    <cellStyle name="Normal 2 3 4 2 4 3 2 2 2 2" xfId="12312" xr:uid="{A10D5D4C-6FDD-446D-B6B7-231EE38445E8}"/>
    <cellStyle name="Normal 2 3 4 2 4 3 2 2 2 2 2" xfId="26002" xr:uid="{2E35B901-D39F-482E-8C9B-0ED85937E40A}"/>
    <cellStyle name="Normal 2 3 4 2 4 3 2 2 2 2 2 2" xfId="39694" xr:uid="{717E267F-FB44-40E9-97B2-81D631FF990B}"/>
    <cellStyle name="Normal 2 3 4 2 4 3 2 2 2 2 2 3" xfId="54578" xr:uid="{7E085B3A-B474-451B-A4E6-9788F15322A4}"/>
    <cellStyle name="Normal 2 3 4 2 4 3 2 2 2 2 3" xfId="19158" xr:uid="{4C4DDFE4-C296-4D4E-890E-B2FC2F4498D8}"/>
    <cellStyle name="Normal 2 3 4 2 4 3 2 2 2 2 4" xfId="32848" xr:uid="{D4D10B9B-FDC9-44F3-A99B-37635CEFB1FF}"/>
    <cellStyle name="Normal 2 3 4 2 4 3 2 2 2 2 5" xfId="47732" xr:uid="{376D308F-039C-46F6-B856-4183E0C0BDE2}"/>
    <cellStyle name="Normal 2 3 4 2 4 3 2 2 2 3" xfId="22580" xr:uid="{414DBB7B-340E-4290-8F2A-8B7C97551583}"/>
    <cellStyle name="Normal 2 3 4 2 4 3 2 2 2 3 2" xfId="36272" xr:uid="{5BDF8640-DA79-4D62-BD89-7C4199AAC5EA}"/>
    <cellStyle name="Normal 2 3 4 2 4 3 2 2 2 3 3" xfId="51156" xr:uid="{99D36EDE-67CF-42F2-B1FC-0C4085A57AE8}"/>
    <cellStyle name="Normal 2 3 4 2 4 3 2 2 2 4" xfId="15736" xr:uid="{A36AD21A-99CA-4258-990D-C9C03533A1E0}"/>
    <cellStyle name="Normal 2 3 4 2 4 3 2 2 2 5" xfId="29426" xr:uid="{65D21FCE-6640-4B51-9666-80CDBD0D757D}"/>
    <cellStyle name="Normal 2 3 4 2 4 3 2 2 2 6" xfId="44310" xr:uid="{330BA3BC-B6E9-45CF-8125-5A865EA4F136}"/>
    <cellStyle name="Normal 2 3 4 2 4 3 2 2 3" xfId="10600" xr:uid="{E2E11E06-09DE-4EF3-B5A8-0BF423ABE42E}"/>
    <cellStyle name="Normal 2 3 4 2 4 3 2 2 3 2" xfId="24290" xr:uid="{280C7183-3EF2-43EA-9F0F-8FD88993F2AE}"/>
    <cellStyle name="Normal 2 3 4 2 4 3 2 2 3 2 2" xfId="37982" xr:uid="{2D6C7FF1-3CBC-4040-A8B5-050C9CB8C225}"/>
    <cellStyle name="Normal 2 3 4 2 4 3 2 2 3 2 3" xfId="52866" xr:uid="{2D0969CF-7FE8-417E-9E3D-0C9BFFED3B12}"/>
    <cellStyle name="Normal 2 3 4 2 4 3 2 2 3 3" xfId="17446" xr:uid="{44FBB02B-6A27-413E-94B6-5846EB4CBC51}"/>
    <cellStyle name="Normal 2 3 4 2 4 3 2 2 3 4" xfId="31136" xr:uid="{1DD53003-C41D-4279-B58C-AADF21780914}"/>
    <cellStyle name="Normal 2 3 4 2 4 3 2 2 3 5" xfId="46020" xr:uid="{115DDB1A-EE54-48A7-B21F-A450BA930377}"/>
    <cellStyle name="Normal 2 3 4 2 4 3 2 2 4" xfId="20868" xr:uid="{1799A6F0-40C1-4DD5-9A8F-AB2964F4BE43}"/>
    <cellStyle name="Normal 2 3 4 2 4 3 2 2 4 2" xfId="34560" xr:uid="{6B90778D-34F6-4E5C-9837-06AA30C85350}"/>
    <cellStyle name="Normal 2 3 4 2 4 3 2 2 4 3" xfId="49444" xr:uid="{597F5FC6-257A-422D-8FD1-49815CC9A30F}"/>
    <cellStyle name="Normal 2 3 4 2 4 3 2 2 5" xfId="14024" xr:uid="{380D56A5-3753-485E-A39D-2A35A59ACCA0}"/>
    <cellStyle name="Normal 2 3 4 2 4 3 2 2 6" xfId="27714" xr:uid="{43827DED-BDD8-426B-AB7F-571B812E7487}"/>
    <cellStyle name="Normal 2 3 4 2 4 3 2 2 7" xfId="42598" xr:uid="{F12E5B89-3F92-4E6B-BEB0-82A1BD9698C8}"/>
    <cellStyle name="Normal 2 3 4 2 4 3 2 3" xfId="8889" xr:uid="{DE0231EE-F165-42A7-BEA2-55F942C5DFAB}"/>
    <cellStyle name="Normal 2 3 4 2 4 3 2 3 2" xfId="12311" xr:uid="{F131D92E-100C-41C5-9690-CA68107C4FB8}"/>
    <cellStyle name="Normal 2 3 4 2 4 3 2 3 2 2" xfId="26001" xr:uid="{7B14AA3F-7A90-4A38-B410-15B4D03A7D4C}"/>
    <cellStyle name="Normal 2 3 4 2 4 3 2 3 2 2 2" xfId="39693" xr:uid="{ADCC1E50-2686-40CD-B8AF-5E8B17841A8D}"/>
    <cellStyle name="Normal 2 3 4 2 4 3 2 3 2 2 3" xfId="54577" xr:uid="{676C9847-DF93-4E8A-87E9-E304744589C1}"/>
    <cellStyle name="Normal 2 3 4 2 4 3 2 3 2 3" xfId="19157" xr:uid="{3C8EE20C-56C5-4DB4-B37C-B1FBF58670D1}"/>
    <cellStyle name="Normal 2 3 4 2 4 3 2 3 2 4" xfId="32847" xr:uid="{EB1F913B-95B5-40C8-B31B-ED2C3A2A04E6}"/>
    <cellStyle name="Normal 2 3 4 2 4 3 2 3 2 5" xfId="47731" xr:uid="{769F4439-07EB-4EBA-A32F-1917C65B27E0}"/>
    <cellStyle name="Normal 2 3 4 2 4 3 2 3 3" xfId="22579" xr:uid="{6501BB53-AB15-4D69-873D-84801838CA87}"/>
    <cellStyle name="Normal 2 3 4 2 4 3 2 3 3 2" xfId="36271" xr:uid="{E6DEDDC4-D223-413E-9799-BBBA29C63936}"/>
    <cellStyle name="Normal 2 3 4 2 4 3 2 3 3 3" xfId="51155" xr:uid="{04FF1AC2-8736-4E0F-BE4E-96222949CDD7}"/>
    <cellStyle name="Normal 2 3 4 2 4 3 2 3 4" xfId="15735" xr:uid="{63BFA05D-8C09-4FBC-824F-7287BC8867EA}"/>
    <cellStyle name="Normal 2 3 4 2 4 3 2 3 5" xfId="29425" xr:uid="{BB5ED779-8FD4-4559-B2FE-2A2937B4BE32}"/>
    <cellStyle name="Normal 2 3 4 2 4 3 2 3 6" xfId="44309" xr:uid="{7E4DB926-5956-4506-BA26-BD7689B2E843}"/>
    <cellStyle name="Normal 2 3 4 2 4 3 2 4" xfId="10599" xr:uid="{63946C15-6515-41EE-94EA-83AA6E818EF7}"/>
    <cellStyle name="Normal 2 3 4 2 4 3 2 4 2" xfId="24289" xr:uid="{90A618CA-EBCC-47E0-AA2F-62D45CFC390E}"/>
    <cellStyle name="Normal 2 3 4 2 4 3 2 4 2 2" xfId="37981" xr:uid="{0D73BD67-5E61-4E9E-9B67-F4D913F0CF9C}"/>
    <cellStyle name="Normal 2 3 4 2 4 3 2 4 2 3" xfId="52865" xr:uid="{21B10A9D-A7F2-403A-ABC5-8F7C25C0127C}"/>
    <cellStyle name="Normal 2 3 4 2 4 3 2 4 3" xfId="17445" xr:uid="{0B044302-C56D-41C0-A3DB-23DE8F99A5F9}"/>
    <cellStyle name="Normal 2 3 4 2 4 3 2 4 4" xfId="31135" xr:uid="{085C786B-8507-48EC-84A4-6946989345E7}"/>
    <cellStyle name="Normal 2 3 4 2 4 3 2 4 5" xfId="46019" xr:uid="{2C2CEB81-3FD4-45E3-920B-A3EA2FCE804C}"/>
    <cellStyle name="Normal 2 3 4 2 4 3 2 5" xfId="20867" xr:uid="{07638969-739C-4CB5-B6D6-70DD5CC15B24}"/>
    <cellStyle name="Normal 2 3 4 2 4 3 2 5 2" xfId="34559" xr:uid="{8B9820CF-FD30-4682-85EC-701996670ACC}"/>
    <cellStyle name="Normal 2 3 4 2 4 3 2 5 3" xfId="49443" xr:uid="{1A9AF55F-9F97-42F7-902C-743CB08B250F}"/>
    <cellStyle name="Normal 2 3 4 2 4 3 2 6" xfId="14023" xr:uid="{2495C79C-97E5-42E5-93A2-52BBD282E375}"/>
    <cellStyle name="Normal 2 3 4 2 4 3 2 7" xfId="27713" xr:uid="{9830E5DF-C68F-4424-AA2B-61A3A8DBDC63}"/>
    <cellStyle name="Normal 2 3 4 2 4 3 2 8" xfId="42597" xr:uid="{94123742-F9CC-4AF7-8CA0-9D36FF0CE875}"/>
    <cellStyle name="Normal 2 3 4 2 4 3 3" xfId="7178" xr:uid="{3B33BFA8-C24A-400C-8729-70838E298956}"/>
    <cellStyle name="Normal 2 3 4 2 4 3 3 2" xfId="8891" xr:uid="{B70DED4F-5637-4A47-A51E-8905078B41E3}"/>
    <cellStyle name="Normal 2 3 4 2 4 3 3 2 2" xfId="12313" xr:uid="{E695B3ED-8BA5-460D-A799-8878262342EB}"/>
    <cellStyle name="Normal 2 3 4 2 4 3 3 2 2 2" xfId="26003" xr:uid="{C831FA73-F2E1-43FB-B301-D1A4043B6627}"/>
    <cellStyle name="Normal 2 3 4 2 4 3 3 2 2 2 2" xfId="39695" xr:uid="{A2673DEE-A602-4A90-9D99-2FB7A270258E}"/>
    <cellStyle name="Normal 2 3 4 2 4 3 3 2 2 2 3" xfId="54579" xr:uid="{442FD7E5-D101-4591-BBF5-97A113F8E645}"/>
    <cellStyle name="Normal 2 3 4 2 4 3 3 2 2 3" xfId="19159" xr:uid="{95AF9CF4-74C3-4072-971E-74837A0B6B5E}"/>
    <cellStyle name="Normal 2 3 4 2 4 3 3 2 2 4" xfId="32849" xr:uid="{11DE845E-40FA-4D03-925A-C1A9154A1163}"/>
    <cellStyle name="Normal 2 3 4 2 4 3 3 2 2 5" xfId="47733" xr:uid="{2D3509E5-7E39-40E4-A4E3-DCCD12B02808}"/>
    <cellStyle name="Normal 2 3 4 2 4 3 3 2 3" xfId="22581" xr:uid="{CD7F284D-5A33-4BB1-9B14-FB7C4B488B60}"/>
    <cellStyle name="Normal 2 3 4 2 4 3 3 2 3 2" xfId="36273" xr:uid="{58AE82BE-6CD1-4002-BA64-77666BAB6A33}"/>
    <cellStyle name="Normal 2 3 4 2 4 3 3 2 3 3" xfId="51157" xr:uid="{430C47DF-DB4F-4F25-9195-1730BF86CFFC}"/>
    <cellStyle name="Normal 2 3 4 2 4 3 3 2 4" xfId="15737" xr:uid="{130D78DB-E717-44AA-AE1E-6508E861E375}"/>
    <cellStyle name="Normal 2 3 4 2 4 3 3 2 5" xfId="29427" xr:uid="{A4F47F42-A19F-4A20-8F4E-9E60F5A2105F}"/>
    <cellStyle name="Normal 2 3 4 2 4 3 3 2 6" xfId="44311" xr:uid="{1F8FEAA7-D71E-46CA-80AA-A9FFAE3849FF}"/>
    <cellStyle name="Normal 2 3 4 2 4 3 3 3" xfId="10601" xr:uid="{806B3713-E62F-4F4D-B43F-CBF3B640CD94}"/>
    <cellStyle name="Normal 2 3 4 2 4 3 3 3 2" xfId="24291" xr:uid="{F9F591FC-4D9D-4F48-9261-938B224D2A70}"/>
    <cellStyle name="Normal 2 3 4 2 4 3 3 3 2 2" xfId="37983" xr:uid="{F31C6E8A-C779-4571-9A0D-752D8BA8C78E}"/>
    <cellStyle name="Normal 2 3 4 2 4 3 3 3 2 3" xfId="52867" xr:uid="{A9A64450-8A20-4C66-87DC-E7B71241C10C}"/>
    <cellStyle name="Normal 2 3 4 2 4 3 3 3 3" xfId="17447" xr:uid="{012368C3-1BF7-4102-937D-89D9F862773C}"/>
    <cellStyle name="Normal 2 3 4 2 4 3 3 3 4" xfId="31137" xr:uid="{33BBFAEB-3D84-48B2-8431-F3DD8E046910}"/>
    <cellStyle name="Normal 2 3 4 2 4 3 3 3 5" xfId="46021" xr:uid="{903C1592-C799-43D1-9193-F2202A9C7E0C}"/>
    <cellStyle name="Normal 2 3 4 2 4 3 3 4" xfId="20869" xr:uid="{2E87A1CB-D952-4360-8A60-99BBBD498B52}"/>
    <cellStyle name="Normal 2 3 4 2 4 3 3 4 2" xfId="34561" xr:uid="{5C0A10DB-6E38-4827-886C-0492951D219F}"/>
    <cellStyle name="Normal 2 3 4 2 4 3 3 4 3" xfId="49445" xr:uid="{F816BD2B-F4E2-4FEE-9EF5-B141AE7190B3}"/>
    <cellStyle name="Normal 2 3 4 2 4 3 3 5" xfId="14025" xr:uid="{6349AFD7-0BA2-427E-8E55-1660D744E67C}"/>
    <cellStyle name="Normal 2 3 4 2 4 3 3 6" xfId="27715" xr:uid="{B0CE52C7-DB7C-4316-AE38-F82DF3FF176C}"/>
    <cellStyle name="Normal 2 3 4 2 4 3 3 7" xfId="42599" xr:uid="{EB807234-6119-4D51-A8A4-6E50737AE337}"/>
    <cellStyle name="Normal 2 3 4 2 4 3 4" xfId="7179" xr:uid="{EF355830-A8F7-4880-8EFB-E825B71B2238}"/>
    <cellStyle name="Normal 2 3 4 2 4 3 4 2" xfId="8892" xr:uid="{61B585F3-5248-4295-9D46-6425CC86C906}"/>
    <cellStyle name="Normal 2 3 4 2 4 3 4 2 2" xfId="12314" xr:uid="{A71010E2-B87E-4167-A738-C34F2D866CFC}"/>
    <cellStyle name="Normal 2 3 4 2 4 3 4 2 2 2" xfId="26004" xr:uid="{34462BC7-7F5D-4AA2-91D0-4306BCD35C8B}"/>
    <cellStyle name="Normal 2 3 4 2 4 3 4 2 2 2 2" xfId="39696" xr:uid="{FD68A87C-3F37-4F69-B277-E1B66414F9F3}"/>
    <cellStyle name="Normal 2 3 4 2 4 3 4 2 2 2 3" xfId="54580" xr:uid="{6A6BFA7E-6186-478D-B1D9-174104F0667E}"/>
    <cellStyle name="Normal 2 3 4 2 4 3 4 2 2 3" xfId="19160" xr:uid="{205B3A1F-B82E-4F86-9C41-24A4D8D0AAEA}"/>
    <cellStyle name="Normal 2 3 4 2 4 3 4 2 2 4" xfId="32850" xr:uid="{EF3F0DEB-8FA8-4AEF-B1D6-847C736B296A}"/>
    <cellStyle name="Normal 2 3 4 2 4 3 4 2 2 5" xfId="47734" xr:uid="{7450E350-8AB9-472B-A955-CB561CF10B7A}"/>
    <cellStyle name="Normal 2 3 4 2 4 3 4 2 3" xfId="22582" xr:uid="{300CFC11-ED49-4EA8-AFED-09EE58D600BB}"/>
    <cellStyle name="Normal 2 3 4 2 4 3 4 2 3 2" xfId="36274" xr:uid="{7C1F5648-D17F-4F85-819B-96B97BFD96BA}"/>
    <cellStyle name="Normal 2 3 4 2 4 3 4 2 3 3" xfId="51158" xr:uid="{15532A25-8FB0-4B36-9B19-D892B183AE54}"/>
    <cellStyle name="Normal 2 3 4 2 4 3 4 2 4" xfId="15738" xr:uid="{62ABDDD9-DDB8-457D-BE88-EE03C03A0DBD}"/>
    <cellStyle name="Normal 2 3 4 2 4 3 4 2 5" xfId="29428" xr:uid="{ECD1BBA3-7FF4-44B1-9AD2-920E28827052}"/>
    <cellStyle name="Normal 2 3 4 2 4 3 4 2 6" xfId="44312" xr:uid="{4C3B8374-51DF-4865-B22E-5BEF4A5AD731}"/>
    <cellStyle name="Normal 2 3 4 2 4 3 4 3" xfId="10602" xr:uid="{1A46BABB-6B9C-45FF-8CFC-5D10EE743B83}"/>
    <cellStyle name="Normal 2 3 4 2 4 3 4 3 2" xfId="24292" xr:uid="{7B7BD46D-7362-49AE-93E5-2E46E952C8A9}"/>
    <cellStyle name="Normal 2 3 4 2 4 3 4 3 2 2" xfId="37984" xr:uid="{EDDA2A6F-095B-4185-95F3-59BAC31F998C}"/>
    <cellStyle name="Normal 2 3 4 2 4 3 4 3 2 3" xfId="52868" xr:uid="{A87FD595-A249-44B7-A928-5A17C8589C58}"/>
    <cellStyle name="Normal 2 3 4 2 4 3 4 3 3" xfId="17448" xr:uid="{67E2FB36-1D9D-4904-9239-CF67A2A210EF}"/>
    <cellStyle name="Normal 2 3 4 2 4 3 4 3 4" xfId="31138" xr:uid="{C0BAF3C8-8BE3-4EE1-B49E-122C6FD9A000}"/>
    <cellStyle name="Normal 2 3 4 2 4 3 4 3 5" xfId="46022" xr:uid="{669092A2-51EA-4B93-AD96-B0D3CA48EC59}"/>
    <cellStyle name="Normal 2 3 4 2 4 3 4 4" xfId="20870" xr:uid="{377FA140-6D94-43F2-BEA7-21F4BC997001}"/>
    <cellStyle name="Normal 2 3 4 2 4 3 4 4 2" xfId="34562" xr:uid="{109E08CA-F04C-4324-9FA2-99C85DF34233}"/>
    <cellStyle name="Normal 2 3 4 2 4 3 4 4 3" xfId="49446" xr:uid="{20D4F1DC-8368-4A0F-8D45-B2C9D2529F9A}"/>
    <cellStyle name="Normal 2 3 4 2 4 3 4 5" xfId="14026" xr:uid="{748616E8-E021-4889-8029-720E5297CD0B}"/>
    <cellStyle name="Normal 2 3 4 2 4 3 4 6" xfId="27716" xr:uid="{EE854EBB-FA5F-4ED0-B551-54DECE733192}"/>
    <cellStyle name="Normal 2 3 4 2 4 3 4 7" xfId="42600" xr:uid="{2083109B-62C4-4EEE-B1B5-D6FCB95C7C1E}"/>
    <cellStyle name="Normal 2 3 4 2 4 3 5" xfId="8888" xr:uid="{6770AD03-EE9B-436F-9937-71A0D518CDFB}"/>
    <cellStyle name="Normal 2 3 4 2 4 3 5 2" xfId="12310" xr:uid="{D1F7FF79-F494-4A61-AC20-1AB305D86813}"/>
    <cellStyle name="Normal 2 3 4 2 4 3 5 2 2" xfId="26000" xr:uid="{4DCCB170-E069-4BF5-BFAF-6BA9BB7A5BC5}"/>
    <cellStyle name="Normal 2 3 4 2 4 3 5 2 2 2" xfId="39692" xr:uid="{C27893F5-C571-4C08-84A7-0B291BED6935}"/>
    <cellStyle name="Normal 2 3 4 2 4 3 5 2 2 3" xfId="54576" xr:uid="{3613DDC5-8DAD-4B4D-BBEC-42DEC7164158}"/>
    <cellStyle name="Normal 2 3 4 2 4 3 5 2 3" xfId="19156" xr:uid="{5A35AD29-9229-4C2A-90C3-2A13A522657B}"/>
    <cellStyle name="Normal 2 3 4 2 4 3 5 2 4" xfId="32846" xr:uid="{DEF2858F-2FD2-4A85-8F61-EE1721C4E09F}"/>
    <cellStyle name="Normal 2 3 4 2 4 3 5 2 5" xfId="47730" xr:uid="{5F94C040-5E9C-4375-B939-967AFC159B27}"/>
    <cellStyle name="Normal 2 3 4 2 4 3 5 3" xfId="22578" xr:uid="{D4B3A16C-B7AC-49B0-8C9F-01D5C738EFCC}"/>
    <cellStyle name="Normal 2 3 4 2 4 3 5 3 2" xfId="36270" xr:uid="{64712018-E9F5-4BA1-B5B8-94266A634D7B}"/>
    <cellStyle name="Normal 2 3 4 2 4 3 5 3 3" xfId="51154" xr:uid="{DCDFF496-D47D-4F39-BE82-A7A061DCA02D}"/>
    <cellStyle name="Normal 2 3 4 2 4 3 5 4" xfId="15734" xr:uid="{A07B1393-9A52-4D9D-B953-0848E3D7AF46}"/>
    <cellStyle name="Normal 2 3 4 2 4 3 5 5" xfId="29424" xr:uid="{388EB661-4A91-4B27-A8B6-50E7C8A6FB52}"/>
    <cellStyle name="Normal 2 3 4 2 4 3 5 6" xfId="44308" xr:uid="{7844D2A2-BBE8-4A53-9787-086FFD3D6A5F}"/>
    <cellStyle name="Normal 2 3 4 2 4 3 6" xfId="10598" xr:uid="{7C003FB6-EB21-460E-8CE0-D46E3BA2860D}"/>
    <cellStyle name="Normal 2 3 4 2 4 3 6 2" xfId="24288" xr:uid="{3E5C5B78-D2C8-402D-80A0-8D7102BDB72C}"/>
    <cellStyle name="Normal 2 3 4 2 4 3 6 2 2" xfId="37980" xr:uid="{5470EC57-51A0-41F7-8EFE-707059222255}"/>
    <cellStyle name="Normal 2 3 4 2 4 3 6 2 3" xfId="52864" xr:uid="{29546940-FA38-4AB4-B067-A51AF62EA0B6}"/>
    <cellStyle name="Normal 2 3 4 2 4 3 6 3" xfId="17444" xr:uid="{E118826F-679E-4DEF-9E30-85317D34E43C}"/>
    <cellStyle name="Normal 2 3 4 2 4 3 6 4" xfId="31134" xr:uid="{8425C9DC-6D0D-4EFC-9B1B-69753A739985}"/>
    <cellStyle name="Normal 2 3 4 2 4 3 6 5" xfId="46018" xr:uid="{C3BE225A-4638-4F09-B536-664FE56566B7}"/>
    <cellStyle name="Normal 2 3 4 2 4 3 7" xfId="20866" xr:uid="{592DA544-6B73-44AD-AA98-A8485F41ADE5}"/>
    <cellStyle name="Normal 2 3 4 2 4 3 7 2" xfId="34558" xr:uid="{EC0864B0-49CC-46D7-94FC-005F4A05E933}"/>
    <cellStyle name="Normal 2 3 4 2 4 3 7 3" xfId="49442" xr:uid="{509070FE-7EDE-482F-85AC-DA505A426A61}"/>
    <cellStyle name="Normal 2 3 4 2 4 3 8" xfId="14022" xr:uid="{AB6B6AB0-772F-4B71-8EED-D29637F1ED0A}"/>
    <cellStyle name="Normal 2 3 4 2 4 3 9" xfId="27712" xr:uid="{58C168E8-73BC-4D55-B2FA-86D29EF96329}"/>
    <cellStyle name="Normal 2 3 4 2 4 4" xfId="7180" xr:uid="{FD43C0EA-0FDD-4CCE-A650-E96EC10C5C3E}"/>
    <cellStyle name="Normal 2 3 4 2 4 4 2" xfId="7181" xr:uid="{97BABA0B-DB51-48A0-B295-E3681B9804B3}"/>
    <cellStyle name="Normal 2 3 4 2 4 4 2 2" xfId="8894" xr:uid="{F44B6CC8-F506-404D-B9A9-5BE421F95D8D}"/>
    <cellStyle name="Normal 2 3 4 2 4 4 2 2 2" xfId="12316" xr:uid="{9F0C6541-5861-4004-A0C6-F635F68E5104}"/>
    <cellStyle name="Normal 2 3 4 2 4 4 2 2 2 2" xfId="26006" xr:uid="{77C05568-9FC5-4BCC-9591-BFEC7D239A78}"/>
    <cellStyle name="Normal 2 3 4 2 4 4 2 2 2 2 2" xfId="39698" xr:uid="{20956026-DC09-42A4-AF5A-C8A8E4A7AD4C}"/>
    <cellStyle name="Normal 2 3 4 2 4 4 2 2 2 2 3" xfId="54582" xr:uid="{9D1EE557-FAA3-41B4-BFBE-73672211284E}"/>
    <cellStyle name="Normal 2 3 4 2 4 4 2 2 2 3" xfId="19162" xr:uid="{DCF76CB8-6D2C-47C3-9FCF-C915A3F3DC1E}"/>
    <cellStyle name="Normal 2 3 4 2 4 4 2 2 2 4" xfId="32852" xr:uid="{D6A78D1D-689D-41FA-ABF6-1A81428E5D38}"/>
    <cellStyle name="Normal 2 3 4 2 4 4 2 2 2 5" xfId="47736" xr:uid="{81E48EAE-5A6F-481F-BD3A-1300B33B66D6}"/>
    <cellStyle name="Normal 2 3 4 2 4 4 2 2 3" xfId="22584" xr:uid="{565B9E98-ED70-436F-B344-5651087CADD0}"/>
    <cellStyle name="Normal 2 3 4 2 4 4 2 2 3 2" xfId="36276" xr:uid="{CA2890B4-E19D-4A89-B8E5-2D3CBFDA6C27}"/>
    <cellStyle name="Normal 2 3 4 2 4 4 2 2 3 3" xfId="51160" xr:uid="{CE1BE6A0-70FA-46E3-B48E-25D9B35D9841}"/>
    <cellStyle name="Normal 2 3 4 2 4 4 2 2 4" xfId="15740" xr:uid="{3ADC8C3E-2E3D-4E46-821F-11ACD6A16626}"/>
    <cellStyle name="Normal 2 3 4 2 4 4 2 2 5" xfId="29430" xr:uid="{E8903BBB-F497-43BC-9F01-6C2A8A157E11}"/>
    <cellStyle name="Normal 2 3 4 2 4 4 2 2 6" xfId="44314" xr:uid="{C80014D5-9E7B-4986-8AB7-1DBB6B537ADB}"/>
    <cellStyle name="Normal 2 3 4 2 4 4 2 3" xfId="10604" xr:uid="{0EA9A04D-DC3A-4B86-A05C-9F7344FA8DFF}"/>
    <cellStyle name="Normal 2 3 4 2 4 4 2 3 2" xfId="24294" xr:uid="{1A01744A-D811-43B6-A25A-0C16471EFE31}"/>
    <cellStyle name="Normal 2 3 4 2 4 4 2 3 2 2" xfId="37986" xr:uid="{62CEA443-6EEB-4A72-8B8A-EEEEE774DC26}"/>
    <cellStyle name="Normal 2 3 4 2 4 4 2 3 2 3" xfId="52870" xr:uid="{40E93B97-A6EF-4E39-ABEB-1D72EDF454BC}"/>
    <cellStyle name="Normal 2 3 4 2 4 4 2 3 3" xfId="17450" xr:uid="{AF10B28E-A4CE-45C6-9E9E-DBD9ECDE2FCF}"/>
    <cellStyle name="Normal 2 3 4 2 4 4 2 3 4" xfId="31140" xr:uid="{6EB9F147-1934-47A3-80B8-B75490810CFE}"/>
    <cellStyle name="Normal 2 3 4 2 4 4 2 3 5" xfId="46024" xr:uid="{52351A27-714D-464D-A297-62C07D06F14E}"/>
    <cellStyle name="Normal 2 3 4 2 4 4 2 4" xfId="20872" xr:uid="{71A8172C-0338-474C-BC65-779D0154583B}"/>
    <cellStyle name="Normal 2 3 4 2 4 4 2 4 2" xfId="34564" xr:uid="{AA6ECE37-BED3-4BF4-85B3-9BD5A4255EC8}"/>
    <cellStyle name="Normal 2 3 4 2 4 4 2 4 3" xfId="49448" xr:uid="{B2EDD817-2A50-4B76-BE39-90C57775EBFB}"/>
    <cellStyle name="Normal 2 3 4 2 4 4 2 5" xfId="14028" xr:uid="{8CDD87DD-CD24-46A1-AFD8-41FA890AB934}"/>
    <cellStyle name="Normal 2 3 4 2 4 4 2 6" xfId="27718" xr:uid="{2036BE5E-45AC-4C77-9000-9BC86BDEFA89}"/>
    <cellStyle name="Normal 2 3 4 2 4 4 2 7" xfId="42602" xr:uid="{F461E89C-DC12-4CCC-8E7F-86A8B20AF3A0}"/>
    <cellStyle name="Normal 2 3 4 2 4 4 3" xfId="8893" xr:uid="{6E0AEED7-6A24-4B21-83F8-64ADFCA7EC0B}"/>
    <cellStyle name="Normal 2 3 4 2 4 4 3 2" xfId="12315" xr:uid="{99EE1EFA-2AD4-436C-9E47-E5A6E6ABEC00}"/>
    <cellStyle name="Normal 2 3 4 2 4 4 3 2 2" xfId="26005" xr:uid="{17C91889-F77B-481F-A771-32823A1EA447}"/>
    <cellStyle name="Normal 2 3 4 2 4 4 3 2 2 2" xfId="39697" xr:uid="{58E0679F-BB6C-4B60-B8B2-C0F94E720ACC}"/>
    <cellStyle name="Normal 2 3 4 2 4 4 3 2 2 3" xfId="54581" xr:uid="{B580F669-5780-4203-95BB-8DF11D28D20F}"/>
    <cellStyle name="Normal 2 3 4 2 4 4 3 2 3" xfId="19161" xr:uid="{AC02610C-6CB8-402A-828C-551A7019CA5C}"/>
    <cellStyle name="Normal 2 3 4 2 4 4 3 2 4" xfId="32851" xr:uid="{F56B43BA-C083-435F-B79C-0C64DA8ADC52}"/>
    <cellStyle name="Normal 2 3 4 2 4 4 3 2 5" xfId="47735" xr:uid="{CDCED47D-345B-4CD7-9968-678AC6B1DEB1}"/>
    <cellStyle name="Normal 2 3 4 2 4 4 3 3" xfId="22583" xr:uid="{489300DC-DD9B-4947-80BB-FF740E830B9C}"/>
    <cellStyle name="Normal 2 3 4 2 4 4 3 3 2" xfId="36275" xr:uid="{D6D34AFD-F215-4646-9D15-D08A6F0252E1}"/>
    <cellStyle name="Normal 2 3 4 2 4 4 3 3 3" xfId="51159" xr:uid="{A8FE568A-4476-4866-AB41-2889ED6AA40B}"/>
    <cellStyle name="Normal 2 3 4 2 4 4 3 4" xfId="15739" xr:uid="{8B96CED1-3D85-4087-BFFE-4B5702280397}"/>
    <cellStyle name="Normal 2 3 4 2 4 4 3 5" xfId="29429" xr:uid="{85398384-26CB-4E25-ACC4-9F6220E6D93B}"/>
    <cellStyle name="Normal 2 3 4 2 4 4 3 6" xfId="44313" xr:uid="{4C3DDDF9-41F4-4444-BF52-4D108A785CED}"/>
    <cellStyle name="Normal 2 3 4 2 4 4 4" xfId="10603" xr:uid="{B339FFC5-811B-4D59-B7CB-848F8BD4DE5F}"/>
    <cellStyle name="Normal 2 3 4 2 4 4 4 2" xfId="24293" xr:uid="{CFE6DA1B-5B02-4122-9903-308C8C09538B}"/>
    <cellStyle name="Normal 2 3 4 2 4 4 4 2 2" xfId="37985" xr:uid="{834F92D3-2E4A-41CF-9921-E2E3269E5049}"/>
    <cellStyle name="Normal 2 3 4 2 4 4 4 2 3" xfId="52869" xr:uid="{28B86A51-4F5C-4014-8465-CB046EA8728C}"/>
    <cellStyle name="Normal 2 3 4 2 4 4 4 3" xfId="17449" xr:uid="{114AF48C-982D-4AF8-8A71-587297201ED9}"/>
    <cellStyle name="Normal 2 3 4 2 4 4 4 4" xfId="31139" xr:uid="{E655FC57-F6EE-41F7-B8A9-0669C03DF590}"/>
    <cellStyle name="Normal 2 3 4 2 4 4 4 5" xfId="46023" xr:uid="{6BDA482B-70F9-450C-8B4D-19D133AF7123}"/>
    <cellStyle name="Normal 2 3 4 2 4 4 5" xfId="20871" xr:uid="{846FD243-7772-4A87-A60E-2E5E512BEDA6}"/>
    <cellStyle name="Normal 2 3 4 2 4 4 5 2" xfId="34563" xr:uid="{A7E86248-6CEB-4DB4-BB9E-B0C13CA8567A}"/>
    <cellStyle name="Normal 2 3 4 2 4 4 5 3" xfId="49447" xr:uid="{70A18BEA-3BAA-48DE-9B5E-C46EF9E894F0}"/>
    <cellStyle name="Normal 2 3 4 2 4 4 6" xfId="14027" xr:uid="{4F9499B1-D3C0-440E-8E7F-63858755CBBF}"/>
    <cellStyle name="Normal 2 3 4 2 4 4 7" xfId="27717" xr:uid="{747C6224-8B07-478B-AEDC-833CA8776655}"/>
    <cellStyle name="Normal 2 3 4 2 4 4 8" xfId="42601" xr:uid="{9A9A9949-0C59-4B71-8BFC-522EF83E1342}"/>
    <cellStyle name="Normal 2 3 4 2 4 5" xfId="7182" xr:uid="{C30C737A-9518-4717-B9BE-CAD50A0880AF}"/>
    <cellStyle name="Normal 2 3 4 2 4 5 2" xfId="8895" xr:uid="{C130B87E-FEF9-4A32-8082-BB5D7774FC1E}"/>
    <cellStyle name="Normal 2 3 4 2 4 5 2 2" xfId="12317" xr:uid="{582E08D2-E240-4A98-B0FB-183591D3622B}"/>
    <cellStyle name="Normal 2 3 4 2 4 5 2 2 2" xfId="26007" xr:uid="{3096B00B-1A72-4104-931F-10991BE2CC2A}"/>
    <cellStyle name="Normal 2 3 4 2 4 5 2 2 2 2" xfId="39699" xr:uid="{B7057CD6-488A-4409-A9E6-57BBEC1E7978}"/>
    <cellStyle name="Normal 2 3 4 2 4 5 2 2 2 3" xfId="54583" xr:uid="{1DF3604E-BACF-4318-95E2-57A3D7BA3FE0}"/>
    <cellStyle name="Normal 2 3 4 2 4 5 2 2 3" xfId="19163" xr:uid="{5FE5720A-D2DE-43F0-AD94-FA16D583844C}"/>
    <cellStyle name="Normal 2 3 4 2 4 5 2 2 4" xfId="32853" xr:uid="{3F180EA8-D648-4714-8D43-875B304072A0}"/>
    <cellStyle name="Normal 2 3 4 2 4 5 2 2 5" xfId="47737" xr:uid="{C2EF72B3-7DB3-4550-BAB9-F278A1439D9C}"/>
    <cellStyle name="Normal 2 3 4 2 4 5 2 3" xfId="22585" xr:uid="{B5AA3932-C59B-4136-B70B-EC872F0534FA}"/>
    <cellStyle name="Normal 2 3 4 2 4 5 2 3 2" xfId="36277" xr:uid="{F36F82A2-6957-420A-9D37-5DE7660B0420}"/>
    <cellStyle name="Normal 2 3 4 2 4 5 2 3 3" xfId="51161" xr:uid="{1775FC89-037E-4C03-8199-4CCC789CA7AA}"/>
    <cellStyle name="Normal 2 3 4 2 4 5 2 4" xfId="15741" xr:uid="{628266C5-7504-4D4A-9CA9-DCC6F28AEB57}"/>
    <cellStyle name="Normal 2 3 4 2 4 5 2 5" xfId="29431" xr:uid="{BA929FF6-35A8-4514-8BEB-3935055965DC}"/>
    <cellStyle name="Normal 2 3 4 2 4 5 2 6" xfId="44315" xr:uid="{268DD662-8052-47E7-8A0B-2DFF9CC2BD3C}"/>
    <cellStyle name="Normal 2 3 4 2 4 5 3" xfId="10605" xr:uid="{BF241EEF-F826-421C-AAE0-D31A6D30EA26}"/>
    <cellStyle name="Normal 2 3 4 2 4 5 3 2" xfId="24295" xr:uid="{F172D7DB-1EA0-4D47-A934-C69A28569B25}"/>
    <cellStyle name="Normal 2 3 4 2 4 5 3 2 2" xfId="37987" xr:uid="{98BDA0B0-6822-449B-AD4D-87A8E62831C9}"/>
    <cellStyle name="Normal 2 3 4 2 4 5 3 2 3" xfId="52871" xr:uid="{FEF584FA-E321-4C39-B3BE-7EC084DB0BDD}"/>
    <cellStyle name="Normal 2 3 4 2 4 5 3 3" xfId="17451" xr:uid="{11D48339-36E7-40F6-B271-2BACCAFC84DE}"/>
    <cellStyle name="Normal 2 3 4 2 4 5 3 4" xfId="31141" xr:uid="{71901160-310F-4D90-AF48-77C0F3D96544}"/>
    <cellStyle name="Normal 2 3 4 2 4 5 3 5" xfId="46025" xr:uid="{19F8BFB7-9B03-4802-BD6D-D5C18D7B2653}"/>
    <cellStyle name="Normal 2 3 4 2 4 5 4" xfId="20873" xr:uid="{C2514ED8-6F01-4054-AA02-8D31D7B71D30}"/>
    <cellStyle name="Normal 2 3 4 2 4 5 4 2" xfId="34565" xr:uid="{D748E308-95DE-4145-8547-45ECE385B128}"/>
    <cellStyle name="Normal 2 3 4 2 4 5 4 3" xfId="49449" xr:uid="{D940E8DA-EBBD-4AA0-9CBC-1A53E69FC83F}"/>
    <cellStyle name="Normal 2 3 4 2 4 5 5" xfId="14029" xr:uid="{6D412DF7-0FD5-4DB1-825F-B857C5BFF2FB}"/>
    <cellStyle name="Normal 2 3 4 2 4 5 6" xfId="27719" xr:uid="{C35B1535-ACBD-47B4-A3FB-948B579B39E1}"/>
    <cellStyle name="Normal 2 3 4 2 4 5 7" xfId="42603" xr:uid="{6FEE049E-3A6B-40DE-A808-C8EF593ACE93}"/>
    <cellStyle name="Normal 2 3 4 2 4 6" xfId="7183" xr:uid="{D4AA87FF-A31C-4334-AF4D-5E174485C4D7}"/>
    <cellStyle name="Normal 2 3 4 2 4 6 2" xfId="8896" xr:uid="{1EFA115D-0703-45FC-9096-EAAB7C0A8716}"/>
    <cellStyle name="Normal 2 3 4 2 4 6 2 2" xfId="12318" xr:uid="{6CB08195-C93B-4BA3-9CC8-C59220AB39CA}"/>
    <cellStyle name="Normal 2 3 4 2 4 6 2 2 2" xfId="26008" xr:uid="{A4B744A7-1957-43FB-A2C3-D56F8D966E8F}"/>
    <cellStyle name="Normal 2 3 4 2 4 6 2 2 2 2" xfId="39700" xr:uid="{5A2690B6-CFB4-432C-977C-E7C4DEBC0E20}"/>
    <cellStyle name="Normal 2 3 4 2 4 6 2 2 2 3" xfId="54584" xr:uid="{A6103AF1-03ED-4B84-82D9-05264380F715}"/>
    <cellStyle name="Normal 2 3 4 2 4 6 2 2 3" xfId="19164" xr:uid="{CE744887-9BB0-43E9-8C60-8BBBE3E826CB}"/>
    <cellStyle name="Normal 2 3 4 2 4 6 2 2 4" xfId="32854" xr:uid="{6A4E100B-5C7A-4461-91FE-E0ECE939380E}"/>
    <cellStyle name="Normal 2 3 4 2 4 6 2 2 5" xfId="47738" xr:uid="{2F8C78E3-614F-41DD-8892-A984DE6782DB}"/>
    <cellStyle name="Normal 2 3 4 2 4 6 2 3" xfId="22586" xr:uid="{5E5A7947-0733-4E59-BAA0-614FD192987A}"/>
    <cellStyle name="Normal 2 3 4 2 4 6 2 3 2" xfId="36278" xr:uid="{AF7DBB1C-A64B-43C6-86C2-74DBDC2094BF}"/>
    <cellStyle name="Normal 2 3 4 2 4 6 2 3 3" xfId="51162" xr:uid="{64EDD76B-3B58-4D50-87FA-CFFAEFDE7AD0}"/>
    <cellStyle name="Normal 2 3 4 2 4 6 2 4" xfId="15742" xr:uid="{58876DFE-904A-43AB-8D24-75A159DB7798}"/>
    <cellStyle name="Normal 2 3 4 2 4 6 2 5" xfId="29432" xr:uid="{8ADF14B3-51F3-46E0-9C63-63FB7C9D7194}"/>
    <cellStyle name="Normal 2 3 4 2 4 6 2 6" xfId="44316" xr:uid="{DA6D0AD3-77BA-4842-B1B2-AE9E1F8371F0}"/>
    <cellStyle name="Normal 2 3 4 2 4 6 3" xfId="10606" xr:uid="{65AE5ED2-DDEA-4AAE-BE6C-0433CA55C420}"/>
    <cellStyle name="Normal 2 3 4 2 4 6 3 2" xfId="24296" xr:uid="{C4A538DC-744B-43B8-AD98-8A914C619CD7}"/>
    <cellStyle name="Normal 2 3 4 2 4 6 3 2 2" xfId="37988" xr:uid="{551D5FFC-6912-4C5B-8190-62FD69CD2FF9}"/>
    <cellStyle name="Normal 2 3 4 2 4 6 3 2 3" xfId="52872" xr:uid="{6B3FCD57-3C51-4FCF-B20C-051C294307B3}"/>
    <cellStyle name="Normal 2 3 4 2 4 6 3 3" xfId="17452" xr:uid="{FC6D23CB-09B2-473A-A314-96FA30F65E2D}"/>
    <cellStyle name="Normal 2 3 4 2 4 6 3 4" xfId="31142" xr:uid="{365DFF30-F5E5-42FA-A877-C801E38A17D9}"/>
    <cellStyle name="Normal 2 3 4 2 4 6 3 5" xfId="46026" xr:uid="{3BD0E4EE-3438-49F5-8A11-9780250DEB9A}"/>
    <cellStyle name="Normal 2 3 4 2 4 6 4" xfId="20874" xr:uid="{E4B23505-A6A0-49F4-8F5E-E3FFCD7A050C}"/>
    <cellStyle name="Normal 2 3 4 2 4 6 4 2" xfId="34566" xr:uid="{9915328F-1AB4-4E8D-8441-64E2FF6E0E9D}"/>
    <cellStyle name="Normal 2 3 4 2 4 6 4 3" xfId="49450" xr:uid="{DDFAF550-365E-4BD5-9B22-646F3D12FF66}"/>
    <cellStyle name="Normal 2 3 4 2 4 6 5" xfId="14030" xr:uid="{36D49AF9-ACA6-44D3-BF97-7FEE36122873}"/>
    <cellStyle name="Normal 2 3 4 2 4 6 6" xfId="27720" xr:uid="{C5B872FF-7304-41F6-AB8A-DC7186F4182E}"/>
    <cellStyle name="Normal 2 3 4 2 4 6 7" xfId="42604" xr:uid="{FBD0ACAE-2DCF-4477-B401-D3B90AA1362B}"/>
    <cellStyle name="Normal 2 3 4 2 4 7" xfId="8882" xr:uid="{9640920D-903F-4FA3-9E09-2A69E788AEDF}"/>
    <cellStyle name="Normal 2 3 4 2 4 7 2" xfId="12304" xr:uid="{2162AF90-C6F2-4B4A-BCC9-073E8E0AD684}"/>
    <cellStyle name="Normal 2 3 4 2 4 7 2 2" xfId="25994" xr:uid="{CB362619-F79F-49B5-BF18-BFB07F6C5C11}"/>
    <cellStyle name="Normal 2 3 4 2 4 7 2 2 2" xfId="39686" xr:uid="{CE584781-6DAE-46DA-B166-C156D3635C86}"/>
    <cellStyle name="Normal 2 3 4 2 4 7 2 2 3" xfId="54570" xr:uid="{17C7802C-FE03-4696-ABB9-1CCE8442A97E}"/>
    <cellStyle name="Normal 2 3 4 2 4 7 2 3" xfId="19150" xr:uid="{C2633AA7-B4C7-4293-9BB1-0110620F6DD9}"/>
    <cellStyle name="Normal 2 3 4 2 4 7 2 4" xfId="32840" xr:uid="{EB9233BD-B255-4130-B4EA-AA1D5C88694B}"/>
    <cellStyle name="Normal 2 3 4 2 4 7 2 5" xfId="47724" xr:uid="{16E55FC4-DAC0-4A52-BB6C-63559EF87C08}"/>
    <cellStyle name="Normal 2 3 4 2 4 7 3" xfId="22572" xr:uid="{F21FC424-8186-4CB2-9063-FB877269213B}"/>
    <cellStyle name="Normal 2 3 4 2 4 7 3 2" xfId="36264" xr:uid="{CFA195AD-C5CA-4F23-89E0-A823F976B209}"/>
    <cellStyle name="Normal 2 3 4 2 4 7 3 3" xfId="51148" xr:uid="{4F2ABC9D-248B-4C9E-A722-2BEACD449BFF}"/>
    <cellStyle name="Normal 2 3 4 2 4 7 4" xfId="15728" xr:uid="{1842D4F8-2D61-49CD-9B6A-993480C8A4E6}"/>
    <cellStyle name="Normal 2 3 4 2 4 7 5" xfId="29418" xr:uid="{6F2A66A0-1220-4645-9914-61C7CAD66B5E}"/>
    <cellStyle name="Normal 2 3 4 2 4 7 6" xfId="44302" xr:uid="{0EACFAFE-B47B-4C08-BD96-1B54A0D942C0}"/>
    <cellStyle name="Normal 2 3 4 2 4 8" xfId="10592" xr:uid="{C3BB181A-945B-428A-80D9-BB31C6C1AED7}"/>
    <cellStyle name="Normal 2 3 4 2 4 8 2" xfId="24282" xr:uid="{3EE4EDEF-2471-42F1-B17E-7E47916CFA86}"/>
    <cellStyle name="Normal 2 3 4 2 4 8 2 2" xfId="37974" xr:uid="{4C8038BE-76EA-4389-AA89-B21E5CE0F11D}"/>
    <cellStyle name="Normal 2 3 4 2 4 8 2 3" xfId="52858" xr:uid="{67A2384D-FAAA-4AB6-9922-69153BDB47AD}"/>
    <cellStyle name="Normal 2 3 4 2 4 8 3" xfId="17438" xr:uid="{624B80A6-A98B-4F8C-B4A3-77746C484283}"/>
    <cellStyle name="Normal 2 3 4 2 4 8 4" xfId="31128" xr:uid="{A7C73047-3E85-43DA-8685-CC6C0F75B4C9}"/>
    <cellStyle name="Normal 2 3 4 2 4 8 5" xfId="46012" xr:uid="{2E0C3FB9-FB8D-49A7-90B8-AF911C6675F5}"/>
    <cellStyle name="Normal 2 3 4 2 4 9" xfId="20860" xr:uid="{AA77977E-8A86-4D4C-B22C-6D42DFC55343}"/>
    <cellStyle name="Normal 2 3 4 2 4 9 2" xfId="34552" xr:uid="{4E3B54F4-A443-4812-A58C-D0651890D2DF}"/>
    <cellStyle name="Normal 2 3 4 2 4 9 3" xfId="49436" xr:uid="{9F100ADD-42B5-4B8C-A9F8-CAD17E7A761A}"/>
    <cellStyle name="Normal 2 3 4 2 5" xfId="7184" xr:uid="{D3517D62-4A5A-4A1D-8BCD-E183A58A02F6}"/>
    <cellStyle name="Normal 2 3 4 2 5 10" xfId="42605" xr:uid="{E3D46BCC-D9C7-4432-BB05-5459C7C70849}"/>
    <cellStyle name="Normal 2 3 4 2 5 2" xfId="7185" xr:uid="{BE5D5081-0FD2-4AF1-AB2C-3EF6ACE3E264}"/>
    <cellStyle name="Normal 2 3 4 2 5 2 2" xfId="7186" xr:uid="{2C36FAF9-7F41-4B56-A1CF-1DB6C355C926}"/>
    <cellStyle name="Normal 2 3 4 2 5 2 2 2" xfId="8899" xr:uid="{77FCEF36-C452-43E0-B786-B5FF3A0B118A}"/>
    <cellStyle name="Normal 2 3 4 2 5 2 2 2 2" xfId="12321" xr:uid="{0CC87145-4E61-4896-A8DB-5661902D21CC}"/>
    <cellStyle name="Normal 2 3 4 2 5 2 2 2 2 2" xfId="26011" xr:uid="{0868D90C-E04A-4989-A790-DCD918F866D4}"/>
    <cellStyle name="Normal 2 3 4 2 5 2 2 2 2 2 2" xfId="39703" xr:uid="{7D467119-069B-4C5A-AA12-BAA21DC1D9C2}"/>
    <cellStyle name="Normal 2 3 4 2 5 2 2 2 2 2 3" xfId="54587" xr:uid="{870C114D-5099-4EA3-A428-5730AC31B4B0}"/>
    <cellStyle name="Normal 2 3 4 2 5 2 2 2 2 3" xfId="19167" xr:uid="{DF1767BE-F980-4D41-8D47-4118C720878E}"/>
    <cellStyle name="Normal 2 3 4 2 5 2 2 2 2 4" xfId="32857" xr:uid="{A8DDD694-5123-4B84-B79F-6BD8E78ACCCE}"/>
    <cellStyle name="Normal 2 3 4 2 5 2 2 2 2 5" xfId="47741" xr:uid="{2F3BF56F-1C11-41F9-8F0F-7B56718954D4}"/>
    <cellStyle name="Normal 2 3 4 2 5 2 2 2 3" xfId="22589" xr:uid="{80DE9719-32B5-4377-A048-D3504386F1EB}"/>
    <cellStyle name="Normal 2 3 4 2 5 2 2 2 3 2" xfId="36281" xr:uid="{5DA839AC-883F-4437-B071-5F6B31CC40A6}"/>
    <cellStyle name="Normal 2 3 4 2 5 2 2 2 3 3" xfId="51165" xr:uid="{77A71D68-109E-41C2-B8A5-B8F6CE5C3922}"/>
    <cellStyle name="Normal 2 3 4 2 5 2 2 2 4" xfId="15745" xr:uid="{34B252B2-4F27-43CD-92C9-E984CF0BD10A}"/>
    <cellStyle name="Normal 2 3 4 2 5 2 2 2 5" xfId="29435" xr:uid="{560CC9D0-05AA-437B-A07D-DD5D58D1624F}"/>
    <cellStyle name="Normal 2 3 4 2 5 2 2 2 6" xfId="44319" xr:uid="{17C3440D-7A1F-4B45-BBC9-EF293B4A0F4C}"/>
    <cellStyle name="Normal 2 3 4 2 5 2 2 3" xfId="10609" xr:uid="{FE976495-22DB-4135-BE6C-AF87D97E394E}"/>
    <cellStyle name="Normal 2 3 4 2 5 2 2 3 2" xfId="24299" xr:uid="{BC3A936C-64E9-4550-B835-A60AEB54C9A6}"/>
    <cellStyle name="Normal 2 3 4 2 5 2 2 3 2 2" xfId="37991" xr:uid="{5C71EA2C-E799-41BF-A5E8-D94C1AA0520D}"/>
    <cellStyle name="Normal 2 3 4 2 5 2 2 3 2 3" xfId="52875" xr:uid="{073C523E-6237-4956-8ED6-D84CDC0C9DD0}"/>
    <cellStyle name="Normal 2 3 4 2 5 2 2 3 3" xfId="17455" xr:uid="{2CE4EC1D-29E9-43A1-AAEC-D765B68E2940}"/>
    <cellStyle name="Normal 2 3 4 2 5 2 2 3 4" xfId="31145" xr:uid="{A99CDA05-FC36-4084-82B6-79F0C28C4BAA}"/>
    <cellStyle name="Normal 2 3 4 2 5 2 2 3 5" xfId="46029" xr:uid="{0A43CE7E-5A2E-428B-A9B8-D4928B27F11B}"/>
    <cellStyle name="Normal 2 3 4 2 5 2 2 4" xfId="20877" xr:uid="{FC674B0C-44E4-4C47-B170-FAE872A6E8A0}"/>
    <cellStyle name="Normal 2 3 4 2 5 2 2 4 2" xfId="34569" xr:uid="{4A52E092-65B3-43DA-AA3A-88106A765DE1}"/>
    <cellStyle name="Normal 2 3 4 2 5 2 2 4 3" xfId="49453" xr:uid="{9EE7E744-BDD2-44C8-A913-8F5853B9283F}"/>
    <cellStyle name="Normal 2 3 4 2 5 2 2 5" xfId="14033" xr:uid="{6ACC3A31-4EAA-4FAC-9F5B-2F2F6EE1A56C}"/>
    <cellStyle name="Normal 2 3 4 2 5 2 2 6" xfId="27723" xr:uid="{0194C082-DDF8-4349-8A92-1E8AD11C5209}"/>
    <cellStyle name="Normal 2 3 4 2 5 2 2 7" xfId="42607" xr:uid="{540A3BD8-8BE0-4D27-B500-B982ED3EFEFC}"/>
    <cellStyle name="Normal 2 3 4 2 5 2 3" xfId="8898" xr:uid="{7A896724-2C9D-402C-8C84-13B7518F1F25}"/>
    <cellStyle name="Normal 2 3 4 2 5 2 3 2" xfId="12320" xr:uid="{3D7E3B13-478F-4D2C-808E-15D383B08729}"/>
    <cellStyle name="Normal 2 3 4 2 5 2 3 2 2" xfId="26010" xr:uid="{976A8340-4F96-46FF-A2CD-0505C193AEEF}"/>
    <cellStyle name="Normal 2 3 4 2 5 2 3 2 2 2" xfId="39702" xr:uid="{9EAEA3F3-64AF-4B6C-9F29-BDE6D49B3AB1}"/>
    <cellStyle name="Normal 2 3 4 2 5 2 3 2 2 3" xfId="54586" xr:uid="{8B1C6389-A40A-4D27-AA70-A57FDC79F912}"/>
    <cellStyle name="Normal 2 3 4 2 5 2 3 2 3" xfId="19166" xr:uid="{F0CFB1A4-3A9B-4CE2-8B27-F09A9CCB73D8}"/>
    <cellStyle name="Normal 2 3 4 2 5 2 3 2 4" xfId="32856" xr:uid="{394FF30C-68D9-4A5F-ADB7-BA9007ABBF7A}"/>
    <cellStyle name="Normal 2 3 4 2 5 2 3 2 5" xfId="47740" xr:uid="{7D79A559-01F5-4138-874D-7F3F68C66269}"/>
    <cellStyle name="Normal 2 3 4 2 5 2 3 3" xfId="22588" xr:uid="{0C9DB39D-943A-4052-93CC-8CCB39004E2D}"/>
    <cellStyle name="Normal 2 3 4 2 5 2 3 3 2" xfId="36280" xr:uid="{55F0FB83-6C1F-4045-94D2-10130C10F568}"/>
    <cellStyle name="Normal 2 3 4 2 5 2 3 3 3" xfId="51164" xr:uid="{55DC2139-8A8F-470E-BF52-8CBD59D3824D}"/>
    <cellStyle name="Normal 2 3 4 2 5 2 3 4" xfId="15744" xr:uid="{216FBC3C-E587-45B9-A341-B32269D64E86}"/>
    <cellStyle name="Normal 2 3 4 2 5 2 3 5" xfId="29434" xr:uid="{CAC3C276-0DDF-4C3F-8DDB-27F870CA52B6}"/>
    <cellStyle name="Normal 2 3 4 2 5 2 3 6" xfId="44318" xr:uid="{687A10CF-E05C-4729-BFAF-1474060B2860}"/>
    <cellStyle name="Normal 2 3 4 2 5 2 4" xfId="10608" xr:uid="{DCF2BFF2-6F54-4A12-86FB-8E05FEFB1E70}"/>
    <cellStyle name="Normal 2 3 4 2 5 2 4 2" xfId="24298" xr:uid="{6BBEE4F5-F830-4DC4-94F5-3BFD2573C6A3}"/>
    <cellStyle name="Normal 2 3 4 2 5 2 4 2 2" xfId="37990" xr:uid="{334EF581-395C-42E7-AB91-AD15A27E93D2}"/>
    <cellStyle name="Normal 2 3 4 2 5 2 4 2 3" xfId="52874" xr:uid="{B69CC077-6FB7-4A97-8B1F-0B18A4D0A493}"/>
    <cellStyle name="Normal 2 3 4 2 5 2 4 3" xfId="17454" xr:uid="{37C4F869-BFC3-4350-BD5D-02BF61DC9625}"/>
    <cellStyle name="Normal 2 3 4 2 5 2 4 4" xfId="31144" xr:uid="{9D347079-5504-4BBB-BD23-6A4732527716}"/>
    <cellStyle name="Normal 2 3 4 2 5 2 4 5" xfId="46028" xr:uid="{1AC12D65-91AC-4573-929F-0A5F36DC3725}"/>
    <cellStyle name="Normal 2 3 4 2 5 2 5" xfId="20876" xr:uid="{CA80EEEB-1337-4686-8C09-DB24EFE9A30D}"/>
    <cellStyle name="Normal 2 3 4 2 5 2 5 2" xfId="34568" xr:uid="{FF7CDB7B-CD52-4E33-8570-7C6EBC609348}"/>
    <cellStyle name="Normal 2 3 4 2 5 2 5 3" xfId="49452" xr:uid="{78E90A60-E60B-4C7B-AE64-DDFE4250EAD7}"/>
    <cellStyle name="Normal 2 3 4 2 5 2 6" xfId="14032" xr:uid="{14DD9289-12C4-4553-B803-73CFF43949BE}"/>
    <cellStyle name="Normal 2 3 4 2 5 2 7" xfId="27722" xr:uid="{C5A18821-7EE3-4CD8-987F-E57E0C249814}"/>
    <cellStyle name="Normal 2 3 4 2 5 2 8" xfId="42606" xr:uid="{A3E21F95-8E55-48FB-BAB6-BADEE52CEF4E}"/>
    <cellStyle name="Normal 2 3 4 2 5 3" xfId="7187" xr:uid="{390B8E94-B557-49B7-BBC5-94D3D3C863D8}"/>
    <cellStyle name="Normal 2 3 4 2 5 3 2" xfId="8900" xr:uid="{AB6EB786-1F40-4748-8C06-E842CADAF4CA}"/>
    <cellStyle name="Normal 2 3 4 2 5 3 2 2" xfId="12322" xr:uid="{A3A3F050-3F3F-4020-B9B7-CE6B3725FF43}"/>
    <cellStyle name="Normal 2 3 4 2 5 3 2 2 2" xfId="26012" xr:uid="{AA7BC728-B950-4210-8399-3A63F24E99DB}"/>
    <cellStyle name="Normal 2 3 4 2 5 3 2 2 2 2" xfId="39704" xr:uid="{FE200A96-D953-4274-92AE-4A467C58FD83}"/>
    <cellStyle name="Normal 2 3 4 2 5 3 2 2 2 3" xfId="54588" xr:uid="{D2103BA1-BCE2-4D95-A666-E27F1EF42ACD}"/>
    <cellStyle name="Normal 2 3 4 2 5 3 2 2 3" xfId="19168" xr:uid="{73252133-E186-4FB3-BCB8-F1FCA8104DC8}"/>
    <cellStyle name="Normal 2 3 4 2 5 3 2 2 4" xfId="32858" xr:uid="{AA063105-CEB1-4EEB-AEBE-028AC530A116}"/>
    <cellStyle name="Normal 2 3 4 2 5 3 2 2 5" xfId="47742" xr:uid="{46191864-A9CA-45E7-AE7C-36AD52C15135}"/>
    <cellStyle name="Normal 2 3 4 2 5 3 2 3" xfId="22590" xr:uid="{73DC6EEE-522C-45C4-AEDE-A94BC18DAF1A}"/>
    <cellStyle name="Normal 2 3 4 2 5 3 2 3 2" xfId="36282" xr:uid="{5FD60946-771D-4205-BDB5-9D071F1F1EAF}"/>
    <cellStyle name="Normal 2 3 4 2 5 3 2 3 3" xfId="51166" xr:uid="{A9B6FAED-C89F-4E9C-BB51-414DF328C413}"/>
    <cellStyle name="Normal 2 3 4 2 5 3 2 4" xfId="15746" xr:uid="{0810A218-4B9C-4F6A-B533-E7569AD050CC}"/>
    <cellStyle name="Normal 2 3 4 2 5 3 2 5" xfId="29436" xr:uid="{9F7458D4-7685-408E-83B0-8C23F13FEE9B}"/>
    <cellStyle name="Normal 2 3 4 2 5 3 2 6" xfId="44320" xr:uid="{01DB7228-54DC-40D6-979B-00F49EA2E287}"/>
    <cellStyle name="Normal 2 3 4 2 5 3 3" xfId="10610" xr:uid="{90269E4C-5D46-4DEB-AE75-62834F4F9EBE}"/>
    <cellStyle name="Normal 2 3 4 2 5 3 3 2" xfId="24300" xr:uid="{681D10BE-8E62-483D-B81F-E2F0AFE9E7E4}"/>
    <cellStyle name="Normal 2 3 4 2 5 3 3 2 2" xfId="37992" xr:uid="{B7993322-D152-4E8D-B7D8-39A3365D6A61}"/>
    <cellStyle name="Normal 2 3 4 2 5 3 3 2 3" xfId="52876" xr:uid="{3C68E4F6-2765-489D-9E05-DEBEFB0EE92E}"/>
    <cellStyle name="Normal 2 3 4 2 5 3 3 3" xfId="17456" xr:uid="{DCCE919A-4200-48B8-8D1F-5C7924C54F22}"/>
    <cellStyle name="Normal 2 3 4 2 5 3 3 4" xfId="31146" xr:uid="{2914D66D-CC68-4067-9FCB-DCDE8E3F6581}"/>
    <cellStyle name="Normal 2 3 4 2 5 3 3 5" xfId="46030" xr:uid="{B3661C33-7571-447E-B9C0-270127F92AA0}"/>
    <cellStyle name="Normal 2 3 4 2 5 3 4" xfId="20878" xr:uid="{3B5814B2-0FDD-4E82-9B0F-F08E7491B387}"/>
    <cellStyle name="Normal 2 3 4 2 5 3 4 2" xfId="34570" xr:uid="{A333933C-BA3B-4FAE-8DEE-01872E0E9F85}"/>
    <cellStyle name="Normal 2 3 4 2 5 3 4 3" xfId="49454" xr:uid="{7A660BB2-2C2C-4ECF-86A9-4AA47E2F518D}"/>
    <cellStyle name="Normal 2 3 4 2 5 3 5" xfId="14034" xr:uid="{04B119C2-C979-4DF7-B233-69E5DE308B63}"/>
    <cellStyle name="Normal 2 3 4 2 5 3 6" xfId="27724" xr:uid="{BB62F2AF-E03A-4449-9FD8-8DA5D4B40892}"/>
    <cellStyle name="Normal 2 3 4 2 5 3 7" xfId="42608" xr:uid="{2B625382-45EC-4593-9948-163B9B639C4D}"/>
    <cellStyle name="Normal 2 3 4 2 5 4" xfId="7188" xr:uid="{89FF442F-CB88-469D-B2F0-0F0653A93992}"/>
    <cellStyle name="Normal 2 3 4 2 5 4 2" xfId="8901" xr:uid="{9043EF7F-2D4B-4CC9-9D5D-2917671AA1FA}"/>
    <cellStyle name="Normal 2 3 4 2 5 4 2 2" xfId="12323" xr:uid="{195103B7-6626-497F-8288-5F573CF49AF5}"/>
    <cellStyle name="Normal 2 3 4 2 5 4 2 2 2" xfId="26013" xr:uid="{3E692020-810E-45E0-93FB-B36B8820D869}"/>
    <cellStyle name="Normal 2 3 4 2 5 4 2 2 2 2" xfId="39705" xr:uid="{E1533FD6-53FF-4074-8E02-536DAFC83FF5}"/>
    <cellStyle name="Normal 2 3 4 2 5 4 2 2 2 3" xfId="54589" xr:uid="{0AFA6BB6-E205-41B1-9A27-4474023C0209}"/>
    <cellStyle name="Normal 2 3 4 2 5 4 2 2 3" xfId="19169" xr:uid="{F1DC0AB9-356A-4B7F-8C0D-4246139752DC}"/>
    <cellStyle name="Normal 2 3 4 2 5 4 2 2 4" xfId="32859" xr:uid="{A797D98C-1A3D-4C97-B138-AB608F7410D7}"/>
    <cellStyle name="Normal 2 3 4 2 5 4 2 2 5" xfId="47743" xr:uid="{D65AB084-58FF-474C-8AA4-8838DAC7CFA9}"/>
    <cellStyle name="Normal 2 3 4 2 5 4 2 3" xfId="22591" xr:uid="{D9CCB9C9-FF20-4A57-9694-B93751D4269A}"/>
    <cellStyle name="Normal 2 3 4 2 5 4 2 3 2" xfId="36283" xr:uid="{9BB1D53A-8F8C-4251-B06F-B58481747384}"/>
    <cellStyle name="Normal 2 3 4 2 5 4 2 3 3" xfId="51167" xr:uid="{7427BA12-F306-4205-B94F-C0FE193DD985}"/>
    <cellStyle name="Normal 2 3 4 2 5 4 2 4" xfId="15747" xr:uid="{1C3F31D3-C57B-4C14-950A-8E193EE74134}"/>
    <cellStyle name="Normal 2 3 4 2 5 4 2 5" xfId="29437" xr:uid="{04A65401-5266-447F-A9F8-0F9DA0A4003A}"/>
    <cellStyle name="Normal 2 3 4 2 5 4 2 6" xfId="44321" xr:uid="{090D0F82-DCEC-4BF1-AF3B-7EE9419A00A3}"/>
    <cellStyle name="Normal 2 3 4 2 5 4 3" xfId="10611" xr:uid="{E095EA4A-3B65-4C53-92E8-6A76C7DB848F}"/>
    <cellStyle name="Normal 2 3 4 2 5 4 3 2" xfId="24301" xr:uid="{26797DA0-DC71-46C7-8EDC-5E67FF833C7C}"/>
    <cellStyle name="Normal 2 3 4 2 5 4 3 2 2" xfId="37993" xr:uid="{36D08530-45F2-488A-AD77-05455E719457}"/>
    <cellStyle name="Normal 2 3 4 2 5 4 3 2 3" xfId="52877" xr:uid="{375BB437-8712-4089-8D37-E2313A024896}"/>
    <cellStyle name="Normal 2 3 4 2 5 4 3 3" xfId="17457" xr:uid="{39CF74AE-2151-49A2-B95C-011F4335420C}"/>
    <cellStyle name="Normal 2 3 4 2 5 4 3 4" xfId="31147" xr:uid="{2EDB5624-02F8-41D3-8436-A32E442E30AD}"/>
    <cellStyle name="Normal 2 3 4 2 5 4 3 5" xfId="46031" xr:uid="{91BDB988-58FC-4810-A053-7FFB34FD813D}"/>
    <cellStyle name="Normal 2 3 4 2 5 4 4" xfId="20879" xr:uid="{4779419A-C65C-44C0-81A5-E34FB9007F01}"/>
    <cellStyle name="Normal 2 3 4 2 5 4 4 2" xfId="34571" xr:uid="{719E5EB6-E409-445B-A400-44FED2A59A3E}"/>
    <cellStyle name="Normal 2 3 4 2 5 4 4 3" xfId="49455" xr:uid="{B3F70186-8A75-467E-A882-08EDF75206AE}"/>
    <cellStyle name="Normal 2 3 4 2 5 4 5" xfId="14035" xr:uid="{E1A62A8C-A8CB-4D9D-9EFC-BB1FECC2C584}"/>
    <cellStyle name="Normal 2 3 4 2 5 4 6" xfId="27725" xr:uid="{097D5050-BC8D-4823-B19E-6435BB61D415}"/>
    <cellStyle name="Normal 2 3 4 2 5 4 7" xfId="42609" xr:uid="{5114A367-4158-4B71-A0AC-161179FE8EBF}"/>
    <cellStyle name="Normal 2 3 4 2 5 5" xfId="8897" xr:uid="{9CB892FC-7BD8-4AEE-AC71-00B81DD4BB63}"/>
    <cellStyle name="Normal 2 3 4 2 5 5 2" xfId="12319" xr:uid="{0C2672F6-F4A4-4B56-8C77-D7710A21C63E}"/>
    <cellStyle name="Normal 2 3 4 2 5 5 2 2" xfId="26009" xr:uid="{7901A61D-AC7E-4967-A6CB-9EA08D39082E}"/>
    <cellStyle name="Normal 2 3 4 2 5 5 2 2 2" xfId="39701" xr:uid="{21D2AA78-54C1-4017-85D2-2E0DF4C2B6F9}"/>
    <cellStyle name="Normal 2 3 4 2 5 5 2 2 3" xfId="54585" xr:uid="{AC7D98C1-F042-4256-8CCC-F11DA817930F}"/>
    <cellStyle name="Normal 2 3 4 2 5 5 2 3" xfId="19165" xr:uid="{A64570A8-5839-4C5D-BA0A-CCDF99875443}"/>
    <cellStyle name="Normal 2 3 4 2 5 5 2 4" xfId="32855" xr:uid="{4F1762C0-CF16-4E87-89A0-5818E2C156C1}"/>
    <cellStyle name="Normal 2 3 4 2 5 5 2 5" xfId="47739" xr:uid="{E8943491-4325-477F-885B-1BBA203DCEDF}"/>
    <cellStyle name="Normal 2 3 4 2 5 5 3" xfId="22587" xr:uid="{FCDFAB7D-B188-402D-A27A-6E5D62DF89DE}"/>
    <cellStyle name="Normal 2 3 4 2 5 5 3 2" xfId="36279" xr:uid="{DDAEFBBF-22BE-4780-B746-8EA89CCDCA92}"/>
    <cellStyle name="Normal 2 3 4 2 5 5 3 3" xfId="51163" xr:uid="{7C67FEFF-3FEF-443A-A458-EA8A5EBF9480}"/>
    <cellStyle name="Normal 2 3 4 2 5 5 4" xfId="15743" xr:uid="{8886F3A3-F0C0-4A1C-86F8-96387A330A6A}"/>
    <cellStyle name="Normal 2 3 4 2 5 5 5" xfId="29433" xr:uid="{AA42890F-26DB-4449-88ED-A70F509B7E6A}"/>
    <cellStyle name="Normal 2 3 4 2 5 5 6" xfId="44317" xr:uid="{049241F2-0CF6-44C3-8586-E5936B28EC23}"/>
    <cellStyle name="Normal 2 3 4 2 5 6" xfId="10607" xr:uid="{0056356E-9477-44EE-BD67-57AD112565A2}"/>
    <cellStyle name="Normal 2 3 4 2 5 6 2" xfId="24297" xr:uid="{175FD847-8D00-4813-8C14-3A698BEDB55C}"/>
    <cellStyle name="Normal 2 3 4 2 5 6 2 2" xfId="37989" xr:uid="{8AFFCAA9-0B2E-40DE-80E8-E3909D0DAE60}"/>
    <cellStyle name="Normal 2 3 4 2 5 6 2 3" xfId="52873" xr:uid="{D60A35BD-DBFB-4974-B476-6702B8BA06BF}"/>
    <cellStyle name="Normal 2 3 4 2 5 6 3" xfId="17453" xr:uid="{EA5E366C-9D55-4ADF-9D30-5D708D61C6AE}"/>
    <cellStyle name="Normal 2 3 4 2 5 6 4" xfId="31143" xr:uid="{98023C14-10F3-4D37-8183-FE788C0497D2}"/>
    <cellStyle name="Normal 2 3 4 2 5 6 5" xfId="46027" xr:uid="{92AC1BBF-C82C-4503-89F6-0530F7AC1F87}"/>
    <cellStyle name="Normal 2 3 4 2 5 7" xfId="20875" xr:uid="{4258C551-F092-4FD3-9530-1353F3B54F67}"/>
    <cellStyle name="Normal 2 3 4 2 5 7 2" xfId="34567" xr:uid="{D31466B6-23DC-4686-97C4-EF3387A90F94}"/>
    <cellStyle name="Normal 2 3 4 2 5 7 3" xfId="49451" xr:uid="{E12C2B64-A24D-42DD-B5B1-73CC89AF2EBF}"/>
    <cellStyle name="Normal 2 3 4 2 5 8" xfId="14031" xr:uid="{4FA3B0C7-5014-44FB-900F-F6F7A452E107}"/>
    <cellStyle name="Normal 2 3 4 2 5 9" xfId="27721" xr:uid="{918CD2E7-A8E7-43C8-A73B-551857DC6298}"/>
    <cellStyle name="Normal 2 3 4 2 6" xfId="7189" xr:uid="{D793768A-A0B1-4538-860E-50D556107E95}"/>
    <cellStyle name="Normal 2 3 4 2 6 10" xfId="42610" xr:uid="{EAA043CC-5CA8-4F01-8BCA-EDF180A22501}"/>
    <cellStyle name="Normal 2 3 4 2 6 2" xfId="7190" xr:uid="{31389A76-0195-4ED7-A324-1D14D037A3FC}"/>
    <cellStyle name="Normal 2 3 4 2 6 2 2" xfId="7191" xr:uid="{D59C5178-4824-4BB7-93CB-9BEEEDC441F0}"/>
    <cellStyle name="Normal 2 3 4 2 6 2 2 2" xfId="8904" xr:uid="{C504558C-7359-4E6B-B7A4-63508EB2E093}"/>
    <cellStyle name="Normal 2 3 4 2 6 2 2 2 2" xfId="12326" xr:uid="{4BDF0A7B-7463-4579-9955-06F4F59B1C2D}"/>
    <cellStyle name="Normal 2 3 4 2 6 2 2 2 2 2" xfId="26016" xr:uid="{44764EEE-4D23-4F27-8414-31C4A72A4790}"/>
    <cellStyle name="Normal 2 3 4 2 6 2 2 2 2 2 2" xfId="39708" xr:uid="{14BE2165-7E33-40E0-80E0-EC44F8968FFD}"/>
    <cellStyle name="Normal 2 3 4 2 6 2 2 2 2 2 3" xfId="54592" xr:uid="{92CCBDED-7830-41F6-8334-26C08D252C76}"/>
    <cellStyle name="Normal 2 3 4 2 6 2 2 2 2 3" xfId="19172" xr:uid="{7D26B244-0A13-44FF-B6C7-B285EA6A4ADE}"/>
    <cellStyle name="Normal 2 3 4 2 6 2 2 2 2 4" xfId="32862" xr:uid="{2090A5DA-18F7-4A19-8AAC-FD32C4EBD730}"/>
    <cellStyle name="Normal 2 3 4 2 6 2 2 2 2 5" xfId="47746" xr:uid="{DFBAA963-3686-4709-8949-9D3EE4BFF5C1}"/>
    <cellStyle name="Normal 2 3 4 2 6 2 2 2 3" xfId="22594" xr:uid="{44659E69-151C-4853-A072-24D7787B0346}"/>
    <cellStyle name="Normal 2 3 4 2 6 2 2 2 3 2" xfId="36286" xr:uid="{CEFE6D13-F10A-4F34-9A3C-92C55A34D7B5}"/>
    <cellStyle name="Normal 2 3 4 2 6 2 2 2 3 3" xfId="51170" xr:uid="{FE55F730-AD21-4BCD-A733-20E4B4723C3E}"/>
    <cellStyle name="Normal 2 3 4 2 6 2 2 2 4" xfId="15750" xr:uid="{F50D086E-EAA0-476C-966F-0A70CFD8E7B5}"/>
    <cellStyle name="Normal 2 3 4 2 6 2 2 2 5" xfId="29440" xr:uid="{D1536150-DA62-4E91-AF94-1D7396A80D94}"/>
    <cellStyle name="Normal 2 3 4 2 6 2 2 2 6" xfId="44324" xr:uid="{81FD3439-EE57-4008-85A4-AE3D3D051541}"/>
    <cellStyle name="Normal 2 3 4 2 6 2 2 3" xfId="10614" xr:uid="{4FC5147A-3E33-4D3A-BB27-D03E5607A447}"/>
    <cellStyle name="Normal 2 3 4 2 6 2 2 3 2" xfId="24304" xr:uid="{8AAB14F1-BBFE-4F2D-864D-6E4E23FD6A37}"/>
    <cellStyle name="Normal 2 3 4 2 6 2 2 3 2 2" xfId="37996" xr:uid="{D0A2E5AB-611D-4EE7-8681-1BBE34BF4CEB}"/>
    <cellStyle name="Normal 2 3 4 2 6 2 2 3 2 3" xfId="52880" xr:uid="{18966A5B-9A8E-4DF8-A21F-E430BB84235A}"/>
    <cellStyle name="Normal 2 3 4 2 6 2 2 3 3" xfId="17460" xr:uid="{8207DE65-61F6-4A5A-8A26-2B6817E5CF92}"/>
    <cellStyle name="Normal 2 3 4 2 6 2 2 3 4" xfId="31150" xr:uid="{10F2FDD8-7F8F-439F-A3BA-1FA208FB90DA}"/>
    <cellStyle name="Normal 2 3 4 2 6 2 2 3 5" xfId="46034" xr:uid="{E8BAC38E-489A-4CCD-AC1C-22C22FDB5B71}"/>
    <cellStyle name="Normal 2 3 4 2 6 2 2 4" xfId="20882" xr:uid="{70D8F2EB-7568-4C34-AD54-C163B4D003C7}"/>
    <cellStyle name="Normal 2 3 4 2 6 2 2 4 2" xfId="34574" xr:uid="{368286C5-10C5-47B2-91D9-FBF534B0B72D}"/>
    <cellStyle name="Normal 2 3 4 2 6 2 2 4 3" xfId="49458" xr:uid="{A7F3B7B5-B2DE-44E2-ABA7-FDF7A92D65B4}"/>
    <cellStyle name="Normal 2 3 4 2 6 2 2 5" xfId="14038" xr:uid="{89763B22-743D-4B29-969C-D8579CC6FB68}"/>
    <cellStyle name="Normal 2 3 4 2 6 2 2 6" xfId="27728" xr:uid="{EAF239BE-B7CA-42CC-AA4A-4B2769AC0FE6}"/>
    <cellStyle name="Normal 2 3 4 2 6 2 2 7" xfId="42612" xr:uid="{A38CD675-D80C-4F2B-BD29-D1805B8E5432}"/>
    <cellStyle name="Normal 2 3 4 2 6 2 3" xfId="8903" xr:uid="{95795F52-B090-4B3C-A1A4-BA05BA43042B}"/>
    <cellStyle name="Normal 2 3 4 2 6 2 3 2" xfId="12325" xr:uid="{C9E411F5-7B7E-44CE-8367-11859E64DE91}"/>
    <cellStyle name="Normal 2 3 4 2 6 2 3 2 2" xfId="26015" xr:uid="{63838D72-89FB-420E-8C29-D44325D88ADA}"/>
    <cellStyle name="Normal 2 3 4 2 6 2 3 2 2 2" xfId="39707" xr:uid="{5F964D8B-E8DD-472F-B8C4-1A4F54E7D043}"/>
    <cellStyle name="Normal 2 3 4 2 6 2 3 2 2 3" xfId="54591" xr:uid="{3051FDB4-7064-44C2-AF37-782215CDF0E0}"/>
    <cellStyle name="Normal 2 3 4 2 6 2 3 2 3" xfId="19171" xr:uid="{85F078A3-D82B-444A-89FE-16492BEF04ED}"/>
    <cellStyle name="Normal 2 3 4 2 6 2 3 2 4" xfId="32861" xr:uid="{B02184B1-B02C-449C-A52C-81247E709C89}"/>
    <cellStyle name="Normal 2 3 4 2 6 2 3 2 5" xfId="47745" xr:uid="{39FA5B88-ABD5-4D0B-A0FE-DE77093D4DFE}"/>
    <cellStyle name="Normal 2 3 4 2 6 2 3 3" xfId="22593" xr:uid="{0E5AB129-73C9-4987-8398-9A1417765690}"/>
    <cellStyle name="Normal 2 3 4 2 6 2 3 3 2" xfId="36285" xr:uid="{DC488BE3-6202-4C5E-9551-23691A7C66A6}"/>
    <cellStyle name="Normal 2 3 4 2 6 2 3 3 3" xfId="51169" xr:uid="{A5DFCAE1-C97E-4163-B4F8-7214669064E7}"/>
    <cellStyle name="Normal 2 3 4 2 6 2 3 4" xfId="15749" xr:uid="{A25BD055-0448-48F8-823D-1C781129B25D}"/>
    <cellStyle name="Normal 2 3 4 2 6 2 3 5" xfId="29439" xr:uid="{0AC09D53-8892-491D-8B6E-02698293A557}"/>
    <cellStyle name="Normal 2 3 4 2 6 2 3 6" xfId="44323" xr:uid="{F02FE60D-E1CB-488B-A380-17449E89B0AE}"/>
    <cellStyle name="Normal 2 3 4 2 6 2 4" xfId="10613" xr:uid="{BF1F7256-F7A4-4F28-BF4E-29F72FCF2423}"/>
    <cellStyle name="Normal 2 3 4 2 6 2 4 2" xfId="24303" xr:uid="{DC4A8611-DAC0-4A88-8EB6-A6B8B9B4A2CD}"/>
    <cellStyle name="Normal 2 3 4 2 6 2 4 2 2" xfId="37995" xr:uid="{10210B6B-EB28-490B-ADAB-38DC98DD5D39}"/>
    <cellStyle name="Normal 2 3 4 2 6 2 4 2 3" xfId="52879" xr:uid="{0434E2A9-38B7-42CB-ABC2-13F25410EDAD}"/>
    <cellStyle name="Normal 2 3 4 2 6 2 4 3" xfId="17459" xr:uid="{A186CC02-89EA-41E9-93D4-D2F8A507ED2E}"/>
    <cellStyle name="Normal 2 3 4 2 6 2 4 4" xfId="31149" xr:uid="{2F0E030C-A9F7-41BB-81AE-BF1DE6B52FFA}"/>
    <cellStyle name="Normal 2 3 4 2 6 2 4 5" xfId="46033" xr:uid="{B0572363-F993-4391-8888-04A58DBF89AE}"/>
    <cellStyle name="Normal 2 3 4 2 6 2 5" xfId="20881" xr:uid="{C0C5BA9A-B1B9-4F20-AA93-E446DAEEC8FD}"/>
    <cellStyle name="Normal 2 3 4 2 6 2 5 2" xfId="34573" xr:uid="{B1617811-DA01-4982-9CBA-7FC7C046A1D7}"/>
    <cellStyle name="Normal 2 3 4 2 6 2 5 3" xfId="49457" xr:uid="{C3263A79-30A6-4B52-A4FD-F5C48C8E8B7B}"/>
    <cellStyle name="Normal 2 3 4 2 6 2 6" xfId="14037" xr:uid="{DDC29A58-ECA9-4653-829E-72A8925E39F3}"/>
    <cellStyle name="Normal 2 3 4 2 6 2 7" xfId="27727" xr:uid="{CB90EC9A-7240-4A37-AF9B-50C87E2F4E78}"/>
    <cellStyle name="Normal 2 3 4 2 6 2 8" xfId="42611" xr:uid="{C05DC0B3-AB73-45C2-8A2C-24B0FFB9110A}"/>
    <cellStyle name="Normal 2 3 4 2 6 3" xfId="7192" xr:uid="{31E83B9A-5025-4546-90FE-4E3A2EEC37D1}"/>
    <cellStyle name="Normal 2 3 4 2 6 3 2" xfId="8905" xr:uid="{5E0B016A-BA27-4E66-A083-82061F67F80E}"/>
    <cellStyle name="Normal 2 3 4 2 6 3 2 2" xfId="12327" xr:uid="{830B8114-E736-4859-ACA5-276FEF6816C8}"/>
    <cellStyle name="Normal 2 3 4 2 6 3 2 2 2" xfId="26017" xr:uid="{565017E1-3CAF-4237-875B-27808A5CC84E}"/>
    <cellStyle name="Normal 2 3 4 2 6 3 2 2 2 2" xfId="39709" xr:uid="{79A655F7-5097-416A-9DC1-27103635C19F}"/>
    <cellStyle name="Normal 2 3 4 2 6 3 2 2 2 3" xfId="54593" xr:uid="{9E932ACA-01EA-47AE-84DC-AC2EB0ABC7F5}"/>
    <cellStyle name="Normal 2 3 4 2 6 3 2 2 3" xfId="19173" xr:uid="{D43DEAD0-D10D-4D57-BD7A-5111B90EEC78}"/>
    <cellStyle name="Normal 2 3 4 2 6 3 2 2 4" xfId="32863" xr:uid="{5EA30813-384C-4E72-B724-8FFBD112D94B}"/>
    <cellStyle name="Normal 2 3 4 2 6 3 2 2 5" xfId="47747" xr:uid="{D2B0A6B1-B2DA-4FE8-83B9-1E12BF2E0DF1}"/>
    <cellStyle name="Normal 2 3 4 2 6 3 2 3" xfId="22595" xr:uid="{AE2B499E-A803-432A-BCF2-F381A62A8F24}"/>
    <cellStyle name="Normal 2 3 4 2 6 3 2 3 2" xfId="36287" xr:uid="{2201B3F8-7D56-4D4C-AA3C-88B4D56BE77F}"/>
    <cellStyle name="Normal 2 3 4 2 6 3 2 3 3" xfId="51171" xr:uid="{9691EC45-8745-4515-B503-21C653D20A28}"/>
    <cellStyle name="Normal 2 3 4 2 6 3 2 4" xfId="15751" xr:uid="{463C48E2-B7CC-4E06-AD81-9952F29F7ED6}"/>
    <cellStyle name="Normal 2 3 4 2 6 3 2 5" xfId="29441" xr:uid="{7FC3B499-0B43-4C8E-974F-BA5C2ECCE8B3}"/>
    <cellStyle name="Normal 2 3 4 2 6 3 2 6" xfId="44325" xr:uid="{3656939B-A900-46BF-B861-99CBBEE551EE}"/>
    <cellStyle name="Normal 2 3 4 2 6 3 3" xfId="10615" xr:uid="{3798DFAD-D4E0-453A-BC7F-3C8991205F97}"/>
    <cellStyle name="Normal 2 3 4 2 6 3 3 2" xfId="24305" xr:uid="{C5F4569D-0DF8-4483-BCD7-90DCCBB97265}"/>
    <cellStyle name="Normal 2 3 4 2 6 3 3 2 2" xfId="37997" xr:uid="{093A13D6-3201-47F0-86D7-8D29A0728076}"/>
    <cellStyle name="Normal 2 3 4 2 6 3 3 2 3" xfId="52881" xr:uid="{35733269-64B4-4657-A4F6-88A788041F7A}"/>
    <cellStyle name="Normal 2 3 4 2 6 3 3 3" xfId="17461" xr:uid="{CF579C62-3270-4FB0-83F1-48AD5D875F30}"/>
    <cellStyle name="Normal 2 3 4 2 6 3 3 4" xfId="31151" xr:uid="{CDBE1D36-D1EF-48AC-88AD-A4D2A25FBEF3}"/>
    <cellStyle name="Normal 2 3 4 2 6 3 3 5" xfId="46035" xr:uid="{548022F4-B885-4213-B03B-4D4DD40C0D62}"/>
    <cellStyle name="Normal 2 3 4 2 6 3 4" xfId="20883" xr:uid="{F501357F-654C-4DC5-AA0C-EF7376076156}"/>
    <cellStyle name="Normal 2 3 4 2 6 3 4 2" xfId="34575" xr:uid="{4061FB36-AD31-4779-A9F3-DC56B16D0569}"/>
    <cellStyle name="Normal 2 3 4 2 6 3 4 3" xfId="49459" xr:uid="{B00E2D6C-F5DA-4AB7-91FA-06BADA51FAD7}"/>
    <cellStyle name="Normal 2 3 4 2 6 3 5" xfId="14039" xr:uid="{FC179D8C-4349-4E4B-844E-BBCCB9EDFBAD}"/>
    <cellStyle name="Normal 2 3 4 2 6 3 6" xfId="27729" xr:uid="{67F2F8E0-E7D7-4883-B1AF-82DCC53C5A31}"/>
    <cellStyle name="Normal 2 3 4 2 6 3 7" xfId="42613" xr:uid="{05BB9BBE-4593-4179-BFCF-E01C28F51247}"/>
    <cellStyle name="Normal 2 3 4 2 6 4" xfId="7193" xr:uid="{96C40326-505B-474F-953F-1501F8CBD8FF}"/>
    <cellStyle name="Normal 2 3 4 2 6 4 2" xfId="8906" xr:uid="{DF36499A-44E3-45F6-B594-88589F81A66F}"/>
    <cellStyle name="Normal 2 3 4 2 6 4 2 2" xfId="12328" xr:uid="{218F7F04-042C-476B-9047-8BFF84D68E82}"/>
    <cellStyle name="Normal 2 3 4 2 6 4 2 2 2" xfId="26018" xr:uid="{185716F5-FA02-4B3D-93EB-7AC5523A4B1D}"/>
    <cellStyle name="Normal 2 3 4 2 6 4 2 2 2 2" xfId="39710" xr:uid="{685D7B96-9C95-4651-8C28-80FF4FB69E65}"/>
    <cellStyle name="Normal 2 3 4 2 6 4 2 2 2 3" xfId="54594" xr:uid="{A88062D6-47FC-40DA-AB11-11F700F2543F}"/>
    <cellStyle name="Normal 2 3 4 2 6 4 2 2 3" xfId="19174" xr:uid="{2631CDF1-629F-4CB2-9945-886DC2F5AF1F}"/>
    <cellStyle name="Normal 2 3 4 2 6 4 2 2 4" xfId="32864" xr:uid="{5BA1855D-0E5D-4D2B-82DE-CE4C61953A59}"/>
    <cellStyle name="Normal 2 3 4 2 6 4 2 2 5" xfId="47748" xr:uid="{16E5F613-E9C0-4901-BA01-3811A2C393B8}"/>
    <cellStyle name="Normal 2 3 4 2 6 4 2 3" xfId="22596" xr:uid="{77AF1C46-E83A-4A17-A9F2-869E1019EE6E}"/>
    <cellStyle name="Normal 2 3 4 2 6 4 2 3 2" xfId="36288" xr:uid="{56299E24-8AC8-4CB3-8FB8-A16B2F45DCFF}"/>
    <cellStyle name="Normal 2 3 4 2 6 4 2 3 3" xfId="51172" xr:uid="{4FF9C1E3-2A87-48AB-90A5-FDE0ED68C846}"/>
    <cellStyle name="Normal 2 3 4 2 6 4 2 4" xfId="15752" xr:uid="{30B0BE4D-D5EA-4844-8DB8-76FF533EBE12}"/>
    <cellStyle name="Normal 2 3 4 2 6 4 2 5" xfId="29442" xr:uid="{CA7C0551-94D5-487E-B107-0949E4C36E0B}"/>
    <cellStyle name="Normal 2 3 4 2 6 4 2 6" xfId="44326" xr:uid="{9B28F17D-0D91-46F6-8B5F-51EC73CFEA73}"/>
    <cellStyle name="Normal 2 3 4 2 6 4 3" xfId="10616" xr:uid="{0AA3B1CA-EFDB-47B0-9845-E9DCECE195F0}"/>
    <cellStyle name="Normal 2 3 4 2 6 4 3 2" xfId="24306" xr:uid="{A0B0662F-6CF9-4345-AC0F-51774C7EA7A4}"/>
    <cellStyle name="Normal 2 3 4 2 6 4 3 2 2" xfId="37998" xr:uid="{5AE84ABE-EE73-40AA-8682-4AA81F93BDF6}"/>
    <cellStyle name="Normal 2 3 4 2 6 4 3 2 3" xfId="52882" xr:uid="{8C55E647-7600-4D00-95C5-001613E0246C}"/>
    <cellStyle name="Normal 2 3 4 2 6 4 3 3" xfId="17462" xr:uid="{1EDB1712-885B-4889-8ACF-B7F6C0E90877}"/>
    <cellStyle name="Normal 2 3 4 2 6 4 3 4" xfId="31152" xr:uid="{794E908C-087F-4861-9054-D4EAB944A1EC}"/>
    <cellStyle name="Normal 2 3 4 2 6 4 3 5" xfId="46036" xr:uid="{DF171B42-9F83-4C01-BFE3-97F7F143CDA4}"/>
    <cellStyle name="Normal 2 3 4 2 6 4 4" xfId="20884" xr:uid="{2480336E-8A65-4609-B563-393918CC290F}"/>
    <cellStyle name="Normal 2 3 4 2 6 4 4 2" xfId="34576" xr:uid="{0EA3B4C9-BB85-4ED3-97C0-65B88C393F90}"/>
    <cellStyle name="Normal 2 3 4 2 6 4 4 3" xfId="49460" xr:uid="{51EDC284-4A46-4807-8479-63DD7B07F7C8}"/>
    <cellStyle name="Normal 2 3 4 2 6 4 5" xfId="14040" xr:uid="{04C8B758-D075-4763-AF39-2080D7C39B41}"/>
    <cellStyle name="Normal 2 3 4 2 6 4 6" xfId="27730" xr:uid="{29C15D1D-191E-442F-A26C-6CA9885C78F4}"/>
    <cellStyle name="Normal 2 3 4 2 6 4 7" xfId="42614" xr:uid="{0BCEA7C9-918A-46FD-9368-AF01D0602203}"/>
    <cellStyle name="Normal 2 3 4 2 6 5" xfId="8902" xr:uid="{120D5413-17B6-415E-9B42-F97518FD5DA4}"/>
    <cellStyle name="Normal 2 3 4 2 6 5 2" xfId="12324" xr:uid="{0CE316B4-BFD2-494C-9CBC-F28206114348}"/>
    <cellStyle name="Normal 2 3 4 2 6 5 2 2" xfId="26014" xr:uid="{4E8D65BA-E6AC-4E27-A28E-6BB3DBE548A9}"/>
    <cellStyle name="Normal 2 3 4 2 6 5 2 2 2" xfId="39706" xr:uid="{BC47594F-B674-4DC6-B9B2-8358F9EFA2E6}"/>
    <cellStyle name="Normal 2 3 4 2 6 5 2 2 3" xfId="54590" xr:uid="{F433E3FB-8E6B-4DDF-AA23-5B777737E63E}"/>
    <cellStyle name="Normal 2 3 4 2 6 5 2 3" xfId="19170" xr:uid="{A2E36ED6-015B-4C0A-8BFE-09CC71245E0E}"/>
    <cellStyle name="Normal 2 3 4 2 6 5 2 4" xfId="32860" xr:uid="{AFED6BEF-8C2A-44AF-A436-ABFEB07B14BB}"/>
    <cellStyle name="Normal 2 3 4 2 6 5 2 5" xfId="47744" xr:uid="{3F15F056-F43B-492B-9575-1F64FD193E7C}"/>
    <cellStyle name="Normal 2 3 4 2 6 5 3" xfId="22592" xr:uid="{441CA2F0-169D-462A-A95C-A5F6CFB03492}"/>
    <cellStyle name="Normal 2 3 4 2 6 5 3 2" xfId="36284" xr:uid="{75FEFCFB-4F27-405C-9D69-125EB58AAD53}"/>
    <cellStyle name="Normal 2 3 4 2 6 5 3 3" xfId="51168" xr:uid="{ADB0664B-7EF3-4D34-BF8D-F4F9E1E5B3A3}"/>
    <cellStyle name="Normal 2 3 4 2 6 5 4" xfId="15748" xr:uid="{05ADB834-93F4-4625-A29A-350A40467D67}"/>
    <cellStyle name="Normal 2 3 4 2 6 5 5" xfId="29438" xr:uid="{F490511F-7AA0-4A67-B045-0AEC358883A0}"/>
    <cellStyle name="Normal 2 3 4 2 6 5 6" xfId="44322" xr:uid="{1D8D652F-00B7-4183-B81B-C5E5F8480B86}"/>
    <cellStyle name="Normal 2 3 4 2 6 6" xfId="10612" xr:uid="{C25CCAB6-F712-47C1-AB58-AE8AC49A07F4}"/>
    <cellStyle name="Normal 2 3 4 2 6 6 2" xfId="24302" xr:uid="{00FC19F1-31E7-411C-BBE2-224581260939}"/>
    <cellStyle name="Normal 2 3 4 2 6 6 2 2" xfId="37994" xr:uid="{2DDDE060-65B9-4C77-8BC4-F5009D06E934}"/>
    <cellStyle name="Normal 2 3 4 2 6 6 2 3" xfId="52878" xr:uid="{5F01FCC6-D494-419F-B5C0-3536C5D8DAF9}"/>
    <cellStyle name="Normal 2 3 4 2 6 6 3" xfId="17458" xr:uid="{57981729-2F0A-4E2E-B388-58FC1E83BC99}"/>
    <cellStyle name="Normal 2 3 4 2 6 6 4" xfId="31148" xr:uid="{80EDDBA9-DBC0-4B5C-994E-4BB3BF3B6268}"/>
    <cellStyle name="Normal 2 3 4 2 6 6 5" xfId="46032" xr:uid="{7F46BB40-CFF1-4950-84DC-80EDB12AA2E6}"/>
    <cellStyle name="Normal 2 3 4 2 6 7" xfId="20880" xr:uid="{9D684C05-606C-4436-8917-835B28725EE2}"/>
    <cellStyle name="Normal 2 3 4 2 6 7 2" xfId="34572" xr:uid="{893D8FC8-0B11-453F-9E4C-42A2530CB94A}"/>
    <cellStyle name="Normal 2 3 4 2 6 7 3" xfId="49456" xr:uid="{ED823C15-B645-4936-AB34-28F817141751}"/>
    <cellStyle name="Normal 2 3 4 2 6 8" xfId="14036" xr:uid="{56C2847D-08BC-40E1-AFC6-0E283DD64C54}"/>
    <cellStyle name="Normal 2 3 4 2 6 9" xfId="27726" xr:uid="{81D603B3-6C8E-4F43-949A-4D699A70AAEE}"/>
    <cellStyle name="Normal 2 3 4 2 7" xfId="7194" xr:uid="{F6EEDE40-5F8A-4A7C-BC15-8441A45D708B}"/>
    <cellStyle name="Normal 2 3 4 2 7 2" xfId="7195" xr:uid="{50E8B090-8729-4834-B2CC-A4C50667DA92}"/>
    <cellStyle name="Normal 2 3 4 2 7 2 2" xfId="8908" xr:uid="{520E7FFB-96C4-4883-8FB3-E2CDD5F2FB41}"/>
    <cellStyle name="Normal 2 3 4 2 7 2 2 2" xfId="12330" xr:uid="{841550F1-DF08-4625-A2DA-9A054F74325C}"/>
    <cellStyle name="Normal 2 3 4 2 7 2 2 2 2" xfId="26020" xr:uid="{EDD41229-5B13-4C71-B116-0F51F0393D57}"/>
    <cellStyle name="Normal 2 3 4 2 7 2 2 2 2 2" xfId="39712" xr:uid="{4EF4AF25-29BE-4A65-ACF8-58AD043A9EE8}"/>
    <cellStyle name="Normal 2 3 4 2 7 2 2 2 2 3" xfId="54596" xr:uid="{2A520E5D-3E25-4BD9-819D-700B0F361EB3}"/>
    <cellStyle name="Normal 2 3 4 2 7 2 2 2 3" xfId="19176" xr:uid="{09035984-8680-4C17-B580-7EE1FF4074FC}"/>
    <cellStyle name="Normal 2 3 4 2 7 2 2 2 4" xfId="32866" xr:uid="{6005E5F3-35AB-4519-9A37-CB8BBEF221F5}"/>
    <cellStyle name="Normal 2 3 4 2 7 2 2 2 5" xfId="47750" xr:uid="{37C111F7-C5D5-40B9-958C-862920C11E91}"/>
    <cellStyle name="Normal 2 3 4 2 7 2 2 3" xfId="22598" xr:uid="{1A8D2BB5-DDB5-4AEE-84F3-73E099511C38}"/>
    <cellStyle name="Normal 2 3 4 2 7 2 2 3 2" xfId="36290" xr:uid="{6DDE65F3-6E3B-4C9E-85DC-D2465CDC4882}"/>
    <cellStyle name="Normal 2 3 4 2 7 2 2 3 3" xfId="51174" xr:uid="{D7EDAEC0-B944-4264-BA18-789490470EC2}"/>
    <cellStyle name="Normal 2 3 4 2 7 2 2 4" xfId="15754" xr:uid="{1CE0008D-C4F8-47FC-80AB-377810242076}"/>
    <cellStyle name="Normal 2 3 4 2 7 2 2 5" xfId="29444" xr:uid="{4ED49F05-C092-4443-9707-984F3883E527}"/>
    <cellStyle name="Normal 2 3 4 2 7 2 2 6" xfId="44328" xr:uid="{FDF48DE0-1738-4C39-BBE0-27D97296677C}"/>
    <cellStyle name="Normal 2 3 4 2 7 2 3" xfId="10618" xr:uid="{3CE83F66-7B01-4CD5-9199-862A137F7321}"/>
    <cellStyle name="Normal 2 3 4 2 7 2 3 2" xfId="24308" xr:uid="{66B57BBF-AC15-41D0-A9EA-B1B7436E0563}"/>
    <cellStyle name="Normal 2 3 4 2 7 2 3 2 2" xfId="38000" xr:uid="{182C6A57-7E0B-4958-AA69-E5B14AB91761}"/>
    <cellStyle name="Normal 2 3 4 2 7 2 3 2 3" xfId="52884" xr:uid="{E1046E04-0969-475F-B2A8-EC4996BDF1C0}"/>
    <cellStyle name="Normal 2 3 4 2 7 2 3 3" xfId="17464" xr:uid="{B665BFC8-4E0F-43E3-AA19-CC7F49844D19}"/>
    <cellStyle name="Normal 2 3 4 2 7 2 3 4" xfId="31154" xr:uid="{3019A498-896D-4FE8-AAE7-7F5C4D4C41AD}"/>
    <cellStyle name="Normal 2 3 4 2 7 2 3 5" xfId="46038" xr:uid="{832AC2AD-A3E8-40FA-B9BB-C9653CC18D10}"/>
    <cellStyle name="Normal 2 3 4 2 7 2 4" xfId="20886" xr:uid="{875D5D0D-84D3-47DF-B825-0A4565C3DCC0}"/>
    <cellStyle name="Normal 2 3 4 2 7 2 4 2" xfId="34578" xr:uid="{DD4C8251-9425-4AF4-B3B8-01CE4772C62E}"/>
    <cellStyle name="Normal 2 3 4 2 7 2 4 3" xfId="49462" xr:uid="{A90B3C4C-09B0-4321-97BA-569105F6783E}"/>
    <cellStyle name="Normal 2 3 4 2 7 2 5" xfId="14042" xr:uid="{BA7D4643-299B-4470-A13C-5C8541BCBEB0}"/>
    <cellStyle name="Normal 2 3 4 2 7 2 6" xfId="27732" xr:uid="{1C82BA0C-D9B0-4CE9-A717-A051A370B502}"/>
    <cellStyle name="Normal 2 3 4 2 7 2 7" xfId="42616" xr:uid="{479D6D67-D5CD-4315-ACBD-104DDA41E875}"/>
    <cellStyle name="Normal 2 3 4 2 7 3" xfId="8907" xr:uid="{E3D2CAC5-87B2-4882-BDCF-50C4E8F00526}"/>
    <cellStyle name="Normal 2 3 4 2 7 3 2" xfId="12329" xr:uid="{D3E9ECDB-E513-4960-BEF0-049701A95943}"/>
    <cellStyle name="Normal 2 3 4 2 7 3 2 2" xfId="26019" xr:uid="{FC216B9B-EB6D-4E96-BD1C-139C5C932E30}"/>
    <cellStyle name="Normal 2 3 4 2 7 3 2 2 2" xfId="39711" xr:uid="{6C593391-EA84-470D-849D-00AE305D9461}"/>
    <cellStyle name="Normal 2 3 4 2 7 3 2 2 3" xfId="54595" xr:uid="{4F1B374E-8164-4573-B435-6D4EC2129C55}"/>
    <cellStyle name="Normal 2 3 4 2 7 3 2 3" xfId="19175" xr:uid="{4282081D-E388-409E-A84E-55A59AD9CA72}"/>
    <cellStyle name="Normal 2 3 4 2 7 3 2 4" xfId="32865" xr:uid="{B987723E-5160-49B0-A601-3CAF7C4D195B}"/>
    <cellStyle name="Normal 2 3 4 2 7 3 2 5" xfId="47749" xr:uid="{41BA04EF-9B64-47FE-995A-A5DC92CFE24C}"/>
    <cellStyle name="Normal 2 3 4 2 7 3 3" xfId="22597" xr:uid="{AD81611A-A936-41BF-A78F-4329FFAF42BF}"/>
    <cellStyle name="Normal 2 3 4 2 7 3 3 2" xfId="36289" xr:uid="{B722BC7C-95D1-4525-A403-12645F6A1ADA}"/>
    <cellStyle name="Normal 2 3 4 2 7 3 3 3" xfId="51173" xr:uid="{646D2A06-2412-4D0A-8111-7D7A92BBEAA9}"/>
    <cellStyle name="Normal 2 3 4 2 7 3 4" xfId="15753" xr:uid="{C4FACFBB-C97C-4FE8-9F77-74515B376866}"/>
    <cellStyle name="Normal 2 3 4 2 7 3 5" xfId="29443" xr:uid="{0D0E5180-0F31-4BCF-A514-0A617D13217F}"/>
    <cellStyle name="Normal 2 3 4 2 7 3 6" xfId="44327" xr:uid="{8D03F7D5-F853-4535-83F1-7408DDBB45A2}"/>
    <cellStyle name="Normal 2 3 4 2 7 4" xfId="10617" xr:uid="{61D08F87-2483-40A7-ACB7-F2A14D4E885D}"/>
    <cellStyle name="Normal 2 3 4 2 7 4 2" xfId="24307" xr:uid="{2AE7E50F-85D2-4BFE-8007-5B528276E9FF}"/>
    <cellStyle name="Normal 2 3 4 2 7 4 2 2" xfId="37999" xr:uid="{97D45C88-65F0-4B43-93C5-C1209801AA5C}"/>
    <cellStyle name="Normal 2 3 4 2 7 4 2 3" xfId="52883" xr:uid="{C7FEA9E8-EC46-4DBE-9E02-280B55D4BB66}"/>
    <cellStyle name="Normal 2 3 4 2 7 4 3" xfId="17463" xr:uid="{136C0606-ECBD-4330-BE8B-9D28527764B1}"/>
    <cellStyle name="Normal 2 3 4 2 7 4 4" xfId="31153" xr:uid="{B72D6D13-1FE8-4472-8BDC-635EB7E13AE6}"/>
    <cellStyle name="Normal 2 3 4 2 7 4 5" xfId="46037" xr:uid="{68C53A1C-943F-4E4D-B416-ABFAE09C482B}"/>
    <cellStyle name="Normal 2 3 4 2 7 5" xfId="20885" xr:uid="{22A25B2A-2788-4C1F-B83C-543D4D4AD16F}"/>
    <cellStyle name="Normal 2 3 4 2 7 5 2" xfId="34577" xr:uid="{592E14F3-6EE5-4A80-935E-CEFF0C42D6F5}"/>
    <cellStyle name="Normal 2 3 4 2 7 5 3" xfId="49461" xr:uid="{430709EE-423E-47C1-A7E1-13BF1A1C9B8F}"/>
    <cellStyle name="Normal 2 3 4 2 7 6" xfId="14041" xr:uid="{2EF0538E-2CC9-43EA-A2C1-6E9214C1EB2D}"/>
    <cellStyle name="Normal 2 3 4 2 7 7" xfId="27731" xr:uid="{382666E9-A510-400F-88AB-2A4DB208670A}"/>
    <cellStyle name="Normal 2 3 4 2 7 8" xfId="42615" xr:uid="{7E3714A5-F8DA-4E15-A05F-A19D9E5A9721}"/>
    <cellStyle name="Normal 2 3 4 2 8" xfId="7196" xr:uid="{1A20E7F5-44E7-43FC-8623-420DBF1BA2B1}"/>
    <cellStyle name="Normal 2 3 4 2 8 2" xfId="8909" xr:uid="{3EB980D4-A81F-4907-B451-271D5314720F}"/>
    <cellStyle name="Normal 2 3 4 2 8 2 2" xfId="12331" xr:uid="{871FA6C4-462D-40DC-BD86-3D14C3C90ACB}"/>
    <cellStyle name="Normal 2 3 4 2 8 2 2 2" xfId="26021" xr:uid="{0E94A53D-726E-49DC-AB4D-BF7A9746C9F1}"/>
    <cellStyle name="Normal 2 3 4 2 8 2 2 2 2" xfId="39713" xr:uid="{B63DAB77-2030-43E7-A8AE-18B4CDC44377}"/>
    <cellStyle name="Normal 2 3 4 2 8 2 2 2 3" xfId="54597" xr:uid="{0906F52A-0B9A-43E2-B5CB-82F9363396B1}"/>
    <cellStyle name="Normal 2 3 4 2 8 2 2 3" xfId="19177" xr:uid="{B77FDEDA-01CE-45A5-B433-400ACEB94C13}"/>
    <cellStyle name="Normal 2 3 4 2 8 2 2 4" xfId="32867" xr:uid="{F377AB45-9F6B-4419-A980-A48E22C73F20}"/>
    <cellStyle name="Normal 2 3 4 2 8 2 2 5" xfId="47751" xr:uid="{A4B678E9-C19E-4D58-B2D2-05E03609C30B}"/>
    <cellStyle name="Normal 2 3 4 2 8 2 3" xfId="22599" xr:uid="{AEB2C581-4144-4477-BCE4-E53921A54EB0}"/>
    <cellStyle name="Normal 2 3 4 2 8 2 3 2" xfId="36291" xr:uid="{46F643B6-1EF2-4735-9B01-93D3043E361C}"/>
    <cellStyle name="Normal 2 3 4 2 8 2 3 3" xfId="51175" xr:uid="{F2605A0D-8E46-40F3-B9F9-8E9E9BE7907F}"/>
    <cellStyle name="Normal 2 3 4 2 8 2 4" xfId="15755" xr:uid="{2791A08F-59EC-4935-81C3-F9481B223DD6}"/>
    <cellStyle name="Normal 2 3 4 2 8 2 5" xfId="29445" xr:uid="{D13D14C2-5931-4829-8B7F-44725BFB22F7}"/>
    <cellStyle name="Normal 2 3 4 2 8 2 6" xfId="44329" xr:uid="{B4675935-40C2-4419-B4FD-5ABDB8901A8E}"/>
    <cellStyle name="Normal 2 3 4 2 8 3" xfId="10619" xr:uid="{C43C29B7-6DEA-4272-AD9C-21DA22EDEAE8}"/>
    <cellStyle name="Normal 2 3 4 2 8 3 2" xfId="24309" xr:uid="{09AE1DB5-89E5-4BC1-ADAB-207DF38AF7F3}"/>
    <cellStyle name="Normal 2 3 4 2 8 3 2 2" xfId="38001" xr:uid="{8B88B56E-0E8F-4D9B-A5C5-08C8C8C9A431}"/>
    <cellStyle name="Normal 2 3 4 2 8 3 2 3" xfId="52885" xr:uid="{2BF292C9-EA26-4F46-B56C-65042BE9F158}"/>
    <cellStyle name="Normal 2 3 4 2 8 3 3" xfId="17465" xr:uid="{AEDE25E9-E716-48AA-9CF0-0091D3CCF58D}"/>
    <cellStyle name="Normal 2 3 4 2 8 3 4" xfId="31155" xr:uid="{1BEAA22B-01FA-4B74-B86F-D5680571FB36}"/>
    <cellStyle name="Normal 2 3 4 2 8 3 5" xfId="46039" xr:uid="{54C7CEFC-A8ED-4D47-B1C9-14D44C957E8B}"/>
    <cellStyle name="Normal 2 3 4 2 8 4" xfId="20887" xr:uid="{0886739F-8B96-49D5-86F8-B241D8F84FB6}"/>
    <cellStyle name="Normal 2 3 4 2 8 4 2" xfId="34579" xr:uid="{6195FD4C-0BD3-4186-971F-5D48ECE14602}"/>
    <cellStyle name="Normal 2 3 4 2 8 4 3" xfId="49463" xr:uid="{32B311A8-2B9F-49A7-BCDE-89ACB8D01B57}"/>
    <cellStyle name="Normal 2 3 4 2 8 5" xfId="14043" xr:uid="{5D7B3505-38FE-4FE0-AB57-E87290FB871B}"/>
    <cellStyle name="Normal 2 3 4 2 8 6" xfId="27733" xr:uid="{899BD2A7-FC35-4DEF-87BC-4195DAF00FDA}"/>
    <cellStyle name="Normal 2 3 4 2 8 7" xfId="42617" xr:uid="{FE154B49-BE85-4C7F-ACD3-2CBB3ADC8B52}"/>
    <cellStyle name="Normal 2 3 4 2 9" xfId="7197" xr:uid="{6C3A3E76-A5C6-4F1A-B649-22AA4F6B4CC1}"/>
    <cellStyle name="Normal 2 3 4 2 9 2" xfId="8910" xr:uid="{655526A8-FAE6-4F31-A576-B59B7BCE316D}"/>
    <cellStyle name="Normal 2 3 4 2 9 2 2" xfId="12332" xr:uid="{1C08FE9C-F55B-41C6-BF4E-C740F5821B12}"/>
    <cellStyle name="Normal 2 3 4 2 9 2 2 2" xfId="26022" xr:uid="{072BCB65-2370-4BB5-873F-9CDEA25AB6A6}"/>
    <cellStyle name="Normal 2 3 4 2 9 2 2 2 2" xfId="39714" xr:uid="{F482BE51-B1D8-4185-84FC-AFDE2EB92739}"/>
    <cellStyle name="Normal 2 3 4 2 9 2 2 2 3" xfId="54598" xr:uid="{AEF18C5F-3AEC-40AA-A128-74EB5EC6E58C}"/>
    <cellStyle name="Normal 2 3 4 2 9 2 2 3" xfId="19178" xr:uid="{1F0446E7-B774-4E93-8406-DD90F0335152}"/>
    <cellStyle name="Normal 2 3 4 2 9 2 2 4" xfId="32868" xr:uid="{6F274F37-434A-4D50-B6C4-711D78C515B6}"/>
    <cellStyle name="Normal 2 3 4 2 9 2 2 5" xfId="47752" xr:uid="{FC838438-0E46-4281-9932-FFF4E3A5904E}"/>
    <cellStyle name="Normal 2 3 4 2 9 2 3" xfId="22600" xr:uid="{C82291BB-4DCA-4845-8285-7D021CFD560F}"/>
    <cellStyle name="Normal 2 3 4 2 9 2 3 2" xfId="36292" xr:uid="{48614A98-6CD4-47C2-B579-007B54C9C9FF}"/>
    <cellStyle name="Normal 2 3 4 2 9 2 3 3" xfId="51176" xr:uid="{B870AB30-9152-429B-B0B2-B83836B912F0}"/>
    <cellStyle name="Normal 2 3 4 2 9 2 4" xfId="15756" xr:uid="{B7E926D4-838C-4193-803F-E0C6D55AE6ED}"/>
    <cellStyle name="Normal 2 3 4 2 9 2 5" xfId="29446" xr:uid="{102E3769-6878-45A8-86FA-AA2B29DE98E8}"/>
    <cellStyle name="Normal 2 3 4 2 9 2 6" xfId="44330" xr:uid="{B031BC68-89F8-4B7C-A206-FE9725BE3C06}"/>
    <cellStyle name="Normal 2 3 4 2 9 3" xfId="10620" xr:uid="{3A3334F7-2AE2-4503-A68F-5E79A3E24567}"/>
    <cellStyle name="Normal 2 3 4 2 9 3 2" xfId="24310" xr:uid="{80F6DBF5-89B9-47BA-A0A7-D633C913F3DC}"/>
    <cellStyle name="Normal 2 3 4 2 9 3 2 2" xfId="38002" xr:uid="{D14D131D-4B76-4894-9EDF-83EDB5FF2639}"/>
    <cellStyle name="Normal 2 3 4 2 9 3 2 3" xfId="52886" xr:uid="{26D61ABB-A245-4386-9CF4-ED9D55C91652}"/>
    <cellStyle name="Normal 2 3 4 2 9 3 3" xfId="17466" xr:uid="{83C4C910-4500-4EDD-8D8C-C8E8FBC075DA}"/>
    <cellStyle name="Normal 2 3 4 2 9 3 4" xfId="31156" xr:uid="{7BF84898-599D-4548-9504-37DF5D16308C}"/>
    <cellStyle name="Normal 2 3 4 2 9 3 5" xfId="46040" xr:uid="{2EC1A1BF-E598-4FBB-B3C5-25FC458A292B}"/>
    <cellStyle name="Normal 2 3 4 2 9 4" xfId="20888" xr:uid="{40B74B6E-977C-4B4C-ACDE-A73DF6082EAF}"/>
    <cellStyle name="Normal 2 3 4 2 9 4 2" xfId="34580" xr:uid="{406094E1-F7C7-4AB8-A2F1-EEEC56FAC78C}"/>
    <cellStyle name="Normal 2 3 4 2 9 4 3" xfId="49464" xr:uid="{C06AF856-9FA9-4DEA-B86D-1CB513093733}"/>
    <cellStyle name="Normal 2 3 4 2 9 5" xfId="14044" xr:uid="{3A06F4C6-B24A-4CBC-8072-0069BA7C2EFF}"/>
    <cellStyle name="Normal 2 3 4 2 9 6" xfId="27734" xr:uid="{9E7BED62-C2C1-4355-BEB1-0F327F52521B}"/>
    <cellStyle name="Normal 2 3 4 2 9 7" xfId="42618" xr:uid="{9B5249BB-3081-4CBE-AC6C-D7AC2000DE27}"/>
    <cellStyle name="Normal 2 3 4 3" xfId="7198" xr:uid="{EFB0FD64-A4E9-42E9-919C-D658E2059D8E}"/>
    <cellStyle name="Normal 2 3 4 3 10" xfId="20889" xr:uid="{86304249-28D9-4D77-97B7-475016F0A217}"/>
    <cellStyle name="Normal 2 3 4 3 10 2" xfId="34581" xr:uid="{BD3D1D6D-64CA-415D-9ADB-9B73BB0C6986}"/>
    <cellStyle name="Normal 2 3 4 3 10 3" xfId="49465" xr:uid="{77F4EBD9-95C2-43C6-B3AD-0E43992241D4}"/>
    <cellStyle name="Normal 2 3 4 3 11" xfId="14045" xr:uid="{1C41A578-5EA5-4F09-9F8D-022B639EB3BB}"/>
    <cellStyle name="Normal 2 3 4 3 12" xfId="27735" xr:uid="{A0ECC71E-3F71-472F-84E9-E60BC323DD43}"/>
    <cellStyle name="Normal 2 3 4 3 13" xfId="42619" xr:uid="{145D6FE4-DF5A-4222-8F9A-BD57C3B1ABAE}"/>
    <cellStyle name="Normal 2 3 4 3 2" xfId="7199" xr:uid="{2E962FD1-23E9-4C10-8707-56FF1BEF7310}"/>
    <cellStyle name="Normal 2 3 4 3 2 10" xfId="14046" xr:uid="{D56E9FDF-E363-40FE-97CB-0A890253E70A}"/>
    <cellStyle name="Normal 2 3 4 3 2 11" xfId="27736" xr:uid="{D223AB78-5D88-4496-8354-714DF8CD0E8E}"/>
    <cellStyle name="Normal 2 3 4 3 2 12" xfId="42620" xr:uid="{FAA8B72C-2E81-49A3-A145-DECBD84B74E5}"/>
    <cellStyle name="Normal 2 3 4 3 2 2" xfId="7200" xr:uid="{F24D691A-8822-41E6-9658-ACF1FF8A6A2C}"/>
    <cellStyle name="Normal 2 3 4 3 2 2 10" xfId="42621" xr:uid="{4295DA16-80EC-4EB9-9CB2-B6D21AD94019}"/>
    <cellStyle name="Normal 2 3 4 3 2 2 2" xfId="7201" xr:uid="{A3DAADB6-9F96-462E-BCAD-834F4658AFF9}"/>
    <cellStyle name="Normal 2 3 4 3 2 2 2 2" xfId="7202" xr:uid="{4BD6F335-ED0D-4184-AAA3-824F632455A4}"/>
    <cellStyle name="Normal 2 3 4 3 2 2 2 2 2" xfId="8915" xr:uid="{679E57C0-D4AE-4397-84EB-76AA963956F5}"/>
    <cellStyle name="Normal 2 3 4 3 2 2 2 2 2 2" xfId="12337" xr:uid="{4859D373-E371-471E-9BCD-893E0C4BF3D5}"/>
    <cellStyle name="Normal 2 3 4 3 2 2 2 2 2 2 2" xfId="26027" xr:uid="{470628F1-06BB-4F2A-A069-8D79CE287D10}"/>
    <cellStyle name="Normal 2 3 4 3 2 2 2 2 2 2 2 2" xfId="39719" xr:uid="{983A639B-0B0A-4C8F-B471-B921C73A4758}"/>
    <cellStyle name="Normal 2 3 4 3 2 2 2 2 2 2 2 3" xfId="54603" xr:uid="{BE1CFF66-6A99-491D-A124-6164CA45D87A}"/>
    <cellStyle name="Normal 2 3 4 3 2 2 2 2 2 2 3" xfId="19183" xr:uid="{EDE2E857-EAAB-4389-B0FD-25BECF8A5FCB}"/>
    <cellStyle name="Normal 2 3 4 3 2 2 2 2 2 2 4" xfId="32873" xr:uid="{14EED165-2E5F-4FCB-85B7-7497CF68B14A}"/>
    <cellStyle name="Normal 2 3 4 3 2 2 2 2 2 2 5" xfId="47757" xr:uid="{EB89E0A1-04CE-4C5F-8C0D-AF1908C2F76F}"/>
    <cellStyle name="Normal 2 3 4 3 2 2 2 2 2 3" xfId="22605" xr:uid="{F527FCAB-27DC-4B9C-83A6-C00B4F1DEF69}"/>
    <cellStyle name="Normal 2 3 4 3 2 2 2 2 2 3 2" xfId="36297" xr:uid="{EC45562C-672C-44BB-8448-DEDA4B9B9877}"/>
    <cellStyle name="Normal 2 3 4 3 2 2 2 2 2 3 3" xfId="51181" xr:uid="{70B00D3C-6692-4B70-B0D2-118AA7AF2992}"/>
    <cellStyle name="Normal 2 3 4 3 2 2 2 2 2 4" xfId="15761" xr:uid="{F25C9C74-5581-40A0-9A2B-B234F655EFE7}"/>
    <cellStyle name="Normal 2 3 4 3 2 2 2 2 2 5" xfId="29451" xr:uid="{CA1BD9C7-B089-487F-9A66-02A7D754CCB7}"/>
    <cellStyle name="Normal 2 3 4 3 2 2 2 2 2 6" xfId="44335" xr:uid="{BE9F510D-1A94-4A0F-A318-DEAB93FDFC6B}"/>
    <cellStyle name="Normal 2 3 4 3 2 2 2 2 3" xfId="10625" xr:uid="{A35EB58B-684D-4045-907A-95E084CC9382}"/>
    <cellStyle name="Normal 2 3 4 3 2 2 2 2 3 2" xfId="24315" xr:uid="{373DB8C6-D6AE-44D2-990A-59A01DBFE77F}"/>
    <cellStyle name="Normal 2 3 4 3 2 2 2 2 3 2 2" xfId="38007" xr:uid="{E7202DCC-EAF6-4F98-BE3D-6C6CEFC4007C}"/>
    <cellStyle name="Normal 2 3 4 3 2 2 2 2 3 2 3" xfId="52891" xr:uid="{920A64C5-AF7C-4D07-A22A-6ABE7766049C}"/>
    <cellStyle name="Normal 2 3 4 3 2 2 2 2 3 3" xfId="17471" xr:uid="{C6FC5CC2-D229-442F-A93A-95B5606E566D}"/>
    <cellStyle name="Normal 2 3 4 3 2 2 2 2 3 4" xfId="31161" xr:uid="{A9D1F25C-AD84-4AA3-993E-B188F8FD7F28}"/>
    <cellStyle name="Normal 2 3 4 3 2 2 2 2 3 5" xfId="46045" xr:uid="{0F887BCF-DAD6-46D0-8DE6-5A77A3762101}"/>
    <cellStyle name="Normal 2 3 4 3 2 2 2 2 4" xfId="20893" xr:uid="{B6333044-BA79-4735-BA82-146C861DA6FC}"/>
    <cellStyle name="Normal 2 3 4 3 2 2 2 2 4 2" xfId="34585" xr:uid="{1DE848FA-C074-4E52-A6A9-90E77BAC928A}"/>
    <cellStyle name="Normal 2 3 4 3 2 2 2 2 4 3" xfId="49469" xr:uid="{3DB752AC-FAB3-4925-B989-C451BDBB0841}"/>
    <cellStyle name="Normal 2 3 4 3 2 2 2 2 5" xfId="14049" xr:uid="{93F9E44A-E486-4E2B-8E38-858290299E05}"/>
    <cellStyle name="Normal 2 3 4 3 2 2 2 2 6" xfId="27739" xr:uid="{5904E2D7-5731-4875-9D3F-3015FE07714C}"/>
    <cellStyle name="Normal 2 3 4 3 2 2 2 2 7" xfId="42623" xr:uid="{B477A465-C73D-41E6-B989-5539902C6D74}"/>
    <cellStyle name="Normal 2 3 4 3 2 2 2 3" xfId="8914" xr:uid="{52E7090F-CAFD-4CF7-972E-0122E7446547}"/>
    <cellStyle name="Normal 2 3 4 3 2 2 2 3 2" xfId="12336" xr:uid="{8DB2475A-7A30-47B0-9358-27A0CFD6F953}"/>
    <cellStyle name="Normal 2 3 4 3 2 2 2 3 2 2" xfId="26026" xr:uid="{088403EA-6470-41AC-B7BC-87F6D016C033}"/>
    <cellStyle name="Normal 2 3 4 3 2 2 2 3 2 2 2" xfId="39718" xr:uid="{32B9E85A-3663-4F2D-A293-983B7F24E58D}"/>
    <cellStyle name="Normal 2 3 4 3 2 2 2 3 2 2 3" xfId="54602" xr:uid="{8CECDCD1-2697-4775-8CE4-7E465386D3BE}"/>
    <cellStyle name="Normal 2 3 4 3 2 2 2 3 2 3" xfId="19182" xr:uid="{D7C38E46-262C-4254-BC3A-DBC9FF5DFFBE}"/>
    <cellStyle name="Normal 2 3 4 3 2 2 2 3 2 4" xfId="32872" xr:uid="{A7B3797B-9063-4983-B590-50735C1384F3}"/>
    <cellStyle name="Normal 2 3 4 3 2 2 2 3 2 5" xfId="47756" xr:uid="{40119E6F-BE8C-4A58-9D5C-1CD413EC58DE}"/>
    <cellStyle name="Normal 2 3 4 3 2 2 2 3 3" xfId="22604" xr:uid="{FC021A88-540A-4124-8A9C-20951174E90D}"/>
    <cellStyle name="Normal 2 3 4 3 2 2 2 3 3 2" xfId="36296" xr:uid="{8B3D55ED-7991-4DA9-AD12-E8A97A3E7740}"/>
    <cellStyle name="Normal 2 3 4 3 2 2 2 3 3 3" xfId="51180" xr:uid="{E918694A-5BB8-4B04-A51D-3A4EEA3A3A96}"/>
    <cellStyle name="Normal 2 3 4 3 2 2 2 3 4" xfId="15760" xr:uid="{6A62A99B-2EB3-43FE-B3FD-60A28F9E6942}"/>
    <cellStyle name="Normal 2 3 4 3 2 2 2 3 5" xfId="29450" xr:uid="{C140741E-1110-4599-A534-B0F53375661A}"/>
    <cellStyle name="Normal 2 3 4 3 2 2 2 3 6" xfId="44334" xr:uid="{5369FA62-D5F9-4CA4-A516-FCB21C29C0B7}"/>
    <cellStyle name="Normal 2 3 4 3 2 2 2 4" xfId="10624" xr:uid="{367227A7-F9BE-4A65-B241-4BE92D9F8262}"/>
    <cellStyle name="Normal 2 3 4 3 2 2 2 4 2" xfId="24314" xr:uid="{68ADF181-7640-4B72-8337-7E44E841F1C0}"/>
    <cellStyle name="Normal 2 3 4 3 2 2 2 4 2 2" xfId="38006" xr:uid="{A48A3CAE-6A73-449D-9C5C-42B47DED6110}"/>
    <cellStyle name="Normal 2 3 4 3 2 2 2 4 2 3" xfId="52890" xr:uid="{4C4949A4-592B-473D-A2DE-FE94617AA1E8}"/>
    <cellStyle name="Normal 2 3 4 3 2 2 2 4 3" xfId="17470" xr:uid="{B197137C-E553-45A7-97A3-5CEEF0EB84E4}"/>
    <cellStyle name="Normal 2 3 4 3 2 2 2 4 4" xfId="31160" xr:uid="{83D92EF5-5361-49AA-A8A0-3A4903076374}"/>
    <cellStyle name="Normal 2 3 4 3 2 2 2 4 5" xfId="46044" xr:uid="{E90EE064-F4FD-41B2-B839-E6C831E4E6D9}"/>
    <cellStyle name="Normal 2 3 4 3 2 2 2 5" xfId="20892" xr:uid="{84A50AD9-77C6-4A4D-93F2-C3F3534A8F1F}"/>
    <cellStyle name="Normal 2 3 4 3 2 2 2 5 2" xfId="34584" xr:uid="{BE8EF94A-C229-423F-8143-3E9CEC2F5B81}"/>
    <cellStyle name="Normal 2 3 4 3 2 2 2 5 3" xfId="49468" xr:uid="{F45E008B-DDB2-43F1-BF66-C62BECCFB19C}"/>
    <cellStyle name="Normal 2 3 4 3 2 2 2 6" xfId="14048" xr:uid="{4B326E27-D21E-4F8C-B836-540CE8E0C7E8}"/>
    <cellStyle name="Normal 2 3 4 3 2 2 2 7" xfId="27738" xr:uid="{383F62C7-5383-4B41-8DB1-45804BD7B5D4}"/>
    <cellStyle name="Normal 2 3 4 3 2 2 2 8" xfId="42622" xr:uid="{6985CE26-47FD-4457-8765-E986CA5C1C1C}"/>
    <cellStyle name="Normal 2 3 4 3 2 2 3" xfId="7203" xr:uid="{A0B0E460-16A6-4260-B971-C1744C76E160}"/>
    <cellStyle name="Normal 2 3 4 3 2 2 3 2" xfId="8916" xr:uid="{79C3F9C4-0427-4C47-BAB5-406E216BC3ED}"/>
    <cellStyle name="Normal 2 3 4 3 2 2 3 2 2" xfId="12338" xr:uid="{110A6273-E8C5-4DD7-B0CA-7B3506B00830}"/>
    <cellStyle name="Normal 2 3 4 3 2 2 3 2 2 2" xfId="26028" xr:uid="{FF0EBED2-355B-40C7-BD28-4A9D7DD28196}"/>
    <cellStyle name="Normal 2 3 4 3 2 2 3 2 2 2 2" xfId="39720" xr:uid="{A260301D-ADCE-4204-AAE4-4C0806821CBC}"/>
    <cellStyle name="Normal 2 3 4 3 2 2 3 2 2 2 3" xfId="54604" xr:uid="{08D36458-A733-4FD1-AA4B-C8B664FAA8B0}"/>
    <cellStyle name="Normal 2 3 4 3 2 2 3 2 2 3" xfId="19184" xr:uid="{201AA2A8-F705-49B5-B5BE-F79A1159C11B}"/>
    <cellStyle name="Normal 2 3 4 3 2 2 3 2 2 4" xfId="32874" xr:uid="{77BDA894-FBEB-4421-ADC1-79110C721887}"/>
    <cellStyle name="Normal 2 3 4 3 2 2 3 2 2 5" xfId="47758" xr:uid="{EDCC0DCB-93CE-4D33-B51B-349EA1A6A9F8}"/>
    <cellStyle name="Normal 2 3 4 3 2 2 3 2 3" xfId="22606" xr:uid="{18E56177-D26F-48D2-8CFF-DC826E37486D}"/>
    <cellStyle name="Normal 2 3 4 3 2 2 3 2 3 2" xfId="36298" xr:uid="{D361D1D3-94A4-4FCA-AE72-DFF1E04488B7}"/>
    <cellStyle name="Normal 2 3 4 3 2 2 3 2 3 3" xfId="51182" xr:uid="{BF8497DE-51A7-4851-ABAF-206055296624}"/>
    <cellStyle name="Normal 2 3 4 3 2 2 3 2 4" xfId="15762" xr:uid="{68244EBC-141B-4015-968D-06BE283E07A0}"/>
    <cellStyle name="Normal 2 3 4 3 2 2 3 2 5" xfId="29452" xr:uid="{3ACA05B7-6216-4044-B5DF-A8AB72B2BDE6}"/>
    <cellStyle name="Normal 2 3 4 3 2 2 3 2 6" xfId="44336" xr:uid="{CE571ED2-3A76-4689-A916-90207AD77DFD}"/>
    <cellStyle name="Normal 2 3 4 3 2 2 3 3" xfId="10626" xr:uid="{D25D7BD8-6B56-4C10-848E-96DCD8D01235}"/>
    <cellStyle name="Normal 2 3 4 3 2 2 3 3 2" xfId="24316" xr:uid="{22A56CBD-7C7F-4F49-BD34-934CE12A7D9F}"/>
    <cellStyle name="Normal 2 3 4 3 2 2 3 3 2 2" xfId="38008" xr:uid="{19DA12CB-F26A-4914-9E23-720DED235486}"/>
    <cellStyle name="Normal 2 3 4 3 2 2 3 3 2 3" xfId="52892" xr:uid="{1BE999D5-B6A8-423D-8B35-05B1427139B4}"/>
    <cellStyle name="Normal 2 3 4 3 2 2 3 3 3" xfId="17472" xr:uid="{1BB06204-6057-4E47-9768-EC7B25A5DEB0}"/>
    <cellStyle name="Normal 2 3 4 3 2 2 3 3 4" xfId="31162" xr:uid="{7EC9F55C-151F-4AA0-A35F-093B7EB89AB9}"/>
    <cellStyle name="Normal 2 3 4 3 2 2 3 3 5" xfId="46046" xr:uid="{72B1119D-B31B-4840-BAFE-84C484E8C3AB}"/>
    <cellStyle name="Normal 2 3 4 3 2 2 3 4" xfId="20894" xr:uid="{2BDCD1B4-2392-4E27-A539-F23D69FC1C74}"/>
    <cellStyle name="Normal 2 3 4 3 2 2 3 4 2" xfId="34586" xr:uid="{0A8D93C8-D98B-48FB-B3F5-53B64453C237}"/>
    <cellStyle name="Normal 2 3 4 3 2 2 3 4 3" xfId="49470" xr:uid="{DB811E92-209F-42ED-BBF9-DAB7277714FE}"/>
    <cellStyle name="Normal 2 3 4 3 2 2 3 5" xfId="14050" xr:uid="{D90FD250-29C9-4DAE-83D3-7E2BBE6F86EA}"/>
    <cellStyle name="Normal 2 3 4 3 2 2 3 6" xfId="27740" xr:uid="{AA035C6A-E9F0-4CB1-87DD-91C1EFA02C88}"/>
    <cellStyle name="Normal 2 3 4 3 2 2 3 7" xfId="42624" xr:uid="{1C7B7C4B-A380-4E0E-9FD9-5E6B1DCE227D}"/>
    <cellStyle name="Normal 2 3 4 3 2 2 4" xfId="7204" xr:uid="{81F51580-EA74-4183-92E6-FD5C3810DE33}"/>
    <cellStyle name="Normal 2 3 4 3 2 2 4 2" xfId="8917" xr:uid="{AFBFB0E7-56A6-48E8-BFC0-20E5EAFCC758}"/>
    <cellStyle name="Normal 2 3 4 3 2 2 4 2 2" xfId="12339" xr:uid="{F2D5F025-413F-41B6-8CD1-E1643DC3EABE}"/>
    <cellStyle name="Normal 2 3 4 3 2 2 4 2 2 2" xfId="26029" xr:uid="{21AAC052-C8D0-4029-B932-47E99657D9B6}"/>
    <cellStyle name="Normal 2 3 4 3 2 2 4 2 2 2 2" xfId="39721" xr:uid="{F3A96F63-E98E-4520-A5FE-7F127B8BD23C}"/>
    <cellStyle name="Normal 2 3 4 3 2 2 4 2 2 2 3" xfId="54605" xr:uid="{C2044F5E-AEB7-49B0-8011-E246713416B8}"/>
    <cellStyle name="Normal 2 3 4 3 2 2 4 2 2 3" xfId="19185" xr:uid="{1FF2CF30-EF93-4E91-BC7D-157BC47F441E}"/>
    <cellStyle name="Normal 2 3 4 3 2 2 4 2 2 4" xfId="32875" xr:uid="{FCF59ABA-C5E1-4891-AC91-41BFCDDC443C}"/>
    <cellStyle name="Normal 2 3 4 3 2 2 4 2 2 5" xfId="47759" xr:uid="{53FE988B-9E94-4A25-83D5-A2D44A0A3807}"/>
    <cellStyle name="Normal 2 3 4 3 2 2 4 2 3" xfId="22607" xr:uid="{4A9F6E7A-346E-4AAD-B57D-9EDD91B55B9D}"/>
    <cellStyle name="Normal 2 3 4 3 2 2 4 2 3 2" xfId="36299" xr:uid="{D387134C-3BF3-4653-84DD-5CBC2AE59E28}"/>
    <cellStyle name="Normal 2 3 4 3 2 2 4 2 3 3" xfId="51183" xr:uid="{312AB59B-8B6A-43F0-9D2F-BF67B4C91889}"/>
    <cellStyle name="Normal 2 3 4 3 2 2 4 2 4" xfId="15763" xr:uid="{18CBB38B-817D-4A25-8B56-4FD25C4B1BB5}"/>
    <cellStyle name="Normal 2 3 4 3 2 2 4 2 5" xfId="29453" xr:uid="{3B8BA05A-8BBA-4202-87B8-B4245BED712F}"/>
    <cellStyle name="Normal 2 3 4 3 2 2 4 2 6" xfId="44337" xr:uid="{D2965715-4F6F-4119-AB4E-98E96A4586B9}"/>
    <cellStyle name="Normal 2 3 4 3 2 2 4 3" xfId="10627" xr:uid="{5AF36A25-63FB-46BF-961D-652DAEE677BE}"/>
    <cellStyle name="Normal 2 3 4 3 2 2 4 3 2" xfId="24317" xr:uid="{99DC8DC8-04C9-4155-82D9-DE42A8A051DB}"/>
    <cellStyle name="Normal 2 3 4 3 2 2 4 3 2 2" xfId="38009" xr:uid="{B55B1331-96E1-43DE-8B0B-6AB93174FD92}"/>
    <cellStyle name="Normal 2 3 4 3 2 2 4 3 2 3" xfId="52893" xr:uid="{83FF27DE-2194-46E9-8290-A1835FE9AA0A}"/>
    <cellStyle name="Normal 2 3 4 3 2 2 4 3 3" xfId="17473" xr:uid="{BB456AB1-6F87-46F3-84F8-B8BD9B713937}"/>
    <cellStyle name="Normal 2 3 4 3 2 2 4 3 4" xfId="31163" xr:uid="{A54FB793-E19B-4476-B065-AD6F8FECE9C2}"/>
    <cellStyle name="Normal 2 3 4 3 2 2 4 3 5" xfId="46047" xr:uid="{A09BBE33-A5C7-4AE0-AD25-FD47A5FB2DA7}"/>
    <cellStyle name="Normal 2 3 4 3 2 2 4 4" xfId="20895" xr:uid="{C8FB5D65-792F-4C93-B583-FACE50A98349}"/>
    <cellStyle name="Normal 2 3 4 3 2 2 4 4 2" xfId="34587" xr:uid="{6C181C50-BDA6-4E65-A354-698ED7BD1B45}"/>
    <cellStyle name="Normal 2 3 4 3 2 2 4 4 3" xfId="49471" xr:uid="{3E1459CC-A6B2-46BA-91B7-FDFB40D9D070}"/>
    <cellStyle name="Normal 2 3 4 3 2 2 4 5" xfId="14051" xr:uid="{E427E629-F1A3-46A1-9776-4FF50DDFFD05}"/>
    <cellStyle name="Normal 2 3 4 3 2 2 4 6" xfId="27741" xr:uid="{8235EACA-60F1-4D43-94F5-93164A95D2B0}"/>
    <cellStyle name="Normal 2 3 4 3 2 2 4 7" xfId="42625" xr:uid="{7DF17C06-A570-4CEF-927B-8EBBBAF12FD7}"/>
    <cellStyle name="Normal 2 3 4 3 2 2 5" xfId="8913" xr:uid="{5D6802A9-BCDC-47C4-9225-A1701DF0C6D9}"/>
    <cellStyle name="Normal 2 3 4 3 2 2 5 2" xfId="12335" xr:uid="{992D89C3-8D45-414C-A071-E82AA4696147}"/>
    <cellStyle name="Normal 2 3 4 3 2 2 5 2 2" xfId="26025" xr:uid="{FE58FD09-B9E9-43A9-AFB5-397FE33BA0E7}"/>
    <cellStyle name="Normal 2 3 4 3 2 2 5 2 2 2" xfId="39717" xr:uid="{FC2BAB79-4E24-496A-92BE-B8BA0A497FAD}"/>
    <cellStyle name="Normal 2 3 4 3 2 2 5 2 2 3" xfId="54601" xr:uid="{AD371ABD-0B46-4231-B1C0-5507D6A579DA}"/>
    <cellStyle name="Normal 2 3 4 3 2 2 5 2 3" xfId="19181" xr:uid="{D7CBB12E-7DC9-422C-92F9-6B07CB596513}"/>
    <cellStyle name="Normal 2 3 4 3 2 2 5 2 4" xfId="32871" xr:uid="{8C6F6C0D-EE75-4775-A3A8-DF28E0DE879E}"/>
    <cellStyle name="Normal 2 3 4 3 2 2 5 2 5" xfId="47755" xr:uid="{7F2BE219-A952-4A55-8491-AA1A46066D7C}"/>
    <cellStyle name="Normal 2 3 4 3 2 2 5 3" xfId="22603" xr:uid="{867D3654-94BA-415E-B952-368BF433A67B}"/>
    <cellStyle name="Normal 2 3 4 3 2 2 5 3 2" xfId="36295" xr:uid="{65B24775-42F7-4CC5-9C04-7ED57F72A15F}"/>
    <cellStyle name="Normal 2 3 4 3 2 2 5 3 3" xfId="51179" xr:uid="{E786A177-AF0B-436D-A2FD-32FD4217621B}"/>
    <cellStyle name="Normal 2 3 4 3 2 2 5 4" xfId="15759" xr:uid="{05B1C89F-295D-45C9-91F7-121F0A5A8A46}"/>
    <cellStyle name="Normal 2 3 4 3 2 2 5 5" xfId="29449" xr:uid="{72D45093-E6E8-48CC-8EB1-2E5A5B31E359}"/>
    <cellStyle name="Normal 2 3 4 3 2 2 5 6" xfId="44333" xr:uid="{E1A3A08C-E701-43C4-BA58-ECB5BB60788D}"/>
    <cellStyle name="Normal 2 3 4 3 2 2 6" xfId="10623" xr:uid="{3434FCFC-DE5F-49F5-9ED7-EB7EF30B6101}"/>
    <cellStyle name="Normal 2 3 4 3 2 2 6 2" xfId="24313" xr:uid="{A5A595F2-D837-4815-857C-55E99E2D1692}"/>
    <cellStyle name="Normal 2 3 4 3 2 2 6 2 2" xfId="38005" xr:uid="{DB2F9446-E9E8-4929-BFED-41571DBCA000}"/>
    <cellStyle name="Normal 2 3 4 3 2 2 6 2 3" xfId="52889" xr:uid="{614CEAF7-C653-46C9-9B58-6D393C2B7CF1}"/>
    <cellStyle name="Normal 2 3 4 3 2 2 6 3" xfId="17469" xr:uid="{8437DFD6-BB14-414A-8F6D-F63DE6BB2B0E}"/>
    <cellStyle name="Normal 2 3 4 3 2 2 6 4" xfId="31159" xr:uid="{99238285-824B-4894-868E-F60DC9CDC560}"/>
    <cellStyle name="Normal 2 3 4 3 2 2 6 5" xfId="46043" xr:uid="{F8738E11-1C09-4DDA-8037-4392A04F4338}"/>
    <cellStyle name="Normal 2 3 4 3 2 2 7" xfId="20891" xr:uid="{F14B4385-84C0-4CA9-A63E-495A69DD1D04}"/>
    <cellStyle name="Normal 2 3 4 3 2 2 7 2" xfId="34583" xr:uid="{01CDF00B-309B-4C4C-B245-C260E1F6E110}"/>
    <cellStyle name="Normal 2 3 4 3 2 2 7 3" xfId="49467" xr:uid="{394B49D7-D730-4080-9B3D-744934B7CBA6}"/>
    <cellStyle name="Normal 2 3 4 3 2 2 8" xfId="14047" xr:uid="{6C5737AA-0703-4556-9D8D-C4CB08BFDD19}"/>
    <cellStyle name="Normal 2 3 4 3 2 2 9" xfId="27737" xr:uid="{C92017D6-8236-4A5B-9448-7CF0E78EE184}"/>
    <cellStyle name="Normal 2 3 4 3 2 3" xfId="7205" xr:uid="{AFD09935-861B-4B58-98C0-58B537006DBA}"/>
    <cellStyle name="Normal 2 3 4 3 2 3 10" xfId="42626" xr:uid="{DECAC118-D568-428A-BCA2-49CDAC805BBF}"/>
    <cellStyle name="Normal 2 3 4 3 2 3 2" xfId="7206" xr:uid="{13522189-2BC2-4091-998E-9C8CA0BC7F51}"/>
    <cellStyle name="Normal 2 3 4 3 2 3 2 2" xfId="7207" xr:uid="{F1A7266D-CCE4-4FE9-9CFC-8FEDE0259BBD}"/>
    <cellStyle name="Normal 2 3 4 3 2 3 2 2 2" xfId="8920" xr:uid="{D5D9AFAB-CAC1-4423-AFA8-5C19A0860902}"/>
    <cellStyle name="Normal 2 3 4 3 2 3 2 2 2 2" xfId="12342" xr:uid="{A1B6D989-12A2-4EB1-9804-F113819C341C}"/>
    <cellStyle name="Normal 2 3 4 3 2 3 2 2 2 2 2" xfId="26032" xr:uid="{B366EFC6-DA05-4242-A2F4-8E3B35A5E906}"/>
    <cellStyle name="Normal 2 3 4 3 2 3 2 2 2 2 2 2" xfId="39724" xr:uid="{98B97547-C527-45D4-8779-0C05627F3866}"/>
    <cellStyle name="Normal 2 3 4 3 2 3 2 2 2 2 2 3" xfId="54608" xr:uid="{363E0966-2506-40A3-9B58-4E147B3B3BAA}"/>
    <cellStyle name="Normal 2 3 4 3 2 3 2 2 2 2 3" xfId="19188" xr:uid="{E51D86DA-7235-4CAE-BB95-613E0219CB84}"/>
    <cellStyle name="Normal 2 3 4 3 2 3 2 2 2 2 4" xfId="32878" xr:uid="{7F0F389C-23FB-4273-A512-3CAD7734A6A6}"/>
    <cellStyle name="Normal 2 3 4 3 2 3 2 2 2 2 5" xfId="47762" xr:uid="{5BF66674-0904-42DE-930F-A44E1809DA88}"/>
    <cellStyle name="Normal 2 3 4 3 2 3 2 2 2 3" xfId="22610" xr:uid="{96A49130-5342-4197-8730-C60F3A6FBDCA}"/>
    <cellStyle name="Normal 2 3 4 3 2 3 2 2 2 3 2" xfId="36302" xr:uid="{F6D5D4A3-9F38-44A6-B4F9-09850DE7A95F}"/>
    <cellStyle name="Normal 2 3 4 3 2 3 2 2 2 3 3" xfId="51186" xr:uid="{CA24FC63-490E-41B0-AB25-F87D2D6EFFB8}"/>
    <cellStyle name="Normal 2 3 4 3 2 3 2 2 2 4" xfId="15766" xr:uid="{D0547002-4EF7-43E8-9BBE-CE57A4FCED2C}"/>
    <cellStyle name="Normal 2 3 4 3 2 3 2 2 2 5" xfId="29456" xr:uid="{46D6144D-ECCB-4157-83AE-BB95EB5911D5}"/>
    <cellStyle name="Normal 2 3 4 3 2 3 2 2 2 6" xfId="44340" xr:uid="{3008271C-2E57-45CB-B80C-DA3DEA514624}"/>
    <cellStyle name="Normal 2 3 4 3 2 3 2 2 3" xfId="10630" xr:uid="{D60FB5B2-2BCA-42B4-989F-5841957233D3}"/>
    <cellStyle name="Normal 2 3 4 3 2 3 2 2 3 2" xfId="24320" xr:uid="{470BFCF1-84D7-4A6E-9546-AAEB62DB7550}"/>
    <cellStyle name="Normal 2 3 4 3 2 3 2 2 3 2 2" xfId="38012" xr:uid="{226C8BB9-8C5C-4898-A9E6-36E77DE89F07}"/>
    <cellStyle name="Normal 2 3 4 3 2 3 2 2 3 2 3" xfId="52896" xr:uid="{AF30E17A-A2EF-4728-91B8-51E75F12678D}"/>
    <cellStyle name="Normal 2 3 4 3 2 3 2 2 3 3" xfId="17476" xr:uid="{0C344269-7C2E-423E-AF57-372828BEB145}"/>
    <cellStyle name="Normal 2 3 4 3 2 3 2 2 3 4" xfId="31166" xr:uid="{11393441-AF44-40A1-8279-F5A3BF36268D}"/>
    <cellStyle name="Normal 2 3 4 3 2 3 2 2 3 5" xfId="46050" xr:uid="{DE3EC24C-43F4-4379-87C2-98A11A0F313B}"/>
    <cellStyle name="Normal 2 3 4 3 2 3 2 2 4" xfId="20898" xr:uid="{4B6801B8-47C1-4F2F-9C5A-04B704DF1994}"/>
    <cellStyle name="Normal 2 3 4 3 2 3 2 2 4 2" xfId="34590" xr:uid="{E247E1A1-18CE-4F71-B88F-ADA431FC3C8E}"/>
    <cellStyle name="Normal 2 3 4 3 2 3 2 2 4 3" xfId="49474" xr:uid="{B7CC50E1-D9A5-41C6-ABF9-924B41A6FAB9}"/>
    <cellStyle name="Normal 2 3 4 3 2 3 2 2 5" xfId="14054" xr:uid="{4208F974-F2DA-4141-974B-DF6995F5632D}"/>
    <cellStyle name="Normal 2 3 4 3 2 3 2 2 6" xfId="27744" xr:uid="{C3360903-8E22-4C51-ACAA-5EFE2AE0EDE9}"/>
    <cellStyle name="Normal 2 3 4 3 2 3 2 2 7" xfId="42628" xr:uid="{FA89BC19-84FE-4523-8690-1F16DF4C23A5}"/>
    <cellStyle name="Normal 2 3 4 3 2 3 2 3" xfId="8919" xr:uid="{6C92A98C-23BB-45E6-A5EC-36C69C46BAEA}"/>
    <cellStyle name="Normal 2 3 4 3 2 3 2 3 2" xfId="12341" xr:uid="{5A54BB57-8EE6-41B5-A340-9AC9F4E9E1EF}"/>
    <cellStyle name="Normal 2 3 4 3 2 3 2 3 2 2" xfId="26031" xr:uid="{F72B1275-15C7-4F18-AD7B-245DCE17C633}"/>
    <cellStyle name="Normal 2 3 4 3 2 3 2 3 2 2 2" xfId="39723" xr:uid="{C82127C9-E1DA-4C94-8837-2A72544C343A}"/>
    <cellStyle name="Normal 2 3 4 3 2 3 2 3 2 2 3" xfId="54607" xr:uid="{D59E3532-60A1-4CC6-8289-9151D9584FCE}"/>
    <cellStyle name="Normal 2 3 4 3 2 3 2 3 2 3" xfId="19187" xr:uid="{AEC6E854-DE61-4358-BF0F-7CE378AA6C0D}"/>
    <cellStyle name="Normal 2 3 4 3 2 3 2 3 2 4" xfId="32877" xr:uid="{059C17E6-A7DA-4AB1-AD1C-C86359417A78}"/>
    <cellStyle name="Normal 2 3 4 3 2 3 2 3 2 5" xfId="47761" xr:uid="{851412C8-F106-45D7-AE55-113FB3D74A67}"/>
    <cellStyle name="Normal 2 3 4 3 2 3 2 3 3" xfId="22609" xr:uid="{2BEF845C-86FC-40E0-BC10-0CD9B27A9F8D}"/>
    <cellStyle name="Normal 2 3 4 3 2 3 2 3 3 2" xfId="36301" xr:uid="{4F949F45-2A40-4824-9112-047FBAB8BABF}"/>
    <cellStyle name="Normal 2 3 4 3 2 3 2 3 3 3" xfId="51185" xr:uid="{270CC97A-05D0-41B8-8761-06443BAC2E5D}"/>
    <cellStyle name="Normal 2 3 4 3 2 3 2 3 4" xfId="15765" xr:uid="{ED530489-19EE-4477-BEF8-4037E5A3C653}"/>
    <cellStyle name="Normal 2 3 4 3 2 3 2 3 5" xfId="29455" xr:uid="{C5AF4BD4-23C5-4F44-ADEF-E605EC12A28D}"/>
    <cellStyle name="Normal 2 3 4 3 2 3 2 3 6" xfId="44339" xr:uid="{1A4FC3FE-6981-47D8-96FE-394AE66865AE}"/>
    <cellStyle name="Normal 2 3 4 3 2 3 2 4" xfId="10629" xr:uid="{481B5522-AAE8-4CF3-BF59-C631DE7956D2}"/>
    <cellStyle name="Normal 2 3 4 3 2 3 2 4 2" xfId="24319" xr:uid="{D27E490E-2871-4A04-BC93-088B3F264B12}"/>
    <cellStyle name="Normal 2 3 4 3 2 3 2 4 2 2" xfId="38011" xr:uid="{51945D64-1EFB-421C-84E7-F1925FA67D47}"/>
    <cellStyle name="Normal 2 3 4 3 2 3 2 4 2 3" xfId="52895" xr:uid="{26C0A08B-9090-45C2-8830-A9D0BD3ADA60}"/>
    <cellStyle name="Normal 2 3 4 3 2 3 2 4 3" xfId="17475" xr:uid="{D0DD59B5-8B23-44AE-97CC-5F700FCB92D5}"/>
    <cellStyle name="Normal 2 3 4 3 2 3 2 4 4" xfId="31165" xr:uid="{1F2D790F-E2A9-49E0-AE55-63BD8CBEDA1D}"/>
    <cellStyle name="Normal 2 3 4 3 2 3 2 4 5" xfId="46049" xr:uid="{157EFD0A-ABA4-49BF-91AD-9C412D175DCF}"/>
    <cellStyle name="Normal 2 3 4 3 2 3 2 5" xfId="20897" xr:uid="{3F1DF27F-084F-46CD-9A89-09C81E7FAF09}"/>
    <cellStyle name="Normal 2 3 4 3 2 3 2 5 2" xfId="34589" xr:uid="{4642FFA2-50D0-46FF-8771-EF08C75A7FC9}"/>
    <cellStyle name="Normal 2 3 4 3 2 3 2 5 3" xfId="49473" xr:uid="{6B672DBD-F712-416E-83E5-1DCD574217C2}"/>
    <cellStyle name="Normal 2 3 4 3 2 3 2 6" xfId="14053" xr:uid="{B37567F4-F6F6-4C86-9C08-4DF7B5F768B5}"/>
    <cellStyle name="Normal 2 3 4 3 2 3 2 7" xfId="27743" xr:uid="{9C27DDE4-2E1E-40DD-8B00-6C140AC6B513}"/>
    <cellStyle name="Normal 2 3 4 3 2 3 2 8" xfId="42627" xr:uid="{8C96E02D-048F-445B-95CD-7B6E93CEA904}"/>
    <cellStyle name="Normal 2 3 4 3 2 3 3" xfId="7208" xr:uid="{5EF97F0F-F540-45C9-A0BB-4623B0AB2802}"/>
    <cellStyle name="Normal 2 3 4 3 2 3 3 2" xfId="8921" xr:uid="{D6F19DBA-FA8A-4E04-B217-5CFA08B08D53}"/>
    <cellStyle name="Normal 2 3 4 3 2 3 3 2 2" xfId="12343" xr:uid="{97B53CB7-CC1B-477C-BEC8-C771EE42DD62}"/>
    <cellStyle name="Normal 2 3 4 3 2 3 3 2 2 2" xfId="26033" xr:uid="{54A74FAA-3668-4364-9B8B-9F9093380EAF}"/>
    <cellStyle name="Normal 2 3 4 3 2 3 3 2 2 2 2" xfId="39725" xr:uid="{570F58EF-EA61-4E72-B680-E8FE3EAA021F}"/>
    <cellStyle name="Normal 2 3 4 3 2 3 3 2 2 2 3" xfId="54609" xr:uid="{ECD6B398-3E62-44D2-9AF6-059CE9AB092D}"/>
    <cellStyle name="Normal 2 3 4 3 2 3 3 2 2 3" xfId="19189" xr:uid="{E3EC5A33-36F5-49EA-AEED-72685A456698}"/>
    <cellStyle name="Normal 2 3 4 3 2 3 3 2 2 4" xfId="32879" xr:uid="{85BCA737-F1CE-498C-ABD2-0879B983DB55}"/>
    <cellStyle name="Normal 2 3 4 3 2 3 3 2 2 5" xfId="47763" xr:uid="{27A54614-9A78-46AB-BF94-931BE33BD31B}"/>
    <cellStyle name="Normal 2 3 4 3 2 3 3 2 3" xfId="22611" xr:uid="{E572DDB8-C208-4793-8B19-AA32E42A17DA}"/>
    <cellStyle name="Normal 2 3 4 3 2 3 3 2 3 2" xfId="36303" xr:uid="{481E30BB-6FB5-48BB-8556-A6E76D79B12E}"/>
    <cellStyle name="Normal 2 3 4 3 2 3 3 2 3 3" xfId="51187" xr:uid="{358B70FF-9C31-44EE-9531-30F2F58AC55E}"/>
    <cellStyle name="Normal 2 3 4 3 2 3 3 2 4" xfId="15767" xr:uid="{50551A76-DA64-4B1B-B6E4-82B4318483C2}"/>
    <cellStyle name="Normal 2 3 4 3 2 3 3 2 5" xfId="29457" xr:uid="{AB74D7CB-16F0-4B5A-9ED5-4534C95531FD}"/>
    <cellStyle name="Normal 2 3 4 3 2 3 3 2 6" xfId="44341" xr:uid="{1564F35C-AFE4-4510-98AB-43C8D58AFC7C}"/>
    <cellStyle name="Normal 2 3 4 3 2 3 3 3" xfId="10631" xr:uid="{D5FEE0C3-36D1-4312-B57B-6E6F32149ABE}"/>
    <cellStyle name="Normal 2 3 4 3 2 3 3 3 2" xfId="24321" xr:uid="{A1EB7090-E2B8-44F2-98FD-685FE7603D20}"/>
    <cellStyle name="Normal 2 3 4 3 2 3 3 3 2 2" xfId="38013" xr:uid="{CC49B4E3-17A7-4F2F-933F-D0C9CF15EC10}"/>
    <cellStyle name="Normal 2 3 4 3 2 3 3 3 2 3" xfId="52897" xr:uid="{976020BE-2137-44B4-B13A-004294530E27}"/>
    <cellStyle name="Normal 2 3 4 3 2 3 3 3 3" xfId="17477" xr:uid="{BE86A109-35D9-425F-96C1-722B62C9820A}"/>
    <cellStyle name="Normal 2 3 4 3 2 3 3 3 4" xfId="31167" xr:uid="{81C932BB-C657-43E6-96D4-28154D025F61}"/>
    <cellStyle name="Normal 2 3 4 3 2 3 3 3 5" xfId="46051" xr:uid="{156E55D6-0FA8-475C-A646-873F248144C3}"/>
    <cellStyle name="Normal 2 3 4 3 2 3 3 4" xfId="20899" xr:uid="{A3CE80CF-7F54-465F-A873-BEB6B91C610D}"/>
    <cellStyle name="Normal 2 3 4 3 2 3 3 4 2" xfId="34591" xr:uid="{E1592818-FF99-4768-8A57-3845C84C8AA2}"/>
    <cellStyle name="Normal 2 3 4 3 2 3 3 4 3" xfId="49475" xr:uid="{080DDF9B-17AE-4463-AB58-56CA10189DA9}"/>
    <cellStyle name="Normal 2 3 4 3 2 3 3 5" xfId="14055" xr:uid="{68ACDA51-2FBA-4DFB-918E-558EB1CD12BA}"/>
    <cellStyle name="Normal 2 3 4 3 2 3 3 6" xfId="27745" xr:uid="{2E0F77A3-0971-4240-92F2-5245254F943F}"/>
    <cellStyle name="Normal 2 3 4 3 2 3 3 7" xfId="42629" xr:uid="{160317CF-CA0D-4E3D-9B8B-069FC685FB4F}"/>
    <cellStyle name="Normal 2 3 4 3 2 3 4" xfId="7209" xr:uid="{6E481322-892C-4401-95CF-F6B5D81D5239}"/>
    <cellStyle name="Normal 2 3 4 3 2 3 4 2" xfId="8922" xr:uid="{B9C0C22B-FACB-4836-B57A-D7063C5D81E2}"/>
    <cellStyle name="Normal 2 3 4 3 2 3 4 2 2" xfId="12344" xr:uid="{0623CA2F-F4FD-434D-B571-F51555DD58EC}"/>
    <cellStyle name="Normal 2 3 4 3 2 3 4 2 2 2" xfId="26034" xr:uid="{4DD0E4B8-92A1-4975-BC1F-15AF112C5806}"/>
    <cellStyle name="Normal 2 3 4 3 2 3 4 2 2 2 2" xfId="39726" xr:uid="{07A0890E-B1D1-4D3F-8AC7-4DD17C34AD41}"/>
    <cellStyle name="Normal 2 3 4 3 2 3 4 2 2 2 3" xfId="54610" xr:uid="{596CF572-BC1D-486A-9AE4-1C446859C428}"/>
    <cellStyle name="Normal 2 3 4 3 2 3 4 2 2 3" xfId="19190" xr:uid="{AC5E9402-E4C1-4AF5-AC9E-86A0562C0273}"/>
    <cellStyle name="Normal 2 3 4 3 2 3 4 2 2 4" xfId="32880" xr:uid="{AC91D16A-B0AE-468A-B7ED-70D59670A4F9}"/>
    <cellStyle name="Normal 2 3 4 3 2 3 4 2 2 5" xfId="47764" xr:uid="{5F8B87C6-5930-4C0A-AC3E-A86918D33206}"/>
    <cellStyle name="Normal 2 3 4 3 2 3 4 2 3" xfId="22612" xr:uid="{90A006B0-FABC-46CC-A8E3-4E011AC59532}"/>
    <cellStyle name="Normal 2 3 4 3 2 3 4 2 3 2" xfId="36304" xr:uid="{B4CACABE-D5C8-4936-9148-683197C9B986}"/>
    <cellStyle name="Normal 2 3 4 3 2 3 4 2 3 3" xfId="51188" xr:uid="{287C7A59-9216-4CD1-A4BA-032811A34BE5}"/>
    <cellStyle name="Normal 2 3 4 3 2 3 4 2 4" xfId="15768" xr:uid="{D878D82B-87B5-4EE0-8A1C-6E4D85FCF21D}"/>
    <cellStyle name="Normal 2 3 4 3 2 3 4 2 5" xfId="29458" xr:uid="{0981383D-F4D7-445F-B8FC-D1D60C650C25}"/>
    <cellStyle name="Normal 2 3 4 3 2 3 4 2 6" xfId="44342" xr:uid="{5A50F065-468A-4DF2-9CD0-87436EE262F9}"/>
    <cellStyle name="Normal 2 3 4 3 2 3 4 3" xfId="10632" xr:uid="{73E796E1-8E27-4806-95F6-062A81B4E5E9}"/>
    <cellStyle name="Normal 2 3 4 3 2 3 4 3 2" xfId="24322" xr:uid="{A10489CB-0089-4B55-90AC-3D0DCAEEC940}"/>
    <cellStyle name="Normal 2 3 4 3 2 3 4 3 2 2" xfId="38014" xr:uid="{DEBA0DF1-9CBB-485D-9F99-71D34D6D702D}"/>
    <cellStyle name="Normal 2 3 4 3 2 3 4 3 2 3" xfId="52898" xr:uid="{A9F12553-9CD0-40EA-89B7-E000F1A0E6BE}"/>
    <cellStyle name="Normal 2 3 4 3 2 3 4 3 3" xfId="17478" xr:uid="{F996C4D6-7413-4CAF-804B-34BBE8CE244A}"/>
    <cellStyle name="Normal 2 3 4 3 2 3 4 3 4" xfId="31168" xr:uid="{7A53C562-E990-45E8-A3B0-E267962A078E}"/>
    <cellStyle name="Normal 2 3 4 3 2 3 4 3 5" xfId="46052" xr:uid="{D48CCA03-846D-4D76-B657-87A0CA461964}"/>
    <cellStyle name="Normal 2 3 4 3 2 3 4 4" xfId="20900" xr:uid="{8D673581-C159-4A27-8ED3-FDB6CC861EB2}"/>
    <cellStyle name="Normal 2 3 4 3 2 3 4 4 2" xfId="34592" xr:uid="{61C4610B-954C-43BC-A8F3-0C6E10B1B3E9}"/>
    <cellStyle name="Normal 2 3 4 3 2 3 4 4 3" xfId="49476" xr:uid="{FFD85119-282C-4E8D-A618-0DA7AA1F864C}"/>
    <cellStyle name="Normal 2 3 4 3 2 3 4 5" xfId="14056" xr:uid="{CA8EC17F-9C89-493A-BA84-36E1F8940450}"/>
    <cellStyle name="Normal 2 3 4 3 2 3 4 6" xfId="27746" xr:uid="{6AD1BB21-4B1E-4919-ABE5-D14420422C03}"/>
    <cellStyle name="Normal 2 3 4 3 2 3 4 7" xfId="42630" xr:uid="{E5BABCE5-5C68-45DA-9C33-26FE366F4A66}"/>
    <cellStyle name="Normal 2 3 4 3 2 3 5" xfId="8918" xr:uid="{C09BA165-E6A6-465F-B1FB-44737F2A754B}"/>
    <cellStyle name="Normal 2 3 4 3 2 3 5 2" xfId="12340" xr:uid="{950A602B-EFBE-4224-9912-62AB05A048D9}"/>
    <cellStyle name="Normal 2 3 4 3 2 3 5 2 2" xfId="26030" xr:uid="{39AB184F-08B1-4428-8C88-FA64BDC41BA3}"/>
    <cellStyle name="Normal 2 3 4 3 2 3 5 2 2 2" xfId="39722" xr:uid="{CF113C21-9692-47EC-BA4C-825F17111046}"/>
    <cellStyle name="Normal 2 3 4 3 2 3 5 2 2 3" xfId="54606" xr:uid="{A3D02E13-6248-4268-9008-5BD40B66134D}"/>
    <cellStyle name="Normal 2 3 4 3 2 3 5 2 3" xfId="19186" xr:uid="{22747BBA-A0A9-4248-B189-50A3A5662E7D}"/>
    <cellStyle name="Normal 2 3 4 3 2 3 5 2 4" xfId="32876" xr:uid="{91064BDB-A067-4532-BA41-930E4132A183}"/>
    <cellStyle name="Normal 2 3 4 3 2 3 5 2 5" xfId="47760" xr:uid="{94EEB044-27BF-4D55-AB00-64CDA6C957E1}"/>
    <cellStyle name="Normal 2 3 4 3 2 3 5 3" xfId="22608" xr:uid="{54423844-AA70-48A5-8432-4F1423D340A5}"/>
    <cellStyle name="Normal 2 3 4 3 2 3 5 3 2" xfId="36300" xr:uid="{D60A19B2-077C-4DA8-8EA7-70E19FB0E5DF}"/>
    <cellStyle name="Normal 2 3 4 3 2 3 5 3 3" xfId="51184" xr:uid="{F39AD5E6-97D5-4D04-A7D9-070BDA6A7EB0}"/>
    <cellStyle name="Normal 2 3 4 3 2 3 5 4" xfId="15764" xr:uid="{F9B79B98-0755-4835-B4BF-3AB9717BE875}"/>
    <cellStyle name="Normal 2 3 4 3 2 3 5 5" xfId="29454" xr:uid="{869BD4ED-C141-4C23-8EC1-B080E041991A}"/>
    <cellStyle name="Normal 2 3 4 3 2 3 5 6" xfId="44338" xr:uid="{D3B3C97C-F261-4E24-A1D1-9FFDB8B8C8AF}"/>
    <cellStyle name="Normal 2 3 4 3 2 3 6" xfId="10628" xr:uid="{480F9556-5388-4E40-AC54-501CCC878069}"/>
    <cellStyle name="Normal 2 3 4 3 2 3 6 2" xfId="24318" xr:uid="{E6C2541B-B4F4-45FF-9F08-EE301E1233AC}"/>
    <cellStyle name="Normal 2 3 4 3 2 3 6 2 2" xfId="38010" xr:uid="{EA334909-EC53-45AB-9832-518557DA537F}"/>
    <cellStyle name="Normal 2 3 4 3 2 3 6 2 3" xfId="52894" xr:uid="{F665E588-860D-4E17-A048-5D7032F81A90}"/>
    <cellStyle name="Normal 2 3 4 3 2 3 6 3" xfId="17474" xr:uid="{BB35B688-9BCE-42D7-8F38-F0F4DE7AF64C}"/>
    <cellStyle name="Normal 2 3 4 3 2 3 6 4" xfId="31164" xr:uid="{566EC6F4-AE25-46B0-AA68-D110FBFAB2FF}"/>
    <cellStyle name="Normal 2 3 4 3 2 3 6 5" xfId="46048" xr:uid="{E67C0B6B-C61D-4FBB-B3AE-B606D4E9F5D6}"/>
    <cellStyle name="Normal 2 3 4 3 2 3 7" xfId="20896" xr:uid="{22DE1CBC-3AA1-449F-8FD0-9BF2658EE774}"/>
    <cellStyle name="Normal 2 3 4 3 2 3 7 2" xfId="34588" xr:uid="{9CE6B7B9-457F-4CEA-86DF-70767ADA1230}"/>
    <cellStyle name="Normal 2 3 4 3 2 3 7 3" xfId="49472" xr:uid="{840F805B-8A15-49D3-8731-38FBD4EF66D7}"/>
    <cellStyle name="Normal 2 3 4 3 2 3 8" xfId="14052" xr:uid="{366AD520-2A1A-44A6-8B0C-122E14A41222}"/>
    <cellStyle name="Normal 2 3 4 3 2 3 9" xfId="27742" xr:uid="{356B7B32-6C3C-47A6-B55C-43131CAA2C6C}"/>
    <cellStyle name="Normal 2 3 4 3 2 4" xfId="7210" xr:uid="{299F6CDF-96EB-4D51-AA05-0518C147E490}"/>
    <cellStyle name="Normal 2 3 4 3 2 4 2" xfId="7211" xr:uid="{94839FB0-4F46-4960-AE3F-36EF19F1DF4D}"/>
    <cellStyle name="Normal 2 3 4 3 2 4 2 2" xfId="8924" xr:uid="{A2F28A66-A8B2-4CF9-893A-E56DA89AA83C}"/>
    <cellStyle name="Normal 2 3 4 3 2 4 2 2 2" xfId="12346" xr:uid="{1B257C9A-E518-4025-ABB3-1D57AF028D11}"/>
    <cellStyle name="Normal 2 3 4 3 2 4 2 2 2 2" xfId="26036" xr:uid="{A944D31F-7EEE-4F5A-9A84-C8A227B1CE26}"/>
    <cellStyle name="Normal 2 3 4 3 2 4 2 2 2 2 2" xfId="39728" xr:uid="{37527A47-2B42-465F-B2BD-88673DF6ED65}"/>
    <cellStyle name="Normal 2 3 4 3 2 4 2 2 2 2 3" xfId="54612" xr:uid="{FB3A47C6-A449-49D4-92BB-F8A0316DDF88}"/>
    <cellStyle name="Normal 2 3 4 3 2 4 2 2 2 3" xfId="19192" xr:uid="{9765F972-BE34-42C7-A5E0-CB5087F281EC}"/>
    <cellStyle name="Normal 2 3 4 3 2 4 2 2 2 4" xfId="32882" xr:uid="{858D1E62-A148-49D1-A9F2-743E29AFF64B}"/>
    <cellStyle name="Normal 2 3 4 3 2 4 2 2 2 5" xfId="47766" xr:uid="{38C3092E-D42D-4AA7-B412-72B60E7770CD}"/>
    <cellStyle name="Normal 2 3 4 3 2 4 2 2 3" xfId="22614" xr:uid="{2C92788A-2597-4DFD-9011-47B14FAC260A}"/>
    <cellStyle name="Normal 2 3 4 3 2 4 2 2 3 2" xfId="36306" xr:uid="{CACB7DD9-18FD-44C9-926C-836C6D735E20}"/>
    <cellStyle name="Normal 2 3 4 3 2 4 2 2 3 3" xfId="51190" xr:uid="{776AAC5B-2BD0-46B3-AFDA-2BD8221253A3}"/>
    <cellStyle name="Normal 2 3 4 3 2 4 2 2 4" xfId="15770" xr:uid="{B56B8169-C433-4D58-AF5F-36CADAF7F35D}"/>
    <cellStyle name="Normal 2 3 4 3 2 4 2 2 5" xfId="29460" xr:uid="{B1218909-51F3-4DE1-B4DD-A204C0B83F88}"/>
    <cellStyle name="Normal 2 3 4 3 2 4 2 2 6" xfId="44344" xr:uid="{8FC3EB55-0E90-435F-A4A4-EDDE525EC42A}"/>
    <cellStyle name="Normal 2 3 4 3 2 4 2 3" xfId="10634" xr:uid="{606A2805-2E25-4E37-ADEE-273E5D3C1525}"/>
    <cellStyle name="Normal 2 3 4 3 2 4 2 3 2" xfId="24324" xr:uid="{4598A5DC-F0AB-48CB-A5CA-D708BAAFB29A}"/>
    <cellStyle name="Normal 2 3 4 3 2 4 2 3 2 2" xfId="38016" xr:uid="{8A9FEB7F-036C-4011-ABBB-5A2C8EDFDCBA}"/>
    <cellStyle name="Normal 2 3 4 3 2 4 2 3 2 3" xfId="52900" xr:uid="{CB018AB2-6B1A-4DBD-9B3D-C502CD28F198}"/>
    <cellStyle name="Normal 2 3 4 3 2 4 2 3 3" xfId="17480" xr:uid="{54E7B830-8133-4B3F-9742-8191EC4609CC}"/>
    <cellStyle name="Normal 2 3 4 3 2 4 2 3 4" xfId="31170" xr:uid="{4D79EBF7-27F8-4C28-A98E-7FB76C8820A0}"/>
    <cellStyle name="Normal 2 3 4 3 2 4 2 3 5" xfId="46054" xr:uid="{35A3ABE6-E022-477B-A259-1D59B08881ED}"/>
    <cellStyle name="Normal 2 3 4 3 2 4 2 4" xfId="20902" xr:uid="{AB826527-0A1A-4DC9-8E31-F8E88D11687A}"/>
    <cellStyle name="Normal 2 3 4 3 2 4 2 4 2" xfId="34594" xr:uid="{DA84F693-DA44-4786-B142-E2557D3068CD}"/>
    <cellStyle name="Normal 2 3 4 3 2 4 2 4 3" xfId="49478" xr:uid="{8FE3713C-0339-418C-893F-5C9A636340BE}"/>
    <cellStyle name="Normal 2 3 4 3 2 4 2 5" xfId="14058" xr:uid="{93290068-1764-47E8-A1FB-57B3BC966167}"/>
    <cellStyle name="Normal 2 3 4 3 2 4 2 6" xfId="27748" xr:uid="{6FBC3B98-07C9-4E8F-995E-E3833EAB121A}"/>
    <cellStyle name="Normal 2 3 4 3 2 4 2 7" xfId="42632" xr:uid="{B08EB1E6-ED44-444E-A788-2A34DA63B185}"/>
    <cellStyle name="Normal 2 3 4 3 2 4 3" xfId="8923" xr:uid="{491D07BC-D4A6-4F67-8896-CC69CB492B2E}"/>
    <cellStyle name="Normal 2 3 4 3 2 4 3 2" xfId="12345" xr:uid="{C12FE102-F479-4796-B9B3-EE2730942072}"/>
    <cellStyle name="Normal 2 3 4 3 2 4 3 2 2" xfId="26035" xr:uid="{FC47EB12-296A-437B-9B55-1B51FFF23220}"/>
    <cellStyle name="Normal 2 3 4 3 2 4 3 2 2 2" xfId="39727" xr:uid="{4050A51D-567C-4103-A308-4DBDA406C9A3}"/>
    <cellStyle name="Normal 2 3 4 3 2 4 3 2 2 3" xfId="54611" xr:uid="{C16156D4-D1E5-4EDB-AA0A-7D02E0162142}"/>
    <cellStyle name="Normal 2 3 4 3 2 4 3 2 3" xfId="19191" xr:uid="{8A1C1D3B-9355-4E0A-92B1-DE4E22C77E75}"/>
    <cellStyle name="Normal 2 3 4 3 2 4 3 2 4" xfId="32881" xr:uid="{F08762DB-D463-4923-96B2-CB5744B491BD}"/>
    <cellStyle name="Normal 2 3 4 3 2 4 3 2 5" xfId="47765" xr:uid="{BFDBD483-3CDA-4A70-916A-1BCD2C7B77E1}"/>
    <cellStyle name="Normal 2 3 4 3 2 4 3 3" xfId="22613" xr:uid="{63E7C1EE-9BCE-4CBC-90F7-9159CB9C970B}"/>
    <cellStyle name="Normal 2 3 4 3 2 4 3 3 2" xfId="36305" xr:uid="{27624831-DE60-4E03-A061-9503C8BA8690}"/>
    <cellStyle name="Normal 2 3 4 3 2 4 3 3 3" xfId="51189" xr:uid="{1E5561A6-0EF9-4003-8E84-503279EE93A2}"/>
    <cellStyle name="Normal 2 3 4 3 2 4 3 4" xfId="15769" xr:uid="{2BFA79D1-1641-428A-B706-5958E62B2260}"/>
    <cellStyle name="Normal 2 3 4 3 2 4 3 5" xfId="29459" xr:uid="{747A861C-4E50-4AB0-BC9A-1EF3CBF52AF8}"/>
    <cellStyle name="Normal 2 3 4 3 2 4 3 6" xfId="44343" xr:uid="{0EDFFA6D-83C5-4986-B449-6E3C78180BDA}"/>
    <cellStyle name="Normal 2 3 4 3 2 4 4" xfId="10633" xr:uid="{BD449F42-0ED2-43FC-882B-74E7D4AA8547}"/>
    <cellStyle name="Normal 2 3 4 3 2 4 4 2" xfId="24323" xr:uid="{F2C91A78-5E36-447B-A4D0-60BEAC62874C}"/>
    <cellStyle name="Normal 2 3 4 3 2 4 4 2 2" xfId="38015" xr:uid="{BCFB3972-3116-4741-BF95-771EEF2B95C7}"/>
    <cellStyle name="Normal 2 3 4 3 2 4 4 2 3" xfId="52899" xr:uid="{0CB55B57-D1F4-4241-A7BE-E1E628CFB4B5}"/>
    <cellStyle name="Normal 2 3 4 3 2 4 4 3" xfId="17479" xr:uid="{FD3EFF10-2EC9-498F-AA56-9131A335100E}"/>
    <cellStyle name="Normal 2 3 4 3 2 4 4 4" xfId="31169" xr:uid="{0C8ED7CE-8AF2-4254-ABDA-6F62AAB35B47}"/>
    <cellStyle name="Normal 2 3 4 3 2 4 4 5" xfId="46053" xr:uid="{8162E792-EED3-4F81-950D-A128EFE80CCE}"/>
    <cellStyle name="Normal 2 3 4 3 2 4 5" xfId="20901" xr:uid="{13E98123-6FEF-45F1-B337-0099AEA0F99B}"/>
    <cellStyle name="Normal 2 3 4 3 2 4 5 2" xfId="34593" xr:uid="{441BA63F-0C53-486B-B98E-110FAAD39F7E}"/>
    <cellStyle name="Normal 2 3 4 3 2 4 5 3" xfId="49477" xr:uid="{8E0469A4-2EC8-45CF-9295-B8003E6DC6E5}"/>
    <cellStyle name="Normal 2 3 4 3 2 4 6" xfId="14057" xr:uid="{F6E56D26-E7B0-4DE5-BE28-F71D81EE3E36}"/>
    <cellStyle name="Normal 2 3 4 3 2 4 7" xfId="27747" xr:uid="{B6F7C5A9-D0B4-480D-A99C-B03E3C51CD21}"/>
    <cellStyle name="Normal 2 3 4 3 2 4 8" xfId="42631" xr:uid="{B12F1D0B-67C1-4781-8D95-6C3F31FC8B5C}"/>
    <cellStyle name="Normal 2 3 4 3 2 5" xfId="7212" xr:uid="{7C6AA3CD-36A7-4C47-AF94-F325982FBA78}"/>
    <cellStyle name="Normal 2 3 4 3 2 5 2" xfId="8925" xr:uid="{23307D76-3470-4BB7-B2FB-0B15C2D8F8C3}"/>
    <cellStyle name="Normal 2 3 4 3 2 5 2 2" xfId="12347" xr:uid="{2A394B49-32E0-4D7E-B44A-739293152840}"/>
    <cellStyle name="Normal 2 3 4 3 2 5 2 2 2" xfId="26037" xr:uid="{C1A53CF5-FF47-453B-BFA1-6598CCBB0C7D}"/>
    <cellStyle name="Normal 2 3 4 3 2 5 2 2 2 2" xfId="39729" xr:uid="{4838CA21-285B-466D-B18B-AAF97D05D105}"/>
    <cellStyle name="Normal 2 3 4 3 2 5 2 2 2 3" xfId="54613" xr:uid="{5F3DF3FC-DB7E-4D94-A777-4E1BF6DDCB9D}"/>
    <cellStyle name="Normal 2 3 4 3 2 5 2 2 3" xfId="19193" xr:uid="{DEBD2DD9-99D8-4B00-89CF-83B3CD6758FB}"/>
    <cellStyle name="Normal 2 3 4 3 2 5 2 2 4" xfId="32883" xr:uid="{A9ABD841-5D45-4768-AECD-EACA3246FC17}"/>
    <cellStyle name="Normal 2 3 4 3 2 5 2 2 5" xfId="47767" xr:uid="{DABCC739-33EE-4743-A9BF-E7E09B73CE6D}"/>
    <cellStyle name="Normal 2 3 4 3 2 5 2 3" xfId="22615" xr:uid="{96AC263A-7B6D-4AD3-96C2-50A5B21F1A18}"/>
    <cellStyle name="Normal 2 3 4 3 2 5 2 3 2" xfId="36307" xr:uid="{EE31B481-D9D0-4B73-B0CB-73CD929D705B}"/>
    <cellStyle name="Normal 2 3 4 3 2 5 2 3 3" xfId="51191" xr:uid="{3D62AA8E-89AC-48B6-97C9-2C8CA70D4758}"/>
    <cellStyle name="Normal 2 3 4 3 2 5 2 4" xfId="15771" xr:uid="{BCEB278D-6345-44FE-8F29-C1555F12382C}"/>
    <cellStyle name="Normal 2 3 4 3 2 5 2 5" xfId="29461" xr:uid="{CF3F2605-F425-4FE7-A3A5-6165352694A2}"/>
    <cellStyle name="Normal 2 3 4 3 2 5 2 6" xfId="44345" xr:uid="{01B8F61C-4EAC-465A-9FE0-543A29AB08CF}"/>
    <cellStyle name="Normal 2 3 4 3 2 5 3" xfId="10635" xr:uid="{7339BEDE-DE04-47D6-8632-258B60AB4DEB}"/>
    <cellStyle name="Normal 2 3 4 3 2 5 3 2" xfId="24325" xr:uid="{751DE7E2-0CF0-4FEF-8105-5F81232AC70B}"/>
    <cellStyle name="Normal 2 3 4 3 2 5 3 2 2" xfId="38017" xr:uid="{099D4717-B0E8-4A94-A302-76523CEC8DFD}"/>
    <cellStyle name="Normal 2 3 4 3 2 5 3 2 3" xfId="52901" xr:uid="{6FCDBDEE-5CB3-4C2A-99FC-CCA1D4D83E67}"/>
    <cellStyle name="Normal 2 3 4 3 2 5 3 3" xfId="17481" xr:uid="{21FDE868-5A72-4D1E-8F96-66B48C54843D}"/>
    <cellStyle name="Normal 2 3 4 3 2 5 3 4" xfId="31171" xr:uid="{E4983113-6B3A-41DD-921B-8B4E7CC78270}"/>
    <cellStyle name="Normal 2 3 4 3 2 5 3 5" xfId="46055" xr:uid="{A0A7E27C-DFDC-4B14-B8F7-A3FC65E2C183}"/>
    <cellStyle name="Normal 2 3 4 3 2 5 4" xfId="20903" xr:uid="{C90509A9-9E88-437A-9855-4DFE08C6A0FA}"/>
    <cellStyle name="Normal 2 3 4 3 2 5 4 2" xfId="34595" xr:uid="{819A4725-D19C-4461-968A-B2104C9E4C80}"/>
    <cellStyle name="Normal 2 3 4 3 2 5 4 3" xfId="49479" xr:uid="{4D1F805C-EE33-450A-8DA5-4217E857996A}"/>
    <cellStyle name="Normal 2 3 4 3 2 5 5" xfId="14059" xr:uid="{4A6BB146-F0D8-41F9-9F81-52083D0D899D}"/>
    <cellStyle name="Normal 2 3 4 3 2 5 6" xfId="27749" xr:uid="{8D70949F-23A0-4287-8D74-8EB48B1D8A3B}"/>
    <cellStyle name="Normal 2 3 4 3 2 5 7" xfId="42633" xr:uid="{4AF44A05-4545-4A46-B977-A2B45E7F64A3}"/>
    <cellStyle name="Normal 2 3 4 3 2 6" xfId="7213" xr:uid="{955F60F9-67EA-4C50-8448-0DF7A9AAAA88}"/>
    <cellStyle name="Normal 2 3 4 3 2 6 2" xfId="8926" xr:uid="{6F456F38-4CAE-4357-81FA-BDAD456BD815}"/>
    <cellStyle name="Normal 2 3 4 3 2 6 2 2" xfId="12348" xr:uid="{77FA0F07-89AC-4300-943F-A3C636E47D27}"/>
    <cellStyle name="Normal 2 3 4 3 2 6 2 2 2" xfId="26038" xr:uid="{A409546B-9B5E-4204-91F5-DE697B72421B}"/>
    <cellStyle name="Normal 2 3 4 3 2 6 2 2 2 2" xfId="39730" xr:uid="{29D2A44A-7F98-4688-8732-D79110E07E28}"/>
    <cellStyle name="Normal 2 3 4 3 2 6 2 2 2 3" xfId="54614" xr:uid="{559196EF-7A25-4E79-A5D1-775CBFDA8503}"/>
    <cellStyle name="Normal 2 3 4 3 2 6 2 2 3" xfId="19194" xr:uid="{B581E067-7FE4-4F12-BBFC-2915ADA70D7F}"/>
    <cellStyle name="Normal 2 3 4 3 2 6 2 2 4" xfId="32884" xr:uid="{68AD367C-02EF-4AB0-AE7C-D9C0E3DC70FC}"/>
    <cellStyle name="Normal 2 3 4 3 2 6 2 2 5" xfId="47768" xr:uid="{62603281-C46D-4DA6-9CEA-BF43DB239867}"/>
    <cellStyle name="Normal 2 3 4 3 2 6 2 3" xfId="22616" xr:uid="{2D91411E-298A-44F1-88B7-6D74DD887E2C}"/>
    <cellStyle name="Normal 2 3 4 3 2 6 2 3 2" xfId="36308" xr:uid="{9F721F9D-20D5-4CDF-9049-8AF64CEDFE5D}"/>
    <cellStyle name="Normal 2 3 4 3 2 6 2 3 3" xfId="51192" xr:uid="{B0D6CF4B-EBF5-46B2-A37D-235468076A13}"/>
    <cellStyle name="Normal 2 3 4 3 2 6 2 4" xfId="15772" xr:uid="{93BBB5F1-B6DB-4D0B-8B39-9C4B44008574}"/>
    <cellStyle name="Normal 2 3 4 3 2 6 2 5" xfId="29462" xr:uid="{02878657-8ABB-4804-8C42-41D6C9E8755A}"/>
    <cellStyle name="Normal 2 3 4 3 2 6 2 6" xfId="44346" xr:uid="{96CD2EE4-EB5B-43E9-B4FA-325294441BF9}"/>
    <cellStyle name="Normal 2 3 4 3 2 6 3" xfId="10636" xr:uid="{D24360FD-F75E-46DE-A733-98A8FECD4B6F}"/>
    <cellStyle name="Normal 2 3 4 3 2 6 3 2" xfId="24326" xr:uid="{D6C26BB6-9477-4B56-A447-752C9FD0BD9C}"/>
    <cellStyle name="Normal 2 3 4 3 2 6 3 2 2" xfId="38018" xr:uid="{6EEC946C-4925-48ED-BEC3-080DCD4BC73B}"/>
    <cellStyle name="Normal 2 3 4 3 2 6 3 2 3" xfId="52902" xr:uid="{50E25ECB-FED5-462D-9AC2-72C3D682E512}"/>
    <cellStyle name="Normal 2 3 4 3 2 6 3 3" xfId="17482" xr:uid="{27EFE349-A5CF-47CF-95FF-589769870824}"/>
    <cellStyle name="Normal 2 3 4 3 2 6 3 4" xfId="31172" xr:uid="{2368D31A-CE09-4125-B829-5A25EE2A268F}"/>
    <cellStyle name="Normal 2 3 4 3 2 6 3 5" xfId="46056" xr:uid="{6ACA1B0C-A619-4858-AB87-807434E9A582}"/>
    <cellStyle name="Normal 2 3 4 3 2 6 4" xfId="20904" xr:uid="{5A202A53-79B4-40B6-953E-2382E54AF6BE}"/>
    <cellStyle name="Normal 2 3 4 3 2 6 4 2" xfId="34596" xr:uid="{678A8DA9-834B-4693-BD11-966BF3FE98A0}"/>
    <cellStyle name="Normal 2 3 4 3 2 6 4 3" xfId="49480" xr:uid="{D3BA6F03-8495-4BB7-9F6F-54501A62F7F7}"/>
    <cellStyle name="Normal 2 3 4 3 2 6 5" xfId="14060" xr:uid="{84F9AB42-838D-418B-87BB-C6A44A710C92}"/>
    <cellStyle name="Normal 2 3 4 3 2 6 6" xfId="27750" xr:uid="{E8199E10-4E39-437B-A6A6-4DA754E6383A}"/>
    <cellStyle name="Normal 2 3 4 3 2 6 7" xfId="42634" xr:uid="{AB10E144-9B37-404C-8CA9-474B65E9372B}"/>
    <cellStyle name="Normal 2 3 4 3 2 7" xfId="8912" xr:uid="{0CAF62E9-3D37-40C4-AD2A-EF4EA8C19294}"/>
    <cellStyle name="Normal 2 3 4 3 2 7 2" xfId="12334" xr:uid="{569D7956-BD63-4515-BC72-78EC87C8A044}"/>
    <cellStyle name="Normal 2 3 4 3 2 7 2 2" xfId="26024" xr:uid="{127BFF13-6D2D-40A4-87A3-219ADA2874CE}"/>
    <cellStyle name="Normal 2 3 4 3 2 7 2 2 2" xfId="39716" xr:uid="{DE868962-82D0-4AA2-AEEC-BAB52D510210}"/>
    <cellStyle name="Normal 2 3 4 3 2 7 2 2 3" xfId="54600" xr:uid="{E93D293A-F961-4220-83FD-08083A9C01E8}"/>
    <cellStyle name="Normal 2 3 4 3 2 7 2 3" xfId="19180" xr:uid="{BAED38B0-FBA0-4D3C-92A3-5D9F415285D1}"/>
    <cellStyle name="Normal 2 3 4 3 2 7 2 4" xfId="32870" xr:uid="{B56E1B91-99DC-4E15-A3B4-E3DCC3131CF6}"/>
    <cellStyle name="Normal 2 3 4 3 2 7 2 5" xfId="47754" xr:uid="{FBE58DB1-5349-47BF-BAD5-73D64BFA7306}"/>
    <cellStyle name="Normal 2 3 4 3 2 7 3" xfId="22602" xr:uid="{72E0E287-946E-4775-8F80-84FA375C1662}"/>
    <cellStyle name="Normal 2 3 4 3 2 7 3 2" xfId="36294" xr:uid="{3E010E0F-9610-4ADC-A75D-CC27B310BC8A}"/>
    <cellStyle name="Normal 2 3 4 3 2 7 3 3" xfId="51178" xr:uid="{F25168B7-9E89-49AE-8277-C9F1E9906550}"/>
    <cellStyle name="Normal 2 3 4 3 2 7 4" xfId="15758" xr:uid="{FE6B765C-DC43-4456-A6FC-22D86A23A856}"/>
    <cellStyle name="Normal 2 3 4 3 2 7 5" xfId="29448" xr:uid="{5DD31CA1-B599-406E-9092-C260A3F83938}"/>
    <cellStyle name="Normal 2 3 4 3 2 7 6" xfId="44332" xr:uid="{1AA9AE21-A2C9-4EE9-9F91-998B6A8A7B63}"/>
    <cellStyle name="Normal 2 3 4 3 2 8" xfId="10622" xr:uid="{61BE1AB2-4EE4-45EC-944E-F284F6D50A5C}"/>
    <cellStyle name="Normal 2 3 4 3 2 8 2" xfId="24312" xr:uid="{FE7FC468-5909-406F-9A40-05D251AFE156}"/>
    <cellStyle name="Normal 2 3 4 3 2 8 2 2" xfId="38004" xr:uid="{919C7644-0631-464C-9023-2169DC251EE9}"/>
    <cellStyle name="Normal 2 3 4 3 2 8 2 3" xfId="52888" xr:uid="{65D0FACC-655F-4C4A-B875-6EB825704C9A}"/>
    <cellStyle name="Normal 2 3 4 3 2 8 3" xfId="17468" xr:uid="{A4783F1C-C87E-44B2-B494-6963E00EEE8C}"/>
    <cellStyle name="Normal 2 3 4 3 2 8 4" xfId="31158" xr:uid="{E38B51D3-B7B5-4EB3-87FC-3CD4E3C1C230}"/>
    <cellStyle name="Normal 2 3 4 3 2 8 5" xfId="46042" xr:uid="{AEE00F4F-7CFF-446E-A57A-3EAC6573AE9F}"/>
    <cellStyle name="Normal 2 3 4 3 2 9" xfId="20890" xr:uid="{FDF82FD8-F40C-469E-A059-F31A890A7BA3}"/>
    <cellStyle name="Normal 2 3 4 3 2 9 2" xfId="34582" xr:uid="{027B4F12-7A2B-455B-ABB7-27407974E21F}"/>
    <cellStyle name="Normal 2 3 4 3 2 9 3" xfId="49466" xr:uid="{1F4305DB-E4CE-42E7-8017-CC722F9DB9A3}"/>
    <cellStyle name="Normal 2 3 4 3 3" xfId="7214" xr:uid="{0E1AA948-0F0C-4D00-BE4F-B2038BBADB98}"/>
    <cellStyle name="Normal 2 3 4 3 3 10" xfId="42635" xr:uid="{4AE99E9C-D1A6-44EC-89D3-42F410AAC4FF}"/>
    <cellStyle name="Normal 2 3 4 3 3 2" xfId="7215" xr:uid="{A4CE61C5-F579-446B-B6C3-AEBB1FF7864C}"/>
    <cellStyle name="Normal 2 3 4 3 3 2 2" xfId="7216" xr:uid="{997F14C3-8C32-4E87-B4A0-C5BB402FEFB7}"/>
    <cellStyle name="Normal 2 3 4 3 3 2 2 2" xfId="8929" xr:uid="{FB2C16F3-6387-4B45-84FB-104E6D6AA805}"/>
    <cellStyle name="Normal 2 3 4 3 3 2 2 2 2" xfId="12351" xr:uid="{F38EA2B8-6C17-4971-93C3-0160C7DF6D7E}"/>
    <cellStyle name="Normal 2 3 4 3 3 2 2 2 2 2" xfId="26041" xr:uid="{AE861DD6-8022-4C3F-B69B-7FDE4879C3FA}"/>
    <cellStyle name="Normal 2 3 4 3 3 2 2 2 2 2 2" xfId="39733" xr:uid="{19C514D3-0DFB-4D5D-9690-F80FB78A4EEF}"/>
    <cellStyle name="Normal 2 3 4 3 3 2 2 2 2 2 3" xfId="54617" xr:uid="{102437F9-DD3E-4AF4-AD5B-BA035877F40D}"/>
    <cellStyle name="Normal 2 3 4 3 3 2 2 2 2 3" xfId="19197" xr:uid="{CD5FAE40-5170-4388-BB7B-421E1708F547}"/>
    <cellStyle name="Normal 2 3 4 3 3 2 2 2 2 4" xfId="32887" xr:uid="{336579F2-3A26-462E-B5E1-78BA917EE8A4}"/>
    <cellStyle name="Normal 2 3 4 3 3 2 2 2 2 5" xfId="47771" xr:uid="{C2280786-04A6-44D4-A29E-F023DFD764AC}"/>
    <cellStyle name="Normal 2 3 4 3 3 2 2 2 3" xfId="22619" xr:uid="{C714BF8B-A58F-4264-82EA-B0118F2E519D}"/>
    <cellStyle name="Normal 2 3 4 3 3 2 2 2 3 2" xfId="36311" xr:uid="{F9E62A38-7D18-4621-8752-50664F2C3155}"/>
    <cellStyle name="Normal 2 3 4 3 3 2 2 2 3 3" xfId="51195" xr:uid="{F3E55378-C1A3-4AAF-818D-02515987D32A}"/>
    <cellStyle name="Normal 2 3 4 3 3 2 2 2 4" xfId="15775" xr:uid="{4D83F949-6961-486C-B460-3415163133CC}"/>
    <cellStyle name="Normal 2 3 4 3 3 2 2 2 5" xfId="29465" xr:uid="{FFAD08E2-C6EC-43B4-BBE8-6BA0973535AE}"/>
    <cellStyle name="Normal 2 3 4 3 3 2 2 2 6" xfId="44349" xr:uid="{CD7B77DD-D4C8-47FB-91DB-2A5F92516B06}"/>
    <cellStyle name="Normal 2 3 4 3 3 2 2 3" xfId="10639" xr:uid="{29007743-0B9B-48AE-AEF8-6D025779D32C}"/>
    <cellStyle name="Normal 2 3 4 3 3 2 2 3 2" xfId="24329" xr:uid="{18377093-FBC6-438F-947E-BB5AC3971A16}"/>
    <cellStyle name="Normal 2 3 4 3 3 2 2 3 2 2" xfId="38021" xr:uid="{35B56242-E56E-4321-9EB1-4011296CFACF}"/>
    <cellStyle name="Normal 2 3 4 3 3 2 2 3 2 3" xfId="52905" xr:uid="{CA60E1B6-6B55-4A98-A896-898A8123959F}"/>
    <cellStyle name="Normal 2 3 4 3 3 2 2 3 3" xfId="17485" xr:uid="{0696514A-8A69-4285-A438-2FCCB67B321F}"/>
    <cellStyle name="Normal 2 3 4 3 3 2 2 3 4" xfId="31175" xr:uid="{2344CCF1-0E48-4DDD-81DF-27479032C7CF}"/>
    <cellStyle name="Normal 2 3 4 3 3 2 2 3 5" xfId="46059" xr:uid="{0ACBC5D1-3A2C-4F12-951B-F47873C67A0C}"/>
    <cellStyle name="Normal 2 3 4 3 3 2 2 4" xfId="20907" xr:uid="{6A3B4254-A0CF-4AE1-8A2E-57AFAC283F53}"/>
    <cellStyle name="Normal 2 3 4 3 3 2 2 4 2" xfId="34599" xr:uid="{681D1C5E-6E45-4DA4-BF9D-B38B169F4FD5}"/>
    <cellStyle name="Normal 2 3 4 3 3 2 2 4 3" xfId="49483" xr:uid="{CDC756E8-AAAD-4308-9370-42132DEACEC9}"/>
    <cellStyle name="Normal 2 3 4 3 3 2 2 5" xfId="14063" xr:uid="{41808D51-5924-412B-8B95-C8B86FA85E30}"/>
    <cellStyle name="Normal 2 3 4 3 3 2 2 6" xfId="27753" xr:uid="{D6082DCD-5EBA-4FBC-BEFB-22DD66E4C462}"/>
    <cellStyle name="Normal 2 3 4 3 3 2 2 7" xfId="42637" xr:uid="{EF85EFAB-5616-4DAC-A7EE-0BEFACEB2B28}"/>
    <cellStyle name="Normal 2 3 4 3 3 2 3" xfId="8928" xr:uid="{1219DB42-1D3D-4C65-8D9E-DCD45332C271}"/>
    <cellStyle name="Normal 2 3 4 3 3 2 3 2" xfId="12350" xr:uid="{A929AE03-9129-4DBA-8095-124E17152326}"/>
    <cellStyle name="Normal 2 3 4 3 3 2 3 2 2" xfId="26040" xr:uid="{0FB4D36F-C3F1-45D8-B701-9FFCEB1213FB}"/>
    <cellStyle name="Normal 2 3 4 3 3 2 3 2 2 2" xfId="39732" xr:uid="{C227995E-AC37-46F4-9C20-2F8B9A1188C1}"/>
    <cellStyle name="Normal 2 3 4 3 3 2 3 2 2 3" xfId="54616" xr:uid="{DFD111A1-D164-4209-AF00-5DB515D5847C}"/>
    <cellStyle name="Normal 2 3 4 3 3 2 3 2 3" xfId="19196" xr:uid="{FECFB1C3-B49F-4B49-83FC-9E114A3FB976}"/>
    <cellStyle name="Normal 2 3 4 3 3 2 3 2 4" xfId="32886" xr:uid="{0193938B-83A9-4344-AD13-3EB2AD585EF5}"/>
    <cellStyle name="Normal 2 3 4 3 3 2 3 2 5" xfId="47770" xr:uid="{83996B77-4426-4930-8B5B-6C751592B4B5}"/>
    <cellStyle name="Normal 2 3 4 3 3 2 3 3" xfId="22618" xr:uid="{2BEAFBD3-3389-4C24-A381-5E3ED671DD58}"/>
    <cellStyle name="Normal 2 3 4 3 3 2 3 3 2" xfId="36310" xr:uid="{6A11BEAD-4BB6-499B-B569-96CFF2411E98}"/>
    <cellStyle name="Normal 2 3 4 3 3 2 3 3 3" xfId="51194" xr:uid="{E47BE7D4-5954-4A69-9F96-1C024F6568D0}"/>
    <cellStyle name="Normal 2 3 4 3 3 2 3 4" xfId="15774" xr:uid="{D53D2806-95AB-4AE0-B06D-7E265C636796}"/>
    <cellStyle name="Normal 2 3 4 3 3 2 3 5" xfId="29464" xr:uid="{BC90CBC6-23D5-48F6-9A10-5A750BDBE0FC}"/>
    <cellStyle name="Normal 2 3 4 3 3 2 3 6" xfId="44348" xr:uid="{1D245A8E-33DD-4432-991C-2067957E2CA0}"/>
    <cellStyle name="Normal 2 3 4 3 3 2 4" xfId="10638" xr:uid="{5F85F430-6F6C-4617-AD8C-3AFE5B817BB9}"/>
    <cellStyle name="Normal 2 3 4 3 3 2 4 2" xfId="24328" xr:uid="{3ECE7D85-024A-4502-B0B6-A246E11E84D9}"/>
    <cellStyle name="Normal 2 3 4 3 3 2 4 2 2" xfId="38020" xr:uid="{0275213F-6D6D-47BB-B59B-150B186199FD}"/>
    <cellStyle name="Normal 2 3 4 3 3 2 4 2 3" xfId="52904" xr:uid="{8C4871C2-46D7-4B4D-85A0-669AB3A04123}"/>
    <cellStyle name="Normal 2 3 4 3 3 2 4 3" xfId="17484" xr:uid="{DA3E25C8-B5E3-40D5-85E5-1EEA2A09F1C6}"/>
    <cellStyle name="Normal 2 3 4 3 3 2 4 4" xfId="31174" xr:uid="{D969B301-312C-45BE-9E66-DB81651958C3}"/>
    <cellStyle name="Normal 2 3 4 3 3 2 4 5" xfId="46058" xr:uid="{EBCCDDAD-847E-4386-9DE8-171A4FBA9A7C}"/>
    <cellStyle name="Normal 2 3 4 3 3 2 5" xfId="20906" xr:uid="{55C725F9-DF57-4ACF-A64E-85EEE8CE1298}"/>
    <cellStyle name="Normal 2 3 4 3 3 2 5 2" xfId="34598" xr:uid="{4C81FF3C-5C23-46CE-91DF-6F93CF266FC3}"/>
    <cellStyle name="Normal 2 3 4 3 3 2 5 3" xfId="49482" xr:uid="{3E0353B9-E77E-4951-96A3-A0B711D48F5E}"/>
    <cellStyle name="Normal 2 3 4 3 3 2 6" xfId="14062" xr:uid="{693DE14F-80EA-4F69-99E5-F49D482BD256}"/>
    <cellStyle name="Normal 2 3 4 3 3 2 7" xfId="27752" xr:uid="{73F393C3-141B-44D6-9659-297E1FF22DC1}"/>
    <cellStyle name="Normal 2 3 4 3 3 2 8" xfId="42636" xr:uid="{C2D820F4-9646-4E38-9392-AEA86EA6A9A2}"/>
    <cellStyle name="Normal 2 3 4 3 3 3" xfId="7217" xr:uid="{2A4064E8-6D61-4CB4-BD28-B7421135D2E8}"/>
    <cellStyle name="Normal 2 3 4 3 3 3 2" xfId="8930" xr:uid="{C550B033-D507-4C8C-A1B8-3879C959AE3E}"/>
    <cellStyle name="Normal 2 3 4 3 3 3 2 2" xfId="12352" xr:uid="{C5334FD2-FEB8-4245-9A8E-AA2535FDF837}"/>
    <cellStyle name="Normal 2 3 4 3 3 3 2 2 2" xfId="26042" xr:uid="{43BB0846-8BA8-4A06-84B6-EABBEDEE545E}"/>
    <cellStyle name="Normal 2 3 4 3 3 3 2 2 2 2" xfId="39734" xr:uid="{C69FC5BC-4367-4654-A3B0-F720E7A1E474}"/>
    <cellStyle name="Normal 2 3 4 3 3 3 2 2 2 3" xfId="54618" xr:uid="{C6DBC4DC-38D1-428D-ADC9-16BCD5154FD3}"/>
    <cellStyle name="Normal 2 3 4 3 3 3 2 2 3" xfId="19198" xr:uid="{C0DC67C4-7C75-438A-B1D3-FC2A0383C65E}"/>
    <cellStyle name="Normal 2 3 4 3 3 3 2 2 4" xfId="32888" xr:uid="{A7100DE1-0955-4A5E-83EA-4DC123E74ADB}"/>
    <cellStyle name="Normal 2 3 4 3 3 3 2 2 5" xfId="47772" xr:uid="{1F0FE712-EEFE-4D2A-9976-CD84E5498A28}"/>
    <cellStyle name="Normal 2 3 4 3 3 3 2 3" xfId="22620" xr:uid="{F5EC0572-34B6-4172-A76C-1B5E92D0EB5B}"/>
    <cellStyle name="Normal 2 3 4 3 3 3 2 3 2" xfId="36312" xr:uid="{0F680BB3-07D1-4501-8B72-36F63B0767AC}"/>
    <cellStyle name="Normal 2 3 4 3 3 3 2 3 3" xfId="51196" xr:uid="{40EF1EBF-657F-40E1-8E9E-323114132BE3}"/>
    <cellStyle name="Normal 2 3 4 3 3 3 2 4" xfId="15776" xr:uid="{22CE50AB-A115-4992-86B1-012183F13F77}"/>
    <cellStyle name="Normal 2 3 4 3 3 3 2 5" xfId="29466" xr:uid="{E55DAA01-53EE-4EEC-A483-E5A641AA5CE0}"/>
    <cellStyle name="Normal 2 3 4 3 3 3 2 6" xfId="44350" xr:uid="{B1F5C0F4-B325-4A89-A0DA-084E1B779CA5}"/>
    <cellStyle name="Normal 2 3 4 3 3 3 3" xfId="10640" xr:uid="{B4C89C88-C318-44BC-8E9E-71C07D375D25}"/>
    <cellStyle name="Normal 2 3 4 3 3 3 3 2" xfId="24330" xr:uid="{28F73871-3116-4BF8-972F-69A28AA6D1C2}"/>
    <cellStyle name="Normal 2 3 4 3 3 3 3 2 2" xfId="38022" xr:uid="{3F293C72-5378-4C39-9E95-846491B3D038}"/>
    <cellStyle name="Normal 2 3 4 3 3 3 3 2 3" xfId="52906" xr:uid="{2A5C182B-4873-42CE-B11C-480B15D2B219}"/>
    <cellStyle name="Normal 2 3 4 3 3 3 3 3" xfId="17486" xr:uid="{C4A2D12A-D492-4169-9870-F3D57A619662}"/>
    <cellStyle name="Normal 2 3 4 3 3 3 3 4" xfId="31176" xr:uid="{8B70C364-C863-4426-AD9E-FC2DE68E3CB5}"/>
    <cellStyle name="Normal 2 3 4 3 3 3 3 5" xfId="46060" xr:uid="{D781FD80-C2B6-43FA-99E5-4093870B6F50}"/>
    <cellStyle name="Normal 2 3 4 3 3 3 4" xfId="20908" xr:uid="{7B57F047-A2D7-47B4-A03F-AC6B312EA427}"/>
    <cellStyle name="Normal 2 3 4 3 3 3 4 2" xfId="34600" xr:uid="{0CA37C75-51B9-4C8B-A2BD-1AA4C80A5320}"/>
    <cellStyle name="Normal 2 3 4 3 3 3 4 3" xfId="49484" xr:uid="{1EE5B8B6-FB52-4C2D-9974-EB3BB16ABA31}"/>
    <cellStyle name="Normal 2 3 4 3 3 3 5" xfId="14064" xr:uid="{199AFE5F-2163-4D60-845B-8269DD5EA31D}"/>
    <cellStyle name="Normal 2 3 4 3 3 3 6" xfId="27754" xr:uid="{FD0CADD0-9535-42D6-A62E-67E2743AD9A2}"/>
    <cellStyle name="Normal 2 3 4 3 3 3 7" xfId="42638" xr:uid="{27A3927F-2B2B-4D79-8588-4152ACE1109F}"/>
    <cellStyle name="Normal 2 3 4 3 3 4" xfId="7218" xr:uid="{57474BAC-7DF6-4437-94CF-BA9078D46EA9}"/>
    <cellStyle name="Normal 2 3 4 3 3 4 2" xfId="8931" xr:uid="{26194C7B-1E95-401C-A28C-41D7E502EB19}"/>
    <cellStyle name="Normal 2 3 4 3 3 4 2 2" xfId="12353" xr:uid="{63B88808-FA81-4D60-BE2A-9346D4CE0C91}"/>
    <cellStyle name="Normal 2 3 4 3 3 4 2 2 2" xfId="26043" xr:uid="{DBDE75D6-E1ED-4195-A1C4-EC297CA72044}"/>
    <cellStyle name="Normal 2 3 4 3 3 4 2 2 2 2" xfId="39735" xr:uid="{340FDCF6-BF46-4B7A-B102-F4A99FB78110}"/>
    <cellStyle name="Normal 2 3 4 3 3 4 2 2 2 3" xfId="54619" xr:uid="{FE032D15-FF87-43B2-AEF4-6F9E509CB67D}"/>
    <cellStyle name="Normal 2 3 4 3 3 4 2 2 3" xfId="19199" xr:uid="{D1A62111-143D-48E8-98A7-B4F12321A42C}"/>
    <cellStyle name="Normal 2 3 4 3 3 4 2 2 4" xfId="32889" xr:uid="{CD84529C-8163-4AF6-815C-53402CBE95C7}"/>
    <cellStyle name="Normal 2 3 4 3 3 4 2 2 5" xfId="47773" xr:uid="{050485E2-EC09-4D5C-9CE2-7E824F6F3EBA}"/>
    <cellStyle name="Normal 2 3 4 3 3 4 2 3" xfId="22621" xr:uid="{4E196C60-A2AB-45EC-A4A3-AFFBD2484D3A}"/>
    <cellStyle name="Normal 2 3 4 3 3 4 2 3 2" xfId="36313" xr:uid="{004B94D9-26F2-42EB-9243-450F20BB71D2}"/>
    <cellStyle name="Normal 2 3 4 3 3 4 2 3 3" xfId="51197" xr:uid="{026C6F06-1166-4AD4-911D-7831C5D4C03F}"/>
    <cellStyle name="Normal 2 3 4 3 3 4 2 4" xfId="15777" xr:uid="{A5AAF743-B156-4649-9622-F37240EB4055}"/>
    <cellStyle name="Normal 2 3 4 3 3 4 2 5" xfId="29467" xr:uid="{C95B23F6-AA50-4668-9E9C-DD622FAA3D76}"/>
    <cellStyle name="Normal 2 3 4 3 3 4 2 6" xfId="44351" xr:uid="{FC095485-0DC5-4AF1-AD0B-A248C44EDE21}"/>
    <cellStyle name="Normal 2 3 4 3 3 4 3" xfId="10641" xr:uid="{C430737A-0297-452A-95BC-C89DA288D68C}"/>
    <cellStyle name="Normal 2 3 4 3 3 4 3 2" xfId="24331" xr:uid="{565956B4-5DFB-448C-A4AD-E1374A27F9A1}"/>
    <cellStyle name="Normal 2 3 4 3 3 4 3 2 2" xfId="38023" xr:uid="{E7F933E2-1C7F-4D29-B49E-367EEE7F8AC0}"/>
    <cellStyle name="Normal 2 3 4 3 3 4 3 2 3" xfId="52907" xr:uid="{EDEAAB1E-3217-4D00-9F9D-F63885FC6C6D}"/>
    <cellStyle name="Normal 2 3 4 3 3 4 3 3" xfId="17487" xr:uid="{D8BBD33C-A256-485D-BB4C-94BE278EE777}"/>
    <cellStyle name="Normal 2 3 4 3 3 4 3 4" xfId="31177" xr:uid="{06FF63B6-F6BC-47B0-9F41-EDBE07BB76F7}"/>
    <cellStyle name="Normal 2 3 4 3 3 4 3 5" xfId="46061" xr:uid="{314D8968-BE44-43C4-96B0-158ECD623804}"/>
    <cellStyle name="Normal 2 3 4 3 3 4 4" xfId="20909" xr:uid="{8E54C4F6-5498-4301-85F6-ABBD266A0890}"/>
    <cellStyle name="Normal 2 3 4 3 3 4 4 2" xfId="34601" xr:uid="{76D2C395-5DF3-4749-813F-D64C37793D72}"/>
    <cellStyle name="Normal 2 3 4 3 3 4 4 3" xfId="49485" xr:uid="{77BE48A8-FED8-426F-8214-2AD301576B3A}"/>
    <cellStyle name="Normal 2 3 4 3 3 4 5" xfId="14065" xr:uid="{5E30B8BC-7A6E-4AB8-9ED2-6AE80D64EFA4}"/>
    <cellStyle name="Normal 2 3 4 3 3 4 6" xfId="27755" xr:uid="{EF747637-2171-45E3-8B9F-74E62050234E}"/>
    <cellStyle name="Normal 2 3 4 3 3 4 7" xfId="42639" xr:uid="{C09FCAAC-FC5F-4469-97B8-4CB4D1C21F69}"/>
    <cellStyle name="Normal 2 3 4 3 3 5" xfId="8927" xr:uid="{7FE14E3D-C6AF-46B8-9B1C-4DBC37754F69}"/>
    <cellStyle name="Normal 2 3 4 3 3 5 2" xfId="12349" xr:uid="{FE5705DC-698C-4B1E-B161-9A3E685C24FF}"/>
    <cellStyle name="Normal 2 3 4 3 3 5 2 2" xfId="26039" xr:uid="{EECE9056-1E30-48F7-85DB-DE8279C1ECF3}"/>
    <cellStyle name="Normal 2 3 4 3 3 5 2 2 2" xfId="39731" xr:uid="{860CC501-C3B5-48E3-9BAB-F078D2FA75FA}"/>
    <cellStyle name="Normal 2 3 4 3 3 5 2 2 3" xfId="54615" xr:uid="{AC4E3DC8-B473-4DAD-9524-323E3E6FAF74}"/>
    <cellStyle name="Normal 2 3 4 3 3 5 2 3" xfId="19195" xr:uid="{B9A57337-321F-44D8-9553-C7A71BE12A05}"/>
    <cellStyle name="Normal 2 3 4 3 3 5 2 4" xfId="32885" xr:uid="{3B9131FA-EC51-4E87-B674-7FB5AA60EC6B}"/>
    <cellStyle name="Normal 2 3 4 3 3 5 2 5" xfId="47769" xr:uid="{9B4BAB7B-C2D1-4418-9E1D-406C7C1F658A}"/>
    <cellStyle name="Normal 2 3 4 3 3 5 3" xfId="22617" xr:uid="{7BD8C952-D50A-468A-9432-D2A9C7F7F209}"/>
    <cellStyle name="Normal 2 3 4 3 3 5 3 2" xfId="36309" xr:uid="{79E3C21F-7348-453B-8BF4-FD902E56E277}"/>
    <cellStyle name="Normal 2 3 4 3 3 5 3 3" xfId="51193" xr:uid="{E7E2E2E4-5FC5-4D40-AC4A-35EEA723433A}"/>
    <cellStyle name="Normal 2 3 4 3 3 5 4" xfId="15773" xr:uid="{96D14F6A-B640-404D-89A7-9733623C6703}"/>
    <cellStyle name="Normal 2 3 4 3 3 5 5" xfId="29463" xr:uid="{08894533-B46C-4353-B799-4CC69AB07F40}"/>
    <cellStyle name="Normal 2 3 4 3 3 5 6" xfId="44347" xr:uid="{C15A9968-4D5D-4387-A7F9-A29D457F353B}"/>
    <cellStyle name="Normal 2 3 4 3 3 6" xfId="10637" xr:uid="{B99B5BF9-D544-47B8-B2A2-FD90F08FDDCE}"/>
    <cellStyle name="Normal 2 3 4 3 3 6 2" xfId="24327" xr:uid="{265367D9-B53D-495F-A0C8-5BF866441664}"/>
    <cellStyle name="Normal 2 3 4 3 3 6 2 2" xfId="38019" xr:uid="{DA1CBA96-9A47-4577-8226-40AF6B79A261}"/>
    <cellStyle name="Normal 2 3 4 3 3 6 2 3" xfId="52903" xr:uid="{23F60582-1631-49A2-9181-EB2DEF7F895F}"/>
    <cellStyle name="Normal 2 3 4 3 3 6 3" xfId="17483" xr:uid="{251F82CE-4ACD-4729-914E-FB52FEAE222D}"/>
    <cellStyle name="Normal 2 3 4 3 3 6 4" xfId="31173" xr:uid="{C6E9C37A-E779-43C4-BDF6-351BEB51A4C3}"/>
    <cellStyle name="Normal 2 3 4 3 3 6 5" xfId="46057" xr:uid="{186BC857-94F5-42C4-907A-F3B3900DAEDA}"/>
    <cellStyle name="Normal 2 3 4 3 3 7" xfId="20905" xr:uid="{9E82EC65-D4B9-4A12-B8CE-18965B4A6AD2}"/>
    <cellStyle name="Normal 2 3 4 3 3 7 2" xfId="34597" xr:uid="{AC79AF88-EFDF-48AB-AC9D-CF784E136449}"/>
    <cellStyle name="Normal 2 3 4 3 3 7 3" xfId="49481" xr:uid="{B8C1B395-260A-4289-9E42-3EAA4DD438E0}"/>
    <cellStyle name="Normal 2 3 4 3 3 8" xfId="14061" xr:uid="{995ED408-34C3-47AF-A3BF-52B5A65A1F54}"/>
    <cellStyle name="Normal 2 3 4 3 3 9" xfId="27751" xr:uid="{ABEEE075-452C-40C5-81A2-B9F4A4B5E696}"/>
    <cellStyle name="Normal 2 3 4 3 4" xfId="7219" xr:uid="{4C046544-EDEA-462E-9A06-7ADB7B9A4DB3}"/>
    <cellStyle name="Normal 2 3 4 3 4 10" xfId="42640" xr:uid="{A5FE0452-D1DB-4033-9C4F-26908C3F28EF}"/>
    <cellStyle name="Normal 2 3 4 3 4 2" xfId="7220" xr:uid="{218C2C07-E9C1-4F6A-8EC6-100F55907174}"/>
    <cellStyle name="Normal 2 3 4 3 4 2 2" xfId="7221" xr:uid="{028E6D4A-7C81-462E-9FD6-7ED96588842C}"/>
    <cellStyle name="Normal 2 3 4 3 4 2 2 2" xfId="8934" xr:uid="{5955C8F2-6178-4AC2-80BB-72C5E164AD96}"/>
    <cellStyle name="Normal 2 3 4 3 4 2 2 2 2" xfId="12356" xr:uid="{83058D06-38F3-434D-9BBE-D34260FAA5EB}"/>
    <cellStyle name="Normal 2 3 4 3 4 2 2 2 2 2" xfId="26046" xr:uid="{A68B738A-9343-47C5-81F1-BD4FB928423F}"/>
    <cellStyle name="Normal 2 3 4 3 4 2 2 2 2 2 2" xfId="39738" xr:uid="{22D84ABC-1B88-4710-A979-7E7B5972714A}"/>
    <cellStyle name="Normal 2 3 4 3 4 2 2 2 2 2 3" xfId="54622" xr:uid="{A4A3D326-279F-4119-AE5D-30D2AB0ECAD8}"/>
    <cellStyle name="Normal 2 3 4 3 4 2 2 2 2 3" xfId="19202" xr:uid="{1A491540-1E37-4213-BB8B-D7E29490CA52}"/>
    <cellStyle name="Normal 2 3 4 3 4 2 2 2 2 4" xfId="32892" xr:uid="{301DACFF-A653-4AFF-AB2F-84BFCBEDD9F7}"/>
    <cellStyle name="Normal 2 3 4 3 4 2 2 2 2 5" xfId="47776" xr:uid="{C17F45D6-B3E3-4C61-8198-2056F158CFA8}"/>
    <cellStyle name="Normal 2 3 4 3 4 2 2 2 3" xfId="22624" xr:uid="{1E334D7A-715D-4B62-A5C4-B7984CB8C7E6}"/>
    <cellStyle name="Normal 2 3 4 3 4 2 2 2 3 2" xfId="36316" xr:uid="{476BFCBD-540C-4B44-99B5-C39A7204B152}"/>
    <cellStyle name="Normal 2 3 4 3 4 2 2 2 3 3" xfId="51200" xr:uid="{71B4DEFF-ECDE-4050-93DE-EAED879A3B50}"/>
    <cellStyle name="Normal 2 3 4 3 4 2 2 2 4" xfId="15780" xr:uid="{5D1414B7-3FF3-4600-AB9A-2B4CA4A1A56B}"/>
    <cellStyle name="Normal 2 3 4 3 4 2 2 2 5" xfId="29470" xr:uid="{7806B459-2E05-474A-8375-1AD22DDCFB7A}"/>
    <cellStyle name="Normal 2 3 4 3 4 2 2 2 6" xfId="44354" xr:uid="{36AE0195-AB8D-4573-B762-0333AB6CEA8C}"/>
    <cellStyle name="Normal 2 3 4 3 4 2 2 3" xfId="10644" xr:uid="{3DB18A57-851D-4F6C-8F7B-57D878814F52}"/>
    <cellStyle name="Normal 2 3 4 3 4 2 2 3 2" xfId="24334" xr:uid="{200BF18E-327E-4BA0-B1D4-B841B77B81AE}"/>
    <cellStyle name="Normal 2 3 4 3 4 2 2 3 2 2" xfId="38026" xr:uid="{E6D9DAD2-E85F-4C5A-9C97-E69C9B42552D}"/>
    <cellStyle name="Normal 2 3 4 3 4 2 2 3 2 3" xfId="52910" xr:uid="{2AF82728-E505-48DF-8F80-A5E32E6DB926}"/>
    <cellStyle name="Normal 2 3 4 3 4 2 2 3 3" xfId="17490" xr:uid="{0F2F8314-46F2-46A7-BE65-1F4F41AA4365}"/>
    <cellStyle name="Normal 2 3 4 3 4 2 2 3 4" xfId="31180" xr:uid="{C9BF5242-837A-4237-95A9-AC00122E035A}"/>
    <cellStyle name="Normal 2 3 4 3 4 2 2 3 5" xfId="46064" xr:uid="{A950A17D-458B-4C47-A131-D22DF2CC00EA}"/>
    <cellStyle name="Normal 2 3 4 3 4 2 2 4" xfId="20912" xr:uid="{DD62201E-CA41-4B26-982E-D9B0F54FA2AB}"/>
    <cellStyle name="Normal 2 3 4 3 4 2 2 4 2" xfId="34604" xr:uid="{B36E2FE6-92AB-485C-9CB5-ADE71EA3AFFB}"/>
    <cellStyle name="Normal 2 3 4 3 4 2 2 4 3" xfId="49488" xr:uid="{A7CF2677-F848-454A-96CB-8F7094D9FDF7}"/>
    <cellStyle name="Normal 2 3 4 3 4 2 2 5" xfId="14068" xr:uid="{4EBA1079-4374-492B-AE05-5193558B155C}"/>
    <cellStyle name="Normal 2 3 4 3 4 2 2 6" xfId="27758" xr:uid="{F3F43A9F-B28E-40B1-ACB5-27B88261F843}"/>
    <cellStyle name="Normal 2 3 4 3 4 2 2 7" xfId="42642" xr:uid="{AE1EAD76-B64E-439F-827D-1F55186FDF84}"/>
    <cellStyle name="Normal 2 3 4 3 4 2 3" xfId="8933" xr:uid="{459A95C9-B664-44B4-B312-C59F246A7F3C}"/>
    <cellStyle name="Normal 2 3 4 3 4 2 3 2" xfId="12355" xr:uid="{DC40A526-0B3B-4287-9A8F-B395F2A49EF1}"/>
    <cellStyle name="Normal 2 3 4 3 4 2 3 2 2" xfId="26045" xr:uid="{F543D631-1E34-4E4B-81FE-FDC90172524D}"/>
    <cellStyle name="Normal 2 3 4 3 4 2 3 2 2 2" xfId="39737" xr:uid="{F1C50EFB-AACB-4E39-B5ED-8C28C3672B35}"/>
    <cellStyle name="Normal 2 3 4 3 4 2 3 2 2 3" xfId="54621" xr:uid="{D7460B7A-6ED2-4462-A392-1CB7AEA82B81}"/>
    <cellStyle name="Normal 2 3 4 3 4 2 3 2 3" xfId="19201" xr:uid="{90C63E79-4B26-4C45-B4E1-A3C68A1EDD50}"/>
    <cellStyle name="Normal 2 3 4 3 4 2 3 2 4" xfId="32891" xr:uid="{4FF1E6E4-AB50-4989-953B-60735437201D}"/>
    <cellStyle name="Normal 2 3 4 3 4 2 3 2 5" xfId="47775" xr:uid="{AF4A6296-252E-4535-92E4-2E3F108AF4AA}"/>
    <cellStyle name="Normal 2 3 4 3 4 2 3 3" xfId="22623" xr:uid="{BD5367B6-7CEE-40B1-A2AA-5ECD55AF78B5}"/>
    <cellStyle name="Normal 2 3 4 3 4 2 3 3 2" xfId="36315" xr:uid="{590645CB-437C-4A00-B1B2-4E8B4438F6EA}"/>
    <cellStyle name="Normal 2 3 4 3 4 2 3 3 3" xfId="51199" xr:uid="{0753D531-553C-4F5E-89A1-A7D49D6C68D0}"/>
    <cellStyle name="Normal 2 3 4 3 4 2 3 4" xfId="15779" xr:uid="{3A9EBC60-78D1-4A59-8112-CB1B3F7DD6D2}"/>
    <cellStyle name="Normal 2 3 4 3 4 2 3 5" xfId="29469" xr:uid="{6BADF6AA-1D9E-4763-8F96-F172623FF901}"/>
    <cellStyle name="Normal 2 3 4 3 4 2 3 6" xfId="44353" xr:uid="{BB0A7316-D842-41DE-B32B-050110489462}"/>
    <cellStyle name="Normal 2 3 4 3 4 2 4" xfId="10643" xr:uid="{487D7DCA-2248-41D9-B493-57C850BFB1A3}"/>
    <cellStyle name="Normal 2 3 4 3 4 2 4 2" xfId="24333" xr:uid="{96BFF1EB-520B-4402-A64E-B00FFE3E89DD}"/>
    <cellStyle name="Normal 2 3 4 3 4 2 4 2 2" xfId="38025" xr:uid="{E86A28AC-2634-44CE-856E-D572A2E45708}"/>
    <cellStyle name="Normal 2 3 4 3 4 2 4 2 3" xfId="52909" xr:uid="{07B938A5-E794-4AB9-AEB1-CFDE9CF0B8D2}"/>
    <cellStyle name="Normal 2 3 4 3 4 2 4 3" xfId="17489" xr:uid="{95C33DFB-963D-497F-A98F-86A1E90F572B}"/>
    <cellStyle name="Normal 2 3 4 3 4 2 4 4" xfId="31179" xr:uid="{42D4E529-266E-4E46-84F7-BD16128F4724}"/>
    <cellStyle name="Normal 2 3 4 3 4 2 4 5" xfId="46063" xr:uid="{7C1E5717-D583-4DA2-9F16-1D318F3D8753}"/>
    <cellStyle name="Normal 2 3 4 3 4 2 5" xfId="20911" xr:uid="{AC52EF50-2F76-4379-B3FE-B9F055C7741A}"/>
    <cellStyle name="Normal 2 3 4 3 4 2 5 2" xfId="34603" xr:uid="{CD55F3A9-1D2B-4C3F-8DDE-A0FAF6803DAF}"/>
    <cellStyle name="Normal 2 3 4 3 4 2 5 3" xfId="49487" xr:uid="{C3694D2A-3262-41B2-B21C-07433A8A34C8}"/>
    <cellStyle name="Normal 2 3 4 3 4 2 6" xfId="14067" xr:uid="{04624FC2-33D4-4F1B-9C27-729B4A3467BE}"/>
    <cellStyle name="Normal 2 3 4 3 4 2 7" xfId="27757" xr:uid="{53FC3A4C-D81B-4C0D-823A-357C097EA812}"/>
    <cellStyle name="Normal 2 3 4 3 4 2 8" xfId="42641" xr:uid="{4D7AE487-5B38-49E4-A544-FE93E4589596}"/>
    <cellStyle name="Normal 2 3 4 3 4 3" xfId="7222" xr:uid="{9EC38AD2-A751-493F-9114-70D5F6E5364F}"/>
    <cellStyle name="Normal 2 3 4 3 4 3 2" xfId="8935" xr:uid="{743E4504-4DD6-42F9-B61D-3D35C84D28DD}"/>
    <cellStyle name="Normal 2 3 4 3 4 3 2 2" xfId="12357" xr:uid="{7C7B6336-C019-48B2-8BF1-4E6F0FC44A07}"/>
    <cellStyle name="Normal 2 3 4 3 4 3 2 2 2" xfId="26047" xr:uid="{7AC33F68-F471-46C8-AE79-32412C347FCE}"/>
    <cellStyle name="Normal 2 3 4 3 4 3 2 2 2 2" xfId="39739" xr:uid="{4D519C38-D1CD-4803-BDCE-95FCD72960D9}"/>
    <cellStyle name="Normal 2 3 4 3 4 3 2 2 2 3" xfId="54623" xr:uid="{C66716BA-3E82-41CD-B76D-7A43574E5873}"/>
    <cellStyle name="Normal 2 3 4 3 4 3 2 2 3" xfId="19203" xr:uid="{4749CF50-94DE-4CEC-800C-D0A05276D778}"/>
    <cellStyle name="Normal 2 3 4 3 4 3 2 2 4" xfId="32893" xr:uid="{E25C0E7D-D4C8-47EF-96A6-1487812D0AD9}"/>
    <cellStyle name="Normal 2 3 4 3 4 3 2 2 5" xfId="47777" xr:uid="{F0C7E732-3DB7-4381-9886-43DF6374ED96}"/>
    <cellStyle name="Normal 2 3 4 3 4 3 2 3" xfId="22625" xr:uid="{F3FD4BF6-2E23-450E-862F-F1D9ADF41A0D}"/>
    <cellStyle name="Normal 2 3 4 3 4 3 2 3 2" xfId="36317" xr:uid="{F6A8720B-05ED-456C-B2CE-BA2AB0D58166}"/>
    <cellStyle name="Normal 2 3 4 3 4 3 2 3 3" xfId="51201" xr:uid="{33CB5ABC-6DBA-4664-A35C-4C6E0FB42758}"/>
    <cellStyle name="Normal 2 3 4 3 4 3 2 4" xfId="15781" xr:uid="{73599AB8-DB56-4029-B697-2DB48316CDB1}"/>
    <cellStyle name="Normal 2 3 4 3 4 3 2 5" xfId="29471" xr:uid="{0F84F724-4B21-454E-ABA7-BFA6D8B56081}"/>
    <cellStyle name="Normal 2 3 4 3 4 3 2 6" xfId="44355" xr:uid="{176479D1-0644-4243-AC18-6CB044DD9582}"/>
    <cellStyle name="Normal 2 3 4 3 4 3 3" xfId="10645" xr:uid="{D62D3B2C-1850-4ECF-BA43-50517DF8C979}"/>
    <cellStyle name="Normal 2 3 4 3 4 3 3 2" xfId="24335" xr:uid="{FE7C1C54-2F5A-41C0-88A8-DCF00AB0EC78}"/>
    <cellStyle name="Normal 2 3 4 3 4 3 3 2 2" xfId="38027" xr:uid="{92F6B635-CE88-4BAC-86AE-8A3826F62106}"/>
    <cellStyle name="Normal 2 3 4 3 4 3 3 2 3" xfId="52911" xr:uid="{41532B8B-414F-4146-ADBE-2A83AF546E5E}"/>
    <cellStyle name="Normal 2 3 4 3 4 3 3 3" xfId="17491" xr:uid="{7DDACC1C-C72A-4312-A858-28274E8C1086}"/>
    <cellStyle name="Normal 2 3 4 3 4 3 3 4" xfId="31181" xr:uid="{DF01EA93-B663-47BE-913D-F16A6B5DB298}"/>
    <cellStyle name="Normal 2 3 4 3 4 3 3 5" xfId="46065" xr:uid="{20DE55AA-3F63-4979-8526-F318DA8DA404}"/>
    <cellStyle name="Normal 2 3 4 3 4 3 4" xfId="20913" xr:uid="{82870D54-6121-4B83-8FE2-1BEB6A92BE95}"/>
    <cellStyle name="Normal 2 3 4 3 4 3 4 2" xfId="34605" xr:uid="{AD0C7D74-87D2-4B35-AAD2-D11FE507E16A}"/>
    <cellStyle name="Normal 2 3 4 3 4 3 4 3" xfId="49489" xr:uid="{F1EFEFF9-B521-4370-8421-79AC7C72CC5C}"/>
    <cellStyle name="Normal 2 3 4 3 4 3 5" xfId="14069" xr:uid="{40A6F9FB-68CB-431A-8FD8-2E1F6B992168}"/>
    <cellStyle name="Normal 2 3 4 3 4 3 6" xfId="27759" xr:uid="{0BE7DDD9-CF74-4408-8C48-232AE72DF72F}"/>
    <cellStyle name="Normal 2 3 4 3 4 3 7" xfId="42643" xr:uid="{072E545F-63A5-4DBB-929D-864A34F48945}"/>
    <cellStyle name="Normal 2 3 4 3 4 4" xfId="7223" xr:uid="{32D31F39-916D-471D-916B-AEB086CB0578}"/>
    <cellStyle name="Normal 2 3 4 3 4 4 2" xfId="8936" xr:uid="{550CB138-444D-4C27-B8CA-8477DF2A749A}"/>
    <cellStyle name="Normal 2 3 4 3 4 4 2 2" xfId="12358" xr:uid="{574FE49C-4A01-466C-BFB7-25BDF76994A8}"/>
    <cellStyle name="Normal 2 3 4 3 4 4 2 2 2" xfId="26048" xr:uid="{AEB3CCA9-6FF7-4EE7-9078-669E67A74AC3}"/>
    <cellStyle name="Normal 2 3 4 3 4 4 2 2 2 2" xfId="39740" xr:uid="{2A13F492-B67C-4011-B666-E388C93D43ED}"/>
    <cellStyle name="Normal 2 3 4 3 4 4 2 2 2 3" xfId="54624" xr:uid="{9A6B525D-751C-4E08-8004-20D5B460F510}"/>
    <cellStyle name="Normal 2 3 4 3 4 4 2 2 3" xfId="19204" xr:uid="{1361D57E-EEA9-40D7-88FC-9633375D0FCA}"/>
    <cellStyle name="Normal 2 3 4 3 4 4 2 2 4" xfId="32894" xr:uid="{73CD0659-4099-4A91-8FF6-D9842B3A1F00}"/>
    <cellStyle name="Normal 2 3 4 3 4 4 2 2 5" xfId="47778" xr:uid="{19C9A641-1A41-41BD-A677-08A0BCE80C2C}"/>
    <cellStyle name="Normal 2 3 4 3 4 4 2 3" xfId="22626" xr:uid="{5ED320F4-DBCB-4B10-BB09-4A9EDFA35C8F}"/>
    <cellStyle name="Normal 2 3 4 3 4 4 2 3 2" xfId="36318" xr:uid="{18713AF1-505C-48B4-8D61-C54A1493134B}"/>
    <cellStyle name="Normal 2 3 4 3 4 4 2 3 3" xfId="51202" xr:uid="{4D3A8A69-7B40-4C43-883F-B1FE06C7EA57}"/>
    <cellStyle name="Normal 2 3 4 3 4 4 2 4" xfId="15782" xr:uid="{2963CB53-20C1-4100-A3AE-C0D8C613D97F}"/>
    <cellStyle name="Normal 2 3 4 3 4 4 2 5" xfId="29472" xr:uid="{7053759F-528B-42D3-904B-792B3415B9F9}"/>
    <cellStyle name="Normal 2 3 4 3 4 4 2 6" xfId="44356" xr:uid="{18FB6DE2-AE3E-488F-9F76-18990965E63C}"/>
    <cellStyle name="Normal 2 3 4 3 4 4 3" xfId="10646" xr:uid="{EE43487C-60ED-4272-A793-27067BCCE8B4}"/>
    <cellStyle name="Normal 2 3 4 3 4 4 3 2" xfId="24336" xr:uid="{1DD52935-F2D2-4B79-8ECB-D89E629D2BAB}"/>
    <cellStyle name="Normal 2 3 4 3 4 4 3 2 2" xfId="38028" xr:uid="{B9A8771D-F658-4ACB-BD90-299914847E10}"/>
    <cellStyle name="Normal 2 3 4 3 4 4 3 2 3" xfId="52912" xr:uid="{CD0B3B0A-8134-4F6F-B3FE-C67F582738B0}"/>
    <cellStyle name="Normal 2 3 4 3 4 4 3 3" xfId="17492" xr:uid="{AF7653B1-D14F-4279-8173-CF160934252F}"/>
    <cellStyle name="Normal 2 3 4 3 4 4 3 4" xfId="31182" xr:uid="{D3A500BC-9A6D-441F-815E-5CBD7CC77863}"/>
    <cellStyle name="Normal 2 3 4 3 4 4 3 5" xfId="46066" xr:uid="{73D515BC-6B28-4929-A5ED-7A9C2543B8CB}"/>
    <cellStyle name="Normal 2 3 4 3 4 4 4" xfId="20914" xr:uid="{94DB64C5-B2C0-4292-BCA0-D61CC01CD2A9}"/>
    <cellStyle name="Normal 2 3 4 3 4 4 4 2" xfId="34606" xr:uid="{620C24D0-11D3-48D3-90A7-2D08C7627B38}"/>
    <cellStyle name="Normal 2 3 4 3 4 4 4 3" xfId="49490" xr:uid="{90CC5C8A-3A0B-45D3-8A66-5E66A7426DB6}"/>
    <cellStyle name="Normal 2 3 4 3 4 4 5" xfId="14070" xr:uid="{42C3AB36-B6F2-4186-AA2C-2950BA7E60B1}"/>
    <cellStyle name="Normal 2 3 4 3 4 4 6" xfId="27760" xr:uid="{48395B71-8817-42F3-8D1F-1C8DDF37A921}"/>
    <cellStyle name="Normal 2 3 4 3 4 4 7" xfId="42644" xr:uid="{A9D33716-E246-4861-9487-BC17310B7348}"/>
    <cellStyle name="Normal 2 3 4 3 4 5" xfId="8932" xr:uid="{F4AD04BF-F74A-4295-B163-45F3C61C4D4C}"/>
    <cellStyle name="Normal 2 3 4 3 4 5 2" xfId="12354" xr:uid="{FDAD840D-5389-48EB-B14E-34DF5EFA9125}"/>
    <cellStyle name="Normal 2 3 4 3 4 5 2 2" xfId="26044" xr:uid="{63C32436-B450-4D20-B6BD-271ABB7B929F}"/>
    <cellStyle name="Normal 2 3 4 3 4 5 2 2 2" xfId="39736" xr:uid="{A0A145D3-D248-43CC-88F2-6B7AC9BDB9AC}"/>
    <cellStyle name="Normal 2 3 4 3 4 5 2 2 3" xfId="54620" xr:uid="{46E7F695-3744-412B-BA48-5384C5161FA3}"/>
    <cellStyle name="Normal 2 3 4 3 4 5 2 3" xfId="19200" xr:uid="{F4338EDF-3BBC-4B30-9DFD-F5955DB91939}"/>
    <cellStyle name="Normal 2 3 4 3 4 5 2 4" xfId="32890" xr:uid="{B89C5E2E-3E4B-4EB3-AB68-EEF2E9D8F56F}"/>
    <cellStyle name="Normal 2 3 4 3 4 5 2 5" xfId="47774" xr:uid="{252B363B-6E42-4746-B176-3E4771A26CDE}"/>
    <cellStyle name="Normal 2 3 4 3 4 5 3" xfId="22622" xr:uid="{EC7B4264-1388-4417-8E44-C7F9ED95D17F}"/>
    <cellStyle name="Normal 2 3 4 3 4 5 3 2" xfId="36314" xr:uid="{3303D26C-D4A4-427C-AA65-F80535CB04B5}"/>
    <cellStyle name="Normal 2 3 4 3 4 5 3 3" xfId="51198" xr:uid="{21E9F9D5-00C0-4899-B800-023B2C8BF3E7}"/>
    <cellStyle name="Normal 2 3 4 3 4 5 4" xfId="15778" xr:uid="{A5A35812-53D4-4324-A7A1-7820AAEC7044}"/>
    <cellStyle name="Normal 2 3 4 3 4 5 5" xfId="29468" xr:uid="{6B32914E-DF2A-42D5-9DD3-84BB563981B1}"/>
    <cellStyle name="Normal 2 3 4 3 4 5 6" xfId="44352" xr:uid="{B90FE1CE-23D4-48CF-A614-FE4DC92922C6}"/>
    <cellStyle name="Normal 2 3 4 3 4 6" xfId="10642" xr:uid="{CFAC771C-34C8-4A1C-8605-7BECAA6D12DB}"/>
    <cellStyle name="Normal 2 3 4 3 4 6 2" xfId="24332" xr:uid="{D5D1F9CA-8AE6-4F44-99CC-4CD5B81563AE}"/>
    <cellStyle name="Normal 2 3 4 3 4 6 2 2" xfId="38024" xr:uid="{4FC7F9B9-A0B2-4FB3-95D2-008F1B17B036}"/>
    <cellStyle name="Normal 2 3 4 3 4 6 2 3" xfId="52908" xr:uid="{B7086676-37FD-42DF-9197-0BC7D1599310}"/>
    <cellStyle name="Normal 2 3 4 3 4 6 3" xfId="17488" xr:uid="{C1DFA4FB-581D-47BC-A503-C41B2EBD158E}"/>
    <cellStyle name="Normal 2 3 4 3 4 6 4" xfId="31178" xr:uid="{8F3D87F8-D15B-4228-A843-12DC43054CC8}"/>
    <cellStyle name="Normal 2 3 4 3 4 6 5" xfId="46062" xr:uid="{96AB6FDF-1F37-433A-9650-26A8E8FE0D9D}"/>
    <cellStyle name="Normal 2 3 4 3 4 7" xfId="20910" xr:uid="{9117C8AF-D2AB-4218-B77A-C014EDE573B5}"/>
    <cellStyle name="Normal 2 3 4 3 4 7 2" xfId="34602" xr:uid="{96A953B6-3A89-4747-89FE-BB6FFD57A233}"/>
    <cellStyle name="Normal 2 3 4 3 4 7 3" xfId="49486" xr:uid="{2D581C2D-EC62-4C0F-8731-0BEC7D5A2040}"/>
    <cellStyle name="Normal 2 3 4 3 4 8" xfId="14066" xr:uid="{983468AD-3191-4A4E-A81D-6109D20E1322}"/>
    <cellStyle name="Normal 2 3 4 3 4 9" xfId="27756" xr:uid="{168A9667-6925-48D6-A4D1-9DE735E45CD9}"/>
    <cellStyle name="Normal 2 3 4 3 5" xfId="7224" xr:uid="{28D522E5-4765-48EF-8806-3EB2037B5D09}"/>
    <cellStyle name="Normal 2 3 4 3 5 2" xfId="7225" xr:uid="{CF24CCA9-6B0B-4120-AA85-C295C70D6B91}"/>
    <cellStyle name="Normal 2 3 4 3 5 2 2" xfId="8938" xr:uid="{8E6C7E54-DF0F-461E-86DA-D2379C8821AF}"/>
    <cellStyle name="Normal 2 3 4 3 5 2 2 2" xfId="12360" xr:uid="{CF64CC58-400F-4461-9386-09648AB5026C}"/>
    <cellStyle name="Normal 2 3 4 3 5 2 2 2 2" xfId="26050" xr:uid="{CF539774-AF67-4DA2-AF67-4864254F71C5}"/>
    <cellStyle name="Normal 2 3 4 3 5 2 2 2 2 2" xfId="39742" xr:uid="{FD57FF26-0824-4461-95EE-E552AF22D82D}"/>
    <cellStyle name="Normal 2 3 4 3 5 2 2 2 2 3" xfId="54626" xr:uid="{6AD995DB-1E49-4A1F-9C86-393A81376CF3}"/>
    <cellStyle name="Normal 2 3 4 3 5 2 2 2 3" xfId="19206" xr:uid="{E293BD3F-E9C1-4031-B426-6C8A83D55AE3}"/>
    <cellStyle name="Normal 2 3 4 3 5 2 2 2 4" xfId="32896" xr:uid="{9441AC11-0413-44F2-A3C4-3A4B795622A2}"/>
    <cellStyle name="Normal 2 3 4 3 5 2 2 2 5" xfId="47780" xr:uid="{3393413D-8A35-4571-A097-AE20598C02BF}"/>
    <cellStyle name="Normal 2 3 4 3 5 2 2 3" xfId="22628" xr:uid="{23C21016-DD27-47A9-92F2-3CBF81CC36CA}"/>
    <cellStyle name="Normal 2 3 4 3 5 2 2 3 2" xfId="36320" xr:uid="{4E66B861-556A-4DB6-A327-B57E986E6B65}"/>
    <cellStyle name="Normal 2 3 4 3 5 2 2 3 3" xfId="51204" xr:uid="{D5B26D2E-6324-4C85-88AC-282F45555598}"/>
    <cellStyle name="Normal 2 3 4 3 5 2 2 4" xfId="15784" xr:uid="{AA638EBD-F234-4094-9C2A-557D481265D5}"/>
    <cellStyle name="Normal 2 3 4 3 5 2 2 5" xfId="29474" xr:uid="{14EF8521-AC8D-4B9C-A16C-AD48A46D7B87}"/>
    <cellStyle name="Normal 2 3 4 3 5 2 2 6" xfId="44358" xr:uid="{538AFE85-746F-496D-9360-7ACD7BB42701}"/>
    <cellStyle name="Normal 2 3 4 3 5 2 3" xfId="10648" xr:uid="{542C8356-59CA-4727-B473-E8EA47E69577}"/>
    <cellStyle name="Normal 2 3 4 3 5 2 3 2" xfId="24338" xr:uid="{D0506D87-5778-4DCD-ACC5-E4667B74D10B}"/>
    <cellStyle name="Normal 2 3 4 3 5 2 3 2 2" xfId="38030" xr:uid="{CCF3E3EC-7C33-4498-BE1E-2F1203AC0E2A}"/>
    <cellStyle name="Normal 2 3 4 3 5 2 3 2 3" xfId="52914" xr:uid="{726DA497-51B5-4884-BE08-072583265EA3}"/>
    <cellStyle name="Normal 2 3 4 3 5 2 3 3" xfId="17494" xr:uid="{3DB8CBA4-7F5E-4F3B-B799-71586FE4A089}"/>
    <cellStyle name="Normal 2 3 4 3 5 2 3 4" xfId="31184" xr:uid="{5813598A-2430-4F38-823A-1197961CB441}"/>
    <cellStyle name="Normal 2 3 4 3 5 2 3 5" xfId="46068" xr:uid="{C90A8834-F40F-4ADC-9489-3239EFF28367}"/>
    <cellStyle name="Normal 2 3 4 3 5 2 4" xfId="20916" xr:uid="{A7FF87C2-D4F2-4979-855E-761E46F0A409}"/>
    <cellStyle name="Normal 2 3 4 3 5 2 4 2" xfId="34608" xr:uid="{156D14E3-9B02-4483-8054-20F24502C99B}"/>
    <cellStyle name="Normal 2 3 4 3 5 2 4 3" xfId="49492" xr:uid="{4A976C87-B457-48EC-A83A-3E596083FAC4}"/>
    <cellStyle name="Normal 2 3 4 3 5 2 5" xfId="14072" xr:uid="{426F83E5-B35F-4040-A852-C032E786D590}"/>
    <cellStyle name="Normal 2 3 4 3 5 2 6" xfId="27762" xr:uid="{B3F7BB48-EBAA-4DCB-A219-09B3FF95252B}"/>
    <cellStyle name="Normal 2 3 4 3 5 2 7" xfId="42646" xr:uid="{D28422B4-696A-4E68-9A03-60786CB90FCF}"/>
    <cellStyle name="Normal 2 3 4 3 5 3" xfId="8937" xr:uid="{E7F4AC28-021A-4210-8153-9105BB4FC723}"/>
    <cellStyle name="Normal 2 3 4 3 5 3 2" xfId="12359" xr:uid="{1D734D5A-DF2F-46FD-9503-D6059CFAEFC1}"/>
    <cellStyle name="Normal 2 3 4 3 5 3 2 2" xfId="26049" xr:uid="{3F89EBA2-7DA3-4A72-B6B4-12A83E1BA79E}"/>
    <cellStyle name="Normal 2 3 4 3 5 3 2 2 2" xfId="39741" xr:uid="{ECEF4EAB-BD25-4149-A060-15A345488895}"/>
    <cellStyle name="Normal 2 3 4 3 5 3 2 2 3" xfId="54625" xr:uid="{115F9C02-3DF4-490F-BBAB-5744FF2CCAC3}"/>
    <cellStyle name="Normal 2 3 4 3 5 3 2 3" xfId="19205" xr:uid="{DA45DD66-EB74-4906-A034-D3057B3EC7E2}"/>
    <cellStyle name="Normal 2 3 4 3 5 3 2 4" xfId="32895" xr:uid="{E3F54C5E-2EC7-434B-A3FB-C822811053A9}"/>
    <cellStyle name="Normal 2 3 4 3 5 3 2 5" xfId="47779" xr:uid="{7265E582-2679-40CF-A27E-F7D5E31842CF}"/>
    <cellStyle name="Normal 2 3 4 3 5 3 3" xfId="22627" xr:uid="{58C21729-A2A0-460E-A7C7-D1CA25575BF9}"/>
    <cellStyle name="Normal 2 3 4 3 5 3 3 2" xfId="36319" xr:uid="{4B8B9199-A59A-4B84-8F42-2BBE8A6B9A1D}"/>
    <cellStyle name="Normal 2 3 4 3 5 3 3 3" xfId="51203" xr:uid="{E6520D56-AD9B-4844-8BCD-8342779A703D}"/>
    <cellStyle name="Normal 2 3 4 3 5 3 4" xfId="15783" xr:uid="{03C6A409-3C78-4619-88CE-378A0B77996E}"/>
    <cellStyle name="Normal 2 3 4 3 5 3 5" xfId="29473" xr:uid="{22BAE651-09B4-40DA-A383-7E2FA67DE143}"/>
    <cellStyle name="Normal 2 3 4 3 5 3 6" xfId="44357" xr:uid="{F2E362BB-5DFA-4083-9ACF-CFDAAD22068A}"/>
    <cellStyle name="Normal 2 3 4 3 5 4" xfId="10647" xr:uid="{DB9F1CFA-FD01-44A0-A009-17FFFD66C76A}"/>
    <cellStyle name="Normal 2 3 4 3 5 4 2" xfId="24337" xr:uid="{A141F3FE-BB2F-4A31-B900-5574F75EF0BC}"/>
    <cellStyle name="Normal 2 3 4 3 5 4 2 2" xfId="38029" xr:uid="{5AAC1307-45A0-43CA-9305-78DE1BC979C4}"/>
    <cellStyle name="Normal 2 3 4 3 5 4 2 3" xfId="52913" xr:uid="{36E4E53C-1BA6-43DD-B628-52F155300D23}"/>
    <cellStyle name="Normal 2 3 4 3 5 4 3" xfId="17493" xr:uid="{9C3132CE-0728-488A-8099-E93850CF4F9E}"/>
    <cellStyle name="Normal 2 3 4 3 5 4 4" xfId="31183" xr:uid="{42D1C0AD-C939-47C8-8BFB-038111E19DC5}"/>
    <cellStyle name="Normal 2 3 4 3 5 4 5" xfId="46067" xr:uid="{38C1B921-2748-4867-8D29-0F54B11EBDF4}"/>
    <cellStyle name="Normal 2 3 4 3 5 5" xfId="20915" xr:uid="{28399F53-3DB1-4F2A-8CC0-668C01F99A9B}"/>
    <cellStyle name="Normal 2 3 4 3 5 5 2" xfId="34607" xr:uid="{A5E86AAB-046C-44EC-84F3-A1EB99B69AA2}"/>
    <cellStyle name="Normal 2 3 4 3 5 5 3" xfId="49491" xr:uid="{0965CF5C-078B-4A0B-B070-29755D65D074}"/>
    <cellStyle name="Normal 2 3 4 3 5 6" xfId="14071" xr:uid="{0999E405-BA2B-4EE7-9B2C-0762C828CA67}"/>
    <cellStyle name="Normal 2 3 4 3 5 7" xfId="27761" xr:uid="{AF1C193B-4DE7-49B9-BA9E-AA29FF78A6D1}"/>
    <cellStyle name="Normal 2 3 4 3 5 8" xfId="42645" xr:uid="{7A5847A3-1D58-4A78-BF1E-DD97A9ED6CA5}"/>
    <cellStyle name="Normal 2 3 4 3 6" xfId="7226" xr:uid="{1D4C6065-E78A-4890-8333-0CBCC40C31E5}"/>
    <cellStyle name="Normal 2 3 4 3 6 2" xfId="8939" xr:uid="{EE8339E1-15AD-4D21-921B-DE6DDCED0967}"/>
    <cellStyle name="Normal 2 3 4 3 6 2 2" xfId="12361" xr:uid="{BE7258B5-D1C3-4A02-9F87-528D4BDA9695}"/>
    <cellStyle name="Normal 2 3 4 3 6 2 2 2" xfId="26051" xr:uid="{406BADBB-55BD-453F-85F8-4E852403EC83}"/>
    <cellStyle name="Normal 2 3 4 3 6 2 2 2 2" xfId="39743" xr:uid="{871DF841-181E-4AC6-9DA5-026177E674A3}"/>
    <cellStyle name="Normal 2 3 4 3 6 2 2 2 3" xfId="54627" xr:uid="{C3780D4E-62E2-464D-A8CF-45C47970CBC9}"/>
    <cellStyle name="Normal 2 3 4 3 6 2 2 3" xfId="19207" xr:uid="{D9AC1323-C3EC-4323-B804-DAB4EB0C6CF2}"/>
    <cellStyle name="Normal 2 3 4 3 6 2 2 4" xfId="32897" xr:uid="{C96CE072-8660-4FC8-B5C2-FE9CDFD6D11D}"/>
    <cellStyle name="Normal 2 3 4 3 6 2 2 5" xfId="47781" xr:uid="{0B9388DF-CB68-4AAF-94CD-B83C318F26C8}"/>
    <cellStyle name="Normal 2 3 4 3 6 2 3" xfId="22629" xr:uid="{57F06874-36A0-4B19-A3B1-56A6F708BB7B}"/>
    <cellStyle name="Normal 2 3 4 3 6 2 3 2" xfId="36321" xr:uid="{3C5FE62A-B6EE-4090-9D03-FF3B0F1BD31E}"/>
    <cellStyle name="Normal 2 3 4 3 6 2 3 3" xfId="51205" xr:uid="{8947A570-3A12-4C13-9716-C2C362817A2A}"/>
    <cellStyle name="Normal 2 3 4 3 6 2 4" xfId="15785" xr:uid="{C7B2A015-4E3A-45CB-81BC-012DF535B977}"/>
    <cellStyle name="Normal 2 3 4 3 6 2 5" xfId="29475" xr:uid="{F74E4B41-F2F9-4A4E-8ACE-F750C1376EC7}"/>
    <cellStyle name="Normal 2 3 4 3 6 2 6" xfId="44359" xr:uid="{9175A30F-28D1-4C00-A03B-C85BD9A43FD2}"/>
    <cellStyle name="Normal 2 3 4 3 6 3" xfId="10649" xr:uid="{16CC1728-D094-4FB5-96C0-C94404AE191D}"/>
    <cellStyle name="Normal 2 3 4 3 6 3 2" xfId="24339" xr:uid="{309B2CBC-93AB-457F-B317-8FBE2D85E438}"/>
    <cellStyle name="Normal 2 3 4 3 6 3 2 2" xfId="38031" xr:uid="{33C04051-A86F-40D4-8236-4457E15ADE9B}"/>
    <cellStyle name="Normal 2 3 4 3 6 3 2 3" xfId="52915" xr:uid="{A8F58B24-4BCF-4CD1-9BFE-2C39DFF97C04}"/>
    <cellStyle name="Normal 2 3 4 3 6 3 3" xfId="17495" xr:uid="{B384707C-CE97-43F2-8805-66402C7A0100}"/>
    <cellStyle name="Normal 2 3 4 3 6 3 4" xfId="31185" xr:uid="{2C01D843-D873-473C-AE31-5D935068D82F}"/>
    <cellStyle name="Normal 2 3 4 3 6 3 5" xfId="46069" xr:uid="{581BE776-0CA4-4619-BC9B-A071A97B85B8}"/>
    <cellStyle name="Normal 2 3 4 3 6 4" xfId="20917" xr:uid="{AC2858DA-7ADE-439A-BB5E-0E61F88439E5}"/>
    <cellStyle name="Normal 2 3 4 3 6 4 2" xfId="34609" xr:uid="{A19C4B7F-18C9-4295-BA06-0EAA960B5B9F}"/>
    <cellStyle name="Normal 2 3 4 3 6 4 3" xfId="49493" xr:uid="{049FC418-84D7-4FC5-B54B-A70EDD930115}"/>
    <cellStyle name="Normal 2 3 4 3 6 5" xfId="14073" xr:uid="{36712F24-9053-4C3B-91BB-C34C8F675AED}"/>
    <cellStyle name="Normal 2 3 4 3 6 6" xfId="27763" xr:uid="{8E3F7A5F-C498-4A7D-9799-F4DC9868D773}"/>
    <cellStyle name="Normal 2 3 4 3 6 7" xfId="42647" xr:uid="{FE883421-F1A6-4983-9EF5-F4D79E18807A}"/>
    <cellStyle name="Normal 2 3 4 3 7" xfId="7227" xr:uid="{016B1DAB-7477-435E-A453-390672DF1D18}"/>
    <cellStyle name="Normal 2 3 4 3 7 2" xfId="8940" xr:uid="{D376A80E-7C29-4C85-A0D2-66F2A40D8AA4}"/>
    <cellStyle name="Normal 2 3 4 3 7 2 2" xfId="12362" xr:uid="{E964DBE4-8CA7-4496-8B67-3DFAAFFC505E}"/>
    <cellStyle name="Normal 2 3 4 3 7 2 2 2" xfId="26052" xr:uid="{B6F85766-F0A5-4E2C-95C0-E3A7A720FFC4}"/>
    <cellStyle name="Normal 2 3 4 3 7 2 2 2 2" xfId="39744" xr:uid="{9EEFAEC0-41D8-477B-AE00-BA9731A160AC}"/>
    <cellStyle name="Normal 2 3 4 3 7 2 2 2 3" xfId="54628" xr:uid="{29704E85-D532-4F4B-A9AF-9CF1A3F25BF4}"/>
    <cellStyle name="Normal 2 3 4 3 7 2 2 3" xfId="19208" xr:uid="{E3E2AA82-A009-43AA-B07D-D1E850D8EC48}"/>
    <cellStyle name="Normal 2 3 4 3 7 2 2 4" xfId="32898" xr:uid="{D532A97D-7B29-4219-98A6-5C5FF586BBA5}"/>
    <cellStyle name="Normal 2 3 4 3 7 2 2 5" xfId="47782" xr:uid="{CF1E2E1C-6E5C-4D04-AB92-F4851829731E}"/>
    <cellStyle name="Normal 2 3 4 3 7 2 3" xfId="22630" xr:uid="{A969261D-745E-4C1B-8FA8-2377BBCD6FB0}"/>
    <cellStyle name="Normal 2 3 4 3 7 2 3 2" xfId="36322" xr:uid="{4C3FE17D-38DD-4E8C-9970-025D283F2842}"/>
    <cellStyle name="Normal 2 3 4 3 7 2 3 3" xfId="51206" xr:uid="{2A06BD33-5D65-4A5A-ABE0-439E1912CA87}"/>
    <cellStyle name="Normal 2 3 4 3 7 2 4" xfId="15786" xr:uid="{72C71CAC-AEC5-4EAF-B737-EF4C50EE896C}"/>
    <cellStyle name="Normal 2 3 4 3 7 2 5" xfId="29476" xr:uid="{44E0EC29-940C-475D-861E-00A1DB08BB0F}"/>
    <cellStyle name="Normal 2 3 4 3 7 2 6" xfId="44360" xr:uid="{B2F4B7ED-3A2E-46CD-898C-DD3F3D3E0938}"/>
    <cellStyle name="Normal 2 3 4 3 7 3" xfId="10650" xr:uid="{80642379-97A7-4B34-ADE9-0E4EF629A3FF}"/>
    <cellStyle name="Normal 2 3 4 3 7 3 2" xfId="24340" xr:uid="{7CAC8AF1-3A1A-43EE-B529-A70A923BCE21}"/>
    <cellStyle name="Normal 2 3 4 3 7 3 2 2" xfId="38032" xr:uid="{76F6F3B2-960A-4262-BB87-5B7196533B2B}"/>
    <cellStyle name="Normal 2 3 4 3 7 3 2 3" xfId="52916" xr:uid="{FD9D0312-2E5F-4B18-A658-B9A129B87237}"/>
    <cellStyle name="Normal 2 3 4 3 7 3 3" xfId="17496" xr:uid="{A4FAEA54-8A60-47EA-A635-C2BD790219D5}"/>
    <cellStyle name="Normal 2 3 4 3 7 3 4" xfId="31186" xr:uid="{E4802416-5579-4E0E-8BC5-F7FC5DC09E4A}"/>
    <cellStyle name="Normal 2 3 4 3 7 3 5" xfId="46070" xr:uid="{DCCFD43C-EE20-4254-896E-8623B54EE9E6}"/>
    <cellStyle name="Normal 2 3 4 3 7 4" xfId="20918" xr:uid="{4F8D0DDB-FB25-4D48-B823-C3F231288F48}"/>
    <cellStyle name="Normal 2 3 4 3 7 4 2" xfId="34610" xr:uid="{F63E2CE0-F117-4F03-BD1A-372522A6DC1A}"/>
    <cellStyle name="Normal 2 3 4 3 7 4 3" xfId="49494" xr:uid="{2F2120C8-708A-4703-B3B6-18BA983A6979}"/>
    <cellStyle name="Normal 2 3 4 3 7 5" xfId="14074" xr:uid="{0ADC2F63-CDA2-4351-A84B-9BD193079D6A}"/>
    <cellStyle name="Normal 2 3 4 3 7 6" xfId="27764" xr:uid="{CAD42DA9-1D35-469D-90C8-8265B1CA02C8}"/>
    <cellStyle name="Normal 2 3 4 3 7 7" xfId="42648" xr:uid="{BD566F4A-06F8-48F3-97D8-1829DAAB2621}"/>
    <cellStyle name="Normal 2 3 4 3 8" xfId="8911" xr:uid="{74B697E6-8C89-49DA-A1EE-83A4D2CAF820}"/>
    <cellStyle name="Normal 2 3 4 3 8 2" xfId="12333" xr:uid="{4B29556E-C4C2-48FA-B87E-D885C336C740}"/>
    <cellStyle name="Normal 2 3 4 3 8 2 2" xfId="26023" xr:uid="{EC35DAC2-FC5B-4C53-8DA2-0B6085E3230C}"/>
    <cellStyle name="Normal 2 3 4 3 8 2 2 2" xfId="39715" xr:uid="{64B63D91-BA6D-44DB-AEA0-8E8653C8300D}"/>
    <cellStyle name="Normal 2 3 4 3 8 2 2 3" xfId="54599" xr:uid="{832CEE99-8ECB-4265-BC7C-5E2F55C0E36C}"/>
    <cellStyle name="Normal 2 3 4 3 8 2 3" xfId="19179" xr:uid="{B5618A06-C09B-44CB-B5EA-7E4C29ACF59A}"/>
    <cellStyle name="Normal 2 3 4 3 8 2 4" xfId="32869" xr:uid="{5B793848-10FA-4C65-8C30-4EF998E4C1BE}"/>
    <cellStyle name="Normal 2 3 4 3 8 2 5" xfId="47753" xr:uid="{FD063B66-17AF-40E2-97F3-94285FB2C58E}"/>
    <cellStyle name="Normal 2 3 4 3 8 3" xfId="22601" xr:uid="{E8AFA559-1A29-45F8-9AAA-AD74129BCE68}"/>
    <cellStyle name="Normal 2 3 4 3 8 3 2" xfId="36293" xr:uid="{EF1D329B-EBD6-4E32-B0B8-F13302003E3E}"/>
    <cellStyle name="Normal 2 3 4 3 8 3 3" xfId="51177" xr:uid="{58617A39-8137-4A82-BC9B-B7B948427EF4}"/>
    <cellStyle name="Normal 2 3 4 3 8 4" xfId="15757" xr:uid="{2CFE0C47-C687-41CC-9365-0C70122C665E}"/>
    <cellStyle name="Normal 2 3 4 3 8 5" xfId="29447" xr:uid="{245C8A14-B458-48FE-AF0B-F5E3F8EF6830}"/>
    <cellStyle name="Normal 2 3 4 3 8 6" xfId="44331" xr:uid="{6A87D6A6-3DDE-4E1E-A73C-DC6A2CDFDD2D}"/>
    <cellStyle name="Normal 2 3 4 3 9" xfId="10621" xr:uid="{0878A558-88B9-439F-9E08-F53D4F4DF08E}"/>
    <cellStyle name="Normal 2 3 4 3 9 2" xfId="24311" xr:uid="{7872D011-13C7-4F27-9784-DB82975F30AC}"/>
    <cellStyle name="Normal 2 3 4 3 9 2 2" xfId="38003" xr:uid="{4EF3DAA6-119C-44A0-BA77-AA2B58B16CE8}"/>
    <cellStyle name="Normal 2 3 4 3 9 2 3" xfId="52887" xr:uid="{F89713FE-9E2D-4014-B287-A9F17669B98F}"/>
    <cellStyle name="Normal 2 3 4 3 9 3" xfId="17467" xr:uid="{C95E1741-4F62-4561-BE50-4490948A3FAC}"/>
    <cellStyle name="Normal 2 3 4 3 9 4" xfId="31157" xr:uid="{A951F535-661C-44CF-87CD-3B98C9634386}"/>
    <cellStyle name="Normal 2 3 4 3 9 5" xfId="46041" xr:uid="{AEFD577B-1DB3-4E8A-AF78-27360FA6EBFC}"/>
    <cellStyle name="Normal 2 3 4 4" xfId="7228" xr:uid="{B98989A3-2E3A-4694-AD5B-4BA0B6AFD34F}"/>
    <cellStyle name="Normal 2 3 4 4 10" xfId="14075" xr:uid="{053EEFD1-452A-40C2-956E-F97BC9A4890B}"/>
    <cellStyle name="Normal 2 3 4 4 11" xfId="27765" xr:uid="{54E9009F-6A08-4EA5-A684-15B4541F5B8B}"/>
    <cellStyle name="Normal 2 3 4 4 12" xfId="42649" xr:uid="{638BA6DC-575C-42F4-A111-FDAECB69CBF4}"/>
    <cellStyle name="Normal 2 3 4 4 2" xfId="7229" xr:uid="{B5A1BDCB-9D97-443F-B6B3-95E6D135B95B}"/>
    <cellStyle name="Normal 2 3 4 4 2 10" xfId="42650" xr:uid="{830BCC18-A276-4418-BEAC-10FDB60D1535}"/>
    <cellStyle name="Normal 2 3 4 4 2 2" xfId="7230" xr:uid="{30628E03-0C1C-47A1-A13D-D8BC78074714}"/>
    <cellStyle name="Normal 2 3 4 4 2 2 2" xfId="7231" xr:uid="{D67A8B9F-32AC-48D1-A28F-622D7F15914C}"/>
    <cellStyle name="Normal 2 3 4 4 2 2 2 2" xfId="8944" xr:uid="{D98D4D0F-2EFC-480F-9A18-DEEB0DA4004F}"/>
    <cellStyle name="Normal 2 3 4 4 2 2 2 2 2" xfId="12366" xr:uid="{AEF1B8EA-9137-44F2-9AEF-9F324F171087}"/>
    <cellStyle name="Normal 2 3 4 4 2 2 2 2 2 2" xfId="26056" xr:uid="{5D821AFE-948D-4997-B2FC-5D7280B9BAA6}"/>
    <cellStyle name="Normal 2 3 4 4 2 2 2 2 2 2 2" xfId="39748" xr:uid="{987B50A9-CA44-489D-97E3-278897749527}"/>
    <cellStyle name="Normal 2 3 4 4 2 2 2 2 2 2 3" xfId="54632" xr:uid="{9514EDAC-7256-4329-B6A4-15384ECD86D9}"/>
    <cellStyle name="Normal 2 3 4 4 2 2 2 2 2 3" xfId="19212" xr:uid="{F258142D-2EA3-40BD-9F7C-DA07EEAE596B}"/>
    <cellStyle name="Normal 2 3 4 4 2 2 2 2 2 4" xfId="32902" xr:uid="{AA7EA287-C3F9-48F7-8408-6A15D010362B}"/>
    <cellStyle name="Normal 2 3 4 4 2 2 2 2 2 5" xfId="47786" xr:uid="{672BA5B6-E15A-4C1C-870D-D51701722A00}"/>
    <cellStyle name="Normal 2 3 4 4 2 2 2 2 3" xfId="22634" xr:uid="{0372709B-0099-46CF-811F-BF2B408A3324}"/>
    <cellStyle name="Normal 2 3 4 4 2 2 2 2 3 2" xfId="36326" xr:uid="{222C0E1E-5D0A-417A-9020-A9E56E545371}"/>
    <cellStyle name="Normal 2 3 4 4 2 2 2 2 3 3" xfId="51210" xr:uid="{AB4358F9-DEDA-4BD7-8B02-89E17C2D0030}"/>
    <cellStyle name="Normal 2 3 4 4 2 2 2 2 4" xfId="15790" xr:uid="{4B6DF08A-12B9-45C3-80C7-2DBD372C302F}"/>
    <cellStyle name="Normal 2 3 4 4 2 2 2 2 5" xfId="29480" xr:uid="{58E5E5E2-0D67-426E-9DEE-66CA51D0A7AE}"/>
    <cellStyle name="Normal 2 3 4 4 2 2 2 2 6" xfId="44364" xr:uid="{4BC0E008-BC0F-453D-A0EB-4780C0A62F56}"/>
    <cellStyle name="Normal 2 3 4 4 2 2 2 3" xfId="10654" xr:uid="{EBCB2565-1FFB-485E-A75C-8F942186E193}"/>
    <cellStyle name="Normal 2 3 4 4 2 2 2 3 2" xfId="24344" xr:uid="{7C315C1B-1980-4ED2-A3B5-2B2B07C3CE13}"/>
    <cellStyle name="Normal 2 3 4 4 2 2 2 3 2 2" xfId="38036" xr:uid="{EDAC247D-07F7-48D6-9B94-990A177555A8}"/>
    <cellStyle name="Normal 2 3 4 4 2 2 2 3 2 3" xfId="52920" xr:uid="{0E7946AC-CC25-40BA-9D6D-546D45934E38}"/>
    <cellStyle name="Normal 2 3 4 4 2 2 2 3 3" xfId="17500" xr:uid="{C1B46593-FD37-4FC7-9AB9-85EFC961D0C7}"/>
    <cellStyle name="Normal 2 3 4 4 2 2 2 3 4" xfId="31190" xr:uid="{9660D5E1-562E-41D1-A83A-F219B6B1B375}"/>
    <cellStyle name="Normal 2 3 4 4 2 2 2 3 5" xfId="46074" xr:uid="{853E2B07-65E0-41DC-9AA9-914A580C4808}"/>
    <cellStyle name="Normal 2 3 4 4 2 2 2 4" xfId="20922" xr:uid="{E2856E9A-B8FB-4642-BB7D-8F322987DBC1}"/>
    <cellStyle name="Normal 2 3 4 4 2 2 2 4 2" xfId="34614" xr:uid="{DD1ED534-CA99-443D-953F-F073BE69229A}"/>
    <cellStyle name="Normal 2 3 4 4 2 2 2 4 3" xfId="49498" xr:uid="{3378268F-C01C-4BCA-A2A2-60B9DD840F35}"/>
    <cellStyle name="Normal 2 3 4 4 2 2 2 5" xfId="14078" xr:uid="{58699227-DD86-4D46-A3EA-17C1BAD9B23B}"/>
    <cellStyle name="Normal 2 3 4 4 2 2 2 6" xfId="27768" xr:uid="{0AA0BD29-116F-48DD-8630-846208AEBAC7}"/>
    <cellStyle name="Normal 2 3 4 4 2 2 2 7" xfId="42652" xr:uid="{9D6D71CA-70F6-405A-8045-D5BD1ABD3291}"/>
    <cellStyle name="Normal 2 3 4 4 2 2 3" xfId="8943" xr:uid="{613F98EB-3B91-421C-8B6D-7A4E16DE2DC4}"/>
    <cellStyle name="Normal 2 3 4 4 2 2 3 2" xfId="12365" xr:uid="{9CD49417-2F28-4679-A8F6-11476F118EC4}"/>
    <cellStyle name="Normal 2 3 4 4 2 2 3 2 2" xfId="26055" xr:uid="{C9CA8189-79AC-49B2-9565-B0BFAD5DDA94}"/>
    <cellStyle name="Normal 2 3 4 4 2 2 3 2 2 2" xfId="39747" xr:uid="{99EFE54E-6450-4BC8-AAA0-CDB37B667518}"/>
    <cellStyle name="Normal 2 3 4 4 2 2 3 2 2 3" xfId="54631" xr:uid="{97EFC138-D582-435C-A933-F642DA08583A}"/>
    <cellStyle name="Normal 2 3 4 4 2 2 3 2 3" xfId="19211" xr:uid="{7A8F408A-120E-4E15-9030-7091A01047A8}"/>
    <cellStyle name="Normal 2 3 4 4 2 2 3 2 4" xfId="32901" xr:uid="{D3CE88C5-A7DB-4924-9F1E-F81C1D18BF90}"/>
    <cellStyle name="Normal 2 3 4 4 2 2 3 2 5" xfId="47785" xr:uid="{AF764F48-C5D5-4B41-A90A-EA17ABFDB50A}"/>
    <cellStyle name="Normal 2 3 4 4 2 2 3 3" xfId="22633" xr:uid="{8E8F2F29-ABFF-4648-897E-B585FE0477A8}"/>
    <cellStyle name="Normal 2 3 4 4 2 2 3 3 2" xfId="36325" xr:uid="{BE489562-9A1E-4A44-BC57-854D54438CB0}"/>
    <cellStyle name="Normal 2 3 4 4 2 2 3 3 3" xfId="51209" xr:uid="{61D5A164-263B-4D0E-8A03-B45421E25E81}"/>
    <cellStyle name="Normal 2 3 4 4 2 2 3 4" xfId="15789" xr:uid="{6033F9B9-DD79-449A-975D-FDBA96184536}"/>
    <cellStyle name="Normal 2 3 4 4 2 2 3 5" xfId="29479" xr:uid="{0DC6EA32-9C11-41BE-8C46-0BA536FC6F5C}"/>
    <cellStyle name="Normal 2 3 4 4 2 2 3 6" xfId="44363" xr:uid="{7C19EBEA-FE34-4EDD-AF63-3D007A241F35}"/>
    <cellStyle name="Normal 2 3 4 4 2 2 4" xfId="10653" xr:uid="{4D72D045-C21C-4EC8-AE66-BC21F6F0B87F}"/>
    <cellStyle name="Normal 2 3 4 4 2 2 4 2" xfId="24343" xr:uid="{561CB924-0A33-4246-8C56-EE2A16E8B51B}"/>
    <cellStyle name="Normal 2 3 4 4 2 2 4 2 2" xfId="38035" xr:uid="{E24E4AEB-42A7-4C31-8424-AA24FBC30D83}"/>
    <cellStyle name="Normal 2 3 4 4 2 2 4 2 3" xfId="52919" xr:uid="{E583D061-21BA-41E7-82BF-010BAFE8F8A9}"/>
    <cellStyle name="Normal 2 3 4 4 2 2 4 3" xfId="17499" xr:uid="{09C3BE55-7445-4A10-8390-70688D8B8C6C}"/>
    <cellStyle name="Normal 2 3 4 4 2 2 4 4" xfId="31189" xr:uid="{33A1D57D-FC39-4090-B4C8-C31A67DDB688}"/>
    <cellStyle name="Normal 2 3 4 4 2 2 4 5" xfId="46073" xr:uid="{1D155A88-33DF-4BC4-94FB-B25726ACFEF7}"/>
    <cellStyle name="Normal 2 3 4 4 2 2 5" xfId="20921" xr:uid="{14A9C151-87B8-4E5A-97B4-63AE2045B003}"/>
    <cellStyle name="Normal 2 3 4 4 2 2 5 2" xfId="34613" xr:uid="{FDFF7E33-3F21-40E1-9807-1BE2863A2BE4}"/>
    <cellStyle name="Normal 2 3 4 4 2 2 5 3" xfId="49497" xr:uid="{EC5285CE-C21E-4E14-9CDC-0DEE0339A77D}"/>
    <cellStyle name="Normal 2 3 4 4 2 2 6" xfId="14077" xr:uid="{817EFFBB-BFE4-48AF-B4D6-E68FF575534E}"/>
    <cellStyle name="Normal 2 3 4 4 2 2 7" xfId="27767" xr:uid="{3E78DA8A-F5E6-4B5E-99C5-611841DB1BEB}"/>
    <cellStyle name="Normal 2 3 4 4 2 2 8" xfId="42651" xr:uid="{E3AEF8E1-77D5-42CC-AEFC-8EEF4CC68350}"/>
    <cellStyle name="Normal 2 3 4 4 2 3" xfId="7232" xr:uid="{F7D732CC-21C6-4689-B54D-5F27488B85B4}"/>
    <cellStyle name="Normal 2 3 4 4 2 3 2" xfId="8945" xr:uid="{5EB5E15D-F66B-4B4F-812D-84BEBF5ACE5A}"/>
    <cellStyle name="Normal 2 3 4 4 2 3 2 2" xfId="12367" xr:uid="{D9990F7B-3E1D-454E-8163-4C1A37768A0D}"/>
    <cellStyle name="Normal 2 3 4 4 2 3 2 2 2" xfId="26057" xr:uid="{B22801C1-08E5-421E-AACF-A8E5F3AC7429}"/>
    <cellStyle name="Normal 2 3 4 4 2 3 2 2 2 2" xfId="39749" xr:uid="{29458446-0CD4-47E2-9D5C-6DC65410E7F3}"/>
    <cellStyle name="Normal 2 3 4 4 2 3 2 2 2 3" xfId="54633" xr:uid="{1BE7CF55-5C7C-4B8B-A618-F25567B8C53C}"/>
    <cellStyle name="Normal 2 3 4 4 2 3 2 2 3" xfId="19213" xr:uid="{80764775-9426-462C-9D66-ECDC8B654109}"/>
    <cellStyle name="Normal 2 3 4 4 2 3 2 2 4" xfId="32903" xr:uid="{CD63A155-89BE-4BD3-821F-E2476F7844F7}"/>
    <cellStyle name="Normal 2 3 4 4 2 3 2 2 5" xfId="47787" xr:uid="{CA4AEBF0-6A74-46A2-9D39-0CB2771BE15E}"/>
    <cellStyle name="Normal 2 3 4 4 2 3 2 3" xfId="22635" xr:uid="{5539ED09-CAD9-4E39-B793-318A59B50B49}"/>
    <cellStyle name="Normal 2 3 4 4 2 3 2 3 2" xfId="36327" xr:uid="{B59BF26E-4802-4B9D-8804-BA75C73E2B3F}"/>
    <cellStyle name="Normal 2 3 4 4 2 3 2 3 3" xfId="51211" xr:uid="{6D940995-ABB4-45D9-8398-3984F1194DEB}"/>
    <cellStyle name="Normal 2 3 4 4 2 3 2 4" xfId="15791" xr:uid="{4D77AA52-A3A9-4F9B-B9E3-9AC5315D36CE}"/>
    <cellStyle name="Normal 2 3 4 4 2 3 2 5" xfId="29481" xr:uid="{970A4F2B-283F-416E-8FFA-E2F7ABA92A2E}"/>
    <cellStyle name="Normal 2 3 4 4 2 3 2 6" xfId="44365" xr:uid="{7B435556-CE7F-4317-B7E4-2622BF5A24BE}"/>
    <cellStyle name="Normal 2 3 4 4 2 3 3" xfId="10655" xr:uid="{924BF0D3-328B-4FA6-A387-61628B798396}"/>
    <cellStyle name="Normal 2 3 4 4 2 3 3 2" xfId="24345" xr:uid="{05B06FDE-CAA0-4011-AC11-DAED3236B3A9}"/>
    <cellStyle name="Normal 2 3 4 4 2 3 3 2 2" xfId="38037" xr:uid="{37114D18-5A26-4C78-9E37-D7F9716F79BE}"/>
    <cellStyle name="Normal 2 3 4 4 2 3 3 2 3" xfId="52921" xr:uid="{909B380C-94FD-4F54-9E64-165AE23E95E8}"/>
    <cellStyle name="Normal 2 3 4 4 2 3 3 3" xfId="17501" xr:uid="{9229968F-457A-4268-8D95-CEE601EECBED}"/>
    <cellStyle name="Normal 2 3 4 4 2 3 3 4" xfId="31191" xr:uid="{ADB9C4E7-40D9-4FA2-9DAB-8275496C666D}"/>
    <cellStyle name="Normal 2 3 4 4 2 3 3 5" xfId="46075" xr:uid="{02AE5E97-D7D5-4769-80F8-4BD443021561}"/>
    <cellStyle name="Normal 2 3 4 4 2 3 4" xfId="20923" xr:uid="{0B15CAD2-4179-47C4-9DD3-A8C9089DFCFC}"/>
    <cellStyle name="Normal 2 3 4 4 2 3 4 2" xfId="34615" xr:uid="{FA1ED581-5414-4900-AB00-AA56C88B844A}"/>
    <cellStyle name="Normal 2 3 4 4 2 3 4 3" xfId="49499" xr:uid="{2F2031AB-1201-4AE2-B80D-95C7D701CFF7}"/>
    <cellStyle name="Normal 2 3 4 4 2 3 5" xfId="14079" xr:uid="{52791F94-59BF-46B2-8CCB-D3C47D1454F6}"/>
    <cellStyle name="Normal 2 3 4 4 2 3 6" xfId="27769" xr:uid="{BB5B4515-0CE2-4326-8564-C85F938D7278}"/>
    <cellStyle name="Normal 2 3 4 4 2 3 7" xfId="42653" xr:uid="{A4CDC26B-FF19-40A8-B5B8-6E1A222127BA}"/>
    <cellStyle name="Normal 2 3 4 4 2 4" xfId="7233" xr:uid="{3A1A387B-6DE5-4980-B8A5-4E5398DC96B6}"/>
    <cellStyle name="Normal 2 3 4 4 2 4 2" xfId="8946" xr:uid="{01E3521F-51EA-4997-9B49-68E53E7703B9}"/>
    <cellStyle name="Normal 2 3 4 4 2 4 2 2" xfId="12368" xr:uid="{F96C4868-6BAA-4A6F-8260-D39AC2AA3E54}"/>
    <cellStyle name="Normal 2 3 4 4 2 4 2 2 2" xfId="26058" xr:uid="{9F725E4B-CF95-443B-8670-1B3D2F8DDC10}"/>
    <cellStyle name="Normal 2 3 4 4 2 4 2 2 2 2" xfId="39750" xr:uid="{7E675D61-49ED-4A68-96B6-A7E7F4E123A5}"/>
    <cellStyle name="Normal 2 3 4 4 2 4 2 2 2 3" xfId="54634" xr:uid="{F7119A0E-674C-4E6F-94CB-4CA0DD0E65EE}"/>
    <cellStyle name="Normal 2 3 4 4 2 4 2 2 3" xfId="19214" xr:uid="{D84BAEA5-959B-4E62-AB69-954F5D9BD0F4}"/>
    <cellStyle name="Normal 2 3 4 4 2 4 2 2 4" xfId="32904" xr:uid="{05F8642E-0EDB-4B0A-AEDF-28CE2BAE6D0E}"/>
    <cellStyle name="Normal 2 3 4 4 2 4 2 2 5" xfId="47788" xr:uid="{4075B5D2-CA75-47FA-BE38-8E370F8F2502}"/>
    <cellStyle name="Normal 2 3 4 4 2 4 2 3" xfId="22636" xr:uid="{F301577E-3964-47CD-A306-5B717B9ADCC0}"/>
    <cellStyle name="Normal 2 3 4 4 2 4 2 3 2" xfId="36328" xr:uid="{49CB9FDD-87CF-439E-A8EB-F11166B38843}"/>
    <cellStyle name="Normal 2 3 4 4 2 4 2 3 3" xfId="51212" xr:uid="{41A282BD-EF1E-4E58-8BB4-CB7FF6575FB8}"/>
    <cellStyle name="Normal 2 3 4 4 2 4 2 4" xfId="15792" xr:uid="{DC07F636-4AAB-4401-8CFA-1F96D39192B0}"/>
    <cellStyle name="Normal 2 3 4 4 2 4 2 5" xfId="29482" xr:uid="{1992E206-4068-49CD-AA51-D93073305BC9}"/>
    <cellStyle name="Normal 2 3 4 4 2 4 2 6" xfId="44366" xr:uid="{AC0561D4-3B24-4F34-9E69-5429FCCF7625}"/>
    <cellStyle name="Normal 2 3 4 4 2 4 3" xfId="10656" xr:uid="{B6FF4C0F-14C0-4B6C-916F-A0515B140C44}"/>
    <cellStyle name="Normal 2 3 4 4 2 4 3 2" xfId="24346" xr:uid="{A2E8029F-226A-4D23-8FB9-EB1D3AA20019}"/>
    <cellStyle name="Normal 2 3 4 4 2 4 3 2 2" xfId="38038" xr:uid="{536EAE78-D4DF-44FD-9DA7-2FDC95BAE76C}"/>
    <cellStyle name="Normal 2 3 4 4 2 4 3 2 3" xfId="52922" xr:uid="{E87560F8-2A7E-4498-8CC6-198A8E612586}"/>
    <cellStyle name="Normal 2 3 4 4 2 4 3 3" xfId="17502" xr:uid="{A41C09DB-B661-4B6F-AE90-FDF5B29160A1}"/>
    <cellStyle name="Normal 2 3 4 4 2 4 3 4" xfId="31192" xr:uid="{411CA495-50CF-4803-B9B9-43E6967A8681}"/>
    <cellStyle name="Normal 2 3 4 4 2 4 3 5" xfId="46076" xr:uid="{A0F8CCE5-ED65-4A59-98B8-EA9775D31825}"/>
    <cellStyle name="Normal 2 3 4 4 2 4 4" xfId="20924" xr:uid="{4CC2FE4F-E5C0-47BC-8F0D-44373DB37896}"/>
    <cellStyle name="Normal 2 3 4 4 2 4 4 2" xfId="34616" xr:uid="{B09C9BC3-2515-432C-8A43-BCEB79658874}"/>
    <cellStyle name="Normal 2 3 4 4 2 4 4 3" xfId="49500" xr:uid="{1B55001C-B59D-4175-B258-1221D6A2815A}"/>
    <cellStyle name="Normal 2 3 4 4 2 4 5" xfId="14080" xr:uid="{D282D25E-31A6-4FD6-8AD9-A36DACF7818D}"/>
    <cellStyle name="Normal 2 3 4 4 2 4 6" xfId="27770" xr:uid="{CB22A76C-3A56-42AB-AF22-56320D77C5DA}"/>
    <cellStyle name="Normal 2 3 4 4 2 4 7" xfId="42654" xr:uid="{0432CF49-0CB2-462B-9389-D6420A830DB4}"/>
    <cellStyle name="Normal 2 3 4 4 2 5" xfId="8942" xr:uid="{543A8192-611A-43BC-A4F8-55D9F081A373}"/>
    <cellStyle name="Normal 2 3 4 4 2 5 2" xfId="12364" xr:uid="{7E4E9747-17D7-41DF-A9D2-43FE22DD2B1F}"/>
    <cellStyle name="Normal 2 3 4 4 2 5 2 2" xfId="26054" xr:uid="{FCFD3EE4-C88F-4861-9A46-E3EB87EA16E2}"/>
    <cellStyle name="Normal 2 3 4 4 2 5 2 2 2" xfId="39746" xr:uid="{0E0D6923-93AA-4EEC-B216-72FD6784C383}"/>
    <cellStyle name="Normal 2 3 4 4 2 5 2 2 3" xfId="54630" xr:uid="{8DCD4E84-2B9A-4477-AEEC-4C35ED8A12AF}"/>
    <cellStyle name="Normal 2 3 4 4 2 5 2 3" xfId="19210" xr:uid="{9FBE1966-89CD-47D7-A533-DFE36EA111CA}"/>
    <cellStyle name="Normal 2 3 4 4 2 5 2 4" xfId="32900" xr:uid="{9263E5FF-3644-4F2F-A7F6-4F7126A9E9B6}"/>
    <cellStyle name="Normal 2 3 4 4 2 5 2 5" xfId="47784" xr:uid="{A55FB8E3-95E1-414B-9106-04FE3F528CFE}"/>
    <cellStyle name="Normal 2 3 4 4 2 5 3" xfId="22632" xr:uid="{F11AF177-75F2-4B1A-97C1-3D304F41A3DF}"/>
    <cellStyle name="Normal 2 3 4 4 2 5 3 2" xfId="36324" xr:uid="{C889ACBE-C200-4255-BEF5-3C3FA80BD7C0}"/>
    <cellStyle name="Normal 2 3 4 4 2 5 3 3" xfId="51208" xr:uid="{1DA3A239-D01E-4350-B3AE-543C7E5A8840}"/>
    <cellStyle name="Normal 2 3 4 4 2 5 4" xfId="15788" xr:uid="{A9B12204-07D0-4BBA-8899-B9EA433240A0}"/>
    <cellStyle name="Normal 2 3 4 4 2 5 5" xfId="29478" xr:uid="{D0A61929-F6F7-4BDC-AC35-45248E5E89D6}"/>
    <cellStyle name="Normal 2 3 4 4 2 5 6" xfId="44362" xr:uid="{029886EF-DD08-49F8-8EEF-27C1EC114EAA}"/>
    <cellStyle name="Normal 2 3 4 4 2 6" xfId="10652" xr:uid="{AF225735-3BC3-4A6C-828F-7ED14478418F}"/>
    <cellStyle name="Normal 2 3 4 4 2 6 2" xfId="24342" xr:uid="{94496616-A036-4252-9DBF-649C9FAB9FC3}"/>
    <cellStyle name="Normal 2 3 4 4 2 6 2 2" xfId="38034" xr:uid="{1E5625BE-D56D-4EBA-84B6-D6684C21B5D3}"/>
    <cellStyle name="Normal 2 3 4 4 2 6 2 3" xfId="52918" xr:uid="{4F10173B-2F6F-4FBF-92DA-6DDC06C75D4C}"/>
    <cellStyle name="Normal 2 3 4 4 2 6 3" xfId="17498" xr:uid="{25843138-114B-4E4C-9EF4-4D24CBA2A229}"/>
    <cellStyle name="Normal 2 3 4 4 2 6 4" xfId="31188" xr:uid="{28DDBA2A-2EBE-44EE-81AE-671B4DFEDD63}"/>
    <cellStyle name="Normal 2 3 4 4 2 6 5" xfId="46072" xr:uid="{5C68C608-AB7B-440D-A077-CA4CC316B5E2}"/>
    <cellStyle name="Normal 2 3 4 4 2 7" xfId="20920" xr:uid="{7E2BC490-161E-425B-9570-6BB1BC403B69}"/>
    <cellStyle name="Normal 2 3 4 4 2 7 2" xfId="34612" xr:uid="{EF56F363-13A8-422D-ABBC-EA640475EFEA}"/>
    <cellStyle name="Normal 2 3 4 4 2 7 3" xfId="49496" xr:uid="{EAAC42F0-1D7A-4D2B-BE10-7D0DAA3E6D70}"/>
    <cellStyle name="Normal 2 3 4 4 2 8" xfId="14076" xr:uid="{C2B6ECDA-7361-4DEB-A6FC-62C6A875FA68}"/>
    <cellStyle name="Normal 2 3 4 4 2 9" xfId="27766" xr:uid="{32A42A2C-152C-4075-AE90-1406B3A3003C}"/>
    <cellStyle name="Normal 2 3 4 4 3" xfId="7234" xr:uid="{1626A8A3-8AD8-4247-887D-A057E010F31E}"/>
    <cellStyle name="Normal 2 3 4 4 3 10" xfId="42655" xr:uid="{127E13B4-92C6-4C99-9E99-A9183BBAF474}"/>
    <cellStyle name="Normal 2 3 4 4 3 2" xfId="7235" xr:uid="{0CA1F8DB-F13E-429F-954D-4F551CAB8042}"/>
    <cellStyle name="Normal 2 3 4 4 3 2 2" xfId="7236" xr:uid="{46DEE7E7-70EB-476A-99B0-7CC8AAE9D8EA}"/>
    <cellStyle name="Normal 2 3 4 4 3 2 2 2" xfId="8949" xr:uid="{2D13B3D0-99DF-4352-BAA0-4CA177B54A09}"/>
    <cellStyle name="Normal 2 3 4 4 3 2 2 2 2" xfId="12371" xr:uid="{9BDB1929-66F2-4597-A159-7D41A351C807}"/>
    <cellStyle name="Normal 2 3 4 4 3 2 2 2 2 2" xfId="26061" xr:uid="{3903EBC6-4A57-4402-9A4F-FAC4EA1484E5}"/>
    <cellStyle name="Normal 2 3 4 4 3 2 2 2 2 2 2" xfId="39753" xr:uid="{DC62314D-6FB8-424D-9C1E-A8B966E5F77D}"/>
    <cellStyle name="Normal 2 3 4 4 3 2 2 2 2 2 3" xfId="54637" xr:uid="{FCB421D4-34FA-4AFC-9F5C-56A640CBDB8F}"/>
    <cellStyle name="Normal 2 3 4 4 3 2 2 2 2 3" xfId="19217" xr:uid="{21128D2F-067F-4E5A-8EBA-7004307D0733}"/>
    <cellStyle name="Normal 2 3 4 4 3 2 2 2 2 4" xfId="32907" xr:uid="{457CDF61-B726-4A81-A959-FDFCD34DC6D1}"/>
    <cellStyle name="Normal 2 3 4 4 3 2 2 2 2 5" xfId="47791" xr:uid="{65D73238-BBED-4BDA-9429-B4F02B6727A8}"/>
    <cellStyle name="Normal 2 3 4 4 3 2 2 2 3" xfId="22639" xr:uid="{0492A24D-E446-47FE-B289-DE951A795AF9}"/>
    <cellStyle name="Normal 2 3 4 4 3 2 2 2 3 2" xfId="36331" xr:uid="{3FCDCC23-41B8-428C-A8E2-46BE36D513FD}"/>
    <cellStyle name="Normal 2 3 4 4 3 2 2 2 3 3" xfId="51215" xr:uid="{3184CA7E-D85D-428F-9C43-1FFB50CF59D0}"/>
    <cellStyle name="Normal 2 3 4 4 3 2 2 2 4" xfId="15795" xr:uid="{798A4A7C-9FBB-4B9B-A4D4-63E82F220B70}"/>
    <cellStyle name="Normal 2 3 4 4 3 2 2 2 5" xfId="29485" xr:uid="{53295B6F-6801-432C-B7A3-5713D07A7745}"/>
    <cellStyle name="Normal 2 3 4 4 3 2 2 2 6" xfId="44369" xr:uid="{1D69A3AB-96C4-4243-8060-0D06CEB6E799}"/>
    <cellStyle name="Normal 2 3 4 4 3 2 2 3" xfId="10659" xr:uid="{EAC7541A-E59A-4BD5-9ED0-899717381D27}"/>
    <cellStyle name="Normal 2 3 4 4 3 2 2 3 2" xfId="24349" xr:uid="{9099EF02-8B35-42AE-99C0-778067BF9D2A}"/>
    <cellStyle name="Normal 2 3 4 4 3 2 2 3 2 2" xfId="38041" xr:uid="{6EA8346F-959F-4AF1-8752-089C81BF728D}"/>
    <cellStyle name="Normal 2 3 4 4 3 2 2 3 2 3" xfId="52925" xr:uid="{EF9140D2-1226-49E6-BCFD-612ABBE5937C}"/>
    <cellStyle name="Normal 2 3 4 4 3 2 2 3 3" xfId="17505" xr:uid="{886B5B51-089C-4016-BB92-11077BE87A95}"/>
    <cellStyle name="Normal 2 3 4 4 3 2 2 3 4" xfId="31195" xr:uid="{3B0652BB-C390-4FC8-99F3-316831EFD459}"/>
    <cellStyle name="Normal 2 3 4 4 3 2 2 3 5" xfId="46079" xr:uid="{C3F9B18D-2849-4C2C-A182-87E562C01DE3}"/>
    <cellStyle name="Normal 2 3 4 4 3 2 2 4" xfId="20927" xr:uid="{84034221-852A-477E-8D2D-26B989659220}"/>
    <cellStyle name="Normal 2 3 4 4 3 2 2 4 2" xfId="34619" xr:uid="{7CA2914C-A0E0-4CE4-846E-FDFFE8D3D005}"/>
    <cellStyle name="Normal 2 3 4 4 3 2 2 4 3" xfId="49503" xr:uid="{B0924067-8EBC-495D-847B-78C523F402E4}"/>
    <cellStyle name="Normal 2 3 4 4 3 2 2 5" xfId="14083" xr:uid="{54F2F3A3-B32A-4A4B-9FF4-BC7E58B750BB}"/>
    <cellStyle name="Normal 2 3 4 4 3 2 2 6" xfId="27773" xr:uid="{1DD7AD53-1535-4B51-8B8D-360189991DBA}"/>
    <cellStyle name="Normal 2 3 4 4 3 2 2 7" xfId="42657" xr:uid="{8D4E76E2-E4BB-4CB3-B775-D226D0C5D8C5}"/>
    <cellStyle name="Normal 2 3 4 4 3 2 3" xfId="8948" xr:uid="{FB4A0C86-C093-4780-BDDE-8120D38C4E64}"/>
    <cellStyle name="Normal 2 3 4 4 3 2 3 2" xfId="12370" xr:uid="{561ACAF4-14B7-492F-A98C-147AC1C0758D}"/>
    <cellStyle name="Normal 2 3 4 4 3 2 3 2 2" xfId="26060" xr:uid="{94753736-A15C-4CE1-84C7-3293A40033C1}"/>
    <cellStyle name="Normal 2 3 4 4 3 2 3 2 2 2" xfId="39752" xr:uid="{D89D4A68-56EB-4A22-A75C-388D8A34FD5B}"/>
    <cellStyle name="Normal 2 3 4 4 3 2 3 2 2 3" xfId="54636" xr:uid="{2E044AB0-9F2F-4A6C-8AB1-6682F5BB770A}"/>
    <cellStyle name="Normal 2 3 4 4 3 2 3 2 3" xfId="19216" xr:uid="{550EF544-8B9A-4A5C-89D1-04D0C27C768F}"/>
    <cellStyle name="Normal 2 3 4 4 3 2 3 2 4" xfId="32906" xr:uid="{D318254A-CA44-41EA-B82A-D6DB005E5964}"/>
    <cellStyle name="Normal 2 3 4 4 3 2 3 2 5" xfId="47790" xr:uid="{E374E54C-190E-4ED7-B708-39FAEE96A371}"/>
    <cellStyle name="Normal 2 3 4 4 3 2 3 3" xfId="22638" xr:uid="{89D87F34-A3AD-4BCA-8086-6904B88BBBDA}"/>
    <cellStyle name="Normal 2 3 4 4 3 2 3 3 2" xfId="36330" xr:uid="{C4E705D9-C44E-4D76-BF34-E50B7E957EEA}"/>
    <cellStyle name="Normal 2 3 4 4 3 2 3 3 3" xfId="51214" xr:uid="{59849265-A273-4D3C-AF63-57D99DD33D58}"/>
    <cellStyle name="Normal 2 3 4 4 3 2 3 4" xfId="15794" xr:uid="{15602BAC-86E2-45AA-A54B-088E8EC5B205}"/>
    <cellStyle name="Normal 2 3 4 4 3 2 3 5" xfId="29484" xr:uid="{F4ADFC50-A403-41E4-9F51-E0A86CDC9223}"/>
    <cellStyle name="Normal 2 3 4 4 3 2 3 6" xfId="44368" xr:uid="{FD043BFA-A605-4BCC-98D8-97417D1ACAB8}"/>
    <cellStyle name="Normal 2 3 4 4 3 2 4" xfId="10658" xr:uid="{D7DA7BC5-D1AE-47A4-A38B-AB8F1010761E}"/>
    <cellStyle name="Normal 2 3 4 4 3 2 4 2" xfId="24348" xr:uid="{A7F7E9BA-42B6-47B1-8D4B-FAA592F7B012}"/>
    <cellStyle name="Normal 2 3 4 4 3 2 4 2 2" xfId="38040" xr:uid="{C600D022-65CE-4243-BBDC-240EB46C3DC9}"/>
    <cellStyle name="Normal 2 3 4 4 3 2 4 2 3" xfId="52924" xr:uid="{CF65CD3C-64F4-48A6-8467-EE940240D1F8}"/>
    <cellStyle name="Normal 2 3 4 4 3 2 4 3" xfId="17504" xr:uid="{0B3DACC7-B5AF-4775-BA24-D1EFD0CBE4C0}"/>
    <cellStyle name="Normal 2 3 4 4 3 2 4 4" xfId="31194" xr:uid="{AC9D140C-7B93-4F83-915A-1387D70304A3}"/>
    <cellStyle name="Normal 2 3 4 4 3 2 4 5" xfId="46078" xr:uid="{BB17E61B-7DAF-42DB-B479-02013F3DAD38}"/>
    <cellStyle name="Normal 2 3 4 4 3 2 5" xfId="20926" xr:uid="{60DD4CB7-82B1-4305-B9D3-969436039C98}"/>
    <cellStyle name="Normal 2 3 4 4 3 2 5 2" xfId="34618" xr:uid="{9FDD5E24-098B-4639-97AA-DCA4FD7B6791}"/>
    <cellStyle name="Normal 2 3 4 4 3 2 5 3" xfId="49502" xr:uid="{38C82D87-EB76-45AC-8369-79AC5A619B7F}"/>
    <cellStyle name="Normal 2 3 4 4 3 2 6" xfId="14082" xr:uid="{D26E1A05-19A1-472F-9D73-D1DAACD455D2}"/>
    <cellStyle name="Normal 2 3 4 4 3 2 7" xfId="27772" xr:uid="{C957F6B4-CBD7-45BC-9D9F-F5D779856772}"/>
    <cellStyle name="Normal 2 3 4 4 3 2 8" xfId="42656" xr:uid="{4087D0FE-D146-4CFF-9E23-16B6E9E50D71}"/>
    <cellStyle name="Normal 2 3 4 4 3 3" xfId="7237" xr:uid="{F23B6326-0138-4D39-A134-FBD69CB4F410}"/>
    <cellStyle name="Normal 2 3 4 4 3 3 2" xfId="8950" xr:uid="{76BC6050-D48E-4E3D-9871-405564BAE0AD}"/>
    <cellStyle name="Normal 2 3 4 4 3 3 2 2" xfId="12372" xr:uid="{DE2B3F40-EDA4-4C2B-B429-D092DCC02450}"/>
    <cellStyle name="Normal 2 3 4 4 3 3 2 2 2" xfId="26062" xr:uid="{A989A2E7-70FD-4A99-9088-234697BB61AF}"/>
    <cellStyle name="Normal 2 3 4 4 3 3 2 2 2 2" xfId="39754" xr:uid="{93356E11-C520-43E9-A23A-E0DBCAFE9498}"/>
    <cellStyle name="Normal 2 3 4 4 3 3 2 2 2 3" xfId="54638" xr:uid="{69C28FAE-C2DB-401A-B4CD-6B56E64F721B}"/>
    <cellStyle name="Normal 2 3 4 4 3 3 2 2 3" xfId="19218" xr:uid="{63D099B6-2907-4E97-ADFF-76D95898F40B}"/>
    <cellStyle name="Normal 2 3 4 4 3 3 2 2 4" xfId="32908" xr:uid="{406B71C1-6989-400C-810B-8EE3B63AA5D9}"/>
    <cellStyle name="Normal 2 3 4 4 3 3 2 2 5" xfId="47792" xr:uid="{9B1E7557-6D86-4C82-BF79-ABC1CA7B955A}"/>
    <cellStyle name="Normal 2 3 4 4 3 3 2 3" xfId="22640" xr:uid="{89B5DADE-05E3-43C4-946E-A51123532D26}"/>
    <cellStyle name="Normal 2 3 4 4 3 3 2 3 2" xfId="36332" xr:uid="{8192F5DB-6FC0-41CE-9136-16786AB68722}"/>
    <cellStyle name="Normal 2 3 4 4 3 3 2 3 3" xfId="51216" xr:uid="{7CADBF1C-3135-4D9A-8415-7CD081234264}"/>
    <cellStyle name="Normal 2 3 4 4 3 3 2 4" xfId="15796" xr:uid="{312DA879-DEB5-451D-AB87-9B0EB14BC0E3}"/>
    <cellStyle name="Normal 2 3 4 4 3 3 2 5" xfId="29486" xr:uid="{1DC39E71-870E-4E6F-830A-74A648D695EF}"/>
    <cellStyle name="Normal 2 3 4 4 3 3 2 6" xfId="44370" xr:uid="{3B61E3E5-37E8-4A9E-A6F4-F6EA909B5858}"/>
    <cellStyle name="Normal 2 3 4 4 3 3 3" xfId="10660" xr:uid="{3C9D81CC-CEDE-4A78-832A-F1D5A3433264}"/>
    <cellStyle name="Normal 2 3 4 4 3 3 3 2" xfId="24350" xr:uid="{949610A2-BEF0-4763-B7E3-537DD303D64F}"/>
    <cellStyle name="Normal 2 3 4 4 3 3 3 2 2" xfId="38042" xr:uid="{97EE61AB-8A05-41DC-A1F7-318994C6F45E}"/>
    <cellStyle name="Normal 2 3 4 4 3 3 3 2 3" xfId="52926" xr:uid="{9AEA463A-0E2D-42BE-B477-B16BE581A86D}"/>
    <cellStyle name="Normal 2 3 4 4 3 3 3 3" xfId="17506" xr:uid="{18284732-888A-4C2E-BB62-CB1F30727C26}"/>
    <cellStyle name="Normal 2 3 4 4 3 3 3 4" xfId="31196" xr:uid="{32286EAC-AC0A-4955-9BF1-7A1AD54DD30B}"/>
    <cellStyle name="Normal 2 3 4 4 3 3 3 5" xfId="46080" xr:uid="{D11EBA83-49F0-4AED-A7F5-05053DFB552B}"/>
    <cellStyle name="Normal 2 3 4 4 3 3 4" xfId="20928" xr:uid="{A9554B3A-F6D8-4DDF-A2F5-6CF15E9D77E0}"/>
    <cellStyle name="Normal 2 3 4 4 3 3 4 2" xfId="34620" xr:uid="{49F28155-44D1-4D01-B951-2CCC0C12A7A3}"/>
    <cellStyle name="Normal 2 3 4 4 3 3 4 3" xfId="49504" xr:uid="{0E73B16B-05DE-4635-9416-5A0FD1AFD804}"/>
    <cellStyle name="Normal 2 3 4 4 3 3 5" xfId="14084" xr:uid="{5824FEF3-008A-4F88-8216-4B10CA2FD036}"/>
    <cellStyle name="Normal 2 3 4 4 3 3 6" xfId="27774" xr:uid="{8E023D5F-CDFC-4450-ABBB-E8A19662EF10}"/>
    <cellStyle name="Normal 2 3 4 4 3 3 7" xfId="42658" xr:uid="{28586D91-423D-47C5-A4B3-ADB0E76A996F}"/>
    <cellStyle name="Normal 2 3 4 4 3 4" xfId="7238" xr:uid="{DEF3A4C8-D576-4873-9971-6FCC2BCE466D}"/>
    <cellStyle name="Normal 2 3 4 4 3 4 2" xfId="8951" xr:uid="{073FAF5F-1675-4517-B56D-6646D059531F}"/>
    <cellStyle name="Normal 2 3 4 4 3 4 2 2" xfId="12373" xr:uid="{3B98BEA7-6AB4-44FE-8780-F94803B0AC1B}"/>
    <cellStyle name="Normal 2 3 4 4 3 4 2 2 2" xfId="26063" xr:uid="{5EA36506-AD6B-4A6C-9F02-37BE7BCAC714}"/>
    <cellStyle name="Normal 2 3 4 4 3 4 2 2 2 2" xfId="39755" xr:uid="{B266FB21-496E-438C-971B-C96A0DDF8BF9}"/>
    <cellStyle name="Normal 2 3 4 4 3 4 2 2 2 3" xfId="54639" xr:uid="{D9AC816B-13E7-4E11-A425-2BE34E3B82D2}"/>
    <cellStyle name="Normal 2 3 4 4 3 4 2 2 3" xfId="19219" xr:uid="{071FE94A-F937-41A3-9F85-E93CE288B8D6}"/>
    <cellStyle name="Normal 2 3 4 4 3 4 2 2 4" xfId="32909" xr:uid="{36E059B1-21B5-41E6-BA8A-4821A4FF97F0}"/>
    <cellStyle name="Normal 2 3 4 4 3 4 2 2 5" xfId="47793" xr:uid="{7459C218-35B4-45F3-A95C-908604E6AC84}"/>
    <cellStyle name="Normal 2 3 4 4 3 4 2 3" xfId="22641" xr:uid="{4767B729-2DA7-4944-A002-EDA2FC81685E}"/>
    <cellStyle name="Normal 2 3 4 4 3 4 2 3 2" xfId="36333" xr:uid="{0F8FF4E6-A062-4760-AEF7-5EEDAA948A8C}"/>
    <cellStyle name="Normal 2 3 4 4 3 4 2 3 3" xfId="51217" xr:uid="{CF93948F-F204-46FE-A058-A8377669204D}"/>
    <cellStyle name="Normal 2 3 4 4 3 4 2 4" xfId="15797" xr:uid="{5D4A5496-884D-4247-A723-5367E5B20089}"/>
    <cellStyle name="Normal 2 3 4 4 3 4 2 5" xfId="29487" xr:uid="{DEDA60B1-320C-4886-9412-0416A591B1D4}"/>
    <cellStyle name="Normal 2 3 4 4 3 4 2 6" xfId="44371" xr:uid="{A0A867E5-5622-4FE4-8575-D173D6A18910}"/>
    <cellStyle name="Normal 2 3 4 4 3 4 3" xfId="10661" xr:uid="{8F15F828-EB87-4DB1-8B03-3541BFD9371C}"/>
    <cellStyle name="Normal 2 3 4 4 3 4 3 2" xfId="24351" xr:uid="{BC1A4441-06DA-45B0-9CB0-86BA0CA7AC9F}"/>
    <cellStyle name="Normal 2 3 4 4 3 4 3 2 2" xfId="38043" xr:uid="{5554D40A-2D48-41D5-AA73-4754E7E9D6F7}"/>
    <cellStyle name="Normal 2 3 4 4 3 4 3 2 3" xfId="52927" xr:uid="{51532E4A-0643-43A6-B8E7-9C056DE98C57}"/>
    <cellStyle name="Normal 2 3 4 4 3 4 3 3" xfId="17507" xr:uid="{990028E1-3E81-4F8C-961D-3EB66774DC30}"/>
    <cellStyle name="Normal 2 3 4 4 3 4 3 4" xfId="31197" xr:uid="{6E4AF61E-C812-40B9-BF59-8AD16F49C434}"/>
    <cellStyle name="Normal 2 3 4 4 3 4 3 5" xfId="46081" xr:uid="{6CB9DC25-B7A0-471F-A1D3-5CDBC4CF7DEB}"/>
    <cellStyle name="Normal 2 3 4 4 3 4 4" xfId="20929" xr:uid="{29FD5536-2C41-4179-919B-3FAEC9F6B868}"/>
    <cellStyle name="Normal 2 3 4 4 3 4 4 2" xfId="34621" xr:uid="{3DBB30CF-57D5-4003-9346-B5933624FB98}"/>
    <cellStyle name="Normal 2 3 4 4 3 4 4 3" xfId="49505" xr:uid="{4C1D911E-E28E-4BFB-9CAC-1DB607DD500C}"/>
    <cellStyle name="Normal 2 3 4 4 3 4 5" xfId="14085" xr:uid="{7F5DAC72-D0DB-4671-9A38-AAF35AC1B61F}"/>
    <cellStyle name="Normal 2 3 4 4 3 4 6" xfId="27775" xr:uid="{279EB1FD-B820-43B2-85B5-8D3A4BB076EC}"/>
    <cellStyle name="Normal 2 3 4 4 3 4 7" xfId="42659" xr:uid="{AD7CDAB2-ED9A-4870-827E-D9A4CBDC2B46}"/>
    <cellStyle name="Normal 2 3 4 4 3 5" xfId="8947" xr:uid="{AA3C7E44-4FB5-435C-AC72-AEDB8F31508A}"/>
    <cellStyle name="Normal 2 3 4 4 3 5 2" xfId="12369" xr:uid="{01ABDF39-BAA2-4105-972B-70AD91C982D3}"/>
    <cellStyle name="Normal 2 3 4 4 3 5 2 2" xfId="26059" xr:uid="{A54610B3-FDD8-4DF7-8F95-ABE084B0B1B5}"/>
    <cellStyle name="Normal 2 3 4 4 3 5 2 2 2" xfId="39751" xr:uid="{DDDBCD81-C860-4163-AEED-7B05FDE1B8D6}"/>
    <cellStyle name="Normal 2 3 4 4 3 5 2 2 3" xfId="54635" xr:uid="{174D4817-ED95-499D-AC10-AF3381F53CBC}"/>
    <cellStyle name="Normal 2 3 4 4 3 5 2 3" xfId="19215" xr:uid="{40985028-5570-4086-B81A-CFF56932C1B9}"/>
    <cellStyle name="Normal 2 3 4 4 3 5 2 4" xfId="32905" xr:uid="{2466955F-D6B8-445C-A4FC-0843FCB07C4E}"/>
    <cellStyle name="Normal 2 3 4 4 3 5 2 5" xfId="47789" xr:uid="{B77C400B-C56F-47E9-BBCE-0AB057BDF461}"/>
    <cellStyle name="Normal 2 3 4 4 3 5 3" xfId="22637" xr:uid="{06AF9F4C-EDF1-488F-ABCD-A5058F104017}"/>
    <cellStyle name="Normal 2 3 4 4 3 5 3 2" xfId="36329" xr:uid="{53137475-FC77-4985-8C9D-923FC2C1CE0C}"/>
    <cellStyle name="Normal 2 3 4 4 3 5 3 3" xfId="51213" xr:uid="{1826776F-12B7-4A31-95CF-0D1903C8AC75}"/>
    <cellStyle name="Normal 2 3 4 4 3 5 4" xfId="15793" xr:uid="{ABA7ED17-E923-4E5F-9B9D-44402D92D2A6}"/>
    <cellStyle name="Normal 2 3 4 4 3 5 5" xfId="29483" xr:uid="{362B2506-B23F-4C50-B0FE-B4CB4C43B1E3}"/>
    <cellStyle name="Normal 2 3 4 4 3 5 6" xfId="44367" xr:uid="{84E32C8A-E6C6-4BF9-A661-D81D64D2D0E6}"/>
    <cellStyle name="Normal 2 3 4 4 3 6" xfId="10657" xr:uid="{898976C6-2ADA-49F5-9962-28D01C56466F}"/>
    <cellStyle name="Normal 2 3 4 4 3 6 2" xfId="24347" xr:uid="{771B3CB3-7455-48BC-B472-B8FA0718344F}"/>
    <cellStyle name="Normal 2 3 4 4 3 6 2 2" xfId="38039" xr:uid="{863546B0-390A-4D14-BF96-E9E136849236}"/>
    <cellStyle name="Normal 2 3 4 4 3 6 2 3" xfId="52923" xr:uid="{11560A2D-1C54-4AD4-8838-48BD920795FE}"/>
    <cellStyle name="Normal 2 3 4 4 3 6 3" xfId="17503" xr:uid="{6A330EB8-7E85-44C9-A4A4-35946CC5C1F9}"/>
    <cellStyle name="Normal 2 3 4 4 3 6 4" xfId="31193" xr:uid="{010F4D9A-CB8D-4097-BF4B-8101503FE0E0}"/>
    <cellStyle name="Normal 2 3 4 4 3 6 5" xfId="46077" xr:uid="{F4054B99-8043-4D2E-9274-02DEA7D2039F}"/>
    <cellStyle name="Normal 2 3 4 4 3 7" xfId="20925" xr:uid="{ED9B480B-BC5D-4066-9223-0056E509C73D}"/>
    <cellStyle name="Normal 2 3 4 4 3 7 2" xfId="34617" xr:uid="{EF900638-ED1C-4DFB-B4A0-CFB84BF8A76D}"/>
    <cellStyle name="Normal 2 3 4 4 3 7 3" xfId="49501" xr:uid="{203DDD17-8614-479C-9D25-835A96B50A27}"/>
    <cellStyle name="Normal 2 3 4 4 3 8" xfId="14081" xr:uid="{3B4923B4-6CB2-4E35-9584-8A7A1053608B}"/>
    <cellStyle name="Normal 2 3 4 4 3 9" xfId="27771" xr:uid="{87634780-3249-4F2F-A907-87AF0E4E5FEB}"/>
    <cellStyle name="Normal 2 3 4 4 4" xfId="7239" xr:uid="{72A0A3C7-53C0-4CBB-927F-C97991D344E2}"/>
    <cellStyle name="Normal 2 3 4 4 4 2" xfId="7240" xr:uid="{B902BC28-55FB-404D-8A00-3CB3BDB69E31}"/>
    <cellStyle name="Normal 2 3 4 4 4 2 2" xfId="8953" xr:uid="{E2281CFD-7D39-4F48-BA52-B98A695952CC}"/>
    <cellStyle name="Normal 2 3 4 4 4 2 2 2" xfId="12375" xr:uid="{3E9BF598-B0A1-42B4-9032-FF416C9DD437}"/>
    <cellStyle name="Normal 2 3 4 4 4 2 2 2 2" xfId="26065" xr:uid="{C2E9B356-DB18-49EA-89DA-AC262B28DDED}"/>
    <cellStyle name="Normal 2 3 4 4 4 2 2 2 2 2" xfId="39757" xr:uid="{4318FAAD-2FF7-4891-AAB8-E8885B3247BE}"/>
    <cellStyle name="Normal 2 3 4 4 4 2 2 2 2 3" xfId="54641" xr:uid="{91B425CC-524A-4ABE-AFBA-78B5354F3E17}"/>
    <cellStyle name="Normal 2 3 4 4 4 2 2 2 3" xfId="19221" xr:uid="{565FFE62-DE8B-4A40-ACF0-1ED5A0CA55E4}"/>
    <cellStyle name="Normal 2 3 4 4 4 2 2 2 4" xfId="32911" xr:uid="{77D216C3-E830-4C0B-B3A7-AF347FDE1053}"/>
    <cellStyle name="Normal 2 3 4 4 4 2 2 2 5" xfId="47795" xr:uid="{829CFC34-CB69-4B68-9686-1B5CB397BA16}"/>
    <cellStyle name="Normal 2 3 4 4 4 2 2 3" xfId="22643" xr:uid="{4AD33759-35CD-4358-94AC-4284667E505C}"/>
    <cellStyle name="Normal 2 3 4 4 4 2 2 3 2" xfId="36335" xr:uid="{CA0C382D-91C4-4722-BD6F-DC291B334B7B}"/>
    <cellStyle name="Normal 2 3 4 4 4 2 2 3 3" xfId="51219" xr:uid="{89746D52-00E4-4B91-A318-EF85D0A16931}"/>
    <cellStyle name="Normal 2 3 4 4 4 2 2 4" xfId="15799" xr:uid="{764B5BD4-8D8F-4E87-9914-41050FAA968E}"/>
    <cellStyle name="Normal 2 3 4 4 4 2 2 5" xfId="29489" xr:uid="{432814F4-A64A-4980-B395-277A2F6FB1F1}"/>
    <cellStyle name="Normal 2 3 4 4 4 2 2 6" xfId="44373" xr:uid="{B8580F1E-D283-43A3-A3C1-D0642DF11F26}"/>
    <cellStyle name="Normal 2 3 4 4 4 2 3" xfId="10663" xr:uid="{31ADEEED-591E-4D76-954A-9198454895F3}"/>
    <cellStyle name="Normal 2 3 4 4 4 2 3 2" xfId="24353" xr:uid="{8B17986A-4D04-4426-9398-D57A9B0AE7FF}"/>
    <cellStyle name="Normal 2 3 4 4 4 2 3 2 2" xfId="38045" xr:uid="{1F9DA36A-4F7E-4B08-A25C-6E4329809DBF}"/>
    <cellStyle name="Normal 2 3 4 4 4 2 3 2 3" xfId="52929" xr:uid="{1337A523-3C98-484E-938E-FE09BDBD420C}"/>
    <cellStyle name="Normal 2 3 4 4 4 2 3 3" xfId="17509" xr:uid="{BA6D6B4D-AB71-47A8-A06F-2D198AD6F890}"/>
    <cellStyle name="Normal 2 3 4 4 4 2 3 4" xfId="31199" xr:uid="{F848C5F2-7185-470D-8603-70D5D3F2277C}"/>
    <cellStyle name="Normal 2 3 4 4 4 2 3 5" xfId="46083" xr:uid="{E0DCC83F-9CCA-4B60-9D3B-58BB5EE51681}"/>
    <cellStyle name="Normal 2 3 4 4 4 2 4" xfId="20931" xr:uid="{2A052BCE-6D68-4913-B1F2-C48EFE92C957}"/>
    <cellStyle name="Normal 2 3 4 4 4 2 4 2" xfId="34623" xr:uid="{DE772EB0-0ED4-4800-B23D-76F4CFED2FD3}"/>
    <cellStyle name="Normal 2 3 4 4 4 2 4 3" xfId="49507" xr:uid="{C10C41C3-DA13-486E-A265-601A913E1FD8}"/>
    <cellStyle name="Normal 2 3 4 4 4 2 5" xfId="14087" xr:uid="{C19B69C0-1A55-474F-910A-80C341CCC56E}"/>
    <cellStyle name="Normal 2 3 4 4 4 2 6" xfId="27777" xr:uid="{976244D9-D0EA-426F-AD71-13966F7C120E}"/>
    <cellStyle name="Normal 2 3 4 4 4 2 7" xfId="42661" xr:uid="{27D78AD1-ED4E-443C-8E8E-C0A8567178E7}"/>
    <cellStyle name="Normal 2 3 4 4 4 3" xfId="8952" xr:uid="{4834DB92-8A72-4B97-AF7C-7BCD5FEAD4DA}"/>
    <cellStyle name="Normal 2 3 4 4 4 3 2" xfId="12374" xr:uid="{410BAB13-9194-4F18-959B-1905C49300DE}"/>
    <cellStyle name="Normal 2 3 4 4 4 3 2 2" xfId="26064" xr:uid="{8F38B187-3123-4038-8C5A-557165BA3FBF}"/>
    <cellStyle name="Normal 2 3 4 4 4 3 2 2 2" xfId="39756" xr:uid="{C323ED9C-1251-4885-9715-F8DCF34EA920}"/>
    <cellStyle name="Normal 2 3 4 4 4 3 2 2 3" xfId="54640" xr:uid="{41AEB0A4-5D23-4208-B11E-CFFB894DDAA8}"/>
    <cellStyle name="Normal 2 3 4 4 4 3 2 3" xfId="19220" xr:uid="{074A164F-EDE7-46BA-AC5A-5DD1BC3C69F0}"/>
    <cellStyle name="Normal 2 3 4 4 4 3 2 4" xfId="32910" xr:uid="{2796798C-3502-4A3F-B331-A59F0E6FD297}"/>
    <cellStyle name="Normal 2 3 4 4 4 3 2 5" xfId="47794" xr:uid="{07B39655-C274-4E95-A467-3E728586381C}"/>
    <cellStyle name="Normal 2 3 4 4 4 3 3" xfId="22642" xr:uid="{091988E9-8FC5-44D6-8C57-B6A34A34E77A}"/>
    <cellStyle name="Normal 2 3 4 4 4 3 3 2" xfId="36334" xr:uid="{AADFE31D-3C43-4C39-B3BB-7D094B9B5FA7}"/>
    <cellStyle name="Normal 2 3 4 4 4 3 3 3" xfId="51218" xr:uid="{F02D28FE-BF50-41D8-ACEC-E178A9410560}"/>
    <cellStyle name="Normal 2 3 4 4 4 3 4" xfId="15798" xr:uid="{396D3640-FE58-46D1-9DE4-428525F56EFA}"/>
    <cellStyle name="Normal 2 3 4 4 4 3 5" xfId="29488" xr:uid="{CFF8BE8E-5F7B-45A4-AC93-D74FF6446BCD}"/>
    <cellStyle name="Normal 2 3 4 4 4 3 6" xfId="44372" xr:uid="{B095DDA5-A527-49B2-BBB8-F534CCB3C5D6}"/>
    <cellStyle name="Normal 2 3 4 4 4 4" xfId="10662" xr:uid="{3519DF8B-141D-4D50-A98A-30687FA7C3CF}"/>
    <cellStyle name="Normal 2 3 4 4 4 4 2" xfId="24352" xr:uid="{CD91DD36-1299-40FD-AAC5-5786036BC123}"/>
    <cellStyle name="Normal 2 3 4 4 4 4 2 2" xfId="38044" xr:uid="{60471F2C-E83E-48D0-BC6A-510A238AB68C}"/>
    <cellStyle name="Normal 2 3 4 4 4 4 2 3" xfId="52928" xr:uid="{0EE3D77C-2C81-4F11-8D02-2E9027312271}"/>
    <cellStyle name="Normal 2 3 4 4 4 4 3" xfId="17508" xr:uid="{C4CFAB46-7F70-4E4E-904F-665E5EF5E51E}"/>
    <cellStyle name="Normal 2 3 4 4 4 4 4" xfId="31198" xr:uid="{63537C8F-00B5-4D6E-A0F8-7A003909A87F}"/>
    <cellStyle name="Normal 2 3 4 4 4 4 5" xfId="46082" xr:uid="{89FC3AF8-6A26-4814-BBF2-E3BEB9792A37}"/>
    <cellStyle name="Normal 2 3 4 4 4 5" xfId="20930" xr:uid="{9D0187E6-BE76-45B7-AA1E-65EBED5EB25E}"/>
    <cellStyle name="Normal 2 3 4 4 4 5 2" xfId="34622" xr:uid="{775FD4B2-EEDE-4916-BD9D-955510BA22B6}"/>
    <cellStyle name="Normal 2 3 4 4 4 5 3" xfId="49506" xr:uid="{C58EB3CA-6CCC-4946-B2DE-DCE6DC3C1B0C}"/>
    <cellStyle name="Normal 2 3 4 4 4 6" xfId="14086" xr:uid="{06B3BE9C-E007-4E65-9863-51E9B08CBFED}"/>
    <cellStyle name="Normal 2 3 4 4 4 7" xfId="27776" xr:uid="{B33B051A-1CB1-4D3F-851F-A81E0E548907}"/>
    <cellStyle name="Normal 2 3 4 4 4 8" xfId="42660" xr:uid="{190299ED-B942-41A5-AA21-86A96A3264C7}"/>
    <cellStyle name="Normal 2 3 4 4 5" xfId="7241" xr:uid="{EF195FB1-68FA-4A97-A930-7D13BF286B64}"/>
    <cellStyle name="Normal 2 3 4 4 5 2" xfId="8954" xr:uid="{DD27A7AB-2F6E-4CBF-AFBC-9FC92341B9E3}"/>
    <cellStyle name="Normal 2 3 4 4 5 2 2" xfId="12376" xr:uid="{97AA1C93-6D81-4CF8-9944-51FE786B20AC}"/>
    <cellStyle name="Normal 2 3 4 4 5 2 2 2" xfId="26066" xr:uid="{59717E78-A21B-437B-AF79-7313DE0F30BC}"/>
    <cellStyle name="Normal 2 3 4 4 5 2 2 2 2" xfId="39758" xr:uid="{0A1960F9-E147-4386-98F5-BE841DA42A19}"/>
    <cellStyle name="Normal 2 3 4 4 5 2 2 2 3" xfId="54642" xr:uid="{6CB58D39-58C6-4321-80A7-140122C93A4D}"/>
    <cellStyle name="Normal 2 3 4 4 5 2 2 3" xfId="19222" xr:uid="{0ED218FB-2FBA-4074-A0B1-61E1714A8185}"/>
    <cellStyle name="Normal 2 3 4 4 5 2 2 4" xfId="32912" xr:uid="{9568A275-B6D1-4BFE-A3D5-8C73E32555DC}"/>
    <cellStyle name="Normal 2 3 4 4 5 2 2 5" xfId="47796" xr:uid="{DC40175D-449B-44E2-9B61-C5BC1943056E}"/>
    <cellStyle name="Normal 2 3 4 4 5 2 3" xfId="22644" xr:uid="{981EC662-4330-41AD-9A47-2A20C51486A1}"/>
    <cellStyle name="Normal 2 3 4 4 5 2 3 2" xfId="36336" xr:uid="{B07F1F4F-38D2-4357-B134-05FC20311B37}"/>
    <cellStyle name="Normal 2 3 4 4 5 2 3 3" xfId="51220" xr:uid="{723370D1-1AB6-4536-BE0B-B5787F4047C1}"/>
    <cellStyle name="Normal 2 3 4 4 5 2 4" xfId="15800" xr:uid="{4DDB0C94-1087-4F8E-A82F-933730ED764A}"/>
    <cellStyle name="Normal 2 3 4 4 5 2 5" xfId="29490" xr:uid="{C912E6F0-5DDB-455F-8C56-6A49105F6337}"/>
    <cellStyle name="Normal 2 3 4 4 5 2 6" xfId="44374" xr:uid="{6D2DE1C9-EC9F-45EB-8725-E2625C2F616D}"/>
    <cellStyle name="Normal 2 3 4 4 5 3" xfId="10664" xr:uid="{E0229033-52C3-4C52-B5BA-216348EAB163}"/>
    <cellStyle name="Normal 2 3 4 4 5 3 2" xfId="24354" xr:uid="{31B6A726-3321-4889-815D-6184CBB72021}"/>
    <cellStyle name="Normal 2 3 4 4 5 3 2 2" xfId="38046" xr:uid="{9B95B6BE-E375-413F-828E-E207605F815F}"/>
    <cellStyle name="Normal 2 3 4 4 5 3 2 3" xfId="52930" xr:uid="{A96566E5-D8AF-4365-A34B-E0BAA6AD152F}"/>
    <cellStyle name="Normal 2 3 4 4 5 3 3" xfId="17510" xr:uid="{60F941F2-D960-46EB-82CD-04E57BD8CAF2}"/>
    <cellStyle name="Normal 2 3 4 4 5 3 4" xfId="31200" xr:uid="{BE362205-47F0-4579-A8F4-EC2094F79957}"/>
    <cellStyle name="Normal 2 3 4 4 5 3 5" xfId="46084" xr:uid="{5C2508AF-4450-4C27-B674-54F710FC2815}"/>
    <cellStyle name="Normal 2 3 4 4 5 4" xfId="20932" xr:uid="{58C9522C-4F53-4339-9854-8E95E61E4A88}"/>
    <cellStyle name="Normal 2 3 4 4 5 4 2" xfId="34624" xr:uid="{7E932524-0B08-40A4-A526-738B9F943BD5}"/>
    <cellStyle name="Normal 2 3 4 4 5 4 3" xfId="49508" xr:uid="{C1D67441-5D1E-4071-8FAA-DD109BDAF1A0}"/>
    <cellStyle name="Normal 2 3 4 4 5 5" xfId="14088" xr:uid="{0BA49669-67BF-4AB5-8473-6BF92CE2B64A}"/>
    <cellStyle name="Normal 2 3 4 4 5 6" xfId="27778" xr:uid="{4E20421D-BFB6-42F8-8BF5-540EFA6EC382}"/>
    <cellStyle name="Normal 2 3 4 4 5 7" xfId="42662" xr:uid="{BCC67EFE-44F7-418C-B0BE-3C30ACEF842E}"/>
    <cellStyle name="Normal 2 3 4 4 6" xfId="7242" xr:uid="{797C221A-064C-4FAF-8B1C-776A860D6939}"/>
    <cellStyle name="Normal 2 3 4 4 6 2" xfId="8955" xr:uid="{2966F89B-E4C7-4693-973E-CF3F1224E7CA}"/>
    <cellStyle name="Normal 2 3 4 4 6 2 2" xfId="12377" xr:uid="{104297EF-C270-4A5C-B546-4A40F63CA345}"/>
    <cellStyle name="Normal 2 3 4 4 6 2 2 2" xfId="26067" xr:uid="{0AE874E2-6A22-4A74-B916-EB1BD6AE6EC2}"/>
    <cellStyle name="Normal 2 3 4 4 6 2 2 2 2" xfId="39759" xr:uid="{5E4A8510-D64D-4CA7-B8A2-1BE90AAD2795}"/>
    <cellStyle name="Normal 2 3 4 4 6 2 2 2 3" xfId="54643" xr:uid="{AAD689EF-AF4C-43C9-83CA-41DF6C3E9D96}"/>
    <cellStyle name="Normal 2 3 4 4 6 2 2 3" xfId="19223" xr:uid="{20C1D4FD-8CE4-419B-A35D-E9AF73EBACBB}"/>
    <cellStyle name="Normal 2 3 4 4 6 2 2 4" xfId="32913" xr:uid="{C727F64D-59C5-4963-9AFE-DA48813B8914}"/>
    <cellStyle name="Normal 2 3 4 4 6 2 2 5" xfId="47797" xr:uid="{645F730D-C4D4-4BA8-879C-CCF456E55F2B}"/>
    <cellStyle name="Normal 2 3 4 4 6 2 3" xfId="22645" xr:uid="{2AFB1ACE-2A7C-41D8-966D-47EA26BA4179}"/>
    <cellStyle name="Normal 2 3 4 4 6 2 3 2" xfId="36337" xr:uid="{00F2478B-F677-4C9E-9B18-B073FFA71050}"/>
    <cellStyle name="Normal 2 3 4 4 6 2 3 3" xfId="51221" xr:uid="{55D10EDC-6687-41AC-A6F3-E50A91E0A89A}"/>
    <cellStyle name="Normal 2 3 4 4 6 2 4" xfId="15801" xr:uid="{20604F9F-80E1-4062-AB90-99B2A2141BCF}"/>
    <cellStyle name="Normal 2 3 4 4 6 2 5" xfId="29491" xr:uid="{A87B34A6-1240-4AB5-BCB5-7C6B53583C3B}"/>
    <cellStyle name="Normal 2 3 4 4 6 2 6" xfId="44375" xr:uid="{8C24011E-62A0-4974-9258-3D745F431D29}"/>
    <cellStyle name="Normal 2 3 4 4 6 3" xfId="10665" xr:uid="{CB116FDE-D9EE-4614-B3BE-F8C3A93EF645}"/>
    <cellStyle name="Normal 2 3 4 4 6 3 2" xfId="24355" xr:uid="{158C8DE9-7C22-47CF-8660-45A6739BC7E5}"/>
    <cellStyle name="Normal 2 3 4 4 6 3 2 2" xfId="38047" xr:uid="{D52C5205-C708-44B6-A884-E9841DA8B1EA}"/>
    <cellStyle name="Normal 2 3 4 4 6 3 2 3" xfId="52931" xr:uid="{DAB787F9-376D-4A32-AA83-55AB08C1B390}"/>
    <cellStyle name="Normal 2 3 4 4 6 3 3" xfId="17511" xr:uid="{E82A2A40-B7D6-4222-9F3A-AE2A47C8300F}"/>
    <cellStyle name="Normal 2 3 4 4 6 3 4" xfId="31201" xr:uid="{ABA481E8-B9D6-4807-A338-C80F611CAD5E}"/>
    <cellStyle name="Normal 2 3 4 4 6 3 5" xfId="46085" xr:uid="{452D24FF-78EF-48F0-8A5B-61369587AFCD}"/>
    <cellStyle name="Normal 2 3 4 4 6 4" xfId="20933" xr:uid="{456F8057-B28C-46FF-8D4D-8922C07CF51E}"/>
    <cellStyle name="Normal 2 3 4 4 6 4 2" xfId="34625" xr:uid="{6A9860AD-B98A-4C0D-8805-070FE11DE2A5}"/>
    <cellStyle name="Normal 2 3 4 4 6 4 3" xfId="49509" xr:uid="{75045011-7F3B-4DE8-B31E-A971DFF5BA17}"/>
    <cellStyle name="Normal 2 3 4 4 6 5" xfId="14089" xr:uid="{5EA40921-A085-40FD-80A5-D4BC606FF250}"/>
    <cellStyle name="Normal 2 3 4 4 6 6" xfId="27779" xr:uid="{5D479087-4A6B-4871-BCEC-DC0207DE3318}"/>
    <cellStyle name="Normal 2 3 4 4 6 7" xfId="42663" xr:uid="{AA90637D-01F7-4FCE-987E-F462DD7B0DD6}"/>
    <cellStyle name="Normal 2 3 4 4 7" xfId="8941" xr:uid="{35CCCE36-BD8B-4651-9AA4-0790DFFE7D45}"/>
    <cellStyle name="Normal 2 3 4 4 7 2" xfId="12363" xr:uid="{2C27E753-F28F-4DFB-BB8D-B568DD2D54E4}"/>
    <cellStyle name="Normal 2 3 4 4 7 2 2" xfId="26053" xr:uid="{00E5C70D-F160-467E-9A91-4E6E520449B4}"/>
    <cellStyle name="Normal 2 3 4 4 7 2 2 2" xfId="39745" xr:uid="{32094A4A-108D-4F1C-A212-19D43E4344D0}"/>
    <cellStyle name="Normal 2 3 4 4 7 2 2 3" xfId="54629" xr:uid="{B7C51270-1A1B-4161-8F10-7759D5464369}"/>
    <cellStyle name="Normal 2 3 4 4 7 2 3" xfId="19209" xr:uid="{567382F9-1FBA-4F69-A914-A504F7401E86}"/>
    <cellStyle name="Normal 2 3 4 4 7 2 4" xfId="32899" xr:uid="{7D261F4C-9C0E-426E-B411-C3FE269E5054}"/>
    <cellStyle name="Normal 2 3 4 4 7 2 5" xfId="47783" xr:uid="{43089F7C-B3AC-4F61-9953-9B5484A96F4D}"/>
    <cellStyle name="Normal 2 3 4 4 7 3" xfId="22631" xr:uid="{83FAD06B-A2B0-40BD-ABCA-ACDCAFD167C8}"/>
    <cellStyle name="Normal 2 3 4 4 7 3 2" xfId="36323" xr:uid="{15974338-49A1-4C21-A4B5-D5D4F32697C8}"/>
    <cellStyle name="Normal 2 3 4 4 7 3 3" xfId="51207" xr:uid="{1CF32473-2E6F-4A2E-BBAD-65700DEFEE25}"/>
    <cellStyle name="Normal 2 3 4 4 7 4" xfId="15787" xr:uid="{2A4AFB63-5FE8-4F00-A56F-A2FB583D549C}"/>
    <cellStyle name="Normal 2 3 4 4 7 5" xfId="29477" xr:uid="{E3F62A7D-E1B1-438F-AF08-4A466C29ADA1}"/>
    <cellStyle name="Normal 2 3 4 4 7 6" xfId="44361" xr:uid="{28CFBB2D-38BC-41B3-BC20-1BA38CD8C699}"/>
    <cellStyle name="Normal 2 3 4 4 8" xfId="10651" xr:uid="{9826069A-6151-49E2-B3FE-0A0900DED171}"/>
    <cellStyle name="Normal 2 3 4 4 8 2" xfId="24341" xr:uid="{35066A0B-5FDA-4113-B5F3-0D7399C3E6FA}"/>
    <cellStyle name="Normal 2 3 4 4 8 2 2" xfId="38033" xr:uid="{15FD466D-EF39-444D-B8C4-C8F261D189C7}"/>
    <cellStyle name="Normal 2 3 4 4 8 2 3" xfId="52917" xr:uid="{DC6A7030-8539-4123-B5F2-E051BBB72F52}"/>
    <cellStyle name="Normal 2 3 4 4 8 3" xfId="17497" xr:uid="{FAA034B8-917A-4D6F-8A9C-D12FE48BF7EE}"/>
    <cellStyle name="Normal 2 3 4 4 8 4" xfId="31187" xr:uid="{87FD4169-6811-407F-BB1F-82FE08FB0568}"/>
    <cellStyle name="Normal 2 3 4 4 8 5" xfId="46071" xr:uid="{79F83E9D-B591-4FD3-8FD2-393B04D316C6}"/>
    <cellStyle name="Normal 2 3 4 4 9" xfId="20919" xr:uid="{FAA84879-DABB-411C-8A13-0F41027689ED}"/>
    <cellStyle name="Normal 2 3 4 4 9 2" xfId="34611" xr:uid="{6DF17FD1-C9A3-43F3-AC31-7C0AE80054A7}"/>
    <cellStyle name="Normal 2 3 4 4 9 3" xfId="49495" xr:uid="{456562AE-0F34-4596-A2AC-60C2457E93C9}"/>
    <cellStyle name="Normal 2 3 4 5" xfId="7243" xr:uid="{47A243B1-3533-417E-880C-0F2AB54939F8}"/>
    <cellStyle name="Normal 2 3 4 5 10" xfId="14090" xr:uid="{C238F55C-7162-4770-9247-10D0D3830A73}"/>
    <cellStyle name="Normal 2 3 4 5 11" xfId="27780" xr:uid="{94DB14F0-5EC6-4ADE-8F95-F50715152303}"/>
    <cellStyle name="Normal 2 3 4 5 12" xfId="42664" xr:uid="{C58BF42D-743A-4061-843D-E8BB8774FED7}"/>
    <cellStyle name="Normal 2 3 4 5 2" xfId="7244" xr:uid="{0328AD2D-F14E-4DD5-BF3B-5F360C249736}"/>
    <cellStyle name="Normal 2 3 4 5 2 10" xfId="42665" xr:uid="{ACEC6049-2425-4EA9-AD27-C8C7F244DD71}"/>
    <cellStyle name="Normal 2 3 4 5 2 2" xfId="7245" xr:uid="{13A9B09D-8E32-4C08-ADD1-DD66D3838F3D}"/>
    <cellStyle name="Normal 2 3 4 5 2 2 2" xfId="7246" xr:uid="{022D939B-DB91-4B35-BEA1-51D13F4128DE}"/>
    <cellStyle name="Normal 2 3 4 5 2 2 2 2" xfId="8959" xr:uid="{0ED04E95-E410-48E4-B316-095636941967}"/>
    <cellStyle name="Normal 2 3 4 5 2 2 2 2 2" xfId="12381" xr:uid="{0254CCDA-4BE8-4386-94A6-5CE66AF094D5}"/>
    <cellStyle name="Normal 2 3 4 5 2 2 2 2 2 2" xfId="26071" xr:uid="{E02A1DD2-B9D3-492E-B336-EF7416761A4D}"/>
    <cellStyle name="Normal 2 3 4 5 2 2 2 2 2 2 2" xfId="39763" xr:uid="{CD9818CE-3C34-4B6E-B0A2-7494383C065E}"/>
    <cellStyle name="Normal 2 3 4 5 2 2 2 2 2 2 3" xfId="54647" xr:uid="{E03FF307-F016-436F-A660-EE7581576206}"/>
    <cellStyle name="Normal 2 3 4 5 2 2 2 2 2 3" xfId="19227" xr:uid="{E0F0FF1C-7889-4005-9664-1E924DEDB7E3}"/>
    <cellStyle name="Normal 2 3 4 5 2 2 2 2 2 4" xfId="32917" xr:uid="{74383678-38AF-48F4-92A6-B571CC91AE97}"/>
    <cellStyle name="Normal 2 3 4 5 2 2 2 2 2 5" xfId="47801" xr:uid="{8162887B-7220-437E-863C-D4956AFB5369}"/>
    <cellStyle name="Normal 2 3 4 5 2 2 2 2 3" xfId="22649" xr:uid="{F3041A8A-8B43-41B0-B888-171593C3FA2F}"/>
    <cellStyle name="Normal 2 3 4 5 2 2 2 2 3 2" xfId="36341" xr:uid="{BE976156-9BE9-4A1A-86AC-D3D178AAE500}"/>
    <cellStyle name="Normal 2 3 4 5 2 2 2 2 3 3" xfId="51225" xr:uid="{8B7F2D0C-0ED6-47AA-9029-1CD628E7F02C}"/>
    <cellStyle name="Normal 2 3 4 5 2 2 2 2 4" xfId="15805" xr:uid="{5A62E48E-F149-472C-A87D-2AF1DFF084B6}"/>
    <cellStyle name="Normal 2 3 4 5 2 2 2 2 5" xfId="29495" xr:uid="{E97FF699-2337-47D5-9A7C-8D9FAD6C0155}"/>
    <cellStyle name="Normal 2 3 4 5 2 2 2 2 6" xfId="44379" xr:uid="{3585E4C0-EF07-4C1E-BFE0-BC1C76ACD93F}"/>
    <cellStyle name="Normal 2 3 4 5 2 2 2 3" xfId="10669" xr:uid="{95695096-D448-4004-A0D0-81D78B3C4F80}"/>
    <cellStyle name="Normal 2 3 4 5 2 2 2 3 2" xfId="24359" xr:uid="{85B8715F-F900-41EA-BEFF-01B89797C124}"/>
    <cellStyle name="Normal 2 3 4 5 2 2 2 3 2 2" xfId="38051" xr:uid="{FD2552DA-2ADE-4301-A59E-A6ED9EA3281D}"/>
    <cellStyle name="Normal 2 3 4 5 2 2 2 3 2 3" xfId="52935" xr:uid="{1DA848DA-0AF1-48DA-9DBB-BFDF843C4D66}"/>
    <cellStyle name="Normal 2 3 4 5 2 2 2 3 3" xfId="17515" xr:uid="{8B4A1F62-7418-4F59-9A26-B88D79D0F1B2}"/>
    <cellStyle name="Normal 2 3 4 5 2 2 2 3 4" xfId="31205" xr:uid="{E95EDEA7-DF33-41F1-885F-8631CFB33A63}"/>
    <cellStyle name="Normal 2 3 4 5 2 2 2 3 5" xfId="46089" xr:uid="{8B5CD4FC-FCDC-4E7B-8B73-0891E00C4271}"/>
    <cellStyle name="Normal 2 3 4 5 2 2 2 4" xfId="20937" xr:uid="{DC02517A-8EF9-4B93-B0BC-88EC3645CCF5}"/>
    <cellStyle name="Normal 2 3 4 5 2 2 2 4 2" xfId="34629" xr:uid="{421E09E2-DB6C-49BC-B829-D686BB1EE70C}"/>
    <cellStyle name="Normal 2 3 4 5 2 2 2 4 3" xfId="49513" xr:uid="{17A56D32-50BB-437B-B5BA-10D12639957E}"/>
    <cellStyle name="Normal 2 3 4 5 2 2 2 5" xfId="14093" xr:uid="{26F445D3-0D8A-4976-B01D-61187CFE178E}"/>
    <cellStyle name="Normal 2 3 4 5 2 2 2 6" xfId="27783" xr:uid="{95A60616-3ABE-480B-9559-5EF49D8B1CDC}"/>
    <cellStyle name="Normal 2 3 4 5 2 2 2 7" xfId="42667" xr:uid="{9F8E6811-B43D-42C4-B7C6-F69C12AFEC85}"/>
    <cellStyle name="Normal 2 3 4 5 2 2 3" xfId="8958" xr:uid="{FF076C20-2469-4555-B0B1-28F93B3D4B76}"/>
    <cellStyle name="Normal 2 3 4 5 2 2 3 2" xfId="12380" xr:uid="{6D850195-431E-40F8-A04C-CF0433222324}"/>
    <cellStyle name="Normal 2 3 4 5 2 2 3 2 2" xfId="26070" xr:uid="{B9F5F240-4D6F-4063-BB34-EC6197D9BCDD}"/>
    <cellStyle name="Normal 2 3 4 5 2 2 3 2 2 2" xfId="39762" xr:uid="{9052EE5C-B7A8-4A70-8FC9-B5A581117825}"/>
    <cellStyle name="Normal 2 3 4 5 2 2 3 2 2 3" xfId="54646" xr:uid="{F44B11AD-0756-4458-B144-9E5F3ECC1B35}"/>
    <cellStyle name="Normal 2 3 4 5 2 2 3 2 3" xfId="19226" xr:uid="{BC58A0EA-E4E3-4CAB-9070-86DC721C8979}"/>
    <cellStyle name="Normal 2 3 4 5 2 2 3 2 4" xfId="32916" xr:uid="{C7D95DCC-DCCE-4129-B06D-B20346D1BAED}"/>
    <cellStyle name="Normal 2 3 4 5 2 2 3 2 5" xfId="47800" xr:uid="{B8B18D7E-AB40-4DD0-9A7A-DA3948F8AD7E}"/>
    <cellStyle name="Normal 2 3 4 5 2 2 3 3" xfId="22648" xr:uid="{64B8A11F-0421-45DD-BFA3-F68D3A49F579}"/>
    <cellStyle name="Normal 2 3 4 5 2 2 3 3 2" xfId="36340" xr:uid="{2638DC7F-D1A2-42EF-AEDC-425CA8F4A589}"/>
    <cellStyle name="Normal 2 3 4 5 2 2 3 3 3" xfId="51224" xr:uid="{781E704F-03BC-40A5-9095-F2E457AA5368}"/>
    <cellStyle name="Normal 2 3 4 5 2 2 3 4" xfId="15804" xr:uid="{0453701F-27FF-46B8-BFE1-B2755AB1A5AC}"/>
    <cellStyle name="Normal 2 3 4 5 2 2 3 5" xfId="29494" xr:uid="{AB153C75-5061-4BB9-AD8B-ABC47E668267}"/>
    <cellStyle name="Normal 2 3 4 5 2 2 3 6" xfId="44378" xr:uid="{05191998-7E59-480E-93D9-B89F91411F51}"/>
    <cellStyle name="Normal 2 3 4 5 2 2 4" xfId="10668" xr:uid="{79920EA4-D70D-47DA-9879-C5061DAEBE10}"/>
    <cellStyle name="Normal 2 3 4 5 2 2 4 2" xfId="24358" xr:uid="{1CB53F07-A665-4E4B-A348-1CDFE0AAF4BD}"/>
    <cellStyle name="Normal 2 3 4 5 2 2 4 2 2" xfId="38050" xr:uid="{5B2D55B9-E983-46B5-B5CD-71B5D25DC306}"/>
    <cellStyle name="Normal 2 3 4 5 2 2 4 2 3" xfId="52934" xr:uid="{12BF3145-D6FB-4014-A0C8-BB4BFAC5B6B1}"/>
    <cellStyle name="Normal 2 3 4 5 2 2 4 3" xfId="17514" xr:uid="{2277F4B3-FBB7-4631-835D-2C50BE2640D8}"/>
    <cellStyle name="Normal 2 3 4 5 2 2 4 4" xfId="31204" xr:uid="{4A5887CA-5D89-4746-A9D8-7006E9B37E11}"/>
    <cellStyle name="Normal 2 3 4 5 2 2 4 5" xfId="46088" xr:uid="{85C98574-C73B-4192-9276-9E026538E5B7}"/>
    <cellStyle name="Normal 2 3 4 5 2 2 5" xfId="20936" xr:uid="{764B5190-4FED-4CFF-B0AB-0B314EEC24EE}"/>
    <cellStyle name="Normal 2 3 4 5 2 2 5 2" xfId="34628" xr:uid="{D4A75240-D759-40A2-A0DE-FD73C8894E97}"/>
    <cellStyle name="Normal 2 3 4 5 2 2 5 3" xfId="49512" xr:uid="{395A840B-E508-444F-BF78-9CA762332ED2}"/>
    <cellStyle name="Normal 2 3 4 5 2 2 6" xfId="14092" xr:uid="{0977C468-0868-4933-A982-F3A1E1B3CD74}"/>
    <cellStyle name="Normal 2 3 4 5 2 2 7" xfId="27782" xr:uid="{778A2611-09EF-4B1F-A43E-EB37560AD724}"/>
    <cellStyle name="Normal 2 3 4 5 2 2 8" xfId="42666" xr:uid="{0430C013-7731-4C05-A925-F96FE45121DB}"/>
    <cellStyle name="Normal 2 3 4 5 2 3" xfId="7247" xr:uid="{9B592764-82AC-403C-8195-1A897C564157}"/>
    <cellStyle name="Normal 2 3 4 5 2 3 2" xfId="8960" xr:uid="{ACD67076-5835-4D2F-A689-72CA12CD74E6}"/>
    <cellStyle name="Normal 2 3 4 5 2 3 2 2" xfId="12382" xr:uid="{910CA31F-EE47-4ECD-B782-1A33D4C48BE2}"/>
    <cellStyle name="Normal 2 3 4 5 2 3 2 2 2" xfId="26072" xr:uid="{B80328D8-8C14-485F-8E3C-88951A49A93F}"/>
    <cellStyle name="Normal 2 3 4 5 2 3 2 2 2 2" xfId="39764" xr:uid="{CB9C0FF2-839E-4FCA-B0F1-53EE23D3A80B}"/>
    <cellStyle name="Normal 2 3 4 5 2 3 2 2 2 3" xfId="54648" xr:uid="{13BEDA1B-F4C8-4B7C-B1D4-A59A31E83499}"/>
    <cellStyle name="Normal 2 3 4 5 2 3 2 2 3" xfId="19228" xr:uid="{EB0EBCAB-A37B-4D6B-B6BD-6F610C3EE4BA}"/>
    <cellStyle name="Normal 2 3 4 5 2 3 2 2 4" xfId="32918" xr:uid="{231BAD59-C713-4A02-9CBF-FD09ABD27E52}"/>
    <cellStyle name="Normal 2 3 4 5 2 3 2 2 5" xfId="47802" xr:uid="{E0BCE865-B79E-4E4E-B3E4-114E071ED4BB}"/>
    <cellStyle name="Normal 2 3 4 5 2 3 2 3" xfId="22650" xr:uid="{B3E3B225-194A-49C7-AA9A-4690D2F6F463}"/>
    <cellStyle name="Normal 2 3 4 5 2 3 2 3 2" xfId="36342" xr:uid="{17592912-ED72-42A8-80F9-F6443EE93FCC}"/>
    <cellStyle name="Normal 2 3 4 5 2 3 2 3 3" xfId="51226" xr:uid="{B609034E-B42D-4BB0-AC32-281F8BBFF3E0}"/>
    <cellStyle name="Normal 2 3 4 5 2 3 2 4" xfId="15806" xr:uid="{C93ACD7B-543C-4586-9FB3-F8DD51912A81}"/>
    <cellStyle name="Normal 2 3 4 5 2 3 2 5" xfId="29496" xr:uid="{98336012-1993-46EA-8E38-09195A44FA6C}"/>
    <cellStyle name="Normal 2 3 4 5 2 3 2 6" xfId="44380" xr:uid="{787FD264-8FB1-4F1C-86F3-3A1FB15D3B9B}"/>
    <cellStyle name="Normal 2 3 4 5 2 3 3" xfId="10670" xr:uid="{03FD3F49-4336-4A27-A648-206F13703745}"/>
    <cellStyle name="Normal 2 3 4 5 2 3 3 2" xfId="24360" xr:uid="{25F0169A-B197-4B74-B83A-B970B8D648DE}"/>
    <cellStyle name="Normal 2 3 4 5 2 3 3 2 2" xfId="38052" xr:uid="{E3C013C8-800A-4773-A72E-80A8B6A96ECB}"/>
    <cellStyle name="Normal 2 3 4 5 2 3 3 2 3" xfId="52936" xr:uid="{E0C2D195-890C-40A2-9BCF-B8DF04233190}"/>
    <cellStyle name="Normal 2 3 4 5 2 3 3 3" xfId="17516" xr:uid="{1915A3C6-45F3-43E1-9591-E02CBD7E5DF5}"/>
    <cellStyle name="Normal 2 3 4 5 2 3 3 4" xfId="31206" xr:uid="{265AF81F-1928-4426-AD3E-45300C7C6738}"/>
    <cellStyle name="Normal 2 3 4 5 2 3 3 5" xfId="46090" xr:uid="{DD572E8C-443C-4F7E-8CAA-6498D6C20B38}"/>
    <cellStyle name="Normal 2 3 4 5 2 3 4" xfId="20938" xr:uid="{BE1D81E2-A371-40D9-89E5-52894C385DD9}"/>
    <cellStyle name="Normal 2 3 4 5 2 3 4 2" xfId="34630" xr:uid="{BE300773-86D9-49AB-8CD3-F6D41B083841}"/>
    <cellStyle name="Normal 2 3 4 5 2 3 4 3" xfId="49514" xr:uid="{D3C79251-DB3B-495F-A3F3-D479F1E9D5C7}"/>
    <cellStyle name="Normal 2 3 4 5 2 3 5" xfId="14094" xr:uid="{3C72E9E8-508D-43F6-9970-3D29EAD0F810}"/>
    <cellStyle name="Normal 2 3 4 5 2 3 6" xfId="27784" xr:uid="{536A7EE0-04E1-4FD4-BB4D-78189289D362}"/>
    <cellStyle name="Normal 2 3 4 5 2 3 7" xfId="42668" xr:uid="{9962F6E6-1458-4986-960B-DD1E5461B11B}"/>
    <cellStyle name="Normal 2 3 4 5 2 4" xfId="7248" xr:uid="{B71A7294-C219-4D2F-A387-F61F31D3E14A}"/>
    <cellStyle name="Normal 2 3 4 5 2 4 2" xfId="8961" xr:uid="{F709D55E-2C4D-4AB4-928F-121E002C1BA0}"/>
    <cellStyle name="Normal 2 3 4 5 2 4 2 2" xfId="12383" xr:uid="{9548A044-DA26-4C67-89E5-C9B1A7A9F755}"/>
    <cellStyle name="Normal 2 3 4 5 2 4 2 2 2" xfId="26073" xr:uid="{977E8A51-F39C-4C2D-A933-D47491503982}"/>
    <cellStyle name="Normal 2 3 4 5 2 4 2 2 2 2" xfId="39765" xr:uid="{C56E634F-5E53-4A78-8A2D-1D9A01338A99}"/>
    <cellStyle name="Normal 2 3 4 5 2 4 2 2 2 3" xfId="54649" xr:uid="{891F7281-058A-4760-82FA-95BFAD3366EA}"/>
    <cellStyle name="Normal 2 3 4 5 2 4 2 2 3" xfId="19229" xr:uid="{3BF40EE4-47E4-44C5-9A86-F84AE146242B}"/>
    <cellStyle name="Normal 2 3 4 5 2 4 2 2 4" xfId="32919" xr:uid="{AF7E9721-7952-4BDC-96A3-0C0E906E3E52}"/>
    <cellStyle name="Normal 2 3 4 5 2 4 2 2 5" xfId="47803" xr:uid="{F6C14D3B-BB2F-4404-85DB-930C0902118B}"/>
    <cellStyle name="Normal 2 3 4 5 2 4 2 3" xfId="22651" xr:uid="{9B3A593E-CF5C-4830-816F-7EE5A5ADED04}"/>
    <cellStyle name="Normal 2 3 4 5 2 4 2 3 2" xfId="36343" xr:uid="{B52CD144-6F1C-4C38-ABCF-3F883D51CEDB}"/>
    <cellStyle name="Normal 2 3 4 5 2 4 2 3 3" xfId="51227" xr:uid="{B7B5CAAC-5EBD-464D-9029-CC4827F46086}"/>
    <cellStyle name="Normal 2 3 4 5 2 4 2 4" xfId="15807" xr:uid="{DD86EFEB-4BFE-4E84-A630-C9F83C3A0DD1}"/>
    <cellStyle name="Normal 2 3 4 5 2 4 2 5" xfId="29497" xr:uid="{DA48941F-210F-4D27-8F14-F8BD06916595}"/>
    <cellStyle name="Normal 2 3 4 5 2 4 2 6" xfId="44381" xr:uid="{5DFB181D-86A9-452B-A5E6-C15660B77A1D}"/>
    <cellStyle name="Normal 2 3 4 5 2 4 3" xfId="10671" xr:uid="{C13F51E4-A154-47FE-B5B4-B856FED0651E}"/>
    <cellStyle name="Normal 2 3 4 5 2 4 3 2" xfId="24361" xr:uid="{F188DD46-F6A9-4AB8-AA07-EAB4DACF4374}"/>
    <cellStyle name="Normal 2 3 4 5 2 4 3 2 2" xfId="38053" xr:uid="{9646B61A-6A94-4759-AD2F-22BEE92E6BF1}"/>
    <cellStyle name="Normal 2 3 4 5 2 4 3 2 3" xfId="52937" xr:uid="{B71ED329-7499-4A2F-B4E1-CAEE85030F4D}"/>
    <cellStyle name="Normal 2 3 4 5 2 4 3 3" xfId="17517" xr:uid="{E78D7AC9-DE62-4F86-B59C-BD8BDC32D983}"/>
    <cellStyle name="Normal 2 3 4 5 2 4 3 4" xfId="31207" xr:uid="{5654DA83-2ED0-4543-9B17-7102B8D3EEBA}"/>
    <cellStyle name="Normal 2 3 4 5 2 4 3 5" xfId="46091" xr:uid="{FB6241B6-9C00-46AF-8AB2-76D24FB4DAD3}"/>
    <cellStyle name="Normal 2 3 4 5 2 4 4" xfId="20939" xr:uid="{E6BFD7C9-99D0-4D8C-8439-33F1A7B0AAAF}"/>
    <cellStyle name="Normal 2 3 4 5 2 4 4 2" xfId="34631" xr:uid="{FF7EBF81-6B3E-4EDF-BC56-F6914349FDDA}"/>
    <cellStyle name="Normal 2 3 4 5 2 4 4 3" xfId="49515" xr:uid="{8558924C-4ABB-46F7-B63F-CA4545171841}"/>
    <cellStyle name="Normal 2 3 4 5 2 4 5" xfId="14095" xr:uid="{1A70F33C-5776-49C2-BC9F-67C71440A571}"/>
    <cellStyle name="Normal 2 3 4 5 2 4 6" xfId="27785" xr:uid="{8215F279-B0A7-4E94-A914-E29D5723AD37}"/>
    <cellStyle name="Normal 2 3 4 5 2 4 7" xfId="42669" xr:uid="{0DFE2FD3-2167-4A7B-8DCC-DD7DA7202130}"/>
    <cellStyle name="Normal 2 3 4 5 2 5" xfId="8957" xr:uid="{3D788D95-62AD-49C4-9E0A-B6C894FC64F0}"/>
    <cellStyle name="Normal 2 3 4 5 2 5 2" xfId="12379" xr:uid="{3EAFDE6A-D9DE-4C7F-8A08-5DE6B8F16977}"/>
    <cellStyle name="Normal 2 3 4 5 2 5 2 2" xfId="26069" xr:uid="{2D8A84D4-38AF-47EA-BC97-E244B3340D90}"/>
    <cellStyle name="Normal 2 3 4 5 2 5 2 2 2" xfId="39761" xr:uid="{D1BFC351-1565-4A3E-9128-5256DFD2BC2C}"/>
    <cellStyle name="Normal 2 3 4 5 2 5 2 2 3" xfId="54645" xr:uid="{32F647DA-ADC2-43E1-ACD7-FF18AFBF3D00}"/>
    <cellStyle name="Normal 2 3 4 5 2 5 2 3" xfId="19225" xr:uid="{374E92D0-7D9E-4E81-819F-32022FE878A9}"/>
    <cellStyle name="Normal 2 3 4 5 2 5 2 4" xfId="32915" xr:uid="{7577E57D-3054-4CA5-A4EC-C5640DD8B76E}"/>
    <cellStyle name="Normal 2 3 4 5 2 5 2 5" xfId="47799" xr:uid="{0F19496B-A689-4B6F-A15E-8AB291B5BB51}"/>
    <cellStyle name="Normal 2 3 4 5 2 5 3" xfId="22647" xr:uid="{33796675-FFC7-48A4-868C-5F5998366219}"/>
    <cellStyle name="Normal 2 3 4 5 2 5 3 2" xfId="36339" xr:uid="{91CA2F97-CB06-41BC-81C1-30395D68F19F}"/>
    <cellStyle name="Normal 2 3 4 5 2 5 3 3" xfId="51223" xr:uid="{5215034C-BBB7-4C16-83ED-910410171367}"/>
    <cellStyle name="Normal 2 3 4 5 2 5 4" xfId="15803" xr:uid="{F4F130A0-C3AC-4E0B-9E8F-73298F80B7F2}"/>
    <cellStyle name="Normal 2 3 4 5 2 5 5" xfId="29493" xr:uid="{FBB7ECB1-7A22-4DB7-970F-212CA4C7D1BC}"/>
    <cellStyle name="Normal 2 3 4 5 2 5 6" xfId="44377" xr:uid="{A44D0A41-BD4A-4AE6-9836-8FADF06B16AF}"/>
    <cellStyle name="Normal 2 3 4 5 2 6" xfId="10667" xr:uid="{1C3AA317-D494-454A-AAA8-202FEC88CD74}"/>
    <cellStyle name="Normal 2 3 4 5 2 6 2" xfId="24357" xr:uid="{4207E8E2-68A5-4F02-A86C-714B877FE624}"/>
    <cellStyle name="Normal 2 3 4 5 2 6 2 2" xfId="38049" xr:uid="{5B32DB2E-20FF-4762-A75C-02FD94C22218}"/>
    <cellStyle name="Normal 2 3 4 5 2 6 2 3" xfId="52933" xr:uid="{18922451-01DE-43E6-B1BF-E00F4D8B92B7}"/>
    <cellStyle name="Normal 2 3 4 5 2 6 3" xfId="17513" xr:uid="{39CFEA62-FE66-49F8-9EC3-2EBD439033E7}"/>
    <cellStyle name="Normal 2 3 4 5 2 6 4" xfId="31203" xr:uid="{51BC569C-4058-47BB-8022-1F6B49C7621E}"/>
    <cellStyle name="Normal 2 3 4 5 2 6 5" xfId="46087" xr:uid="{5676ECBD-AFB1-4646-B446-18A8A316ADFC}"/>
    <cellStyle name="Normal 2 3 4 5 2 7" xfId="20935" xr:uid="{7FD68E18-17FE-4648-B0FC-B30C3655957E}"/>
    <cellStyle name="Normal 2 3 4 5 2 7 2" xfId="34627" xr:uid="{13A5BCC6-4BEF-47CF-B163-7246DB3F89FC}"/>
    <cellStyle name="Normal 2 3 4 5 2 7 3" xfId="49511" xr:uid="{260B7B0B-83E5-4FA1-AAFE-C8C7BFAD012D}"/>
    <cellStyle name="Normal 2 3 4 5 2 8" xfId="14091" xr:uid="{268B8DE4-F160-498C-ABEF-B679C3EE39B8}"/>
    <cellStyle name="Normal 2 3 4 5 2 9" xfId="27781" xr:uid="{C3E6411A-932A-4B5F-8156-948C90E95688}"/>
    <cellStyle name="Normal 2 3 4 5 3" xfId="7249" xr:uid="{E143701B-155B-48B8-941F-424E514B66AD}"/>
    <cellStyle name="Normal 2 3 4 5 3 10" xfId="42670" xr:uid="{2FDDB4B8-8219-41F7-87B7-23B72B31208F}"/>
    <cellStyle name="Normal 2 3 4 5 3 2" xfId="7250" xr:uid="{1628DA7C-8D17-4307-B469-95397BFFF6AC}"/>
    <cellStyle name="Normal 2 3 4 5 3 2 2" xfId="7251" xr:uid="{B174DAE9-6A8A-42D8-BFF4-90C4CCEF03E1}"/>
    <cellStyle name="Normal 2 3 4 5 3 2 2 2" xfId="8964" xr:uid="{0579E2EA-A474-4CBA-A5E3-11748CCDFF90}"/>
    <cellStyle name="Normal 2 3 4 5 3 2 2 2 2" xfId="12386" xr:uid="{4261D9D0-7AEC-408A-83C9-583752197757}"/>
    <cellStyle name="Normal 2 3 4 5 3 2 2 2 2 2" xfId="26076" xr:uid="{9D3C2872-DB40-41F9-806F-430EBEFFABC3}"/>
    <cellStyle name="Normal 2 3 4 5 3 2 2 2 2 2 2" xfId="39768" xr:uid="{23572DF6-BD18-4A98-B798-BED38DC0D960}"/>
    <cellStyle name="Normal 2 3 4 5 3 2 2 2 2 2 3" xfId="54652" xr:uid="{472D4AF7-DD25-4CBF-A851-1DA50271FFB8}"/>
    <cellStyle name="Normal 2 3 4 5 3 2 2 2 2 3" xfId="19232" xr:uid="{F5657DD8-CB64-4DC3-932C-D5106A8AAE5C}"/>
    <cellStyle name="Normal 2 3 4 5 3 2 2 2 2 4" xfId="32922" xr:uid="{5EB4BD78-36F2-4A9C-A877-45DAA2351F3E}"/>
    <cellStyle name="Normal 2 3 4 5 3 2 2 2 2 5" xfId="47806" xr:uid="{36A9397C-A35B-4798-B30E-F2309EBF97FE}"/>
    <cellStyle name="Normal 2 3 4 5 3 2 2 2 3" xfId="22654" xr:uid="{7E85BAC6-BD79-4391-B243-8C22C2525812}"/>
    <cellStyle name="Normal 2 3 4 5 3 2 2 2 3 2" xfId="36346" xr:uid="{4C816F18-1BC3-4910-81F1-C02FDCA2D3FF}"/>
    <cellStyle name="Normal 2 3 4 5 3 2 2 2 3 3" xfId="51230" xr:uid="{5A75120D-92D7-457F-8E17-A01680E65E58}"/>
    <cellStyle name="Normal 2 3 4 5 3 2 2 2 4" xfId="15810" xr:uid="{2E92D0C2-8BB5-4371-9040-44EB92B717FB}"/>
    <cellStyle name="Normal 2 3 4 5 3 2 2 2 5" xfId="29500" xr:uid="{D98BB839-9B77-43BE-89ED-3764A9DFC613}"/>
    <cellStyle name="Normal 2 3 4 5 3 2 2 2 6" xfId="44384" xr:uid="{F967095B-4CF6-43C3-AE1E-32EA4B0955C5}"/>
    <cellStyle name="Normal 2 3 4 5 3 2 2 3" xfId="10674" xr:uid="{BB307DBF-E38F-4A02-B0C3-26AC52F443A4}"/>
    <cellStyle name="Normal 2 3 4 5 3 2 2 3 2" xfId="24364" xr:uid="{44EEEB27-87F9-4CF1-B7B1-7F97FC4C6974}"/>
    <cellStyle name="Normal 2 3 4 5 3 2 2 3 2 2" xfId="38056" xr:uid="{77CF1FD9-EC86-4578-A15E-8732E5BC026E}"/>
    <cellStyle name="Normal 2 3 4 5 3 2 2 3 2 3" xfId="52940" xr:uid="{AE8590A5-8E56-4A0A-8440-8841A8E5BE69}"/>
    <cellStyle name="Normal 2 3 4 5 3 2 2 3 3" xfId="17520" xr:uid="{F1055ABA-CCAB-4123-B1AB-921CF1DE0290}"/>
    <cellStyle name="Normal 2 3 4 5 3 2 2 3 4" xfId="31210" xr:uid="{E9C4B187-BFBD-4123-AFC7-A73C9A5163D9}"/>
    <cellStyle name="Normal 2 3 4 5 3 2 2 3 5" xfId="46094" xr:uid="{FD28B982-2C39-439F-AF38-A8388FF50024}"/>
    <cellStyle name="Normal 2 3 4 5 3 2 2 4" xfId="20942" xr:uid="{461290F4-4A49-4CF5-8D10-F7EB40ACC00D}"/>
    <cellStyle name="Normal 2 3 4 5 3 2 2 4 2" xfId="34634" xr:uid="{2413AD66-2871-4FA0-9CE1-7475ED1F9A6D}"/>
    <cellStyle name="Normal 2 3 4 5 3 2 2 4 3" xfId="49518" xr:uid="{850B3C46-E09A-4151-9A6D-D0C45CBD2446}"/>
    <cellStyle name="Normal 2 3 4 5 3 2 2 5" xfId="14098" xr:uid="{18DFDB92-49B1-48E5-84C7-EC2DFCE9DC8A}"/>
    <cellStyle name="Normal 2 3 4 5 3 2 2 6" xfId="27788" xr:uid="{EAA3C6BD-B2CD-4FD7-99A4-1F6B625D7821}"/>
    <cellStyle name="Normal 2 3 4 5 3 2 2 7" xfId="42672" xr:uid="{8614ABD8-D8C4-4C87-A597-3B2835B247A2}"/>
    <cellStyle name="Normal 2 3 4 5 3 2 3" xfId="8963" xr:uid="{9DC98C0C-6B32-46B8-9EF8-1D6AAE8E646A}"/>
    <cellStyle name="Normal 2 3 4 5 3 2 3 2" xfId="12385" xr:uid="{CBA1EAB1-A503-46CB-8BD0-88474463999F}"/>
    <cellStyle name="Normal 2 3 4 5 3 2 3 2 2" xfId="26075" xr:uid="{554F1892-3FF5-4865-A736-AB22CC757DE6}"/>
    <cellStyle name="Normal 2 3 4 5 3 2 3 2 2 2" xfId="39767" xr:uid="{5A0B24B1-39F9-4788-85C9-41EE33CE8C2C}"/>
    <cellStyle name="Normal 2 3 4 5 3 2 3 2 2 3" xfId="54651" xr:uid="{714EE753-6AD5-4369-A53E-C871F8792781}"/>
    <cellStyle name="Normal 2 3 4 5 3 2 3 2 3" xfId="19231" xr:uid="{A817A0D7-9FD9-4F28-B58A-8CA7BA6FA609}"/>
    <cellStyle name="Normal 2 3 4 5 3 2 3 2 4" xfId="32921" xr:uid="{9CB3FEF8-FDF3-4BA3-9009-B901FCA94297}"/>
    <cellStyle name="Normal 2 3 4 5 3 2 3 2 5" xfId="47805" xr:uid="{5AF4113F-F3C9-47D0-9BEA-17E86AD8B0A8}"/>
    <cellStyle name="Normal 2 3 4 5 3 2 3 3" xfId="22653" xr:uid="{FB126D55-51E4-47AB-9489-06E61AB70F97}"/>
    <cellStyle name="Normal 2 3 4 5 3 2 3 3 2" xfId="36345" xr:uid="{D99A20E0-FC3B-4E1E-BA17-ACE552D61CF6}"/>
    <cellStyle name="Normal 2 3 4 5 3 2 3 3 3" xfId="51229" xr:uid="{A58B519A-3ED2-4666-A6FE-93E9E71856C4}"/>
    <cellStyle name="Normal 2 3 4 5 3 2 3 4" xfId="15809" xr:uid="{6FDA2C41-7FAA-490A-892F-E9D38B9D7749}"/>
    <cellStyle name="Normal 2 3 4 5 3 2 3 5" xfId="29499" xr:uid="{6A8435DA-6DB4-4BBF-8F6F-005FF7FD55F6}"/>
    <cellStyle name="Normal 2 3 4 5 3 2 3 6" xfId="44383" xr:uid="{73B1E473-4B6D-405E-A90A-EFD0A1596191}"/>
    <cellStyle name="Normal 2 3 4 5 3 2 4" xfId="10673" xr:uid="{568625F7-CE1D-4491-805D-25A5BA8EBFE9}"/>
    <cellStyle name="Normal 2 3 4 5 3 2 4 2" xfId="24363" xr:uid="{B3345C08-0939-46F1-A3B7-8FC5444E277C}"/>
    <cellStyle name="Normal 2 3 4 5 3 2 4 2 2" xfId="38055" xr:uid="{38A67384-D5E3-46D1-8371-2E45249CE8C6}"/>
    <cellStyle name="Normal 2 3 4 5 3 2 4 2 3" xfId="52939" xr:uid="{22134EDF-18F3-44AA-95FD-8357331CF709}"/>
    <cellStyle name="Normal 2 3 4 5 3 2 4 3" xfId="17519" xr:uid="{5B6FEBF3-6622-4810-ADBE-F70765A799EB}"/>
    <cellStyle name="Normal 2 3 4 5 3 2 4 4" xfId="31209" xr:uid="{6DB6DFB4-BC9D-414A-8507-3D9455C0086D}"/>
    <cellStyle name="Normal 2 3 4 5 3 2 4 5" xfId="46093" xr:uid="{D6654D34-40A6-4F7D-A52D-DB334911F98E}"/>
    <cellStyle name="Normal 2 3 4 5 3 2 5" xfId="20941" xr:uid="{B4DADBD8-2447-4DA7-8808-E101EE2DFDA7}"/>
    <cellStyle name="Normal 2 3 4 5 3 2 5 2" xfId="34633" xr:uid="{CA2BDC7C-579C-4C58-AA36-F6D3B5A169C5}"/>
    <cellStyle name="Normal 2 3 4 5 3 2 5 3" xfId="49517" xr:uid="{12C33B73-CC52-4450-8705-897BD6C88BF6}"/>
    <cellStyle name="Normal 2 3 4 5 3 2 6" xfId="14097" xr:uid="{426D74EB-41CF-4ADC-8820-86D3857C3CB4}"/>
    <cellStyle name="Normal 2 3 4 5 3 2 7" xfId="27787" xr:uid="{60D5702C-7975-4CA4-A3EF-B391FACBD0DD}"/>
    <cellStyle name="Normal 2 3 4 5 3 2 8" xfId="42671" xr:uid="{39E5373E-C97A-4BA2-B600-6611CB27A4F6}"/>
    <cellStyle name="Normal 2 3 4 5 3 3" xfId="7252" xr:uid="{0C8C03EC-CC37-4C0E-8233-A3B17AD0C475}"/>
    <cellStyle name="Normal 2 3 4 5 3 3 2" xfId="8965" xr:uid="{B6F91AF5-0E37-4F78-890D-4F1A54D67CBA}"/>
    <cellStyle name="Normal 2 3 4 5 3 3 2 2" xfId="12387" xr:uid="{8BA0B973-BB31-4047-B067-8013E0A703D3}"/>
    <cellStyle name="Normal 2 3 4 5 3 3 2 2 2" xfId="26077" xr:uid="{13FFA3F6-DF2E-414E-A815-11E5729EDD57}"/>
    <cellStyle name="Normal 2 3 4 5 3 3 2 2 2 2" xfId="39769" xr:uid="{5295D939-047E-4613-8B38-C8B4C2E8F01A}"/>
    <cellStyle name="Normal 2 3 4 5 3 3 2 2 2 3" xfId="54653" xr:uid="{3B604312-E5F2-4154-BADE-ED26AF6ABA5B}"/>
    <cellStyle name="Normal 2 3 4 5 3 3 2 2 3" xfId="19233" xr:uid="{62C487FF-EBCF-46D0-AD5E-05D194CB8A9A}"/>
    <cellStyle name="Normal 2 3 4 5 3 3 2 2 4" xfId="32923" xr:uid="{65FBB099-355C-4E14-8E7E-3E5792C55413}"/>
    <cellStyle name="Normal 2 3 4 5 3 3 2 2 5" xfId="47807" xr:uid="{05CA621B-F497-461E-A2CE-2953563EA336}"/>
    <cellStyle name="Normal 2 3 4 5 3 3 2 3" xfId="22655" xr:uid="{135AB76B-3D3E-46A6-A728-C15BAE045228}"/>
    <cellStyle name="Normal 2 3 4 5 3 3 2 3 2" xfId="36347" xr:uid="{04C1CAE9-C278-41A2-BCD0-384D0154BF2B}"/>
    <cellStyle name="Normal 2 3 4 5 3 3 2 3 3" xfId="51231" xr:uid="{22152FA0-0431-4A45-90C2-C99EAD11EFB0}"/>
    <cellStyle name="Normal 2 3 4 5 3 3 2 4" xfId="15811" xr:uid="{F092AAE6-B4A2-408A-AF08-3CEC291F26C2}"/>
    <cellStyle name="Normal 2 3 4 5 3 3 2 5" xfId="29501" xr:uid="{E0E8F796-8AE5-4D0C-8813-532072343129}"/>
    <cellStyle name="Normal 2 3 4 5 3 3 2 6" xfId="44385" xr:uid="{F5A4B16C-B9B0-4E3D-BBA4-D268B08D8B79}"/>
    <cellStyle name="Normal 2 3 4 5 3 3 3" xfId="10675" xr:uid="{D7EB878F-9EE2-40FA-B765-D529BE113CCE}"/>
    <cellStyle name="Normal 2 3 4 5 3 3 3 2" xfId="24365" xr:uid="{0E60C648-1E35-469C-B534-C27CD07F6490}"/>
    <cellStyle name="Normal 2 3 4 5 3 3 3 2 2" xfId="38057" xr:uid="{F8AC36E2-1D30-474A-8797-98939C179A04}"/>
    <cellStyle name="Normal 2 3 4 5 3 3 3 2 3" xfId="52941" xr:uid="{E2C676A9-0CC6-4E03-8163-CB156F359156}"/>
    <cellStyle name="Normal 2 3 4 5 3 3 3 3" xfId="17521" xr:uid="{61CEF2A3-7F61-48F0-86B0-689C486670DA}"/>
    <cellStyle name="Normal 2 3 4 5 3 3 3 4" xfId="31211" xr:uid="{A9BCF2C2-178F-4B2D-858F-7B3E1A9297D8}"/>
    <cellStyle name="Normal 2 3 4 5 3 3 3 5" xfId="46095" xr:uid="{D8D58370-4C91-400C-9BF7-76FBB2BF9367}"/>
    <cellStyle name="Normal 2 3 4 5 3 3 4" xfId="20943" xr:uid="{FDF2BDBC-F83C-4169-8861-08E2B2AA1888}"/>
    <cellStyle name="Normal 2 3 4 5 3 3 4 2" xfId="34635" xr:uid="{46AF21D5-C18C-4DDB-AC11-89F75C032952}"/>
    <cellStyle name="Normal 2 3 4 5 3 3 4 3" xfId="49519" xr:uid="{9944D0C0-AE54-4D47-9B14-0C70CBFE0D00}"/>
    <cellStyle name="Normal 2 3 4 5 3 3 5" xfId="14099" xr:uid="{E222F579-E4E1-4325-9E25-82D3FD40D0A5}"/>
    <cellStyle name="Normal 2 3 4 5 3 3 6" xfId="27789" xr:uid="{A420A64D-4E93-4A1A-8FAB-D27B51CB5F2B}"/>
    <cellStyle name="Normal 2 3 4 5 3 3 7" xfId="42673" xr:uid="{E428FBAD-862D-46A2-ACCD-8C1F848FDE31}"/>
    <cellStyle name="Normal 2 3 4 5 3 4" xfId="7253" xr:uid="{2E3BDA83-121B-4434-8303-B3810CCA112C}"/>
    <cellStyle name="Normal 2 3 4 5 3 4 2" xfId="8966" xr:uid="{E7E11062-8BFC-479B-AD34-D81B8F9CE61B}"/>
    <cellStyle name="Normal 2 3 4 5 3 4 2 2" xfId="12388" xr:uid="{FD6B7B52-9EA8-4BBD-89C8-0FC1693683DC}"/>
    <cellStyle name="Normal 2 3 4 5 3 4 2 2 2" xfId="26078" xr:uid="{C374B201-446E-4225-995F-9E60224FC890}"/>
    <cellStyle name="Normal 2 3 4 5 3 4 2 2 2 2" xfId="39770" xr:uid="{BA37FCE2-D7C1-494D-A1CF-10E1F2A60E94}"/>
    <cellStyle name="Normal 2 3 4 5 3 4 2 2 2 3" xfId="54654" xr:uid="{1F78A79D-B72A-485E-8B2A-CAD608383C0C}"/>
    <cellStyle name="Normal 2 3 4 5 3 4 2 2 3" xfId="19234" xr:uid="{E62A6018-9B2D-4ED1-8628-3564EE7A8EF7}"/>
    <cellStyle name="Normal 2 3 4 5 3 4 2 2 4" xfId="32924" xr:uid="{F53E1012-DA65-493F-BD49-11B1F7E3E589}"/>
    <cellStyle name="Normal 2 3 4 5 3 4 2 2 5" xfId="47808" xr:uid="{D62C0AC3-0CB8-4786-BACF-54522C35F987}"/>
    <cellStyle name="Normal 2 3 4 5 3 4 2 3" xfId="22656" xr:uid="{B23B249A-68FC-4509-BB8D-DFCE43A99D06}"/>
    <cellStyle name="Normal 2 3 4 5 3 4 2 3 2" xfId="36348" xr:uid="{0998AD71-0AEA-4868-AC6B-96BE641E952E}"/>
    <cellStyle name="Normal 2 3 4 5 3 4 2 3 3" xfId="51232" xr:uid="{26A05014-38D0-4109-9105-D46CF3ECF8DA}"/>
    <cellStyle name="Normal 2 3 4 5 3 4 2 4" xfId="15812" xr:uid="{695D0CA9-526D-4487-9BFF-AAD970378DD1}"/>
    <cellStyle name="Normal 2 3 4 5 3 4 2 5" xfId="29502" xr:uid="{E5140FFB-2BF1-4791-9125-6DD2BA643EC5}"/>
    <cellStyle name="Normal 2 3 4 5 3 4 2 6" xfId="44386" xr:uid="{292CD0CA-913D-4A23-AE53-19E6F54FE00D}"/>
    <cellStyle name="Normal 2 3 4 5 3 4 3" xfId="10676" xr:uid="{F2701A1B-EE85-45CB-82B1-8DFB3D183920}"/>
    <cellStyle name="Normal 2 3 4 5 3 4 3 2" xfId="24366" xr:uid="{4522BA27-CB98-4059-BA87-7A09195239A4}"/>
    <cellStyle name="Normal 2 3 4 5 3 4 3 2 2" xfId="38058" xr:uid="{948CDCF4-63D1-41BE-8FF7-D7CDA05029FF}"/>
    <cellStyle name="Normal 2 3 4 5 3 4 3 2 3" xfId="52942" xr:uid="{6970318D-8B3D-4E8D-9C0D-A2749B43CFD7}"/>
    <cellStyle name="Normal 2 3 4 5 3 4 3 3" xfId="17522" xr:uid="{F0F95732-6F72-4CDB-8623-15024504398C}"/>
    <cellStyle name="Normal 2 3 4 5 3 4 3 4" xfId="31212" xr:uid="{24FC0566-9701-41E1-8795-54994FD2B337}"/>
    <cellStyle name="Normal 2 3 4 5 3 4 3 5" xfId="46096" xr:uid="{819B1813-EEFD-4EC6-B517-AC1DDA3FB6A7}"/>
    <cellStyle name="Normal 2 3 4 5 3 4 4" xfId="20944" xr:uid="{12804DF5-B566-448C-83C8-75572E4397D4}"/>
    <cellStyle name="Normal 2 3 4 5 3 4 4 2" xfId="34636" xr:uid="{5DBC69B0-2676-475C-9A26-17CA70A523AB}"/>
    <cellStyle name="Normal 2 3 4 5 3 4 4 3" xfId="49520" xr:uid="{FF605025-9ABE-45CC-B567-3E19BFE5AABF}"/>
    <cellStyle name="Normal 2 3 4 5 3 4 5" xfId="14100" xr:uid="{74B4A845-B73D-4E80-8DF0-26AFDADE51DF}"/>
    <cellStyle name="Normal 2 3 4 5 3 4 6" xfId="27790" xr:uid="{9C11DFAB-B00A-44CE-B6BA-797295A1EFA4}"/>
    <cellStyle name="Normal 2 3 4 5 3 4 7" xfId="42674" xr:uid="{14496BC2-C407-48EE-A1D1-BE56A5BC7213}"/>
    <cellStyle name="Normal 2 3 4 5 3 5" xfId="8962" xr:uid="{39D8E2BC-7B9B-4177-BF87-70379CB25F1C}"/>
    <cellStyle name="Normal 2 3 4 5 3 5 2" xfId="12384" xr:uid="{30883C85-8BA3-467B-9328-EE2116F6890C}"/>
    <cellStyle name="Normal 2 3 4 5 3 5 2 2" xfId="26074" xr:uid="{6D6BE195-EA21-45E2-A35B-6877F53CB05F}"/>
    <cellStyle name="Normal 2 3 4 5 3 5 2 2 2" xfId="39766" xr:uid="{B58FCD10-895A-4228-9B4D-9D999CD40BA0}"/>
    <cellStyle name="Normal 2 3 4 5 3 5 2 2 3" xfId="54650" xr:uid="{29BF5854-763E-4472-9B57-CA1A2FA2F5E5}"/>
    <cellStyle name="Normal 2 3 4 5 3 5 2 3" xfId="19230" xr:uid="{ABB08396-8AFE-43EE-AB35-C45813DAD4B6}"/>
    <cellStyle name="Normal 2 3 4 5 3 5 2 4" xfId="32920" xr:uid="{53CA79DD-2861-4FD1-9320-9F1A277970AE}"/>
    <cellStyle name="Normal 2 3 4 5 3 5 2 5" xfId="47804" xr:uid="{CD8E1964-AEBC-4A11-9866-24094285C765}"/>
    <cellStyle name="Normal 2 3 4 5 3 5 3" xfId="22652" xr:uid="{1C038912-6513-4AFE-908C-764E86300699}"/>
    <cellStyle name="Normal 2 3 4 5 3 5 3 2" xfId="36344" xr:uid="{3588E37C-AEA2-484F-A0B1-31F81BC87681}"/>
    <cellStyle name="Normal 2 3 4 5 3 5 3 3" xfId="51228" xr:uid="{86B88099-CF96-4417-AFFA-74280D1B423D}"/>
    <cellStyle name="Normal 2 3 4 5 3 5 4" xfId="15808" xr:uid="{3367CF0F-5F88-4922-BB7C-F7023FDAEBF5}"/>
    <cellStyle name="Normal 2 3 4 5 3 5 5" xfId="29498" xr:uid="{C1C12F2C-E005-48AA-8AC1-E7FA6E470CD3}"/>
    <cellStyle name="Normal 2 3 4 5 3 5 6" xfId="44382" xr:uid="{74D786B9-8C19-403E-B566-9AD7B7CD3EA1}"/>
    <cellStyle name="Normal 2 3 4 5 3 6" xfId="10672" xr:uid="{4D470B84-243F-47E4-BF8F-BE7AE211FD86}"/>
    <cellStyle name="Normal 2 3 4 5 3 6 2" xfId="24362" xr:uid="{1224E8E8-070C-4451-A82F-5AF1F794B63C}"/>
    <cellStyle name="Normal 2 3 4 5 3 6 2 2" xfId="38054" xr:uid="{A02E2B4A-322B-47E7-8A1A-49D0BEADEC9E}"/>
    <cellStyle name="Normal 2 3 4 5 3 6 2 3" xfId="52938" xr:uid="{D10C897C-1ADF-44E3-A3F6-5B24DF717A0F}"/>
    <cellStyle name="Normal 2 3 4 5 3 6 3" xfId="17518" xr:uid="{563E32EC-77B5-4A09-9128-75DBFDF56806}"/>
    <cellStyle name="Normal 2 3 4 5 3 6 4" xfId="31208" xr:uid="{AC30923B-B15A-428F-99CA-AB6AFB3AEF56}"/>
    <cellStyle name="Normal 2 3 4 5 3 6 5" xfId="46092" xr:uid="{1A56B4C4-9797-4051-BE32-7D7681DEF49B}"/>
    <cellStyle name="Normal 2 3 4 5 3 7" xfId="20940" xr:uid="{53D2D132-81A9-4EB5-84B8-08D20B667160}"/>
    <cellStyle name="Normal 2 3 4 5 3 7 2" xfId="34632" xr:uid="{58A7D999-2B8C-4625-A28B-7E712C4780F7}"/>
    <cellStyle name="Normal 2 3 4 5 3 7 3" xfId="49516" xr:uid="{7AF0B0E2-232F-475A-9E8A-C299EF44E8EB}"/>
    <cellStyle name="Normal 2 3 4 5 3 8" xfId="14096" xr:uid="{2303D927-7B9D-413B-B1EA-1BE799E67901}"/>
    <cellStyle name="Normal 2 3 4 5 3 9" xfId="27786" xr:uid="{F7E202E2-C263-4D1C-8FF5-C8FAED94032A}"/>
    <cellStyle name="Normal 2 3 4 5 4" xfId="7254" xr:uid="{3FD012BD-C41E-4436-BCD5-1B42C094B185}"/>
    <cellStyle name="Normal 2 3 4 5 4 2" xfId="7255" xr:uid="{50C88BF2-AC64-4395-9171-B0E252723D0C}"/>
    <cellStyle name="Normal 2 3 4 5 4 2 2" xfId="8968" xr:uid="{C9CDDD22-A5FC-43EF-85C9-E5F788CBD5EC}"/>
    <cellStyle name="Normal 2 3 4 5 4 2 2 2" xfId="12390" xr:uid="{1ACFB76F-1178-4CED-B705-FE702BE0B0AE}"/>
    <cellStyle name="Normal 2 3 4 5 4 2 2 2 2" xfId="26080" xr:uid="{F1B05111-E976-4274-A893-C4FD2C496797}"/>
    <cellStyle name="Normal 2 3 4 5 4 2 2 2 2 2" xfId="39772" xr:uid="{89CA4231-12A9-407B-A170-284B9EABCE09}"/>
    <cellStyle name="Normal 2 3 4 5 4 2 2 2 2 3" xfId="54656" xr:uid="{8A0604FE-79AD-463C-A44F-4FF088BA929D}"/>
    <cellStyle name="Normal 2 3 4 5 4 2 2 2 3" xfId="19236" xr:uid="{24B87715-D29F-46A3-B086-4BA2AC933F5D}"/>
    <cellStyle name="Normal 2 3 4 5 4 2 2 2 4" xfId="32926" xr:uid="{19BA0E43-636D-46F4-9CB2-D53F09523A76}"/>
    <cellStyle name="Normal 2 3 4 5 4 2 2 2 5" xfId="47810" xr:uid="{E4301455-0317-43BD-B58C-221DFF234370}"/>
    <cellStyle name="Normal 2 3 4 5 4 2 2 3" xfId="22658" xr:uid="{66CFB17F-9D69-4892-96DD-BCE93F852052}"/>
    <cellStyle name="Normal 2 3 4 5 4 2 2 3 2" xfId="36350" xr:uid="{AB3415DC-E5BF-4205-A7ED-06DF91213624}"/>
    <cellStyle name="Normal 2 3 4 5 4 2 2 3 3" xfId="51234" xr:uid="{14914E60-949C-4B32-868B-34785F3F4520}"/>
    <cellStyle name="Normal 2 3 4 5 4 2 2 4" xfId="15814" xr:uid="{8EF59AC5-84BC-4AAA-BA90-9277501F41E0}"/>
    <cellStyle name="Normal 2 3 4 5 4 2 2 5" xfId="29504" xr:uid="{2CA68F4B-3E46-4F48-8E19-BB54C23CE5EF}"/>
    <cellStyle name="Normal 2 3 4 5 4 2 2 6" xfId="44388" xr:uid="{2EF2546B-FB71-4D7C-B040-A507AAE29F73}"/>
    <cellStyle name="Normal 2 3 4 5 4 2 3" xfId="10678" xr:uid="{42E9BF7A-FEB6-4352-AD15-C3F198530F9B}"/>
    <cellStyle name="Normal 2 3 4 5 4 2 3 2" xfId="24368" xr:uid="{8EF31091-5B04-4228-AA9A-65230907B068}"/>
    <cellStyle name="Normal 2 3 4 5 4 2 3 2 2" xfId="38060" xr:uid="{E9FD6ED1-AA0F-4172-AD3E-7F36A05093B7}"/>
    <cellStyle name="Normal 2 3 4 5 4 2 3 2 3" xfId="52944" xr:uid="{E9388689-8C4A-475C-B2ED-5E8FBE01487D}"/>
    <cellStyle name="Normal 2 3 4 5 4 2 3 3" xfId="17524" xr:uid="{24422257-F6CD-41EB-B6AA-C022E1C7A80E}"/>
    <cellStyle name="Normal 2 3 4 5 4 2 3 4" xfId="31214" xr:uid="{97727CD3-820C-4FF5-B736-26C0AAE0A543}"/>
    <cellStyle name="Normal 2 3 4 5 4 2 3 5" xfId="46098" xr:uid="{E9FB67D3-8C91-4448-90E9-0BD82180544A}"/>
    <cellStyle name="Normal 2 3 4 5 4 2 4" xfId="20946" xr:uid="{110C0911-377A-4A41-B32B-AC048137E14A}"/>
    <cellStyle name="Normal 2 3 4 5 4 2 4 2" xfId="34638" xr:uid="{D626EBA5-221D-4760-83A4-C2FF60C4FFAF}"/>
    <cellStyle name="Normal 2 3 4 5 4 2 4 3" xfId="49522" xr:uid="{26E44A92-675D-426B-B9FF-7C4AEBF05A7C}"/>
    <cellStyle name="Normal 2 3 4 5 4 2 5" xfId="14102" xr:uid="{7FD0090E-09F3-441C-B811-95B5F83CE8C3}"/>
    <cellStyle name="Normal 2 3 4 5 4 2 6" xfId="27792" xr:uid="{242B3566-873B-4FA3-829B-5D32DA544311}"/>
    <cellStyle name="Normal 2 3 4 5 4 2 7" xfId="42676" xr:uid="{BAFACBE9-B4EB-4CAA-8E6C-045F19C7E6AD}"/>
    <cellStyle name="Normal 2 3 4 5 4 3" xfId="8967" xr:uid="{47ADFE56-C8AC-4907-BFEE-79F6A7E6F1A3}"/>
    <cellStyle name="Normal 2 3 4 5 4 3 2" xfId="12389" xr:uid="{32C0B809-E17A-47BB-B961-733106E4A24A}"/>
    <cellStyle name="Normal 2 3 4 5 4 3 2 2" xfId="26079" xr:uid="{CBDAA4B3-E1D6-4446-965F-032B049C9016}"/>
    <cellStyle name="Normal 2 3 4 5 4 3 2 2 2" xfId="39771" xr:uid="{A6AC667A-F954-44DD-B739-CF924F56F349}"/>
    <cellStyle name="Normal 2 3 4 5 4 3 2 2 3" xfId="54655" xr:uid="{BC4C14A0-FC80-4DB6-A919-F3E6AE096F16}"/>
    <cellStyle name="Normal 2 3 4 5 4 3 2 3" xfId="19235" xr:uid="{BD91F26E-5025-4146-AF7C-DB2C14852249}"/>
    <cellStyle name="Normal 2 3 4 5 4 3 2 4" xfId="32925" xr:uid="{D0D60CD4-70AF-4A70-B5D8-4AB74EA290AF}"/>
    <cellStyle name="Normal 2 3 4 5 4 3 2 5" xfId="47809" xr:uid="{31A2CB75-A233-421D-ACF9-87C7E08BFD1B}"/>
    <cellStyle name="Normal 2 3 4 5 4 3 3" xfId="22657" xr:uid="{62A0AA15-E7BC-49E3-B1C7-5676C9F84003}"/>
    <cellStyle name="Normal 2 3 4 5 4 3 3 2" xfId="36349" xr:uid="{3AA1FBFF-77BC-4AC2-A7BE-D6BC0579FF8B}"/>
    <cellStyle name="Normal 2 3 4 5 4 3 3 3" xfId="51233" xr:uid="{65E23D91-5DA2-459A-A18F-05F030E6B4A0}"/>
    <cellStyle name="Normal 2 3 4 5 4 3 4" xfId="15813" xr:uid="{AFACF1BB-2BF6-47F6-B624-0368DA963372}"/>
    <cellStyle name="Normal 2 3 4 5 4 3 5" xfId="29503" xr:uid="{BDA01E57-B2FD-4A05-9F07-3FC088121AC0}"/>
    <cellStyle name="Normal 2 3 4 5 4 3 6" xfId="44387" xr:uid="{2FDD4145-4FA4-4ED4-A7AD-8E3020A096CE}"/>
    <cellStyle name="Normal 2 3 4 5 4 4" xfId="10677" xr:uid="{3EF2C948-9392-4F2B-B51B-C97153197E68}"/>
    <cellStyle name="Normal 2 3 4 5 4 4 2" xfId="24367" xr:uid="{7F45E3C2-7C4D-43FD-91EC-0FE12B87F5D1}"/>
    <cellStyle name="Normal 2 3 4 5 4 4 2 2" xfId="38059" xr:uid="{C1209665-A1E2-4E56-BC6C-8B4976A67AAC}"/>
    <cellStyle name="Normal 2 3 4 5 4 4 2 3" xfId="52943" xr:uid="{6B6FB183-9AE4-458B-BF48-28BA16A96A41}"/>
    <cellStyle name="Normal 2 3 4 5 4 4 3" xfId="17523" xr:uid="{B706C42D-B64E-451E-868B-CD4F192A4814}"/>
    <cellStyle name="Normal 2 3 4 5 4 4 4" xfId="31213" xr:uid="{072DCBBB-451B-4B08-B8AD-DDD9E49E7DC2}"/>
    <cellStyle name="Normal 2 3 4 5 4 4 5" xfId="46097" xr:uid="{DA81E78B-0BE8-43F3-98C8-C3596B53A95B}"/>
    <cellStyle name="Normal 2 3 4 5 4 5" xfId="20945" xr:uid="{4466E0F6-5F8E-40D5-8480-C0FA797830AA}"/>
    <cellStyle name="Normal 2 3 4 5 4 5 2" xfId="34637" xr:uid="{EE1C2050-5D10-4505-A929-964975665223}"/>
    <cellStyle name="Normal 2 3 4 5 4 5 3" xfId="49521" xr:uid="{1049E0D8-36EA-4A1B-8D1E-87AFB2E8B7A7}"/>
    <cellStyle name="Normal 2 3 4 5 4 6" xfId="14101" xr:uid="{C416FF64-5188-4FC4-BF8B-3DC05185A766}"/>
    <cellStyle name="Normal 2 3 4 5 4 7" xfId="27791" xr:uid="{82E92CE6-82D2-4734-85BF-7F8A44A9851D}"/>
    <cellStyle name="Normal 2 3 4 5 4 8" xfId="42675" xr:uid="{A8F4BF2A-3C80-46CD-B26F-60C08B29B7C4}"/>
    <cellStyle name="Normal 2 3 4 5 5" xfId="7256" xr:uid="{B1918A14-4052-4440-8DA6-5DFC5A324017}"/>
    <cellStyle name="Normal 2 3 4 5 5 2" xfId="8969" xr:uid="{A6F47B7D-C066-43EF-8423-D5624244ECC3}"/>
    <cellStyle name="Normal 2 3 4 5 5 2 2" xfId="12391" xr:uid="{D4E9461C-52E6-4370-AE0E-1A591CE91A19}"/>
    <cellStyle name="Normal 2 3 4 5 5 2 2 2" xfId="26081" xr:uid="{D0A8D0CF-623F-4C63-8EB4-698BE5B61A3A}"/>
    <cellStyle name="Normal 2 3 4 5 5 2 2 2 2" xfId="39773" xr:uid="{F6FCFA65-44AF-4CAA-99F4-6B34ED6013A0}"/>
    <cellStyle name="Normal 2 3 4 5 5 2 2 2 3" xfId="54657" xr:uid="{F9A4950F-5C92-4FD3-A9B2-1CE4969461A6}"/>
    <cellStyle name="Normal 2 3 4 5 5 2 2 3" xfId="19237" xr:uid="{2513BCA0-1976-41D4-9FFB-F26C6F88CE61}"/>
    <cellStyle name="Normal 2 3 4 5 5 2 2 4" xfId="32927" xr:uid="{9A1FB58C-7F4F-44C8-B08C-05F7C1B51C30}"/>
    <cellStyle name="Normal 2 3 4 5 5 2 2 5" xfId="47811" xr:uid="{52397C58-5767-48B0-808B-960838C5244B}"/>
    <cellStyle name="Normal 2 3 4 5 5 2 3" xfId="22659" xr:uid="{D8AF66FB-EF57-4B73-9908-916A2B3C8489}"/>
    <cellStyle name="Normal 2 3 4 5 5 2 3 2" xfId="36351" xr:uid="{1F90159D-314B-47FB-B395-A15F6873AA8B}"/>
    <cellStyle name="Normal 2 3 4 5 5 2 3 3" xfId="51235" xr:uid="{CD2BDA4D-2C2D-4F0A-B746-4C97A3FBE1F5}"/>
    <cellStyle name="Normal 2 3 4 5 5 2 4" xfId="15815" xr:uid="{92043D9F-1E71-470F-9A42-DBB25ED61684}"/>
    <cellStyle name="Normal 2 3 4 5 5 2 5" xfId="29505" xr:uid="{944BA02A-6FA1-4D73-9820-281623263E91}"/>
    <cellStyle name="Normal 2 3 4 5 5 2 6" xfId="44389" xr:uid="{4A98402B-7CBE-4C0B-B5FC-6BDABCBAC5BB}"/>
    <cellStyle name="Normal 2 3 4 5 5 3" xfId="10679" xr:uid="{42633FFC-B6DC-43AE-B654-99179578E28B}"/>
    <cellStyle name="Normal 2 3 4 5 5 3 2" xfId="24369" xr:uid="{BF2F7F7B-9895-42A7-B249-1AD207539E15}"/>
    <cellStyle name="Normal 2 3 4 5 5 3 2 2" xfId="38061" xr:uid="{681336E0-92C6-41A6-A2B2-3553E02F7949}"/>
    <cellStyle name="Normal 2 3 4 5 5 3 2 3" xfId="52945" xr:uid="{E2F9C604-3ADC-4B8F-B481-5072F440C411}"/>
    <cellStyle name="Normal 2 3 4 5 5 3 3" xfId="17525" xr:uid="{BB09055F-1377-49BB-BDCE-5483C42D0B50}"/>
    <cellStyle name="Normal 2 3 4 5 5 3 4" xfId="31215" xr:uid="{9C79460E-94EB-4AC4-BF67-0D12B51AD3E6}"/>
    <cellStyle name="Normal 2 3 4 5 5 3 5" xfId="46099" xr:uid="{6DE1EC29-7F69-48DB-83A8-37761513CA6B}"/>
    <cellStyle name="Normal 2 3 4 5 5 4" xfId="20947" xr:uid="{187C20FA-8123-4692-8E9D-3529AFF1B662}"/>
    <cellStyle name="Normal 2 3 4 5 5 4 2" xfId="34639" xr:uid="{B19AA0E8-0566-4ABE-AFF8-EE7DEDB11E8B}"/>
    <cellStyle name="Normal 2 3 4 5 5 4 3" xfId="49523" xr:uid="{48758545-497F-4032-B998-3E5E94CDA175}"/>
    <cellStyle name="Normal 2 3 4 5 5 5" xfId="14103" xr:uid="{52C2A09D-95E0-48F0-8F2A-7683B67A2819}"/>
    <cellStyle name="Normal 2 3 4 5 5 6" xfId="27793" xr:uid="{68D818F7-F996-4D07-BAD9-F743318CE6C5}"/>
    <cellStyle name="Normal 2 3 4 5 5 7" xfId="42677" xr:uid="{9BC3B36E-2BB1-4BD3-9D9E-B7A58B01A13F}"/>
    <cellStyle name="Normal 2 3 4 5 6" xfId="7257" xr:uid="{168F4140-2AB8-4204-B31F-6F26FC751F7B}"/>
    <cellStyle name="Normal 2 3 4 5 6 2" xfId="8970" xr:uid="{C414D2A2-91AB-4C19-A176-099C398DA38D}"/>
    <cellStyle name="Normal 2 3 4 5 6 2 2" xfId="12392" xr:uid="{A38EB951-249C-4B3C-A42D-F0DE54E89BFA}"/>
    <cellStyle name="Normal 2 3 4 5 6 2 2 2" xfId="26082" xr:uid="{97AAC9B7-7198-49F8-B714-CEA48401FAB8}"/>
    <cellStyle name="Normal 2 3 4 5 6 2 2 2 2" xfId="39774" xr:uid="{5FB76090-4E9C-4478-9AC6-74334BC6C5C4}"/>
    <cellStyle name="Normal 2 3 4 5 6 2 2 2 3" xfId="54658" xr:uid="{9DC2609E-E2B0-4199-926B-E69AAB5532DC}"/>
    <cellStyle name="Normal 2 3 4 5 6 2 2 3" xfId="19238" xr:uid="{80F92C3D-AAA9-479E-9A6E-161E945FFBBE}"/>
    <cellStyle name="Normal 2 3 4 5 6 2 2 4" xfId="32928" xr:uid="{9394E9F1-947E-45F3-B6EC-7BE8BF969C0A}"/>
    <cellStyle name="Normal 2 3 4 5 6 2 2 5" xfId="47812" xr:uid="{32B8F643-FE1B-4E67-AB7E-CCC947F0E1D1}"/>
    <cellStyle name="Normal 2 3 4 5 6 2 3" xfId="22660" xr:uid="{E268F33E-5E33-4606-A954-7BE69417382F}"/>
    <cellStyle name="Normal 2 3 4 5 6 2 3 2" xfId="36352" xr:uid="{F4182C1E-4E2A-463A-B85B-B45F2A27E035}"/>
    <cellStyle name="Normal 2 3 4 5 6 2 3 3" xfId="51236" xr:uid="{77E220E3-D513-4C73-8959-A5CD3AF0FFCF}"/>
    <cellStyle name="Normal 2 3 4 5 6 2 4" xfId="15816" xr:uid="{F64A03A7-2AED-475B-BA5B-6501E6038427}"/>
    <cellStyle name="Normal 2 3 4 5 6 2 5" xfId="29506" xr:uid="{F1C01DBA-3EF9-4F3C-9835-D0E6170FE76F}"/>
    <cellStyle name="Normal 2 3 4 5 6 2 6" xfId="44390" xr:uid="{8CF4C73C-D684-4359-8DE8-3B17DDD8C924}"/>
    <cellStyle name="Normal 2 3 4 5 6 3" xfId="10680" xr:uid="{3B1353BA-31B2-411F-A0CC-23BDEA56CA95}"/>
    <cellStyle name="Normal 2 3 4 5 6 3 2" xfId="24370" xr:uid="{0A5937BC-857C-493D-98D8-32781FD6F297}"/>
    <cellStyle name="Normal 2 3 4 5 6 3 2 2" xfId="38062" xr:uid="{1EBED9F5-D2C2-47F2-9E6F-A22DCCA14FE6}"/>
    <cellStyle name="Normal 2 3 4 5 6 3 2 3" xfId="52946" xr:uid="{6261D1F3-9F69-4A6F-9114-49B158CC9F16}"/>
    <cellStyle name="Normal 2 3 4 5 6 3 3" xfId="17526" xr:uid="{809E15E6-2828-4976-9FCA-A3E102209153}"/>
    <cellStyle name="Normal 2 3 4 5 6 3 4" xfId="31216" xr:uid="{45E4A027-4638-4255-9AAC-32F5390A19B6}"/>
    <cellStyle name="Normal 2 3 4 5 6 3 5" xfId="46100" xr:uid="{25D527CD-003A-4D06-9531-87868EDAF3AE}"/>
    <cellStyle name="Normal 2 3 4 5 6 4" xfId="20948" xr:uid="{561EA8BE-B11D-4125-AAB0-9688FCB6AD6A}"/>
    <cellStyle name="Normal 2 3 4 5 6 4 2" xfId="34640" xr:uid="{D9219BE1-5EDD-45C4-A1FE-21B868233B3B}"/>
    <cellStyle name="Normal 2 3 4 5 6 4 3" xfId="49524" xr:uid="{C24F82B9-4557-4A82-BE53-3B6850A55E6C}"/>
    <cellStyle name="Normal 2 3 4 5 6 5" xfId="14104" xr:uid="{77FEB845-C954-4C56-9592-06D699167324}"/>
    <cellStyle name="Normal 2 3 4 5 6 6" xfId="27794" xr:uid="{FCAD9ACB-75CE-4581-9384-790DB2B7BC5B}"/>
    <cellStyle name="Normal 2 3 4 5 6 7" xfId="42678" xr:uid="{12EB538D-036B-4948-A293-34B150B47743}"/>
    <cellStyle name="Normal 2 3 4 5 7" xfId="8956" xr:uid="{15A8B289-EE7C-42D9-A781-332B5524CC94}"/>
    <cellStyle name="Normal 2 3 4 5 7 2" xfId="12378" xr:uid="{6654DA31-843A-4102-9BEA-1A48B95C0916}"/>
    <cellStyle name="Normal 2 3 4 5 7 2 2" xfId="26068" xr:uid="{0CE16C70-87DE-433D-BBE6-272253C5C3DF}"/>
    <cellStyle name="Normal 2 3 4 5 7 2 2 2" xfId="39760" xr:uid="{5444864E-E824-4F10-B06B-24BEC176D4BE}"/>
    <cellStyle name="Normal 2 3 4 5 7 2 2 3" xfId="54644" xr:uid="{2E582789-3897-4A25-89EB-4F306D52940C}"/>
    <cellStyle name="Normal 2 3 4 5 7 2 3" xfId="19224" xr:uid="{DD43B575-0392-4C4E-8E99-86CB0CB95FC3}"/>
    <cellStyle name="Normal 2 3 4 5 7 2 4" xfId="32914" xr:uid="{08A4CF62-A664-46C5-876C-03BFBB3A1157}"/>
    <cellStyle name="Normal 2 3 4 5 7 2 5" xfId="47798" xr:uid="{0D67F14F-D5EC-42AB-A20A-4CE5F62F4802}"/>
    <cellStyle name="Normal 2 3 4 5 7 3" xfId="22646" xr:uid="{6FE0A3E7-ABC4-47D4-B62B-06B2D2C8FD7A}"/>
    <cellStyle name="Normal 2 3 4 5 7 3 2" xfId="36338" xr:uid="{5198B0FB-D1ED-4448-8CEB-8C797339E47C}"/>
    <cellStyle name="Normal 2 3 4 5 7 3 3" xfId="51222" xr:uid="{8C2F3B1A-142A-4865-8B8C-FA7A4ACFE8B1}"/>
    <cellStyle name="Normal 2 3 4 5 7 4" xfId="15802" xr:uid="{4FF2D161-32DE-4879-9A95-2C1B3AFFEFCE}"/>
    <cellStyle name="Normal 2 3 4 5 7 5" xfId="29492" xr:uid="{717C206D-41D7-4FD0-A5AD-B436EB6FC985}"/>
    <cellStyle name="Normal 2 3 4 5 7 6" xfId="44376" xr:uid="{B789B264-B4B1-42E9-A1DC-0C8E2FD0CC29}"/>
    <cellStyle name="Normal 2 3 4 5 8" xfId="10666" xr:uid="{7BCC0A91-1F77-4788-8C29-57F7919A5D0C}"/>
    <cellStyle name="Normal 2 3 4 5 8 2" xfId="24356" xr:uid="{CC461956-4087-4756-A02C-E2A1AC2BEB31}"/>
    <cellStyle name="Normal 2 3 4 5 8 2 2" xfId="38048" xr:uid="{22F938C3-A150-4D3A-865D-03D9DB7C08D8}"/>
    <cellStyle name="Normal 2 3 4 5 8 2 3" xfId="52932" xr:uid="{5D667F4D-9B46-4C30-BCD6-3CDFC070FCF9}"/>
    <cellStyle name="Normal 2 3 4 5 8 3" xfId="17512" xr:uid="{6B2C23C8-0536-4BD0-B4C8-EE53A4439410}"/>
    <cellStyle name="Normal 2 3 4 5 8 4" xfId="31202" xr:uid="{B3A2FAB1-1F41-40CE-A7FF-CBB60BD8CF74}"/>
    <cellStyle name="Normal 2 3 4 5 8 5" xfId="46086" xr:uid="{196414E3-26FF-4631-9F95-AFC2BAA084F4}"/>
    <cellStyle name="Normal 2 3 4 5 9" xfId="20934" xr:uid="{DC64C5AE-E84F-4893-8248-8F1019BB5E80}"/>
    <cellStyle name="Normal 2 3 4 5 9 2" xfId="34626" xr:uid="{F661C375-9AF6-402B-B946-4BEB04C88738}"/>
    <cellStyle name="Normal 2 3 4 5 9 3" xfId="49510" xr:uid="{E3C0F299-51F8-4723-899F-BA6239C7327B}"/>
    <cellStyle name="Normal 2 3 4 6" xfId="7258" xr:uid="{3A1EC583-60D6-4B2C-9800-66090FF02571}"/>
    <cellStyle name="Normal 2 3 4 6 10" xfId="42679" xr:uid="{CDFA2739-29E6-40BB-9DFB-E442463DAEF7}"/>
    <cellStyle name="Normal 2 3 4 6 2" xfId="7259" xr:uid="{92F351A0-B447-4AF7-89C3-6A170B61E82C}"/>
    <cellStyle name="Normal 2 3 4 6 2 2" xfId="7260" xr:uid="{1C3472D9-B091-456D-AB9D-1C7FC0405FB6}"/>
    <cellStyle name="Normal 2 3 4 6 2 2 2" xfId="8973" xr:uid="{12577699-879D-4021-AA40-F9C9D0CD667C}"/>
    <cellStyle name="Normal 2 3 4 6 2 2 2 2" xfId="12395" xr:uid="{025A2937-FD19-408B-89AF-C4665628165B}"/>
    <cellStyle name="Normal 2 3 4 6 2 2 2 2 2" xfId="26085" xr:uid="{3DDC4019-83BE-4AB1-9B9C-0BCDFEEF56F3}"/>
    <cellStyle name="Normal 2 3 4 6 2 2 2 2 2 2" xfId="39777" xr:uid="{32C85937-4956-4A02-B60E-496E625C63BB}"/>
    <cellStyle name="Normal 2 3 4 6 2 2 2 2 2 3" xfId="54661" xr:uid="{D028BF4C-5340-415A-8118-BC3667E391D5}"/>
    <cellStyle name="Normal 2 3 4 6 2 2 2 2 3" xfId="19241" xr:uid="{D79AEFAC-615C-48D3-8316-AA7A43902CB0}"/>
    <cellStyle name="Normal 2 3 4 6 2 2 2 2 4" xfId="32931" xr:uid="{E09502F4-D6EC-46DC-9740-45AC78EA406C}"/>
    <cellStyle name="Normal 2 3 4 6 2 2 2 2 5" xfId="47815" xr:uid="{6FB35681-D1C9-4AEF-8430-5DE96C4A9A08}"/>
    <cellStyle name="Normal 2 3 4 6 2 2 2 3" xfId="22663" xr:uid="{DC9A7C29-CDAE-4F53-BC72-9FCE254E7A73}"/>
    <cellStyle name="Normal 2 3 4 6 2 2 2 3 2" xfId="36355" xr:uid="{CC718C08-C8B3-4147-9117-0C72717D8CAA}"/>
    <cellStyle name="Normal 2 3 4 6 2 2 2 3 3" xfId="51239" xr:uid="{33EFA364-408E-4FA4-AE59-839849FA16F2}"/>
    <cellStyle name="Normal 2 3 4 6 2 2 2 4" xfId="15819" xr:uid="{ABD1A752-771F-4EE8-9A6B-5E2303D18D30}"/>
    <cellStyle name="Normal 2 3 4 6 2 2 2 5" xfId="29509" xr:uid="{DB1D45D3-903B-43D9-A89F-8612122992F4}"/>
    <cellStyle name="Normal 2 3 4 6 2 2 2 6" xfId="44393" xr:uid="{656F1FA9-5F89-4A8C-B107-42D8E4DBB6B5}"/>
    <cellStyle name="Normal 2 3 4 6 2 2 3" xfId="10683" xr:uid="{B5E886C9-5CAC-4E1E-941C-E1E9420B4A87}"/>
    <cellStyle name="Normal 2 3 4 6 2 2 3 2" xfId="24373" xr:uid="{34102058-67AC-4F88-AF0B-DC2133A6A487}"/>
    <cellStyle name="Normal 2 3 4 6 2 2 3 2 2" xfId="38065" xr:uid="{DD14C2A8-E61D-4D99-9007-9B192C2434DC}"/>
    <cellStyle name="Normal 2 3 4 6 2 2 3 2 3" xfId="52949" xr:uid="{F9573E55-4B4F-4388-922C-8C5EF3DE03C0}"/>
    <cellStyle name="Normal 2 3 4 6 2 2 3 3" xfId="17529" xr:uid="{8985FD86-0774-4C8C-B82F-9E5EB95A1367}"/>
    <cellStyle name="Normal 2 3 4 6 2 2 3 4" xfId="31219" xr:uid="{82665FAA-BCE6-42A3-9E81-85AB924A4C6B}"/>
    <cellStyle name="Normal 2 3 4 6 2 2 3 5" xfId="46103" xr:uid="{37DABC25-E636-4A7A-8E4F-984079DE359D}"/>
    <cellStyle name="Normal 2 3 4 6 2 2 4" xfId="20951" xr:uid="{307F69E8-773E-46A4-A7AC-2CE9F40DD874}"/>
    <cellStyle name="Normal 2 3 4 6 2 2 4 2" xfId="34643" xr:uid="{11A995B7-D238-42B3-9279-15E7064B1023}"/>
    <cellStyle name="Normal 2 3 4 6 2 2 4 3" xfId="49527" xr:uid="{9935541B-C7C8-4E62-B38A-F3B6DC594BA5}"/>
    <cellStyle name="Normal 2 3 4 6 2 2 5" xfId="14107" xr:uid="{403F27BB-78BB-4AB5-8FEA-5901A512979A}"/>
    <cellStyle name="Normal 2 3 4 6 2 2 6" xfId="27797" xr:uid="{2CD04970-C5ED-42ED-ADE5-BE54C9A6DC10}"/>
    <cellStyle name="Normal 2 3 4 6 2 2 7" xfId="42681" xr:uid="{4DBC35CC-B871-4C90-8490-5FD21B4E2F83}"/>
    <cellStyle name="Normal 2 3 4 6 2 3" xfId="8972" xr:uid="{1B55DB5E-AE0C-46CE-B1E8-26A7E4F33E43}"/>
    <cellStyle name="Normal 2 3 4 6 2 3 2" xfId="12394" xr:uid="{CD4D8C24-0E4B-4315-AF78-C13E65B78625}"/>
    <cellStyle name="Normal 2 3 4 6 2 3 2 2" xfId="26084" xr:uid="{EAAE9508-7902-48DF-8050-FA84BA526DC5}"/>
    <cellStyle name="Normal 2 3 4 6 2 3 2 2 2" xfId="39776" xr:uid="{2606FF9B-E2D4-48E7-9878-E6512175F554}"/>
    <cellStyle name="Normal 2 3 4 6 2 3 2 2 3" xfId="54660" xr:uid="{2CABF1D6-0797-425D-A523-F4D9FEA6A761}"/>
    <cellStyle name="Normal 2 3 4 6 2 3 2 3" xfId="19240" xr:uid="{1326634C-AA4E-4AC8-8DA3-3F762A21D12D}"/>
    <cellStyle name="Normal 2 3 4 6 2 3 2 4" xfId="32930" xr:uid="{DE61AC4A-F0AD-4B5E-B970-A9972D198893}"/>
    <cellStyle name="Normal 2 3 4 6 2 3 2 5" xfId="47814" xr:uid="{F47ABACA-E84C-4A25-9672-598EF5E62B66}"/>
    <cellStyle name="Normal 2 3 4 6 2 3 3" xfId="22662" xr:uid="{0E05B5F7-DB57-41AC-B2D3-72DAEEBFC72D}"/>
    <cellStyle name="Normal 2 3 4 6 2 3 3 2" xfId="36354" xr:uid="{CD4DDDF2-1232-4378-A4E7-7BA12B6D65BA}"/>
    <cellStyle name="Normal 2 3 4 6 2 3 3 3" xfId="51238" xr:uid="{8E5CDBA5-EDE9-4986-999A-FF65A0BF09D9}"/>
    <cellStyle name="Normal 2 3 4 6 2 3 4" xfId="15818" xr:uid="{1AAD6170-D133-4982-B2B9-DFCA12DE60E9}"/>
    <cellStyle name="Normal 2 3 4 6 2 3 5" xfId="29508" xr:uid="{BBB88947-6FDE-4ED5-946D-5808F0797604}"/>
    <cellStyle name="Normal 2 3 4 6 2 3 6" xfId="44392" xr:uid="{D62FD6DC-0D80-48AD-A61F-A4228E55A65F}"/>
    <cellStyle name="Normal 2 3 4 6 2 4" xfId="10682" xr:uid="{B30809C7-637B-4941-A02C-31C4B9FABEEE}"/>
    <cellStyle name="Normal 2 3 4 6 2 4 2" xfId="24372" xr:uid="{3FE164B2-7248-4345-B47A-46D7DA532991}"/>
    <cellStyle name="Normal 2 3 4 6 2 4 2 2" xfId="38064" xr:uid="{DB7C3FB1-DA70-41E5-B893-C602FA19BD70}"/>
    <cellStyle name="Normal 2 3 4 6 2 4 2 3" xfId="52948" xr:uid="{EC356D45-E626-40D4-AA78-3B72992BCA9F}"/>
    <cellStyle name="Normal 2 3 4 6 2 4 3" xfId="17528" xr:uid="{103E4E08-E477-4006-9B2D-7279710E7089}"/>
    <cellStyle name="Normal 2 3 4 6 2 4 4" xfId="31218" xr:uid="{F7DDE569-805E-4644-83A1-8B274AC965E9}"/>
    <cellStyle name="Normal 2 3 4 6 2 4 5" xfId="46102" xr:uid="{839A1771-0353-4D0D-83A5-D31312B6C384}"/>
    <cellStyle name="Normal 2 3 4 6 2 5" xfId="20950" xr:uid="{3B05E583-9FF2-4A73-AFB6-E8D0BF27190A}"/>
    <cellStyle name="Normal 2 3 4 6 2 5 2" xfId="34642" xr:uid="{6B51B0AD-1BF7-4B18-B12B-DB12E85AF95E}"/>
    <cellStyle name="Normal 2 3 4 6 2 5 3" xfId="49526" xr:uid="{9A8E7121-CDEC-4EBC-A3B7-1768576EB6DA}"/>
    <cellStyle name="Normal 2 3 4 6 2 6" xfId="14106" xr:uid="{A5E22481-41E1-4CFC-A39A-0198D91DEB80}"/>
    <cellStyle name="Normal 2 3 4 6 2 7" xfId="27796" xr:uid="{94CD05B6-06DA-4679-80AF-E66B88633A9D}"/>
    <cellStyle name="Normal 2 3 4 6 2 8" xfId="42680" xr:uid="{C68DA18D-3731-4792-95B9-B1132A3FD0BE}"/>
    <cellStyle name="Normal 2 3 4 6 3" xfId="7261" xr:uid="{F9D22055-2DA3-46DE-9AA3-DE487B85153B}"/>
    <cellStyle name="Normal 2 3 4 6 3 2" xfId="8974" xr:uid="{90B238A4-9B99-4726-990A-466A47161697}"/>
    <cellStyle name="Normal 2 3 4 6 3 2 2" xfId="12396" xr:uid="{775D8555-C03E-4CAB-BD49-CFDA85BD6B95}"/>
    <cellStyle name="Normal 2 3 4 6 3 2 2 2" xfId="26086" xr:uid="{DA568C54-FA97-4D46-9237-C17F1BFDCDEF}"/>
    <cellStyle name="Normal 2 3 4 6 3 2 2 2 2" xfId="39778" xr:uid="{93CA44AC-01E5-4A9F-95B1-3E2CD269E1FA}"/>
    <cellStyle name="Normal 2 3 4 6 3 2 2 2 3" xfId="54662" xr:uid="{90B9AE94-943D-44E6-A5D8-895BD82C923A}"/>
    <cellStyle name="Normal 2 3 4 6 3 2 2 3" xfId="19242" xr:uid="{EC9BB3C3-0533-4D6B-9A13-B49D5470E4CB}"/>
    <cellStyle name="Normal 2 3 4 6 3 2 2 4" xfId="32932" xr:uid="{BB094556-9EAB-4F5D-980C-FC8037CA45CC}"/>
    <cellStyle name="Normal 2 3 4 6 3 2 2 5" xfId="47816" xr:uid="{9518D040-D24C-48DE-9A9D-AB9D47030394}"/>
    <cellStyle name="Normal 2 3 4 6 3 2 3" xfId="22664" xr:uid="{6B47AF07-FD34-4D8E-BCB1-8DBE96C83F40}"/>
    <cellStyle name="Normal 2 3 4 6 3 2 3 2" xfId="36356" xr:uid="{8C335E21-D58E-493D-98FB-A625C44C1DA3}"/>
    <cellStyle name="Normal 2 3 4 6 3 2 3 3" xfId="51240" xr:uid="{F2D51F6F-354A-4CE9-AA01-E15AF57EE0BB}"/>
    <cellStyle name="Normal 2 3 4 6 3 2 4" xfId="15820" xr:uid="{6AE7581C-00C1-4161-8451-B3B1B9AEB942}"/>
    <cellStyle name="Normal 2 3 4 6 3 2 5" xfId="29510" xr:uid="{E724F466-6DA0-42E0-A8D5-E60E854A70AA}"/>
    <cellStyle name="Normal 2 3 4 6 3 2 6" xfId="44394" xr:uid="{17749BDB-3166-4247-8C65-C8E6A5FC342A}"/>
    <cellStyle name="Normal 2 3 4 6 3 3" xfId="10684" xr:uid="{3819C7ED-59B2-4778-A19F-DE156C5E7FA9}"/>
    <cellStyle name="Normal 2 3 4 6 3 3 2" xfId="24374" xr:uid="{A2935CA9-BFAD-4286-9986-40521EB530C3}"/>
    <cellStyle name="Normal 2 3 4 6 3 3 2 2" xfId="38066" xr:uid="{B371B360-7DF4-43C0-A546-E3441AB5BFC5}"/>
    <cellStyle name="Normal 2 3 4 6 3 3 2 3" xfId="52950" xr:uid="{B36706DB-CA04-4780-ACFA-3F07D4098C30}"/>
    <cellStyle name="Normal 2 3 4 6 3 3 3" xfId="17530" xr:uid="{CABA6FD5-72E1-483F-98FD-654E2B2CAE0F}"/>
    <cellStyle name="Normal 2 3 4 6 3 3 4" xfId="31220" xr:uid="{4B4098A6-8CC4-4808-8B45-0D34E63BB813}"/>
    <cellStyle name="Normal 2 3 4 6 3 3 5" xfId="46104" xr:uid="{2BBD285F-894F-43C2-B01F-44F06DFAB11C}"/>
    <cellStyle name="Normal 2 3 4 6 3 4" xfId="20952" xr:uid="{E7FF01E7-8C90-407F-B295-C83C0566B7A0}"/>
    <cellStyle name="Normal 2 3 4 6 3 4 2" xfId="34644" xr:uid="{9D355003-E1D9-4413-AD04-B9BEC62286CD}"/>
    <cellStyle name="Normal 2 3 4 6 3 4 3" xfId="49528" xr:uid="{96B6548E-B8AA-45DA-8D31-EB680C6354D1}"/>
    <cellStyle name="Normal 2 3 4 6 3 5" xfId="14108" xr:uid="{6E958951-E14D-4E78-B609-904C56DB9DDD}"/>
    <cellStyle name="Normal 2 3 4 6 3 6" xfId="27798" xr:uid="{64F3BE05-E6A2-436A-866F-57BB98076C23}"/>
    <cellStyle name="Normal 2 3 4 6 3 7" xfId="42682" xr:uid="{FC5C8583-AF07-4ACD-B431-DC0C686AEA03}"/>
    <cellStyle name="Normal 2 3 4 6 4" xfId="7262" xr:uid="{3C674645-B5B4-4659-ADCE-1F6B5D532956}"/>
    <cellStyle name="Normal 2 3 4 6 4 2" xfId="8975" xr:uid="{37767A33-CCAA-46F5-9BF4-9BF61DF0DDC5}"/>
    <cellStyle name="Normal 2 3 4 6 4 2 2" xfId="12397" xr:uid="{883FBA67-D7E7-4C95-84FF-90868FEA738B}"/>
    <cellStyle name="Normal 2 3 4 6 4 2 2 2" xfId="26087" xr:uid="{A1D377F4-7D11-41F4-9549-40BA63BF6D3C}"/>
    <cellStyle name="Normal 2 3 4 6 4 2 2 2 2" xfId="39779" xr:uid="{421B8AE0-0E47-4EB6-895A-737EA86E30E2}"/>
    <cellStyle name="Normal 2 3 4 6 4 2 2 2 3" xfId="54663" xr:uid="{7920ABAB-669E-4258-B115-703837A2C5BA}"/>
    <cellStyle name="Normal 2 3 4 6 4 2 2 3" xfId="19243" xr:uid="{FC65A64B-9776-4B01-8CCB-8FC1C165CD73}"/>
    <cellStyle name="Normal 2 3 4 6 4 2 2 4" xfId="32933" xr:uid="{DEDDBB71-BBAC-42B6-B560-FCD524331F34}"/>
    <cellStyle name="Normal 2 3 4 6 4 2 2 5" xfId="47817" xr:uid="{BAF051C7-2FAE-462D-8F49-2628EFA53BDD}"/>
    <cellStyle name="Normal 2 3 4 6 4 2 3" xfId="22665" xr:uid="{F14D068A-06D2-4B9A-9C6F-B8BD44345317}"/>
    <cellStyle name="Normal 2 3 4 6 4 2 3 2" xfId="36357" xr:uid="{10C62B56-D375-4853-83BB-8CAA0388B289}"/>
    <cellStyle name="Normal 2 3 4 6 4 2 3 3" xfId="51241" xr:uid="{9E8159C9-7EE2-4FDD-AFA0-4DF6886ECE95}"/>
    <cellStyle name="Normal 2 3 4 6 4 2 4" xfId="15821" xr:uid="{49FFBE18-95C1-4579-98D5-59C6DAD0076D}"/>
    <cellStyle name="Normal 2 3 4 6 4 2 5" xfId="29511" xr:uid="{FFFEB71D-45ED-4572-B172-6954828E18D3}"/>
    <cellStyle name="Normal 2 3 4 6 4 2 6" xfId="44395" xr:uid="{8901F66D-1CB6-4B22-B5F2-A2BE9F4B225A}"/>
    <cellStyle name="Normal 2 3 4 6 4 3" xfId="10685" xr:uid="{DDDD63CC-901D-47FB-8D8D-C9C1BACA6BA2}"/>
    <cellStyle name="Normal 2 3 4 6 4 3 2" xfId="24375" xr:uid="{411D6498-9B4F-47F3-B353-952C56CACF14}"/>
    <cellStyle name="Normal 2 3 4 6 4 3 2 2" xfId="38067" xr:uid="{8909671A-1E40-460D-8083-8921C241CA8C}"/>
    <cellStyle name="Normal 2 3 4 6 4 3 2 3" xfId="52951" xr:uid="{5002F817-D096-4229-8597-4B9682678481}"/>
    <cellStyle name="Normal 2 3 4 6 4 3 3" xfId="17531" xr:uid="{C5A05D66-42B9-4E2F-A9B6-10271023A69C}"/>
    <cellStyle name="Normal 2 3 4 6 4 3 4" xfId="31221" xr:uid="{205E2D55-3ACE-445A-BD46-12B2D24DD78A}"/>
    <cellStyle name="Normal 2 3 4 6 4 3 5" xfId="46105" xr:uid="{989E5F8A-3354-4C8A-AE01-E3D7E576B943}"/>
    <cellStyle name="Normal 2 3 4 6 4 4" xfId="20953" xr:uid="{00938CA8-08EB-413A-842E-9CE9C126B2E4}"/>
    <cellStyle name="Normal 2 3 4 6 4 4 2" xfId="34645" xr:uid="{66266C80-8512-40B1-9753-7AFB164583AB}"/>
    <cellStyle name="Normal 2 3 4 6 4 4 3" xfId="49529" xr:uid="{881B26AC-E3BD-4D4D-89AE-CBB7A609A800}"/>
    <cellStyle name="Normal 2 3 4 6 4 5" xfId="14109" xr:uid="{64A97FF6-3D88-47B0-B850-94BFB5651BA4}"/>
    <cellStyle name="Normal 2 3 4 6 4 6" xfId="27799" xr:uid="{CE4EA0AA-9CEB-4979-9CB7-CF154EBE9969}"/>
    <cellStyle name="Normal 2 3 4 6 4 7" xfId="42683" xr:uid="{2CD4E4F1-4CB8-4CF4-8CD7-4068D84427AC}"/>
    <cellStyle name="Normal 2 3 4 6 5" xfId="8971" xr:uid="{C46E9871-C9DB-4F2A-A119-78923F0A6DE0}"/>
    <cellStyle name="Normal 2 3 4 6 5 2" xfId="12393" xr:uid="{83D4F2C5-B19D-4DC5-A8E0-FDDB082D77B1}"/>
    <cellStyle name="Normal 2 3 4 6 5 2 2" xfId="26083" xr:uid="{A314B274-07D0-4CFD-8B4C-D72D0018A59C}"/>
    <cellStyle name="Normal 2 3 4 6 5 2 2 2" xfId="39775" xr:uid="{C57B17E0-8013-4F8C-9676-EC5179C694A0}"/>
    <cellStyle name="Normal 2 3 4 6 5 2 2 3" xfId="54659" xr:uid="{86664FDC-296D-40FB-88A8-6E0379FA368A}"/>
    <cellStyle name="Normal 2 3 4 6 5 2 3" xfId="19239" xr:uid="{9D0ECADA-086E-4481-B3FF-1D5BAE185E97}"/>
    <cellStyle name="Normal 2 3 4 6 5 2 4" xfId="32929" xr:uid="{8B7BC2C7-4791-4E6F-9C1A-6E2990395C88}"/>
    <cellStyle name="Normal 2 3 4 6 5 2 5" xfId="47813" xr:uid="{A2A8C197-4ACE-40C7-A5CB-EBD0A563CBB9}"/>
    <cellStyle name="Normal 2 3 4 6 5 3" xfId="22661" xr:uid="{25A1D2CC-EC5E-49C1-A6CA-61451098FC4D}"/>
    <cellStyle name="Normal 2 3 4 6 5 3 2" xfId="36353" xr:uid="{30F32AF3-A901-4405-99F1-FDD7954F1CB7}"/>
    <cellStyle name="Normal 2 3 4 6 5 3 3" xfId="51237" xr:uid="{0865DF3E-D920-4C40-9A51-AC4563208966}"/>
    <cellStyle name="Normal 2 3 4 6 5 4" xfId="15817" xr:uid="{FCACF6EF-19B6-4742-81D8-6D9C20520BE8}"/>
    <cellStyle name="Normal 2 3 4 6 5 5" xfId="29507" xr:uid="{78FE86DD-7C3F-4402-96F3-57D46E028154}"/>
    <cellStyle name="Normal 2 3 4 6 5 6" xfId="44391" xr:uid="{A6A082BA-1941-449C-A0EA-82305EA5EAA0}"/>
    <cellStyle name="Normal 2 3 4 6 6" xfId="10681" xr:uid="{82D24908-48FB-4CC9-8124-359A41A6198F}"/>
    <cellStyle name="Normal 2 3 4 6 6 2" xfId="24371" xr:uid="{0877E143-667A-4644-9999-C5C2FD9CED79}"/>
    <cellStyle name="Normal 2 3 4 6 6 2 2" xfId="38063" xr:uid="{A15927EA-3E63-4507-A827-9F7A76B282F6}"/>
    <cellStyle name="Normal 2 3 4 6 6 2 3" xfId="52947" xr:uid="{57BD2FB7-9377-4D40-A6DD-C31875876E41}"/>
    <cellStyle name="Normal 2 3 4 6 6 3" xfId="17527" xr:uid="{06087230-8F19-434B-BB01-E54FEC0B2590}"/>
    <cellStyle name="Normal 2 3 4 6 6 4" xfId="31217" xr:uid="{24BE16BE-7051-4A2E-A7C7-A598E95B8CA6}"/>
    <cellStyle name="Normal 2 3 4 6 6 5" xfId="46101" xr:uid="{8451FD4A-75EB-453D-B702-4A2F4DC348DC}"/>
    <cellStyle name="Normal 2 3 4 6 7" xfId="20949" xr:uid="{103C6F88-BBEF-48E4-BF94-CB327BAF8A68}"/>
    <cellStyle name="Normal 2 3 4 6 7 2" xfId="34641" xr:uid="{5E0CD3A5-FF1D-4651-AF66-C3B685A2A651}"/>
    <cellStyle name="Normal 2 3 4 6 7 3" xfId="49525" xr:uid="{C3CE5476-6A8E-46F1-A997-359FDF739E8D}"/>
    <cellStyle name="Normal 2 3 4 6 8" xfId="14105" xr:uid="{112900FA-AB38-48F2-94F4-3819C9C0C496}"/>
    <cellStyle name="Normal 2 3 4 6 9" xfId="27795" xr:uid="{56B9AAC6-8C65-436B-91F8-F63A9555DAA7}"/>
    <cellStyle name="Normal 2 3 4 7" xfId="7263" xr:uid="{CA434751-C18E-485D-B53E-4635186EE2D3}"/>
    <cellStyle name="Normal 2 3 4 7 10" xfId="42684" xr:uid="{A77C4524-86CC-4ED4-8137-45CBE8EFB740}"/>
    <cellStyle name="Normal 2 3 4 7 2" xfId="7264" xr:uid="{59E23B8E-1947-46B6-85F7-A03033C1CFA2}"/>
    <cellStyle name="Normal 2 3 4 7 2 2" xfId="7265" xr:uid="{31E86676-AA71-4061-86F9-61A1430CD211}"/>
    <cellStyle name="Normal 2 3 4 7 2 2 2" xfId="8978" xr:uid="{9C3E8BB0-CE35-4037-AB3E-7313E2182A2A}"/>
    <cellStyle name="Normal 2 3 4 7 2 2 2 2" xfId="12400" xr:uid="{1E7D28B4-3C18-4C82-A7B9-EC7DBBDFF64A}"/>
    <cellStyle name="Normal 2 3 4 7 2 2 2 2 2" xfId="26090" xr:uid="{27093875-3388-4317-87E9-AEB55B7FE41A}"/>
    <cellStyle name="Normal 2 3 4 7 2 2 2 2 2 2" xfId="39782" xr:uid="{3ED5CE7E-A952-45CC-A985-C3E073E750BB}"/>
    <cellStyle name="Normal 2 3 4 7 2 2 2 2 2 3" xfId="54666" xr:uid="{F47536D3-6249-4CFE-99BE-7914DDFE3488}"/>
    <cellStyle name="Normal 2 3 4 7 2 2 2 2 3" xfId="19246" xr:uid="{870ABBBA-C384-43D3-9C3E-5DBCE823B518}"/>
    <cellStyle name="Normal 2 3 4 7 2 2 2 2 4" xfId="32936" xr:uid="{AA5BE468-36B7-4B23-8D98-649F6ED2430C}"/>
    <cellStyle name="Normal 2 3 4 7 2 2 2 2 5" xfId="47820" xr:uid="{76440F93-CFA2-446F-9F4C-21093D2C4CF8}"/>
    <cellStyle name="Normal 2 3 4 7 2 2 2 3" xfId="22668" xr:uid="{5E40FD80-388E-4732-A3F6-E046C5497C36}"/>
    <cellStyle name="Normal 2 3 4 7 2 2 2 3 2" xfId="36360" xr:uid="{7A6C79A8-DEF5-4BEB-827D-3906EB6F8E3A}"/>
    <cellStyle name="Normal 2 3 4 7 2 2 2 3 3" xfId="51244" xr:uid="{B722DD53-89BA-41A3-8BA6-63740E93082E}"/>
    <cellStyle name="Normal 2 3 4 7 2 2 2 4" xfId="15824" xr:uid="{D2FEE9CE-644D-4DF2-92E6-8DB2E037BFEB}"/>
    <cellStyle name="Normal 2 3 4 7 2 2 2 5" xfId="29514" xr:uid="{DF5148A3-927C-45CC-B7C8-8E5AA9E0796F}"/>
    <cellStyle name="Normal 2 3 4 7 2 2 2 6" xfId="44398" xr:uid="{56271DBA-4458-42F5-AD52-CB6DDA3AD172}"/>
    <cellStyle name="Normal 2 3 4 7 2 2 3" xfId="10688" xr:uid="{E95DEC08-EDBB-4B55-9D3C-F070B762989A}"/>
    <cellStyle name="Normal 2 3 4 7 2 2 3 2" xfId="24378" xr:uid="{7F4D0773-5C52-424D-B533-CD8C5ADB7CB6}"/>
    <cellStyle name="Normal 2 3 4 7 2 2 3 2 2" xfId="38070" xr:uid="{EBE53987-1489-45FC-A7E9-F3647B47F48E}"/>
    <cellStyle name="Normal 2 3 4 7 2 2 3 2 3" xfId="52954" xr:uid="{3298D0DB-E868-4A35-A4A3-598404416668}"/>
    <cellStyle name="Normal 2 3 4 7 2 2 3 3" xfId="17534" xr:uid="{50467A24-F736-48FA-9F2C-016E0C2E7E59}"/>
    <cellStyle name="Normal 2 3 4 7 2 2 3 4" xfId="31224" xr:uid="{169FEB1D-635F-472B-9FD5-37B0B8657EA3}"/>
    <cellStyle name="Normal 2 3 4 7 2 2 3 5" xfId="46108" xr:uid="{3E0039AE-DA55-4281-AF43-CBEFA369974B}"/>
    <cellStyle name="Normal 2 3 4 7 2 2 4" xfId="20956" xr:uid="{4A9FF2AD-0B73-4B25-BDDA-000BEEB03B48}"/>
    <cellStyle name="Normal 2 3 4 7 2 2 4 2" xfId="34648" xr:uid="{E9365E68-503B-4D89-A82D-48B78DF73F43}"/>
    <cellStyle name="Normal 2 3 4 7 2 2 4 3" xfId="49532" xr:uid="{DD8A71C1-E21D-430C-B200-4359F3CE09B9}"/>
    <cellStyle name="Normal 2 3 4 7 2 2 5" xfId="14112" xr:uid="{FDFF84E0-CFE8-4B2C-BD72-B1208D272AFE}"/>
    <cellStyle name="Normal 2 3 4 7 2 2 6" xfId="27802" xr:uid="{1A93AD63-FCB7-4AC2-9623-8959364747FF}"/>
    <cellStyle name="Normal 2 3 4 7 2 2 7" xfId="42686" xr:uid="{F0FC0CF9-E74F-454E-B319-999824E3FD66}"/>
    <cellStyle name="Normal 2 3 4 7 2 3" xfId="8977" xr:uid="{47F31793-C091-42AC-8FB6-61CE7376472D}"/>
    <cellStyle name="Normal 2 3 4 7 2 3 2" xfId="12399" xr:uid="{3D7F23FF-3C11-4E25-B7E6-A881724CFF69}"/>
    <cellStyle name="Normal 2 3 4 7 2 3 2 2" xfId="26089" xr:uid="{535EB0BE-EF49-45B7-B274-3D962DD5CDC1}"/>
    <cellStyle name="Normal 2 3 4 7 2 3 2 2 2" xfId="39781" xr:uid="{6F9B9972-D637-4F35-B96F-04B51BA73AB5}"/>
    <cellStyle name="Normal 2 3 4 7 2 3 2 2 3" xfId="54665" xr:uid="{33B69989-AE0F-4B80-AF1B-7EAF9086B84F}"/>
    <cellStyle name="Normal 2 3 4 7 2 3 2 3" xfId="19245" xr:uid="{E53C223F-D55D-4B71-AAEB-A47D54AD1F80}"/>
    <cellStyle name="Normal 2 3 4 7 2 3 2 4" xfId="32935" xr:uid="{0FEBE05F-70E0-49FE-B0E7-BD3450CE20AF}"/>
    <cellStyle name="Normal 2 3 4 7 2 3 2 5" xfId="47819" xr:uid="{1334CE24-B187-4D9E-82CD-F339B22E0258}"/>
    <cellStyle name="Normal 2 3 4 7 2 3 3" xfId="22667" xr:uid="{F040C112-39F4-4843-B168-5EBA3EE12A7F}"/>
    <cellStyle name="Normal 2 3 4 7 2 3 3 2" xfId="36359" xr:uid="{4366524B-20F5-4F76-BF76-FB7D3C4ACFD2}"/>
    <cellStyle name="Normal 2 3 4 7 2 3 3 3" xfId="51243" xr:uid="{744EC018-5DAC-41C8-9F7F-5DE17FF24A3F}"/>
    <cellStyle name="Normal 2 3 4 7 2 3 4" xfId="15823" xr:uid="{9E8713CD-47E9-41D7-80A4-589D275CDFB6}"/>
    <cellStyle name="Normal 2 3 4 7 2 3 5" xfId="29513" xr:uid="{07BE3A4D-79CB-415B-B680-0F309E7BFE59}"/>
    <cellStyle name="Normal 2 3 4 7 2 3 6" xfId="44397" xr:uid="{3E1FF408-959B-4328-A248-AA1ABC01CB04}"/>
    <cellStyle name="Normal 2 3 4 7 2 4" xfId="10687" xr:uid="{6BBAB62A-CAE0-486D-AF45-516F150E7DC7}"/>
    <cellStyle name="Normal 2 3 4 7 2 4 2" xfId="24377" xr:uid="{CB52F597-8FA3-4045-94AD-93FEBB3C51B6}"/>
    <cellStyle name="Normal 2 3 4 7 2 4 2 2" xfId="38069" xr:uid="{16CEA0C8-8E4F-4D8C-8FF2-FDF34DD3F9C9}"/>
    <cellStyle name="Normal 2 3 4 7 2 4 2 3" xfId="52953" xr:uid="{FC520BA6-2E51-4BBF-94F9-90DE42E5ED14}"/>
    <cellStyle name="Normal 2 3 4 7 2 4 3" xfId="17533" xr:uid="{00769E5B-EEC1-4E6A-849B-AE5D0FDAA9DE}"/>
    <cellStyle name="Normal 2 3 4 7 2 4 4" xfId="31223" xr:uid="{24465FBF-64EF-4976-A076-7C35DCC99E4C}"/>
    <cellStyle name="Normal 2 3 4 7 2 4 5" xfId="46107" xr:uid="{4B42B84B-2913-4933-A379-AE55924E2198}"/>
    <cellStyle name="Normal 2 3 4 7 2 5" xfId="20955" xr:uid="{94BF97C5-BC85-4751-85D2-B14405218DDC}"/>
    <cellStyle name="Normal 2 3 4 7 2 5 2" xfId="34647" xr:uid="{AF492C3C-B1D2-45B9-A394-3C9C90F5205A}"/>
    <cellStyle name="Normal 2 3 4 7 2 5 3" xfId="49531" xr:uid="{70982CE7-D5BB-4FFB-85CC-401D9560C0D5}"/>
    <cellStyle name="Normal 2 3 4 7 2 6" xfId="14111" xr:uid="{1DA029DE-B0EB-49FF-A123-F9D7D4BE1EC8}"/>
    <cellStyle name="Normal 2 3 4 7 2 7" xfId="27801" xr:uid="{2AB1EEED-4161-4369-AE93-0601BE0D3565}"/>
    <cellStyle name="Normal 2 3 4 7 2 8" xfId="42685" xr:uid="{19E42BBB-00D7-40FE-85AA-BF610849EF5B}"/>
    <cellStyle name="Normal 2 3 4 7 3" xfId="7266" xr:uid="{40010418-5D74-41A9-8006-55E79031782F}"/>
    <cellStyle name="Normal 2 3 4 7 3 2" xfId="8979" xr:uid="{154A50D7-0FB7-45F7-AB09-DD244D529D95}"/>
    <cellStyle name="Normal 2 3 4 7 3 2 2" xfId="12401" xr:uid="{929AACF3-534A-456F-91C2-3622BEC6A1DD}"/>
    <cellStyle name="Normal 2 3 4 7 3 2 2 2" xfId="26091" xr:uid="{67D8CDA8-5E01-4390-B61B-2A0B9DCA32A3}"/>
    <cellStyle name="Normal 2 3 4 7 3 2 2 2 2" xfId="39783" xr:uid="{E2804130-0340-4C8C-9C4B-C3B6D0914C1B}"/>
    <cellStyle name="Normal 2 3 4 7 3 2 2 2 3" xfId="54667" xr:uid="{802B0E79-2203-4C81-9AE5-FA145BB4A52B}"/>
    <cellStyle name="Normal 2 3 4 7 3 2 2 3" xfId="19247" xr:uid="{C55E0F4B-9A3D-4FDE-B056-BC0CA5541673}"/>
    <cellStyle name="Normal 2 3 4 7 3 2 2 4" xfId="32937" xr:uid="{82ACED66-93D3-4D6B-8504-E97B0E710470}"/>
    <cellStyle name="Normal 2 3 4 7 3 2 2 5" xfId="47821" xr:uid="{3CC79AB5-FC2A-4B7E-AF45-5F9BBE7825BA}"/>
    <cellStyle name="Normal 2 3 4 7 3 2 3" xfId="22669" xr:uid="{380CE4E0-2446-466D-918E-54A7192AECA0}"/>
    <cellStyle name="Normal 2 3 4 7 3 2 3 2" xfId="36361" xr:uid="{20664EE8-2860-4499-A096-70908AFE88AA}"/>
    <cellStyle name="Normal 2 3 4 7 3 2 3 3" xfId="51245" xr:uid="{9811F51E-DF9A-4CDE-8E40-9043243F16A2}"/>
    <cellStyle name="Normal 2 3 4 7 3 2 4" xfId="15825" xr:uid="{58A1ECE9-83E6-4D5F-A14E-D237C80EC801}"/>
    <cellStyle name="Normal 2 3 4 7 3 2 5" xfId="29515" xr:uid="{6E9CE485-7C70-459C-8F1B-57B77D4DF838}"/>
    <cellStyle name="Normal 2 3 4 7 3 2 6" xfId="44399" xr:uid="{6A76E387-02A1-417E-B5B7-0F9918D7115D}"/>
    <cellStyle name="Normal 2 3 4 7 3 3" xfId="10689" xr:uid="{7BF73F2F-88A9-4FAE-8ADD-83ECAAB34559}"/>
    <cellStyle name="Normal 2 3 4 7 3 3 2" xfId="24379" xr:uid="{07DFFCAB-1BC7-4A6C-B0E7-6FCDD70ABB88}"/>
    <cellStyle name="Normal 2 3 4 7 3 3 2 2" xfId="38071" xr:uid="{624288AE-C039-4A40-A03B-224E72A4FE3A}"/>
    <cellStyle name="Normal 2 3 4 7 3 3 2 3" xfId="52955" xr:uid="{285865B0-AF7D-4E61-B1F0-278E5CF085F6}"/>
    <cellStyle name="Normal 2 3 4 7 3 3 3" xfId="17535" xr:uid="{0FA4188B-E7F5-4B3A-8C2B-AF70F82C616A}"/>
    <cellStyle name="Normal 2 3 4 7 3 3 4" xfId="31225" xr:uid="{CE3042C7-2916-4C19-8876-D28E8F9BC176}"/>
    <cellStyle name="Normal 2 3 4 7 3 3 5" xfId="46109" xr:uid="{4FBC68FB-2DE5-4FBA-8030-F82D50D001D0}"/>
    <cellStyle name="Normal 2 3 4 7 3 4" xfId="20957" xr:uid="{3E9A3E8F-6F24-49AB-8646-0C3545A6DCAB}"/>
    <cellStyle name="Normal 2 3 4 7 3 4 2" xfId="34649" xr:uid="{42F1CCD4-E4E1-415D-A278-8ED6B80CBAA3}"/>
    <cellStyle name="Normal 2 3 4 7 3 4 3" xfId="49533" xr:uid="{D3214C9E-E51D-4C03-8EAE-1AB7987ED92F}"/>
    <cellStyle name="Normal 2 3 4 7 3 5" xfId="14113" xr:uid="{37BC51EB-6BFA-4274-9618-6B2FAA4C6E68}"/>
    <cellStyle name="Normal 2 3 4 7 3 6" xfId="27803" xr:uid="{8AF2B869-E6F7-407D-9170-C6FABDCBA5BF}"/>
    <cellStyle name="Normal 2 3 4 7 3 7" xfId="42687" xr:uid="{9CFA9624-4C95-4331-AD01-06FB384BF4DD}"/>
    <cellStyle name="Normal 2 3 4 7 4" xfId="7267" xr:uid="{4DF57FAC-0E76-480F-A716-3B5F46966D66}"/>
    <cellStyle name="Normal 2 3 4 7 4 2" xfId="8980" xr:uid="{AF78438A-E58A-4EE0-B095-C45A6DEF5EDA}"/>
    <cellStyle name="Normal 2 3 4 7 4 2 2" xfId="12402" xr:uid="{62C26768-C523-46E4-8065-0C2B39D667E2}"/>
    <cellStyle name="Normal 2 3 4 7 4 2 2 2" xfId="26092" xr:uid="{4C4910ED-D98F-4E45-AEEB-2DDED96D2C9F}"/>
    <cellStyle name="Normal 2 3 4 7 4 2 2 2 2" xfId="39784" xr:uid="{03585A9B-5889-4517-9A90-626F4C1B5056}"/>
    <cellStyle name="Normal 2 3 4 7 4 2 2 2 3" xfId="54668" xr:uid="{A902D5C1-2D1C-4823-9233-F6807B069A88}"/>
    <cellStyle name="Normal 2 3 4 7 4 2 2 3" xfId="19248" xr:uid="{67ACC6AE-A6A6-418C-BA31-936DB4599ECA}"/>
    <cellStyle name="Normal 2 3 4 7 4 2 2 4" xfId="32938" xr:uid="{7CE3CBE8-F44A-4AD6-B7B1-9C478C768912}"/>
    <cellStyle name="Normal 2 3 4 7 4 2 2 5" xfId="47822" xr:uid="{CCE38A12-B967-4DE2-B714-B1E7F368AAA4}"/>
    <cellStyle name="Normal 2 3 4 7 4 2 3" xfId="22670" xr:uid="{8B9D4C2D-1B98-4C0D-8F08-C5EDA921E0ED}"/>
    <cellStyle name="Normal 2 3 4 7 4 2 3 2" xfId="36362" xr:uid="{7A14266F-8A5C-4E3E-9CA4-5F2C188C3858}"/>
    <cellStyle name="Normal 2 3 4 7 4 2 3 3" xfId="51246" xr:uid="{2D287C32-07BC-4E2A-8702-487BB508DCC9}"/>
    <cellStyle name="Normal 2 3 4 7 4 2 4" xfId="15826" xr:uid="{D009897F-05C8-4E24-AE50-0D5A3225F981}"/>
    <cellStyle name="Normal 2 3 4 7 4 2 5" xfId="29516" xr:uid="{29A8F05C-187C-4653-B06A-47D3F2458A4F}"/>
    <cellStyle name="Normal 2 3 4 7 4 2 6" xfId="44400" xr:uid="{5DCDCD55-B93B-4D4E-9DE0-EB767BF07F63}"/>
    <cellStyle name="Normal 2 3 4 7 4 3" xfId="10690" xr:uid="{06DE57CE-5481-44D2-83CD-343F1D802510}"/>
    <cellStyle name="Normal 2 3 4 7 4 3 2" xfId="24380" xr:uid="{E70264D4-22A4-4B7F-99B0-56B0E9B3EF24}"/>
    <cellStyle name="Normal 2 3 4 7 4 3 2 2" xfId="38072" xr:uid="{694DA731-691A-4873-B68C-11C22029094F}"/>
    <cellStyle name="Normal 2 3 4 7 4 3 2 3" xfId="52956" xr:uid="{C23AB10B-0D4C-4C59-A71B-A024A32F31FB}"/>
    <cellStyle name="Normal 2 3 4 7 4 3 3" xfId="17536" xr:uid="{48150974-AF3C-4239-90E9-14103C853DCA}"/>
    <cellStyle name="Normal 2 3 4 7 4 3 4" xfId="31226" xr:uid="{F0A08CAE-022A-4A59-83E4-493748EF04C4}"/>
    <cellStyle name="Normal 2 3 4 7 4 3 5" xfId="46110" xr:uid="{91B052B6-085E-4A02-9CEB-57EB5AAFD57D}"/>
    <cellStyle name="Normal 2 3 4 7 4 4" xfId="20958" xr:uid="{86A00429-540E-4E19-9422-250EC64CEF94}"/>
    <cellStyle name="Normal 2 3 4 7 4 4 2" xfId="34650" xr:uid="{248D2A33-3084-4ABE-8D66-0C6FBD1BE1B2}"/>
    <cellStyle name="Normal 2 3 4 7 4 4 3" xfId="49534" xr:uid="{69F6332E-1C26-48B4-AB07-D621C4C6D331}"/>
    <cellStyle name="Normal 2 3 4 7 4 5" xfId="14114" xr:uid="{8D201A09-FE8C-49B8-B70A-043DC9BCAC15}"/>
    <cellStyle name="Normal 2 3 4 7 4 6" xfId="27804" xr:uid="{CF30D41E-6F47-45A8-A050-7C9690D2BC08}"/>
    <cellStyle name="Normal 2 3 4 7 4 7" xfId="42688" xr:uid="{FC4E0800-CF1B-41B7-A3A1-67FBCD363BE6}"/>
    <cellStyle name="Normal 2 3 4 7 5" xfId="8976" xr:uid="{EE242B8E-393E-44C7-B5F9-483CB9DE5D52}"/>
    <cellStyle name="Normal 2 3 4 7 5 2" xfId="12398" xr:uid="{CA04261E-AD48-4122-AAD4-DC26A798D4B2}"/>
    <cellStyle name="Normal 2 3 4 7 5 2 2" xfId="26088" xr:uid="{3C24C0B5-1179-496B-912D-C629D65870E7}"/>
    <cellStyle name="Normal 2 3 4 7 5 2 2 2" xfId="39780" xr:uid="{FAC53EEC-BC07-4F3B-885D-D94A45DDC4DE}"/>
    <cellStyle name="Normal 2 3 4 7 5 2 2 3" xfId="54664" xr:uid="{955C86E9-CDA3-4BA9-B7D2-4D3F39197983}"/>
    <cellStyle name="Normal 2 3 4 7 5 2 3" xfId="19244" xr:uid="{2D4477CE-D26D-41FA-B1B5-DFA56DCB269B}"/>
    <cellStyle name="Normal 2 3 4 7 5 2 4" xfId="32934" xr:uid="{0557263C-31A8-40C4-9B98-C413ECBD6C68}"/>
    <cellStyle name="Normal 2 3 4 7 5 2 5" xfId="47818" xr:uid="{FFF26C7E-4A39-425C-BADD-4F6173DE588C}"/>
    <cellStyle name="Normal 2 3 4 7 5 3" xfId="22666" xr:uid="{C2DDAAE7-0A98-45BA-84C5-6F4C3A0DE4DC}"/>
    <cellStyle name="Normal 2 3 4 7 5 3 2" xfId="36358" xr:uid="{A06B1507-3850-477B-A2C1-1EE060D83201}"/>
    <cellStyle name="Normal 2 3 4 7 5 3 3" xfId="51242" xr:uid="{0BEA3449-C7F5-430C-B9C1-527C4CC08C7A}"/>
    <cellStyle name="Normal 2 3 4 7 5 4" xfId="15822" xr:uid="{8303E4E2-9A16-403C-8B8E-26E4E3C7EB61}"/>
    <cellStyle name="Normal 2 3 4 7 5 5" xfId="29512" xr:uid="{E2EA0BC4-94D4-479D-9EDC-7B03F0A0DE78}"/>
    <cellStyle name="Normal 2 3 4 7 5 6" xfId="44396" xr:uid="{54CD97A4-458C-480B-B8C7-BED2882517CC}"/>
    <cellStyle name="Normal 2 3 4 7 6" xfId="10686" xr:uid="{DFCCC44E-7A88-4726-876E-91E333F1324E}"/>
    <cellStyle name="Normal 2 3 4 7 6 2" xfId="24376" xr:uid="{C05D29D8-9D10-4C23-95B1-19F2AFB5544F}"/>
    <cellStyle name="Normal 2 3 4 7 6 2 2" xfId="38068" xr:uid="{54C91BF7-3E86-4158-881D-A73978E629C9}"/>
    <cellStyle name="Normal 2 3 4 7 6 2 3" xfId="52952" xr:uid="{16CC0A9F-438D-4558-BC82-D97109793FD3}"/>
    <cellStyle name="Normal 2 3 4 7 6 3" xfId="17532" xr:uid="{1CB6405A-F7F4-44AB-A15E-7C5FE3FBBAF6}"/>
    <cellStyle name="Normal 2 3 4 7 6 4" xfId="31222" xr:uid="{77E22050-C42A-483D-9C33-E11D749EDED8}"/>
    <cellStyle name="Normal 2 3 4 7 6 5" xfId="46106" xr:uid="{B9397EC2-A984-4BD9-AF4F-BCB0D5AE8ACC}"/>
    <cellStyle name="Normal 2 3 4 7 7" xfId="20954" xr:uid="{1FB4A2EF-2074-4476-901B-520303EAC433}"/>
    <cellStyle name="Normal 2 3 4 7 7 2" xfId="34646" xr:uid="{8070D398-DF61-4660-BB75-28EB00046D75}"/>
    <cellStyle name="Normal 2 3 4 7 7 3" xfId="49530" xr:uid="{3C7A3D73-97C8-419B-9BDE-5C4C8732A6DB}"/>
    <cellStyle name="Normal 2 3 4 7 8" xfId="14110" xr:uid="{09083AB8-37D5-40ED-983D-BB5E0BB8CED9}"/>
    <cellStyle name="Normal 2 3 4 7 9" xfId="27800" xr:uid="{A1584907-4331-403F-8F3F-66BD444CD620}"/>
    <cellStyle name="Normal 2 3 4 8" xfId="7268" xr:uid="{ECA8F357-37EC-49FE-9AFE-9C844E59F83F}"/>
    <cellStyle name="Normal 2 3 4 8 2" xfId="7269" xr:uid="{EA816247-1558-4DE5-9E9F-C2723FBE487E}"/>
    <cellStyle name="Normal 2 3 4 8 2 2" xfId="8982" xr:uid="{60CED9B2-AE09-43B0-AB5A-E29437A7D8A2}"/>
    <cellStyle name="Normal 2 3 4 8 2 2 2" xfId="12404" xr:uid="{D167BAA4-14CF-4D3C-8DA7-7D630C9D3616}"/>
    <cellStyle name="Normal 2 3 4 8 2 2 2 2" xfId="26094" xr:uid="{7604A013-78DF-4A47-8009-F13F9B27AE10}"/>
    <cellStyle name="Normal 2 3 4 8 2 2 2 2 2" xfId="39786" xr:uid="{DDBD36CF-669E-4C92-AFAA-265DB8B86EC7}"/>
    <cellStyle name="Normal 2 3 4 8 2 2 2 2 3" xfId="54670" xr:uid="{85575425-334B-47A7-903E-965B61267111}"/>
    <cellStyle name="Normal 2 3 4 8 2 2 2 3" xfId="19250" xr:uid="{7EEF1A8A-DC1C-4610-AF39-FDC5A2FB96AF}"/>
    <cellStyle name="Normal 2 3 4 8 2 2 2 4" xfId="32940" xr:uid="{9D857374-36CB-4D0F-A5BA-45A5B24A205F}"/>
    <cellStyle name="Normal 2 3 4 8 2 2 2 5" xfId="47824" xr:uid="{42DEB0A1-4FB1-48F7-A487-A58F67E684C4}"/>
    <cellStyle name="Normal 2 3 4 8 2 2 3" xfId="22672" xr:uid="{E19D76C6-7D36-4B5A-9CD0-BACD3FFA6C1D}"/>
    <cellStyle name="Normal 2 3 4 8 2 2 3 2" xfId="36364" xr:uid="{BE4652E2-4F13-4BC9-A84C-0DB6127EA66D}"/>
    <cellStyle name="Normal 2 3 4 8 2 2 3 3" xfId="51248" xr:uid="{400F1751-5787-4F8B-8695-37008E7F30F5}"/>
    <cellStyle name="Normal 2 3 4 8 2 2 4" xfId="15828" xr:uid="{B8551DB5-13A2-4E64-BB50-476CEF4A7B7A}"/>
    <cellStyle name="Normal 2 3 4 8 2 2 5" xfId="29518" xr:uid="{796A56C1-4B1D-42F0-82E4-FEEEFFA3EB5A}"/>
    <cellStyle name="Normal 2 3 4 8 2 2 6" xfId="44402" xr:uid="{0FE091B9-0C9A-4907-84CF-00AF1B69F5FD}"/>
    <cellStyle name="Normal 2 3 4 8 2 3" xfId="10692" xr:uid="{AE5B3B07-3552-4823-878E-120AFAF2A2CF}"/>
    <cellStyle name="Normal 2 3 4 8 2 3 2" xfId="24382" xr:uid="{7E44B509-A4F4-4D0F-8D26-B6D915381DB3}"/>
    <cellStyle name="Normal 2 3 4 8 2 3 2 2" xfId="38074" xr:uid="{11A84A52-6275-457C-8A38-C4E5A00D4B48}"/>
    <cellStyle name="Normal 2 3 4 8 2 3 2 3" xfId="52958" xr:uid="{89224CC7-A2EB-4789-A734-F52544EE6D62}"/>
    <cellStyle name="Normal 2 3 4 8 2 3 3" xfId="17538" xr:uid="{33027326-766C-4C48-A9D2-E571B88A82ED}"/>
    <cellStyle name="Normal 2 3 4 8 2 3 4" xfId="31228" xr:uid="{E1D5C173-6783-4F08-8AC1-DB0649F03298}"/>
    <cellStyle name="Normal 2 3 4 8 2 3 5" xfId="46112" xr:uid="{1EE83C28-878E-4B65-93A9-198F3E1E0DCC}"/>
    <cellStyle name="Normal 2 3 4 8 2 4" xfId="20960" xr:uid="{5C261346-D441-4EAA-AC42-64D3A65C7462}"/>
    <cellStyle name="Normal 2 3 4 8 2 4 2" xfId="34652" xr:uid="{2A26EB0F-F196-4B71-BFA9-AEEC35A3D22A}"/>
    <cellStyle name="Normal 2 3 4 8 2 4 3" xfId="49536" xr:uid="{574AA8AE-6C73-4446-A4FB-0EE6DEE7570E}"/>
    <cellStyle name="Normal 2 3 4 8 2 5" xfId="14116" xr:uid="{47157CAA-27E2-45E4-B4CD-E11E8F77A682}"/>
    <cellStyle name="Normal 2 3 4 8 2 6" xfId="27806" xr:uid="{9C9E637B-ADA2-4CC8-9C45-788B73A1C764}"/>
    <cellStyle name="Normal 2 3 4 8 2 7" xfId="42690" xr:uid="{25109F5E-A1D8-4461-AAD6-CFF3D24FBC66}"/>
    <cellStyle name="Normal 2 3 4 8 3" xfId="8981" xr:uid="{5605BD8C-B05B-4927-92B2-C90A320E4890}"/>
    <cellStyle name="Normal 2 3 4 8 3 2" xfId="12403" xr:uid="{8031213E-EDF1-406A-895F-147CE44904D2}"/>
    <cellStyle name="Normal 2 3 4 8 3 2 2" xfId="26093" xr:uid="{4A24B0E5-22B9-48B3-9AAD-12120A78B101}"/>
    <cellStyle name="Normal 2 3 4 8 3 2 2 2" xfId="39785" xr:uid="{9D479F70-95FE-434A-9650-537A39853FFC}"/>
    <cellStyle name="Normal 2 3 4 8 3 2 2 3" xfId="54669" xr:uid="{3E2C04E7-E6D7-4E80-8127-4E1336CE7609}"/>
    <cellStyle name="Normal 2 3 4 8 3 2 3" xfId="19249" xr:uid="{6D5EF7D9-BFE9-4740-AB39-1C71E60A44BF}"/>
    <cellStyle name="Normal 2 3 4 8 3 2 4" xfId="32939" xr:uid="{87131676-DB9F-4758-AD3D-36E868ADF8C7}"/>
    <cellStyle name="Normal 2 3 4 8 3 2 5" xfId="47823" xr:uid="{ACCD65C8-20CC-4B77-BE33-D6F8EDF779AE}"/>
    <cellStyle name="Normal 2 3 4 8 3 3" xfId="22671" xr:uid="{F92D624A-D8ED-4A06-BA69-4ED812FD0C80}"/>
    <cellStyle name="Normal 2 3 4 8 3 3 2" xfId="36363" xr:uid="{E9E27A94-0171-4BA6-AB68-FB97BEF37765}"/>
    <cellStyle name="Normal 2 3 4 8 3 3 3" xfId="51247" xr:uid="{8151F150-10DE-459B-A038-423311EE2788}"/>
    <cellStyle name="Normal 2 3 4 8 3 4" xfId="15827" xr:uid="{21A15E5B-4FB1-495D-9EA7-CF83CA661FFB}"/>
    <cellStyle name="Normal 2 3 4 8 3 5" xfId="29517" xr:uid="{8E652271-35D6-4BD5-8914-A459B7EE2DC1}"/>
    <cellStyle name="Normal 2 3 4 8 3 6" xfId="44401" xr:uid="{7952BD0A-CECB-4CBF-975A-D46D2F78623F}"/>
    <cellStyle name="Normal 2 3 4 8 4" xfId="10691" xr:uid="{F8AE9CF7-2B6D-4EC6-8E87-BD38A2DF5747}"/>
    <cellStyle name="Normal 2 3 4 8 4 2" xfId="24381" xr:uid="{59F953AA-FEE5-4C4F-9CB5-72D42222ECFB}"/>
    <cellStyle name="Normal 2 3 4 8 4 2 2" xfId="38073" xr:uid="{64562F2D-39C1-4F43-AD77-A0906D798E03}"/>
    <cellStyle name="Normal 2 3 4 8 4 2 3" xfId="52957" xr:uid="{AB87F9CA-21C6-451A-A42B-11FC3B6F30EE}"/>
    <cellStyle name="Normal 2 3 4 8 4 3" xfId="17537" xr:uid="{B0381C9E-5ABE-4678-A30A-EA923FA5D85E}"/>
    <cellStyle name="Normal 2 3 4 8 4 4" xfId="31227" xr:uid="{0D841164-B636-4920-BF35-C0D6C2351196}"/>
    <cellStyle name="Normal 2 3 4 8 4 5" xfId="46111" xr:uid="{11C2C296-9D6D-4626-B924-00CACB887F36}"/>
    <cellStyle name="Normal 2 3 4 8 5" xfId="20959" xr:uid="{F512366C-216C-4722-9375-85D1FEA93BF8}"/>
    <cellStyle name="Normal 2 3 4 8 5 2" xfId="34651" xr:uid="{6FEE006C-645B-4F97-8E24-381223731194}"/>
    <cellStyle name="Normal 2 3 4 8 5 3" xfId="49535" xr:uid="{B8D36A89-85DE-4C9B-BC82-68856EEEDB30}"/>
    <cellStyle name="Normal 2 3 4 8 6" xfId="14115" xr:uid="{9F506C8D-8B26-4EA6-B423-2E5642DB029E}"/>
    <cellStyle name="Normal 2 3 4 8 7" xfId="27805" xr:uid="{DD2EAA26-48F7-4911-9F2B-3A7703F7FC0E}"/>
    <cellStyle name="Normal 2 3 4 8 8" xfId="42689" xr:uid="{7BBD1727-74D5-4036-BEDB-17247C71CA98}"/>
    <cellStyle name="Normal 2 3 4 9" xfId="7270" xr:uid="{F51A07FB-4CB3-4D8E-BA3D-D0C769C749C2}"/>
    <cellStyle name="Normal 2 3 4 9 2" xfId="8983" xr:uid="{F8B47973-81E7-4216-B025-B08A011EC89C}"/>
    <cellStyle name="Normal 2 3 4 9 2 2" xfId="12405" xr:uid="{46702B23-0168-4754-B705-20FCF9F828D4}"/>
    <cellStyle name="Normal 2 3 4 9 2 2 2" xfId="26095" xr:uid="{26B42A5F-6A68-410E-8D8C-EB3EE4728CF2}"/>
    <cellStyle name="Normal 2 3 4 9 2 2 2 2" xfId="39787" xr:uid="{0FBB538E-D379-4CBF-9716-9858DA8CE294}"/>
    <cellStyle name="Normal 2 3 4 9 2 2 2 3" xfId="54671" xr:uid="{667EB5EC-F3DD-4146-B0A3-289CA0A6015B}"/>
    <cellStyle name="Normal 2 3 4 9 2 2 3" xfId="19251" xr:uid="{2AD020AF-7C52-4359-9AA8-3BE47DCDC0EB}"/>
    <cellStyle name="Normal 2 3 4 9 2 2 4" xfId="32941" xr:uid="{A52BC33E-ADD4-4FA2-B338-070166D12C75}"/>
    <cellStyle name="Normal 2 3 4 9 2 2 5" xfId="47825" xr:uid="{00142938-1D6E-4C98-B2E2-DA8C7083CB80}"/>
    <cellStyle name="Normal 2 3 4 9 2 3" xfId="22673" xr:uid="{FEBC01F2-EE4E-4CC7-BEDF-543AF767DDC7}"/>
    <cellStyle name="Normal 2 3 4 9 2 3 2" xfId="36365" xr:uid="{54F3A751-76BF-4C02-BF67-AAFAFCE01A6B}"/>
    <cellStyle name="Normal 2 3 4 9 2 3 3" xfId="51249" xr:uid="{7F219F64-91B0-45AC-A675-7D4EFC8C3FF0}"/>
    <cellStyle name="Normal 2 3 4 9 2 4" xfId="15829" xr:uid="{FE3B599C-64EE-442C-A7F9-0C83CEFDE72B}"/>
    <cellStyle name="Normal 2 3 4 9 2 5" xfId="29519" xr:uid="{93117D0D-E565-40D1-B3E1-444A86A1B9DB}"/>
    <cellStyle name="Normal 2 3 4 9 2 6" xfId="44403" xr:uid="{C4A0AB25-76E0-4BB9-944E-44F9AEB2E774}"/>
    <cellStyle name="Normal 2 3 4 9 3" xfId="10693" xr:uid="{C186ED8D-CC2E-422E-BA75-20E306302DC0}"/>
    <cellStyle name="Normal 2 3 4 9 3 2" xfId="24383" xr:uid="{F68F015E-9524-44E0-9764-5E860C5BBFC3}"/>
    <cellStyle name="Normal 2 3 4 9 3 2 2" xfId="38075" xr:uid="{1C38D998-CC32-4384-99D5-581872784DA7}"/>
    <cellStyle name="Normal 2 3 4 9 3 2 3" xfId="52959" xr:uid="{943FC5C8-4F56-4CB0-B6CF-17477831A7D7}"/>
    <cellStyle name="Normal 2 3 4 9 3 3" xfId="17539" xr:uid="{0853D460-71CB-404D-80DE-B607667EFDE3}"/>
    <cellStyle name="Normal 2 3 4 9 3 4" xfId="31229" xr:uid="{F157AA07-403D-4339-B274-441DE3D52DE8}"/>
    <cellStyle name="Normal 2 3 4 9 3 5" xfId="46113" xr:uid="{DD1777B2-ED14-43AB-ACCC-960EEB091036}"/>
    <cellStyle name="Normal 2 3 4 9 4" xfId="20961" xr:uid="{C8E4DC59-BF22-4000-8B3E-4D2BB62BD423}"/>
    <cellStyle name="Normal 2 3 4 9 4 2" xfId="34653" xr:uid="{47A539CF-7E90-44FC-A095-A7C99F191218}"/>
    <cellStyle name="Normal 2 3 4 9 4 3" xfId="49537" xr:uid="{CA72FA02-9526-498E-B1D0-3A70364C5E0D}"/>
    <cellStyle name="Normal 2 3 4 9 5" xfId="14117" xr:uid="{969B266F-EC43-4DB5-926D-6A359CCF9CC8}"/>
    <cellStyle name="Normal 2 3 4 9 6" xfId="27807" xr:uid="{DD49C19C-1C5D-49DD-8143-9B566A4ECF9A}"/>
    <cellStyle name="Normal 2 3 4 9 7" xfId="42691" xr:uid="{DD6592BD-5C67-43F7-8824-21D119CB07D5}"/>
    <cellStyle name="Normal 2 3 5" xfId="187" xr:uid="{E7C11A45-D688-47A0-8091-6F94E2F8C36A}"/>
    <cellStyle name="Normal 2 3 5 2" xfId="4660" xr:uid="{C0BA4424-85F4-47B4-A670-1408C9D8C92F}"/>
    <cellStyle name="Normal 2 3 6" xfId="4352" xr:uid="{3A4627E7-9DD5-4229-926D-F8FC01137B7E}"/>
    <cellStyle name="Normal 2 3 6 2" xfId="4554" xr:uid="{8A032BAE-6109-44D5-8156-D9A9536063EA}"/>
    <cellStyle name="Normal 2 3 6 3" xfId="4736" xr:uid="{D87E63FA-7501-4C9F-92EA-A7568F8E2079}"/>
    <cellStyle name="Normal 2 3 6 4" xfId="4711" xr:uid="{2DA48226-4004-4A54-A9AD-B8AD8526798F}"/>
    <cellStyle name="Normal 2 3 7" xfId="5320" xr:uid="{2B5522F4-F242-43E6-BDD5-725F4AE4F49A}"/>
    <cellStyle name="Normal 2 4" xfId="81" xr:uid="{8A31B669-1332-4604-859E-9E7694347D8B}"/>
    <cellStyle name="Normal 2 4 2" xfId="82" xr:uid="{71DABEF1-E29A-4ABB-A9AA-1713128A3782}"/>
    <cellStyle name="Normal 2 4 3" xfId="284" xr:uid="{A849EC12-B4EB-4AF5-BDA5-350A3FA10B1F}"/>
    <cellStyle name="Normal 2 4 3 2" xfId="4661" xr:uid="{5ED39B30-B8B2-45BD-B31D-76AB8B5B7375}"/>
    <cellStyle name="Normal 2 4 3 3" xfId="4675" xr:uid="{1CC95BEB-3D22-4617-8F18-C80991791E9E}"/>
    <cellStyle name="Normal 2 4 4" xfId="4556" xr:uid="{43F874CD-A327-4AA3-BFE8-E4FB6E210B19}"/>
    <cellStyle name="Normal 2 4 5" xfId="4756" xr:uid="{2A7631F1-7A62-45A2-891C-7C423F5946F0}"/>
    <cellStyle name="Normal 2 4 6" xfId="4754" xr:uid="{F0962E12-B885-42D4-B9C5-A33CA7F98EA9}"/>
    <cellStyle name="Normal 2 5" xfId="186" xr:uid="{66172F91-554A-4B02-B076-AB630E66CB56}"/>
    <cellStyle name="Normal 2 5 2" xfId="286" xr:uid="{30436863-CBE4-4526-B2B6-214F19BB2E8C}"/>
    <cellStyle name="Normal 2 5 2 2" xfId="2507" xr:uid="{7DFA75F4-C0AB-4890-9236-7AA30E02B517}"/>
    <cellStyle name="Normal 2 5 3" xfId="285" xr:uid="{AF979EEF-89C9-4DE8-B6E8-9621EBD7C136}"/>
    <cellStyle name="Normal 2 5 3 2" xfId="4588" xr:uid="{D8FCD607-446F-43C1-8F39-13225838B79A}"/>
    <cellStyle name="Normal 2 5 3 3" xfId="4748" xr:uid="{42E61BBA-B216-4CEC-B052-1F6EA7E39CDD}"/>
    <cellStyle name="Normal 2 5 3 4" xfId="5304" xr:uid="{71EB7432-6F46-4530-BBFE-58AFEEBF350B}"/>
    <cellStyle name="Normal 2 5 4" xfId="4662" xr:uid="{D910657C-D17E-4EC8-BBC9-B5D29D5C0E99}"/>
    <cellStyle name="Normal 2 5 5" xfId="4617" xr:uid="{3FA8E5CC-975A-412F-8F84-990CE377AFE1}"/>
    <cellStyle name="Normal 2 5 6" xfId="4616" xr:uid="{51BA0256-C952-4670-814F-D395CD8CC60F}"/>
    <cellStyle name="Normal 2 5 7" xfId="4751" xr:uid="{80C7E565-79B0-414D-9678-E4773F85D5EC}"/>
    <cellStyle name="Normal 2 5 8" xfId="4721" xr:uid="{E6CD30F9-B85A-4DA4-923B-A5EFF8F8DFC4}"/>
    <cellStyle name="Normal 2 6" xfId="287" xr:uid="{3F97D752-C7F2-4AF5-B974-7B882B2A212B}"/>
    <cellStyle name="Normal 2 6 2" xfId="288" xr:uid="{76137FFE-1B43-46C6-8995-59F5185EBB3B}"/>
    <cellStyle name="Normal 2 6 3" xfId="454" xr:uid="{1300DDFF-5213-4F2B-95C6-BD9238CEA209}"/>
    <cellStyle name="Normal 2 6 3 2" xfId="41938" xr:uid="{765987C0-CC8C-4EBC-8889-89040E2DBAB0}"/>
    <cellStyle name="Normal 2 6 4" xfId="4663" xr:uid="{A81C0121-1B9B-49CE-9550-88D73E552E99}"/>
    <cellStyle name="Normal 2 6 5" xfId="4614" xr:uid="{E29496B5-1E54-4AA8-9457-90DB34ED876F}"/>
    <cellStyle name="Normal 2 6 5 2" xfId="4712" xr:uid="{C7D389D5-1590-4CD0-9400-B4C0317DDE57}"/>
    <cellStyle name="Normal 2 6 6" xfId="4600" xr:uid="{0D8E2607-104F-4E43-AD35-C562F1565662}"/>
    <cellStyle name="Normal 2 6 7" xfId="5324" xr:uid="{FAA66FCC-D9A3-4E02-A1FC-DFFB30E88A47}"/>
    <cellStyle name="Normal 2 6 8" xfId="5333" xr:uid="{E105DC7F-3BB6-4FC9-8041-5938E085E6C7}"/>
    <cellStyle name="Normal 2 7" xfId="289" xr:uid="{7FDE6FF9-18C1-494E-9E29-3FF7B37121BC}"/>
    <cellStyle name="Normal 2 7 2" xfId="4458" xr:uid="{9681007B-C4D9-4344-A89C-06E3EAEC4922}"/>
    <cellStyle name="Normal 2 7 3" xfId="4664" xr:uid="{76F8B869-7403-48B3-8674-F4BAB080CB59}"/>
    <cellStyle name="Normal 2 7 4" xfId="5305" xr:uid="{C0B4464B-4136-4613-A7B2-F791D5E74E6D}"/>
    <cellStyle name="Normal 2 8" xfId="4510" xr:uid="{F9F3A06D-AC25-4C23-96DE-C88DFBD5AA20}"/>
    <cellStyle name="Normal 2 9" xfId="4655" xr:uid="{1433E079-A8B2-456B-81FC-4077BC574C6A}"/>
    <cellStyle name="Normal 2 9 2" xfId="41371" xr:uid="{B6AF1C1A-0E5C-4753-BE20-67CD84B7B6BF}"/>
    <cellStyle name="Normal 2 9 3" xfId="5967" xr:uid="{8F3D1B7F-2F75-44CF-B0FA-45D01031F98E}"/>
    <cellStyle name="Normal 2 9 4" xfId="5375" xr:uid="{EF027A82-9F20-43C0-B66C-4BACE6B928E3}"/>
    <cellStyle name="Normal 20" xfId="436" xr:uid="{28918133-0223-4E13-B939-F2DDA4D9A8BA}"/>
    <cellStyle name="Normal 20 2" xfId="437" xr:uid="{99330A7D-52B4-4496-9794-8B597E19BC1C}"/>
    <cellStyle name="Normal 20 2 2" xfId="438" xr:uid="{BB6C8653-B08B-4366-9564-14C55D5BF508}"/>
    <cellStyle name="Normal 20 2 2 2" xfId="4427" xr:uid="{C8CF0418-E54E-45F4-82B8-CD2158388AA2}"/>
    <cellStyle name="Normal 20 2 2 3" xfId="4419" xr:uid="{96C30CA4-65EC-4A00-9800-5421080EF7C3}"/>
    <cellStyle name="Normal 20 2 2 4" xfId="4584" xr:uid="{22325064-0F66-47BA-BB86-E61DFB0AED75}"/>
    <cellStyle name="Normal 20 2 2 5" xfId="4746" xr:uid="{2B69AC03-F771-4C53-82E0-E4316C6AEB00}"/>
    <cellStyle name="Normal 20 2 3" xfId="4422" xr:uid="{E938A660-FD7B-46BD-84FF-EBD79760BEAD}"/>
    <cellStyle name="Normal 20 2 4" xfId="4418" xr:uid="{DD9EF4D6-A96B-4C2C-9938-487AEDA494B8}"/>
    <cellStyle name="Normal 20 2 5" xfId="4583" xr:uid="{C6C4A190-1AFC-433D-800A-20910AD5DBDE}"/>
    <cellStyle name="Normal 20 2 6" xfId="4745" xr:uid="{F4DB016D-3AB7-4241-B47B-7BCF0656C704}"/>
    <cellStyle name="Normal 20 3" xfId="1169" xr:uid="{EA1CE684-A392-4A2F-87EC-7C7093310C6C}"/>
    <cellStyle name="Normal 20 3 2" xfId="4459" xr:uid="{31486199-544E-4FE4-B761-C49A660B95D3}"/>
    <cellStyle name="Normal 20 4" xfId="4354" xr:uid="{7FBB76CA-F466-4295-AEF9-F555C38BB961}"/>
    <cellStyle name="Normal 20 4 2" xfId="4557" xr:uid="{0DF1B6F5-1194-497B-9C54-9EE379BEC36C}"/>
    <cellStyle name="Normal 20 4 3" xfId="4738" xr:uid="{AFD8811A-D96E-46C2-8673-4FA3BB4548E5}"/>
    <cellStyle name="Normal 20 4 4" xfId="4713" xr:uid="{395AADB8-9B9C-4877-8EE8-F775AE2F5BF4}"/>
    <cellStyle name="Normal 20 5" xfId="4435" xr:uid="{CEEA3DC5-D54D-4721-850F-F678493CBC81}"/>
    <cellStyle name="Normal 20 5 2" xfId="5330" xr:uid="{7B5C8522-2554-4EA1-971D-8AE5FEA17C7B}"/>
    <cellStyle name="Normal 20 6" xfId="4589" xr:uid="{64AECEA4-FD1E-4BA3-B24C-22EC8DD132F1}"/>
    <cellStyle name="Normal 20 7" xfId="4698" xr:uid="{AA187D67-D1F9-4ED0-B4A7-91339AE6DFB4}"/>
    <cellStyle name="Normal 20 8" xfId="4719" xr:uid="{591C6FE9-AEA1-4558-B135-8B0B0766C994}"/>
    <cellStyle name="Normal 20 9" xfId="4718" xr:uid="{4F9090B7-4B55-4BA4-BFC9-50673E35AE66}"/>
    <cellStyle name="Normal 21" xfId="439" xr:uid="{30511508-E0BC-4224-991C-3CFE128C31B4}"/>
    <cellStyle name="Normal 21 2" xfId="440" xr:uid="{51FC33D8-8FA8-4150-BDB1-12203381096F}"/>
    <cellStyle name="Normal 21 2 2" xfId="441" xr:uid="{74AB880B-532D-4084-8AB4-124BE3E64DA9}"/>
    <cellStyle name="Normal 21 3" xfId="4355" xr:uid="{23A6E11F-454D-4E10-B39B-12E2E05EFDA7}"/>
    <cellStyle name="Normal 21 3 2" xfId="4461" xr:uid="{56073E2D-5D26-4779-9789-178F268AE4A2}"/>
    <cellStyle name="Normal 21 3 3" xfId="4460" xr:uid="{4A1D1D8D-0E80-468D-8AEF-FA295F2117A3}"/>
    <cellStyle name="Normal 21 3 4" xfId="41331" xr:uid="{B5552AE1-833B-411A-B576-18DA09D5C1EF}"/>
    <cellStyle name="Normal 21 3 5" xfId="5953" xr:uid="{DEDC8168-8F74-4BF3-977D-33258298A844}"/>
    <cellStyle name="Normal 21 3 6" xfId="5361" xr:uid="{2FE381E4-64D8-4CB9-84F5-73B01F6BD698}"/>
    <cellStyle name="Normal 21 4" xfId="4572" xr:uid="{94526583-AB4C-47C4-99FA-FD74F9F057D4}"/>
    <cellStyle name="Normal 21 4 2" xfId="41356" xr:uid="{2ACB7868-C1E3-4BBD-A1AA-5FE8FB381A07}"/>
    <cellStyle name="Normal 21 4 3" xfId="5961" xr:uid="{70E9D506-5565-44E9-9E40-6BB96B04042A}"/>
    <cellStyle name="Normal 21 4 4" xfId="5369" xr:uid="{7298AA10-0F94-4839-BD1A-BD5C0A10FB0C}"/>
    <cellStyle name="Normal 21 5" xfId="4739" xr:uid="{A31FDF5A-066C-498E-AEF9-9F85B74E15E1}"/>
    <cellStyle name="Normal 21 5 2" xfId="41384" xr:uid="{77846B07-6F9E-4881-A114-E8D6C0CEBE4A}"/>
    <cellStyle name="Normal 21 5 3" xfId="5975" xr:uid="{CC591095-BAC9-42AA-8775-0EF53A55F109}"/>
    <cellStyle name="Normal 21 5 4" xfId="5383" xr:uid="{B7D6032C-3C07-4349-8166-BE6708DCD882}"/>
    <cellStyle name="Normal 22" xfId="442" xr:uid="{17C0DF56-4B2E-46CA-9914-83C37AD51824}"/>
    <cellStyle name="Normal 22 10" xfId="7272" xr:uid="{48965BE8-06F5-4718-91BB-8E7094E7CE5D}"/>
    <cellStyle name="Normal 22 10 2" xfId="8985" xr:uid="{C90B8BC4-09C6-4289-89A8-02021C8F882E}"/>
    <cellStyle name="Normal 22 10 2 2" xfId="12407" xr:uid="{90D3D4CB-903A-4797-A743-D58EC67E67E4}"/>
    <cellStyle name="Normal 22 10 2 2 2" xfId="26097" xr:uid="{06804751-A6BC-4AA4-9DFB-39EB1B9483E2}"/>
    <cellStyle name="Normal 22 10 2 2 2 2" xfId="39789" xr:uid="{9EEB9B5A-3451-4FC7-8634-5483503CC1F6}"/>
    <cellStyle name="Normal 22 10 2 2 2 3" xfId="54673" xr:uid="{AAF08EC1-366E-462C-AE40-CECBAEBF3FD8}"/>
    <cellStyle name="Normal 22 10 2 2 3" xfId="19253" xr:uid="{F7573BC9-9501-47F6-A667-D50CAB2C645D}"/>
    <cellStyle name="Normal 22 10 2 2 4" xfId="32943" xr:uid="{441E824E-E112-4BB3-B04A-F3D058678D34}"/>
    <cellStyle name="Normal 22 10 2 2 5" xfId="47827" xr:uid="{06455CDB-0CD8-4345-8E25-5B9649A913E8}"/>
    <cellStyle name="Normal 22 10 2 3" xfId="22675" xr:uid="{A5E3CE01-A84F-4B73-9C3F-2AF44146D905}"/>
    <cellStyle name="Normal 22 10 2 3 2" xfId="36367" xr:uid="{7AE69BCD-2411-49C6-81CB-5CF4EA5E1B8D}"/>
    <cellStyle name="Normal 22 10 2 3 3" xfId="51251" xr:uid="{6F73C3B1-EF1A-4221-AE72-35AA7283570B}"/>
    <cellStyle name="Normal 22 10 2 4" xfId="15831" xr:uid="{E0535A80-6F65-4B51-8564-AAFBFF606E98}"/>
    <cellStyle name="Normal 22 10 2 5" xfId="29521" xr:uid="{1D2D1B61-D97F-4027-ADBD-1B93FD2BB668}"/>
    <cellStyle name="Normal 22 10 2 6" xfId="44405" xr:uid="{D8055251-DE2D-44DD-8F1E-951C82D6A43A}"/>
    <cellStyle name="Normal 22 10 3" xfId="10695" xr:uid="{CA2B7DFB-06E7-44C4-8B67-D2E071EFE88A}"/>
    <cellStyle name="Normal 22 10 3 2" xfId="24385" xr:uid="{EB057CBD-8FFE-4791-BA46-3C004A1E8777}"/>
    <cellStyle name="Normal 22 10 3 2 2" xfId="38077" xr:uid="{87B3A49B-6D73-4E12-9186-E53056D2401A}"/>
    <cellStyle name="Normal 22 10 3 2 3" xfId="52961" xr:uid="{4C5D7452-002C-498C-A1D8-E6C638072925}"/>
    <cellStyle name="Normal 22 10 3 3" xfId="17541" xr:uid="{4C4E261A-A9DA-44A7-B86D-E59D0753C102}"/>
    <cellStyle name="Normal 22 10 3 4" xfId="31231" xr:uid="{3EFF3944-5E1C-4E08-8F7A-2AC75D025206}"/>
    <cellStyle name="Normal 22 10 3 5" xfId="46115" xr:uid="{226E36F9-53E1-4938-A1E4-36107CD4D67A}"/>
    <cellStyle name="Normal 22 10 4" xfId="20963" xr:uid="{2808EDE5-619B-43CF-8508-2EA83DC40D4C}"/>
    <cellStyle name="Normal 22 10 4 2" xfId="34655" xr:uid="{B0117804-DD04-4FF4-B987-D0A32EE18427}"/>
    <cellStyle name="Normal 22 10 4 3" xfId="49539" xr:uid="{265DB8A6-4B23-4FFA-863A-9D2F1E9DD732}"/>
    <cellStyle name="Normal 22 10 5" xfId="14119" xr:uid="{8F4500C8-F9D8-4D5A-A866-B07623879415}"/>
    <cellStyle name="Normal 22 10 6" xfId="27809" xr:uid="{5B827F8B-9B37-473C-8DD4-CB27C1E27039}"/>
    <cellStyle name="Normal 22 10 7" xfId="42693" xr:uid="{82F788E8-905A-43E0-A115-5468736216E1}"/>
    <cellStyle name="Normal 22 11" xfId="8984" xr:uid="{D09DEFE1-41E0-4193-BF87-393F442B77F2}"/>
    <cellStyle name="Normal 22 11 2" xfId="12406" xr:uid="{E865FFD9-0F96-428A-9FD2-D65C542D96A0}"/>
    <cellStyle name="Normal 22 11 2 2" xfId="26096" xr:uid="{0B2F8C06-E512-44BE-A618-13B5C90533C1}"/>
    <cellStyle name="Normal 22 11 2 2 2" xfId="39788" xr:uid="{AB8B091A-B0CC-454F-AB6D-AE2CF3519421}"/>
    <cellStyle name="Normal 22 11 2 2 3" xfId="54672" xr:uid="{2BEBA954-4F34-4586-AA94-D4D642AF542C}"/>
    <cellStyle name="Normal 22 11 2 3" xfId="19252" xr:uid="{1E880624-C5C5-479D-88EA-0C75CFBD7AB7}"/>
    <cellStyle name="Normal 22 11 2 4" xfId="32942" xr:uid="{ECC2BBD4-7B24-48B2-9D39-9FB122BBC59C}"/>
    <cellStyle name="Normal 22 11 2 5" xfId="47826" xr:uid="{2C63C4C3-3B64-4D14-B34F-48D61362B0DA}"/>
    <cellStyle name="Normal 22 11 3" xfId="22674" xr:uid="{920D8F22-EDF6-4722-953C-856EE90A4FBB}"/>
    <cellStyle name="Normal 22 11 3 2" xfId="36366" xr:uid="{0AC777CE-698A-43EC-ACA8-9B8F3631C493}"/>
    <cellStyle name="Normal 22 11 3 3" xfId="51250" xr:uid="{09AC8474-6EEA-4D40-9DD4-807F100AAC08}"/>
    <cellStyle name="Normal 22 11 4" xfId="15830" xr:uid="{50F97549-C69D-46D7-8C0E-129A017E5FC7}"/>
    <cellStyle name="Normal 22 11 5" xfId="29520" xr:uid="{2F289E93-4260-4891-A76B-1D66B60B33CA}"/>
    <cellStyle name="Normal 22 11 6" xfId="44404" xr:uid="{11E6B596-F7F6-401F-A5B5-9B3CF6BCF068}"/>
    <cellStyle name="Normal 22 12" xfId="10694" xr:uid="{F99AB15B-BD06-4236-823F-20FC381AE53B}"/>
    <cellStyle name="Normal 22 12 2" xfId="24384" xr:uid="{7AC3C062-DE03-4DBE-A335-6D91BD312729}"/>
    <cellStyle name="Normal 22 12 2 2" xfId="38076" xr:uid="{F5883832-7195-4367-92FF-779FDCB8D37B}"/>
    <cellStyle name="Normal 22 12 2 3" xfId="52960" xr:uid="{7D850ABA-15A7-4023-A2F5-71720C1EBB89}"/>
    <cellStyle name="Normal 22 12 3" xfId="17540" xr:uid="{233009E5-32ED-46BF-88F1-25C3D468D4C7}"/>
    <cellStyle name="Normal 22 12 4" xfId="31230" xr:uid="{64AA98EE-EE6F-49A9-B86E-467AFA2E8DF1}"/>
    <cellStyle name="Normal 22 12 5" xfId="46114" xr:uid="{7A36B734-178F-45FE-9A80-F869E6E0DAD8}"/>
    <cellStyle name="Normal 22 13" xfId="20962" xr:uid="{73E1BB7E-7877-4D91-9DEF-D55AE13E31F7}"/>
    <cellStyle name="Normal 22 13 2" xfId="34654" xr:uid="{93492D00-84F6-45C8-BF2B-5949E3E0672C}"/>
    <cellStyle name="Normal 22 13 3" xfId="49538" xr:uid="{51405625-CC42-4A5B-B2F6-0C7E3F13C70D}"/>
    <cellStyle name="Normal 22 14" xfId="14118" xr:uid="{2E2DC7F0-3E03-4B67-AD21-CE8563C1D84E}"/>
    <cellStyle name="Normal 22 14 2" xfId="40801" xr:uid="{35BE6515-1EC1-46CF-9454-289E76699EB7}"/>
    <cellStyle name="Normal 22 15" xfId="27808" xr:uid="{1C87B3A7-1634-48C9-90FF-C29C88C41CDF}"/>
    <cellStyle name="Normal 22 16" xfId="42692" xr:uid="{8EB37575-563D-4A15-93E6-EEAE67561567}"/>
    <cellStyle name="Normal 22 17" xfId="7271" xr:uid="{906526AB-0C3C-44BA-ACFB-5269CF5C61D6}"/>
    <cellStyle name="Normal 22 2" xfId="443" xr:uid="{1E0CDEE9-8F23-40D4-9E7A-CCE5A6B18468}"/>
    <cellStyle name="Normal 22 2 10" xfId="8986" xr:uid="{3B994B30-EE98-4724-A26F-84A4F2470B7A}"/>
    <cellStyle name="Normal 22 2 10 2" xfId="12408" xr:uid="{61A6CBF7-4D68-4E7A-8B6E-8F5E17A51BAE}"/>
    <cellStyle name="Normal 22 2 10 2 2" xfId="26098" xr:uid="{AEB98FFD-55C3-4BE8-AABA-A506AB4C0FC0}"/>
    <cellStyle name="Normal 22 2 10 2 2 2" xfId="39790" xr:uid="{B964D53C-F72E-4C7B-B063-E108DC1204A1}"/>
    <cellStyle name="Normal 22 2 10 2 2 3" xfId="54674" xr:uid="{84630D9C-453F-4EFE-A61C-DD24E82EECC8}"/>
    <cellStyle name="Normal 22 2 10 2 3" xfId="19254" xr:uid="{24B45E0E-6A9C-4996-A252-8E46E87AAFA2}"/>
    <cellStyle name="Normal 22 2 10 2 4" xfId="32944" xr:uid="{06F871A2-D026-4963-90DC-BBD950E25489}"/>
    <cellStyle name="Normal 22 2 10 2 5" xfId="47828" xr:uid="{8C6B0DC1-BF62-4532-9463-B9AF86FEBC13}"/>
    <cellStyle name="Normal 22 2 10 3" xfId="22676" xr:uid="{A8BAD844-ADE2-4C40-B679-09C5021E895A}"/>
    <cellStyle name="Normal 22 2 10 3 2" xfId="36368" xr:uid="{FEB6B3C9-55F3-46E1-B991-ED88A05D5D51}"/>
    <cellStyle name="Normal 22 2 10 3 3" xfId="51252" xr:uid="{6B7576FA-7FCF-4671-A25B-925C6E8B2839}"/>
    <cellStyle name="Normal 22 2 10 4" xfId="15832" xr:uid="{4B136DE2-31B1-4CAD-9614-A59D421B6879}"/>
    <cellStyle name="Normal 22 2 10 5" xfId="29522" xr:uid="{29585DCC-CAA5-42D4-AD3C-CFC160540075}"/>
    <cellStyle name="Normal 22 2 10 6" xfId="44406" xr:uid="{80A9A6A9-85B7-4E6D-9CDA-AB417D0F213A}"/>
    <cellStyle name="Normal 22 2 11" xfId="10696" xr:uid="{3A40FBC7-65E7-4EEB-A865-BA06A319582E}"/>
    <cellStyle name="Normal 22 2 11 2" xfId="24386" xr:uid="{6D9B77C7-5240-4CEE-9956-461904F246CE}"/>
    <cellStyle name="Normal 22 2 11 2 2" xfId="38078" xr:uid="{068FF763-B4FC-4944-8F69-95DB8484E313}"/>
    <cellStyle name="Normal 22 2 11 2 3" xfId="52962" xr:uid="{C7998D5B-1BC9-47C7-BC24-E4413338262D}"/>
    <cellStyle name="Normal 22 2 11 3" xfId="17542" xr:uid="{9ADDCDC5-0526-42C4-9379-AC868C4AEE13}"/>
    <cellStyle name="Normal 22 2 11 4" xfId="31232" xr:uid="{2CA2FC7D-03EF-49B2-B3CE-B270F5BF8F44}"/>
    <cellStyle name="Normal 22 2 11 5" xfId="46116" xr:uid="{42A68E43-0281-49E9-B915-F9451CD96A9C}"/>
    <cellStyle name="Normal 22 2 12" xfId="20964" xr:uid="{8F50F208-09F5-49B2-B23F-1FAD60AE370E}"/>
    <cellStyle name="Normal 22 2 12 2" xfId="34656" xr:uid="{3ECCD7A6-9647-41E0-B5FA-248BB9AADDF2}"/>
    <cellStyle name="Normal 22 2 12 3" xfId="49540" xr:uid="{5F06620A-ECF9-4BB3-9A2E-A23EC3EAAB0A}"/>
    <cellStyle name="Normal 22 2 13" xfId="14120" xr:uid="{49177722-B95E-4FFF-BAC1-802B19C57F67}"/>
    <cellStyle name="Normal 22 2 13 2" xfId="40802" xr:uid="{81B87FAB-09DD-4561-93CD-27EB4E43470E}"/>
    <cellStyle name="Normal 22 2 14" xfId="27810" xr:uid="{242EAC50-CD27-47B7-994A-512EBB3149AF}"/>
    <cellStyle name="Normal 22 2 15" xfId="42694" xr:uid="{24872549-CFDC-4976-96B2-0B59F99D0AFE}"/>
    <cellStyle name="Normal 22 2 16" xfId="7273" xr:uid="{4D8B9AF5-F9FF-4E18-9D24-FDF66E03DD89}"/>
    <cellStyle name="Normal 22 2 2" xfId="7274" xr:uid="{E6F7C1E8-C6E9-48F7-B017-7532AD1DC755}"/>
    <cellStyle name="Normal 22 2 2 10" xfId="20965" xr:uid="{D11E3284-7EA4-44A4-8A99-D3D4E2B8E374}"/>
    <cellStyle name="Normal 22 2 2 10 2" xfId="34657" xr:uid="{BE4DDDC0-81AB-422E-A38D-AC9037E604D9}"/>
    <cellStyle name="Normal 22 2 2 10 3" xfId="49541" xr:uid="{EC524DA1-FA02-4919-95C9-E9D1A84785D9}"/>
    <cellStyle name="Normal 22 2 2 11" xfId="14121" xr:uid="{0DB05300-0794-40FA-A511-854025637A83}"/>
    <cellStyle name="Normal 22 2 2 12" xfId="27811" xr:uid="{FB480B16-6284-4D7E-B8B0-0D65333E57DD}"/>
    <cellStyle name="Normal 22 2 2 13" xfId="42695" xr:uid="{4C55762C-5061-4ADA-B34C-247643A779FA}"/>
    <cellStyle name="Normal 22 2 2 2" xfId="7275" xr:uid="{E581E924-0DF3-4BBF-967A-C173A770B91F}"/>
    <cellStyle name="Normal 22 2 2 2 10" xfId="14122" xr:uid="{1105437A-2345-433E-8377-D11BEB95E30E}"/>
    <cellStyle name="Normal 22 2 2 2 11" xfId="27812" xr:uid="{AB5008AC-E0F8-484F-91C7-56B71B7908C8}"/>
    <cellStyle name="Normal 22 2 2 2 12" xfId="42696" xr:uid="{5A6EE937-9D04-4A51-A199-61C018530D3F}"/>
    <cellStyle name="Normal 22 2 2 2 2" xfId="7276" xr:uid="{B527B084-446A-4426-A2D2-289A7EAF99EC}"/>
    <cellStyle name="Normal 22 2 2 2 2 10" xfId="42697" xr:uid="{6703CE2F-A595-44C1-802C-C7EABD0F708F}"/>
    <cellStyle name="Normal 22 2 2 2 2 2" xfId="7277" xr:uid="{0BE13E7C-B67E-48BE-BBA3-A70452CA99C8}"/>
    <cellStyle name="Normal 22 2 2 2 2 2 2" xfId="7278" xr:uid="{BA36FAA4-8F9C-4F12-A5F4-C0026293B3C6}"/>
    <cellStyle name="Normal 22 2 2 2 2 2 2 2" xfId="8991" xr:uid="{AADFDF44-8051-4113-8FF1-1498D37E2E98}"/>
    <cellStyle name="Normal 22 2 2 2 2 2 2 2 2" xfId="12413" xr:uid="{EEC72476-AECB-459B-A5D5-B2DE01266A3F}"/>
    <cellStyle name="Normal 22 2 2 2 2 2 2 2 2 2" xfId="26103" xr:uid="{2E0E7B33-ECEF-4892-B4D0-62B3910288D6}"/>
    <cellStyle name="Normal 22 2 2 2 2 2 2 2 2 2 2" xfId="39795" xr:uid="{A00949BC-1844-400D-8989-3172C6982B19}"/>
    <cellStyle name="Normal 22 2 2 2 2 2 2 2 2 2 3" xfId="54679" xr:uid="{645A51B3-D5EE-4105-92D3-C0C2B06793BE}"/>
    <cellStyle name="Normal 22 2 2 2 2 2 2 2 2 3" xfId="19259" xr:uid="{038220DB-DCE0-40DB-898E-520206D16DFD}"/>
    <cellStyle name="Normal 22 2 2 2 2 2 2 2 2 4" xfId="32949" xr:uid="{A5046F59-C65D-4224-87FB-577160F6D574}"/>
    <cellStyle name="Normal 22 2 2 2 2 2 2 2 2 5" xfId="47833" xr:uid="{BE7EE728-A683-4F44-99D3-3F935C998CC2}"/>
    <cellStyle name="Normal 22 2 2 2 2 2 2 2 3" xfId="22681" xr:uid="{D31FCEBC-D019-49A0-B1B5-010039A449CD}"/>
    <cellStyle name="Normal 22 2 2 2 2 2 2 2 3 2" xfId="36373" xr:uid="{B65FC7CF-165D-4767-B0AD-E6F07A1ABD98}"/>
    <cellStyle name="Normal 22 2 2 2 2 2 2 2 3 3" xfId="51257" xr:uid="{9A168316-CD13-4EC4-9D26-4A655BAFFDE3}"/>
    <cellStyle name="Normal 22 2 2 2 2 2 2 2 4" xfId="15837" xr:uid="{9CD1D9BA-04D4-4767-879F-77FF66C85ACD}"/>
    <cellStyle name="Normal 22 2 2 2 2 2 2 2 5" xfId="29527" xr:uid="{0300709D-51E2-4CC1-95E5-41DB5211D238}"/>
    <cellStyle name="Normal 22 2 2 2 2 2 2 2 6" xfId="44411" xr:uid="{641ABD67-6648-40FE-BBE1-80FE9ED3C570}"/>
    <cellStyle name="Normal 22 2 2 2 2 2 2 3" xfId="10701" xr:uid="{AA11CAA1-6B94-45CA-BA03-BD14611FCAE3}"/>
    <cellStyle name="Normal 22 2 2 2 2 2 2 3 2" xfId="24391" xr:uid="{8A727AA3-6190-4B68-8B2B-199A26B5BFC3}"/>
    <cellStyle name="Normal 22 2 2 2 2 2 2 3 2 2" xfId="38083" xr:uid="{F6427009-E44F-4068-8F8B-E38CF926EA51}"/>
    <cellStyle name="Normal 22 2 2 2 2 2 2 3 2 3" xfId="52967" xr:uid="{BD879CF3-153C-4D12-BD69-25FEA6403C46}"/>
    <cellStyle name="Normal 22 2 2 2 2 2 2 3 3" xfId="17547" xr:uid="{463DCE6C-C626-4314-9D22-87C65C91958F}"/>
    <cellStyle name="Normal 22 2 2 2 2 2 2 3 4" xfId="31237" xr:uid="{692DFC74-E853-4CA8-A20E-A640098015A4}"/>
    <cellStyle name="Normal 22 2 2 2 2 2 2 3 5" xfId="46121" xr:uid="{8C99382E-28B3-467C-850A-D1720EC54CDD}"/>
    <cellStyle name="Normal 22 2 2 2 2 2 2 4" xfId="20969" xr:uid="{BC6B6940-9FB6-4FC9-8E4F-9B303C5BEC71}"/>
    <cellStyle name="Normal 22 2 2 2 2 2 2 4 2" xfId="34661" xr:uid="{4D24A03C-C535-4F3E-921A-6665F59DD175}"/>
    <cellStyle name="Normal 22 2 2 2 2 2 2 4 3" xfId="49545" xr:uid="{225274C7-059E-4B1C-B13F-89FA8FD72B9D}"/>
    <cellStyle name="Normal 22 2 2 2 2 2 2 5" xfId="14125" xr:uid="{D1B51987-C29A-44EB-9255-0B25BB5D03F8}"/>
    <cellStyle name="Normal 22 2 2 2 2 2 2 6" xfId="27815" xr:uid="{215C218B-F72B-4C18-886F-A4009D3AB011}"/>
    <cellStyle name="Normal 22 2 2 2 2 2 2 7" xfId="42699" xr:uid="{B99E738C-6A2F-464D-B68C-908C61F34D5A}"/>
    <cellStyle name="Normal 22 2 2 2 2 2 3" xfId="8990" xr:uid="{EA6F4115-1C84-466D-AF8A-E7D93A7B897B}"/>
    <cellStyle name="Normal 22 2 2 2 2 2 3 2" xfId="12412" xr:uid="{0ABB9EAE-426C-432C-BEB8-E1F8E16AEC15}"/>
    <cellStyle name="Normal 22 2 2 2 2 2 3 2 2" xfId="26102" xr:uid="{C4A2364C-DA0A-4AAD-9574-5624F759F792}"/>
    <cellStyle name="Normal 22 2 2 2 2 2 3 2 2 2" xfId="39794" xr:uid="{F4CBB0BD-CA37-4440-92FB-D56E21052DB4}"/>
    <cellStyle name="Normal 22 2 2 2 2 2 3 2 2 3" xfId="54678" xr:uid="{26E7E0F7-EBCE-49E8-9013-D0DED1B48C14}"/>
    <cellStyle name="Normal 22 2 2 2 2 2 3 2 3" xfId="19258" xr:uid="{8AD050AD-3D68-4C94-A599-D1A6F38053E6}"/>
    <cellStyle name="Normal 22 2 2 2 2 2 3 2 4" xfId="32948" xr:uid="{0B551A13-64C0-47A1-802E-A81C775054AE}"/>
    <cellStyle name="Normal 22 2 2 2 2 2 3 2 5" xfId="47832" xr:uid="{D6EBA30F-CA6B-49CA-9F0B-00C1A2B34589}"/>
    <cellStyle name="Normal 22 2 2 2 2 2 3 3" xfId="22680" xr:uid="{23C181A0-8141-4283-B1FC-FB0B68E971E7}"/>
    <cellStyle name="Normal 22 2 2 2 2 2 3 3 2" xfId="36372" xr:uid="{41201A32-A539-4573-8CCD-77AADCE62A3C}"/>
    <cellStyle name="Normal 22 2 2 2 2 2 3 3 3" xfId="51256" xr:uid="{54A026BE-69F7-45A7-9585-85FA01142FF0}"/>
    <cellStyle name="Normal 22 2 2 2 2 2 3 4" xfId="15836" xr:uid="{E61F9EBF-3E3B-484A-A960-BFB94B7F04C4}"/>
    <cellStyle name="Normal 22 2 2 2 2 2 3 5" xfId="29526" xr:uid="{21F651A9-48BA-4BA8-9F7A-D5E8A4551CC3}"/>
    <cellStyle name="Normal 22 2 2 2 2 2 3 6" xfId="44410" xr:uid="{0605F4B7-04F9-4EE4-B63C-95533A54C7D0}"/>
    <cellStyle name="Normal 22 2 2 2 2 2 4" xfId="10700" xr:uid="{6B94F575-611B-4C74-9046-CAAA55DAB95F}"/>
    <cellStyle name="Normal 22 2 2 2 2 2 4 2" xfId="24390" xr:uid="{7DCD67C2-0231-4875-ADCC-5CFE9AA130A8}"/>
    <cellStyle name="Normal 22 2 2 2 2 2 4 2 2" xfId="38082" xr:uid="{99B13A91-E6EF-444E-83BE-7537CA628B94}"/>
    <cellStyle name="Normal 22 2 2 2 2 2 4 2 3" xfId="52966" xr:uid="{FFD8F4B1-C0DA-4E74-9B2C-9B1A59B7C7D9}"/>
    <cellStyle name="Normal 22 2 2 2 2 2 4 3" xfId="17546" xr:uid="{93D2AB22-4BAF-4E03-8190-9E867E7C7C5F}"/>
    <cellStyle name="Normal 22 2 2 2 2 2 4 4" xfId="31236" xr:uid="{A6118986-0DCD-43E9-816B-ED17CEE03F30}"/>
    <cellStyle name="Normal 22 2 2 2 2 2 4 5" xfId="46120" xr:uid="{FB550B36-9452-4BB5-878F-B84515DCE46B}"/>
    <cellStyle name="Normal 22 2 2 2 2 2 5" xfId="20968" xr:uid="{18E3F30E-7083-48D1-BDBD-6F8666CD6B8F}"/>
    <cellStyle name="Normal 22 2 2 2 2 2 5 2" xfId="34660" xr:uid="{D8F42CBD-0959-41C6-82AB-2777E1CA8EAE}"/>
    <cellStyle name="Normal 22 2 2 2 2 2 5 3" xfId="49544" xr:uid="{70ECBA9C-E2C3-4BF4-BB98-2F057A9CEC05}"/>
    <cellStyle name="Normal 22 2 2 2 2 2 6" xfId="14124" xr:uid="{1A378599-96B7-48B4-AD04-F96F946727CD}"/>
    <cellStyle name="Normal 22 2 2 2 2 2 7" xfId="27814" xr:uid="{E3167C77-334B-4AF9-908E-F01BDEDF8C57}"/>
    <cellStyle name="Normal 22 2 2 2 2 2 8" xfId="42698" xr:uid="{CD3CBAE1-0159-470E-AD83-4B3F2DF4B8ED}"/>
    <cellStyle name="Normal 22 2 2 2 2 3" xfId="7279" xr:uid="{F2F2B309-5F27-442F-9D78-5B9605EFAC35}"/>
    <cellStyle name="Normal 22 2 2 2 2 3 2" xfId="8992" xr:uid="{6F65325A-57B1-4A6C-BB21-9C06B7A4477A}"/>
    <cellStyle name="Normal 22 2 2 2 2 3 2 2" xfId="12414" xr:uid="{DCB941F8-5A9A-4A27-80A8-6A4136EA8EFE}"/>
    <cellStyle name="Normal 22 2 2 2 2 3 2 2 2" xfId="26104" xr:uid="{25642009-B9F6-46DA-907E-C140A374BEE6}"/>
    <cellStyle name="Normal 22 2 2 2 2 3 2 2 2 2" xfId="39796" xr:uid="{FCF042A0-D4DD-4B9F-9ED8-C85F8D82FD28}"/>
    <cellStyle name="Normal 22 2 2 2 2 3 2 2 2 3" xfId="54680" xr:uid="{B65339B2-45C7-42FB-8670-E9A07C7963C6}"/>
    <cellStyle name="Normal 22 2 2 2 2 3 2 2 3" xfId="19260" xr:uid="{660E607A-5D68-4832-980D-2FE8783A46E4}"/>
    <cellStyle name="Normal 22 2 2 2 2 3 2 2 4" xfId="32950" xr:uid="{22F4C94B-C5CA-4A61-BA91-175B20AAE468}"/>
    <cellStyle name="Normal 22 2 2 2 2 3 2 2 5" xfId="47834" xr:uid="{E34B4D86-6135-415C-BB37-A7391E2958FD}"/>
    <cellStyle name="Normal 22 2 2 2 2 3 2 3" xfId="22682" xr:uid="{303E9089-3BB8-4FB8-94DB-3C09B7E45DA5}"/>
    <cellStyle name="Normal 22 2 2 2 2 3 2 3 2" xfId="36374" xr:uid="{283B100C-449A-4C39-980A-2BC1E20E2F0C}"/>
    <cellStyle name="Normal 22 2 2 2 2 3 2 3 3" xfId="51258" xr:uid="{3F4D22DE-77A8-4322-924F-36812C0FE00C}"/>
    <cellStyle name="Normal 22 2 2 2 2 3 2 4" xfId="15838" xr:uid="{02E780C0-4798-462D-A748-7E8C89982F9B}"/>
    <cellStyle name="Normal 22 2 2 2 2 3 2 5" xfId="29528" xr:uid="{5ADE4308-9FBC-452E-A8E2-27312D8726DA}"/>
    <cellStyle name="Normal 22 2 2 2 2 3 2 6" xfId="44412" xr:uid="{C1487E6C-367F-44FE-9BB7-48753FCC4498}"/>
    <cellStyle name="Normal 22 2 2 2 2 3 3" xfId="10702" xr:uid="{9967DD32-AE71-4FFC-8899-CC61D2FC6261}"/>
    <cellStyle name="Normal 22 2 2 2 2 3 3 2" xfId="24392" xr:uid="{F561B0BA-BD4A-4500-94A7-0EE8BABFE7CF}"/>
    <cellStyle name="Normal 22 2 2 2 2 3 3 2 2" xfId="38084" xr:uid="{5B11ABA8-A816-40A4-904B-FEB9E87B7473}"/>
    <cellStyle name="Normal 22 2 2 2 2 3 3 2 3" xfId="52968" xr:uid="{F6ECCD83-AEF1-4690-BF87-79658F708FEB}"/>
    <cellStyle name="Normal 22 2 2 2 2 3 3 3" xfId="17548" xr:uid="{D3CDB939-EF5C-4FA2-9DAD-7C1B87D9BD0E}"/>
    <cellStyle name="Normal 22 2 2 2 2 3 3 4" xfId="31238" xr:uid="{D0731318-AB69-493A-B248-713E015898FE}"/>
    <cellStyle name="Normal 22 2 2 2 2 3 3 5" xfId="46122" xr:uid="{2A67B024-8F7B-4C50-990D-968D59601509}"/>
    <cellStyle name="Normal 22 2 2 2 2 3 4" xfId="20970" xr:uid="{069BBAC4-F74B-42DE-A907-D040980DDC6C}"/>
    <cellStyle name="Normal 22 2 2 2 2 3 4 2" xfId="34662" xr:uid="{C4C6E322-47AC-4194-AF9F-68CE38151CBD}"/>
    <cellStyle name="Normal 22 2 2 2 2 3 4 3" xfId="49546" xr:uid="{63A0ADAB-69D3-4C22-A481-734108E5CD36}"/>
    <cellStyle name="Normal 22 2 2 2 2 3 5" xfId="14126" xr:uid="{FC27460B-1C15-4370-8BF0-0A1B6D2981FF}"/>
    <cellStyle name="Normal 22 2 2 2 2 3 6" xfId="27816" xr:uid="{32CE0F2D-3BB5-46F2-8A19-BE998F1BEA1A}"/>
    <cellStyle name="Normal 22 2 2 2 2 3 7" xfId="42700" xr:uid="{E3D2CF88-5011-4281-B6E9-4409FB57D75D}"/>
    <cellStyle name="Normal 22 2 2 2 2 4" xfId="7280" xr:uid="{8B084896-2293-4F10-B074-4557AF8B8BDF}"/>
    <cellStyle name="Normal 22 2 2 2 2 4 2" xfId="8993" xr:uid="{8ED9EBB4-F276-4346-88E6-07B3F6E4CAC0}"/>
    <cellStyle name="Normal 22 2 2 2 2 4 2 2" xfId="12415" xr:uid="{D6922717-B4D8-4653-AC66-3B3690AAA67D}"/>
    <cellStyle name="Normal 22 2 2 2 2 4 2 2 2" xfId="26105" xr:uid="{B9463B51-4678-4625-AB81-5118DB3AF832}"/>
    <cellStyle name="Normal 22 2 2 2 2 4 2 2 2 2" xfId="39797" xr:uid="{45770831-8C6A-4C15-90F6-A73C349FE8E3}"/>
    <cellStyle name="Normal 22 2 2 2 2 4 2 2 2 3" xfId="54681" xr:uid="{9104144E-806F-47FB-9C1A-E880A4C757A8}"/>
    <cellStyle name="Normal 22 2 2 2 2 4 2 2 3" xfId="19261" xr:uid="{9166AE64-4024-450C-8CD5-9AAA871ED9EE}"/>
    <cellStyle name="Normal 22 2 2 2 2 4 2 2 4" xfId="32951" xr:uid="{75C16EA8-A38F-4971-A812-53F4E750C1A2}"/>
    <cellStyle name="Normal 22 2 2 2 2 4 2 2 5" xfId="47835" xr:uid="{615F91C4-5896-4B81-B3EA-DF70BCAD7585}"/>
    <cellStyle name="Normal 22 2 2 2 2 4 2 3" xfId="22683" xr:uid="{A3365E0B-7243-48A7-A882-18E11686E623}"/>
    <cellStyle name="Normal 22 2 2 2 2 4 2 3 2" xfId="36375" xr:uid="{5A00F5DE-4FC8-4A9F-A302-7AE4F882FF2E}"/>
    <cellStyle name="Normal 22 2 2 2 2 4 2 3 3" xfId="51259" xr:uid="{A2A6D206-41BE-4AEC-84B4-D580D16FFEEE}"/>
    <cellStyle name="Normal 22 2 2 2 2 4 2 4" xfId="15839" xr:uid="{752B2112-D64D-4C53-AF28-53381701534F}"/>
    <cellStyle name="Normal 22 2 2 2 2 4 2 5" xfId="29529" xr:uid="{B2F42889-4D0D-4648-928C-EA78ED28B7DD}"/>
    <cellStyle name="Normal 22 2 2 2 2 4 2 6" xfId="44413" xr:uid="{C5B7B1E8-0CE9-4786-9DF0-327EDD097EED}"/>
    <cellStyle name="Normal 22 2 2 2 2 4 3" xfId="10703" xr:uid="{06A039D7-1EE2-4D12-818C-F657D68178D8}"/>
    <cellStyle name="Normal 22 2 2 2 2 4 3 2" xfId="24393" xr:uid="{D3638EA6-A8D3-4D47-BA3D-CB2CF78AEF49}"/>
    <cellStyle name="Normal 22 2 2 2 2 4 3 2 2" xfId="38085" xr:uid="{53E3ECFB-E49D-474E-A039-946F3DCF24FF}"/>
    <cellStyle name="Normal 22 2 2 2 2 4 3 2 3" xfId="52969" xr:uid="{F0A6AEC6-D4AB-44A1-9D15-F5DE88A89D02}"/>
    <cellStyle name="Normal 22 2 2 2 2 4 3 3" xfId="17549" xr:uid="{0C1B08DF-6FD5-479C-8E44-474556C69950}"/>
    <cellStyle name="Normal 22 2 2 2 2 4 3 4" xfId="31239" xr:uid="{6831B0B0-1F71-4B44-849E-94BBC6AF9EA5}"/>
    <cellStyle name="Normal 22 2 2 2 2 4 3 5" xfId="46123" xr:uid="{4AC5A611-1EF0-4AD7-B128-116D65B0D020}"/>
    <cellStyle name="Normal 22 2 2 2 2 4 4" xfId="20971" xr:uid="{01D8F136-7ADE-409B-9655-D9AD583CBF73}"/>
    <cellStyle name="Normal 22 2 2 2 2 4 4 2" xfId="34663" xr:uid="{975D1FE0-1ED0-4609-9C2F-9661A164EF7D}"/>
    <cellStyle name="Normal 22 2 2 2 2 4 4 3" xfId="49547" xr:uid="{3E1B17B7-EF85-42C8-AACC-092EBB238DFA}"/>
    <cellStyle name="Normal 22 2 2 2 2 4 5" xfId="14127" xr:uid="{13725445-A49D-48FB-9FC8-EE01099BDDD1}"/>
    <cellStyle name="Normal 22 2 2 2 2 4 6" xfId="27817" xr:uid="{5C4635D7-A95E-42CA-A8ED-B3AA9BE5D39A}"/>
    <cellStyle name="Normal 22 2 2 2 2 4 7" xfId="42701" xr:uid="{63EC8A5A-3E4D-41C3-9AA6-59F58FEE3137}"/>
    <cellStyle name="Normal 22 2 2 2 2 5" xfId="8989" xr:uid="{E0E9C8D0-A4B7-4E3A-89A3-726F9BFDE137}"/>
    <cellStyle name="Normal 22 2 2 2 2 5 2" xfId="12411" xr:uid="{0265FAC9-E24E-4B0F-B034-0ED403161A97}"/>
    <cellStyle name="Normal 22 2 2 2 2 5 2 2" xfId="26101" xr:uid="{2BEC7275-B48E-4DBE-B3B7-188E25B3F7AE}"/>
    <cellStyle name="Normal 22 2 2 2 2 5 2 2 2" xfId="39793" xr:uid="{11A7EFEA-9676-4597-A29E-F2CB9DFCD59F}"/>
    <cellStyle name="Normal 22 2 2 2 2 5 2 2 3" xfId="54677" xr:uid="{2203F998-47CB-41BB-8F3D-238A1206DBA2}"/>
    <cellStyle name="Normal 22 2 2 2 2 5 2 3" xfId="19257" xr:uid="{8B401137-B29E-47CF-9E7C-DD122ABEC49F}"/>
    <cellStyle name="Normal 22 2 2 2 2 5 2 4" xfId="32947" xr:uid="{AD61B697-D8A5-4459-8956-D6A435C3A5BF}"/>
    <cellStyle name="Normal 22 2 2 2 2 5 2 5" xfId="47831" xr:uid="{AAE33C8A-057A-40EE-895B-FA7AF4F0BF64}"/>
    <cellStyle name="Normal 22 2 2 2 2 5 3" xfId="22679" xr:uid="{173376E0-1AE8-4792-B5F4-D74D717C335C}"/>
    <cellStyle name="Normal 22 2 2 2 2 5 3 2" xfId="36371" xr:uid="{4D7AAFB4-E245-4648-9F34-CBD2940A71EF}"/>
    <cellStyle name="Normal 22 2 2 2 2 5 3 3" xfId="51255" xr:uid="{F85ED717-B980-4D15-B345-298FAD5174D3}"/>
    <cellStyle name="Normal 22 2 2 2 2 5 4" xfId="15835" xr:uid="{24DD69D4-E425-49B1-AB07-EF5F53F16725}"/>
    <cellStyle name="Normal 22 2 2 2 2 5 5" xfId="29525" xr:uid="{398D9693-1464-4154-AE42-89554298D3D5}"/>
    <cellStyle name="Normal 22 2 2 2 2 5 6" xfId="44409" xr:uid="{DAE84834-CA59-4D9A-817E-68C7E7E5F9A9}"/>
    <cellStyle name="Normal 22 2 2 2 2 6" xfId="10699" xr:uid="{5F264945-0040-4FD8-AAA3-7E1B3A9B116E}"/>
    <cellStyle name="Normal 22 2 2 2 2 6 2" xfId="24389" xr:uid="{918898B3-F90C-4ECD-B774-6DE2811BD02E}"/>
    <cellStyle name="Normal 22 2 2 2 2 6 2 2" xfId="38081" xr:uid="{ED2E5DF9-C653-42EA-862C-535744AC34C6}"/>
    <cellStyle name="Normal 22 2 2 2 2 6 2 3" xfId="52965" xr:uid="{3891B2AA-191F-4CF9-BAE1-2A91B4226D77}"/>
    <cellStyle name="Normal 22 2 2 2 2 6 3" xfId="17545" xr:uid="{CA084A60-C605-4417-96D0-77B970F990F9}"/>
    <cellStyle name="Normal 22 2 2 2 2 6 4" xfId="31235" xr:uid="{39A7E174-00A1-4431-AD97-C6714CB2C37C}"/>
    <cellStyle name="Normal 22 2 2 2 2 6 5" xfId="46119" xr:uid="{87F4E27E-57B7-4DCE-AC32-7EEC08D7CCAF}"/>
    <cellStyle name="Normal 22 2 2 2 2 7" xfId="20967" xr:uid="{35D5AB9B-8843-484F-A6B7-E5DDAB14FC7A}"/>
    <cellStyle name="Normal 22 2 2 2 2 7 2" xfId="34659" xr:uid="{319BD49B-6867-4EE2-81A5-A0B55FE2300D}"/>
    <cellStyle name="Normal 22 2 2 2 2 7 3" xfId="49543" xr:uid="{4A3F9E96-17A2-433A-AE5A-F9206E032220}"/>
    <cellStyle name="Normal 22 2 2 2 2 8" xfId="14123" xr:uid="{0C1F6F81-D161-4385-A01E-516566A35CF1}"/>
    <cellStyle name="Normal 22 2 2 2 2 9" xfId="27813" xr:uid="{3B20ACB8-FB6C-4FB8-BCC4-4F8962A799FA}"/>
    <cellStyle name="Normal 22 2 2 2 3" xfId="7281" xr:uid="{01928F7F-F1A8-46BA-9A13-B05A37912C83}"/>
    <cellStyle name="Normal 22 2 2 2 3 10" xfId="42702" xr:uid="{086A4CDA-BC07-4F18-A55F-42F244193C6A}"/>
    <cellStyle name="Normal 22 2 2 2 3 2" xfId="7282" xr:uid="{250849F0-2B63-49F8-9B4B-F4D67D9348F4}"/>
    <cellStyle name="Normal 22 2 2 2 3 2 2" xfId="7283" xr:uid="{255D1E3B-63EA-4C83-8684-0F68FCB1F2CA}"/>
    <cellStyle name="Normal 22 2 2 2 3 2 2 2" xfId="8996" xr:uid="{5F896AD4-36EA-4D02-942A-8161395C2DD3}"/>
    <cellStyle name="Normal 22 2 2 2 3 2 2 2 2" xfId="12418" xr:uid="{D7245CE6-1E80-4116-B160-2B771C7FA002}"/>
    <cellStyle name="Normal 22 2 2 2 3 2 2 2 2 2" xfId="26108" xr:uid="{EEB91C32-8D3C-440F-9AC8-8C1709D19E08}"/>
    <cellStyle name="Normal 22 2 2 2 3 2 2 2 2 2 2" xfId="39800" xr:uid="{625FED5B-0AE5-4231-BBDE-E98A9DFE80BC}"/>
    <cellStyle name="Normal 22 2 2 2 3 2 2 2 2 2 3" xfId="54684" xr:uid="{78811D4C-E7BD-4B13-B46F-3D41246C0DB5}"/>
    <cellStyle name="Normal 22 2 2 2 3 2 2 2 2 3" xfId="19264" xr:uid="{64657425-7B15-45A4-B883-D880A0EDE576}"/>
    <cellStyle name="Normal 22 2 2 2 3 2 2 2 2 4" xfId="32954" xr:uid="{D41D48D6-B0A6-43A9-9295-0DF716058B02}"/>
    <cellStyle name="Normal 22 2 2 2 3 2 2 2 2 5" xfId="47838" xr:uid="{9A294FB3-F1FB-40D8-81F7-9671A05846F8}"/>
    <cellStyle name="Normal 22 2 2 2 3 2 2 2 3" xfId="22686" xr:uid="{58FC6A46-0919-4BCD-9AC8-D4C7CFD366FE}"/>
    <cellStyle name="Normal 22 2 2 2 3 2 2 2 3 2" xfId="36378" xr:uid="{DE3EB4AF-8ED9-4507-9640-9F812E25A4EF}"/>
    <cellStyle name="Normal 22 2 2 2 3 2 2 2 3 3" xfId="51262" xr:uid="{1C8DB5E6-63F3-4E81-8ACC-F6A8DABD7E43}"/>
    <cellStyle name="Normal 22 2 2 2 3 2 2 2 4" xfId="15842" xr:uid="{F14D45DB-942D-4D4A-A0F8-ADCB0CFA0945}"/>
    <cellStyle name="Normal 22 2 2 2 3 2 2 2 5" xfId="29532" xr:uid="{369F3DD6-C3D3-4461-AAB5-FD4F2C13D985}"/>
    <cellStyle name="Normal 22 2 2 2 3 2 2 2 6" xfId="44416" xr:uid="{754F5EF2-1D93-4E3F-A288-B7B33D2F4F7D}"/>
    <cellStyle name="Normal 22 2 2 2 3 2 2 3" xfId="10706" xr:uid="{3FAE48E9-C8B7-40B3-BC0B-BC168D7A9EA6}"/>
    <cellStyle name="Normal 22 2 2 2 3 2 2 3 2" xfId="24396" xr:uid="{2C0C1C28-01DA-48CB-8782-DCA99D33FD5D}"/>
    <cellStyle name="Normal 22 2 2 2 3 2 2 3 2 2" xfId="38088" xr:uid="{62DF61CD-8A8A-4C50-BC75-50C622AE9F44}"/>
    <cellStyle name="Normal 22 2 2 2 3 2 2 3 2 3" xfId="52972" xr:uid="{2A420CE8-764C-46A3-8D41-AF07CED1638C}"/>
    <cellStyle name="Normal 22 2 2 2 3 2 2 3 3" xfId="17552" xr:uid="{403EA047-CF0B-481C-B41B-BDA6B6FE3D80}"/>
    <cellStyle name="Normal 22 2 2 2 3 2 2 3 4" xfId="31242" xr:uid="{88F333A0-5EF4-4F66-835F-C98780ED9D1F}"/>
    <cellStyle name="Normal 22 2 2 2 3 2 2 3 5" xfId="46126" xr:uid="{C735A655-2752-4142-B89E-C3B7DD365BEF}"/>
    <cellStyle name="Normal 22 2 2 2 3 2 2 4" xfId="20974" xr:uid="{B8E64E5C-63CC-4643-BD15-8D860B66445B}"/>
    <cellStyle name="Normal 22 2 2 2 3 2 2 4 2" xfId="34666" xr:uid="{2B2505AB-BC1B-44E3-A4EE-99D0A79F722F}"/>
    <cellStyle name="Normal 22 2 2 2 3 2 2 4 3" xfId="49550" xr:uid="{7760FC28-00FB-4BBE-A9B3-C881B04C8F95}"/>
    <cellStyle name="Normal 22 2 2 2 3 2 2 5" xfId="14130" xr:uid="{13F1ABD0-0C70-4D86-B87E-F72B1D0C98BB}"/>
    <cellStyle name="Normal 22 2 2 2 3 2 2 6" xfId="27820" xr:uid="{BA18D580-BAB7-41F9-9137-8ADF5EE0A1F2}"/>
    <cellStyle name="Normal 22 2 2 2 3 2 2 7" xfId="42704" xr:uid="{6432A2B3-E4EC-43CD-BC3E-CFAD6FC8AB74}"/>
    <cellStyle name="Normal 22 2 2 2 3 2 3" xfId="8995" xr:uid="{54401DCE-8940-4B18-9954-55B9BE5A42AB}"/>
    <cellStyle name="Normal 22 2 2 2 3 2 3 2" xfId="12417" xr:uid="{91A79BCD-52D8-4AAD-AA4E-E548BB3C813A}"/>
    <cellStyle name="Normal 22 2 2 2 3 2 3 2 2" xfId="26107" xr:uid="{41BF2E49-A434-47B5-85A0-1E6E66CE8C61}"/>
    <cellStyle name="Normal 22 2 2 2 3 2 3 2 2 2" xfId="39799" xr:uid="{D7FA0FDB-C287-4E8C-AA93-140534E431AD}"/>
    <cellStyle name="Normal 22 2 2 2 3 2 3 2 2 3" xfId="54683" xr:uid="{1BCD233C-418B-406A-BB11-F4A6DE8DC20C}"/>
    <cellStyle name="Normal 22 2 2 2 3 2 3 2 3" xfId="19263" xr:uid="{F316ACC3-8643-4791-A606-6D5BD82E5593}"/>
    <cellStyle name="Normal 22 2 2 2 3 2 3 2 4" xfId="32953" xr:uid="{E50EB962-FC3C-46F7-90F7-025B453FC0DE}"/>
    <cellStyle name="Normal 22 2 2 2 3 2 3 2 5" xfId="47837" xr:uid="{2CD7767D-6516-4B62-B8D1-65792630F094}"/>
    <cellStyle name="Normal 22 2 2 2 3 2 3 3" xfId="22685" xr:uid="{55F52ED5-5DD2-4C45-AA82-039824418092}"/>
    <cellStyle name="Normal 22 2 2 2 3 2 3 3 2" xfId="36377" xr:uid="{ECBB9416-178D-42AB-82F2-2B4BAEBFB7E8}"/>
    <cellStyle name="Normal 22 2 2 2 3 2 3 3 3" xfId="51261" xr:uid="{A51E532E-BBC9-46E2-8F42-1081B9194AF3}"/>
    <cellStyle name="Normal 22 2 2 2 3 2 3 4" xfId="15841" xr:uid="{84173E4F-D6E3-4C63-AA9D-E6E3B285174B}"/>
    <cellStyle name="Normal 22 2 2 2 3 2 3 5" xfId="29531" xr:uid="{63D28869-7E71-4397-9A95-C70EBE8AEDC7}"/>
    <cellStyle name="Normal 22 2 2 2 3 2 3 6" xfId="44415" xr:uid="{6CD8B125-BCAB-4265-BE3B-DB2B56C99183}"/>
    <cellStyle name="Normal 22 2 2 2 3 2 4" xfId="10705" xr:uid="{D7A76155-46AF-467E-A3AC-E3FB3E3BC2B4}"/>
    <cellStyle name="Normal 22 2 2 2 3 2 4 2" xfId="24395" xr:uid="{12D510A4-B5A7-43FA-B411-1A3DB344086F}"/>
    <cellStyle name="Normal 22 2 2 2 3 2 4 2 2" xfId="38087" xr:uid="{591ED4E8-7987-4643-A9BB-E9302AF71505}"/>
    <cellStyle name="Normal 22 2 2 2 3 2 4 2 3" xfId="52971" xr:uid="{ABC210D5-29DE-42A4-ACFA-AC6D017A28DC}"/>
    <cellStyle name="Normal 22 2 2 2 3 2 4 3" xfId="17551" xr:uid="{A12F6E33-66C8-4EDE-B14E-232EC51787F3}"/>
    <cellStyle name="Normal 22 2 2 2 3 2 4 4" xfId="31241" xr:uid="{8BCD2AC1-AC3B-46A1-9AE5-BB29C33B70A2}"/>
    <cellStyle name="Normal 22 2 2 2 3 2 4 5" xfId="46125" xr:uid="{4CFBCE04-9DB1-4A68-83D1-2AF6B69241A1}"/>
    <cellStyle name="Normal 22 2 2 2 3 2 5" xfId="20973" xr:uid="{061EAA03-863F-4112-A00F-143C1E96B48D}"/>
    <cellStyle name="Normal 22 2 2 2 3 2 5 2" xfId="34665" xr:uid="{2E1AFECF-4FB1-40BA-9087-639F0193BD39}"/>
    <cellStyle name="Normal 22 2 2 2 3 2 5 3" xfId="49549" xr:uid="{5FC34EF7-7496-4195-8465-77C3ABC401DD}"/>
    <cellStyle name="Normal 22 2 2 2 3 2 6" xfId="14129" xr:uid="{18701E3B-5BA7-45BB-9CBA-BEB12ADD35EA}"/>
    <cellStyle name="Normal 22 2 2 2 3 2 7" xfId="27819" xr:uid="{E489CB3F-CC8F-4E47-A40F-EA7D453D0E53}"/>
    <cellStyle name="Normal 22 2 2 2 3 2 8" xfId="42703" xr:uid="{4146590E-A9D8-4038-812A-FA89881CC662}"/>
    <cellStyle name="Normal 22 2 2 2 3 3" xfId="7284" xr:uid="{6C207C81-CE88-4FC9-B828-B660860C6E41}"/>
    <cellStyle name="Normal 22 2 2 2 3 3 2" xfId="8997" xr:uid="{766BABA1-1C4B-461F-AA3B-CB7B08C57ECC}"/>
    <cellStyle name="Normal 22 2 2 2 3 3 2 2" xfId="12419" xr:uid="{241DF80C-2C8B-4605-AC88-4E90E67B3347}"/>
    <cellStyle name="Normal 22 2 2 2 3 3 2 2 2" xfId="26109" xr:uid="{85FB9D5C-5128-44B0-8CB9-917827266085}"/>
    <cellStyle name="Normal 22 2 2 2 3 3 2 2 2 2" xfId="39801" xr:uid="{75E5055D-A954-435C-8283-66AE515469E7}"/>
    <cellStyle name="Normal 22 2 2 2 3 3 2 2 2 3" xfId="54685" xr:uid="{BDC5E020-7675-45FE-AED9-DB741B4A854B}"/>
    <cellStyle name="Normal 22 2 2 2 3 3 2 2 3" xfId="19265" xr:uid="{D3B82ECC-E83C-4DEE-B268-14FC1208FAF6}"/>
    <cellStyle name="Normal 22 2 2 2 3 3 2 2 4" xfId="32955" xr:uid="{656E32C3-6D3D-4BE7-94C2-1A89D392154E}"/>
    <cellStyle name="Normal 22 2 2 2 3 3 2 2 5" xfId="47839" xr:uid="{C58111BD-2423-4061-8D38-7B380F5185BF}"/>
    <cellStyle name="Normal 22 2 2 2 3 3 2 3" xfId="22687" xr:uid="{B8D91EA3-39F1-4563-BB27-1D7EB03A1E7A}"/>
    <cellStyle name="Normal 22 2 2 2 3 3 2 3 2" xfId="36379" xr:uid="{B7B28788-1660-48A7-9298-369DC24E68CF}"/>
    <cellStyle name="Normal 22 2 2 2 3 3 2 3 3" xfId="51263" xr:uid="{88A46736-E818-4B3E-A24F-71B43B7944AA}"/>
    <cellStyle name="Normal 22 2 2 2 3 3 2 4" xfId="15843" xr:uid="{6465B9C0-671B-4062-96D3-A45E32AD557D}"/>
    <cellStyle name="Normal 22 2 2 2 3 3 2 5" xfId="29533" xr:uid="{437D7F26-B2EF-4340-8303-5AEC4316554F}"/>
    <cellStyle name="Normal 22 2 2 2 3 3 2 6" xfId="44417" xr:uid="{0F9D6D3F-A278-4DA5-BB81-B65F97D92702}"/>
    <cellStyle name="Normal 22 2 2 2 3 3 3" xfId="10707" xr:uid="{3E544E81-7EC9-4BB2-9CCA-79956F778CAC}"/>
    <cellStyle name="Normal 22 2 2 2 3 3 3 2" xfId="24397" xr:uid="{55B542B2-37FB-4BE1-9F6E-E5F6F814A3C6}"/>
    <cellStyle name="Normal 22 2 2 2 3 3 3 2 2" xfId="38089" xr:uid="{BE5C7061-7D57-4ABF-8653-A83A8C88DF41}"/>
    <cellStyle name="Normal 22 2 2 2 3 3 3 2 3" xfId="52973" xr:uid="{FF57D755-E010-4C98-8063-F377CFCE3781}"/>
    <cellStyle name="Normal 22 2 2 2 3 3 3 3" xfId="17553" xr:uid="{39B67307-2203-4CEC-9389-3E811BAD7C5E}"/>
    <cellStyle name="Normal 22 2 2 2 3 3 3 4" xfId="31243" xr:uid="{52A67A2E-233E-44D2-89F8-9FADD177DB44}"/>
    <cellStyle name="Normal 22 2 2 2 3 3 3 5" xfId="46127" xr:uid="{FB597B7B-ACD8-4168-8793-023EB4B1F656}"/>
    <cellStyle name="Normal 22 2 2 2 3 3 4" xfId="20975" xr:uid="{9037AB9B-D304-44C4-ADF2-DECB365CF7F7}"/>
    <cellStyle name="Normal 22 2 2 2 3 3 4 2" xfId="34667" xr:uid="{F4FA612F-3F38-4529-B2C7-5DB95336709D}"/>
    <cellStyle name="Normal 22 2 2 2 3 3 4 3" xfId="49551" xr:uid="{68E41FEC-2F5C-456A-80DE-D5C64F90ACC9}"/>
    <cellStyle name="Normal 22 2 2 2 3 3 5" xfId="14131" xr:uid="{D550320D-753E-4930-BEB1-47E65429D1ED}"/>
    <cellStyle name="Normal 22 2 2 2 3 3 6" xfId="27821" xr:uid="{AC07392C-D9E8-4098-9DD7-6B3A3D58216C}"/>
    <cellStyle name="Normal 22 2 2 2 3 3 7" xfId="42705" xr:uid="{D8C897F0-501E-4B25-87F3-213B9E840ADC}"/>
    <cellStyle name="Normal 22 2 2 2 3 4" xfId="7285" xr:uid="{21A854DF-D885-48C3-BAB8-39137693BBEC}"/>
    <cellStyle name="Normal 22 2 2 2 3 4 2" xfId="8998" xr:uid="{BC5CC131-E93D-4744-A40D-210302C34873}"/>
    <cellStyle name="Normal 22 2 2 2 3 4 2 2" xfId="12420" xr:uid="{7E379B58-5CC6-4F72-95DA-EF1BC10638C9}"/>
    <cellStyle name="Normal 22 2 2 2 3 4 2 2 2" xfId="26110" xr:uid="{16D51945-B01D-4F67-BDE7-8018F95D934E}"/>
    <cellStyle name="Normal 22 2 2 2 3 4 2 2 2 2" xfId="39802" xr:uid="{77BE46BB-2CB2-44DA-B371-01ECFF9A7156}"/>
    <cellStyle name="Normal 22 2 2 2 3 4 2 2 2 3" xfId="54686" xr:uid="{81B2ADAC-AF31-46E6-9EAD-5DF2080ABA8A}"/>
    <cellStyle name="Normal 22 2 2 2 3 4 2 2 3" xfId="19266" xr:uid="{811CDCD4-BCE2-4A5E-B58B-958652D74419}"/>
    <cellStyle name="Normal 22 2 2 2 3 4 2 2 4" xfId="32956" xr:uid="{D4204667-FDD3-41EE-8D19-02EE3CCDBCD5}"/>
    <cellStyle name="Normal 22 2 2 2 3 4 2 2 5" xfId="47840" xr:uid="{5A178C1E-621C-4D56-B83D-8DD9387B153E}"/>
    <cellStyle name="Normal 22 2 2 2 3 4 2 3" xfId="22688" xr:uid="{C70E0F58-A3F8-4BC7-B1F3-D914258E107E}"/>
    <cellStyle name="Normal 22 2 2 2 3 4 2 3 2" xfId="36380" xr:uid="{F5BDBF13-A3D9-420A-86C8-5685141C986F}"/>
    <cellStyle name="Normal 22 2 2 2 3 4 2 3 3" xfId="51264" xr:uid="{444868C1-3135-4869-A153-1C981359F08D}"/>
    <cellStyle name="Normal 22 2 2 2 3 4 2 4" xfId="15844" xr:uid="{82D49F3A-97DF-4C7B-9C80-D8973C8F1987}"/>
    <cellStyle name="Normal 22 2 2 2 3 4 2 5" xfId="29534" xr:uid="{620DD079-62FD-4878-8F66-9B316E107671}"/>
    <cellStyle name="Normal 22 2 2 2 3 4 2 6" xfId="44418" xr:uid="{C6B8C551-B459-491C-A861-A69DBAE86AF7}"/>
    <cellStyle name="Normal 22 2 2 2 3 4 3" xfId="10708" xr:uid="{480857C3-17C6-4E9D-A2AD-E844B8B681AF}"/>
    <cellStyle name="Normal 22 2 2 2 3 4 3 2" xfId="24398" xr:uid="{78931050-AF41-4B01-A224-FC9E660FA400}"/>
    <cellStyle name="Normal 22 2 2 2 3 4 3 2 2" xfId="38090" xr:uid="{B6300A8F-9016-49E7-BF8D-556B0CCE479A}"/>
    <cellStyle name="Normal 22 2 2 2 3 4 3 2 3" xfId="52974" xr:uid="{C353195D-EAB8-4A7F-B74D-0B965F418B1D}"/>
    <cellStyle name="Normal 22 2 2 2 3 4 3 3" xfId="17554" xr:uid="{3BCE08C2-CBD2-454B-882D-EE8B574A01A0}"/>
    <cellStyle name="Normal 22 2 2 2 3 4 3 4" xfId="31244" xr:uid="{F8C5FB25-2258-4368-9A20-C7FB127B95E2}"/>
    <cellStyle name="Normal 22 2 2 2 3 4 3 5" xfId="46128" xr:uid="{9F8BBE78-61DE-4056-B1BB-EEFCC078637D}"/>
    <cellStyle name="Normal 22 2 2 2 3 4 4" xfId="20976" xr:uid="{8A004C9D-0331-4034-9328-CAE197943980}"/>
    <cellStyle name="Normal 22 2 2 2 3 4 4 2" xfId="34668" xr:uid="{C2166937-1E1F-46C0-BF91-43132C8D406A}"/>
    <cellStyle name="Normal 22 2 2 2 3 4 4 3" xfId="49552" xr:uid="{363524B1-D549-4CD3-B536-6A9381566207}"/>
    <cellStyle name="Normal 22 2 2 2 3 4 5" xfId="14132" xr:uid="{A89FA793-F798-490B-A318-CE68DCC6E0D4}"/>
    <cellStyle name="Normal 22 2 2 2 3 4 6" xfId="27822" xr:uid="{5B93C282-E150-4BE1-84A6-4BC5345C4B3C}"/>
    <cellStyle name="Normal 22 2 2 2 3 4 7" xfId="42706" xr:uid="{C904A1B8-2034-4867-A724-A7B29B6E26BA}"/>
    <cellStyle name="Normal 22 2 2 2 3 5" xfId="8994" xr:uid="{CDC137BA-05B2-4CAF-A447-646663BDED7F}"/>
    <cellStyle name="Normal 22 2 2 2 3 5 2" xfId="12416" xr:uid="{EA004AC0-C8F2-4099-9854-150EAF6D61BE}"/>
    <cellStyle name="Normal 22 2 2 2 3 5 2 2" xfId="26106" xr:uid="{C5B61A89-DA56-44FB-B752-AFF9C5C80459}"/>
    <cellStyle name="Normal 22 2 2 2 3 5 2 2 2" xfId="39798" xr:uid="{5DD57851-FC75-45EB-B9DD-0A23DAE92B11}"/>
    <cellStyle name="Normal 22 2 2 2 3 5 2 2 3" xfId="54682" xr:uid="{981E9B6C-83DD-47F2-A8F1-0626507A1B81}"/>
    <cellStyle name="Normal 22 2 2 2 3 5 2 3" xfId="19262" xr:uid="{7188CEE0-7F19-4D41-86C1-68882B3F4547}"/>
    <cellStyle name="Normal 22 2 2 2 3 5 2 4" xfId="32952" xr:uid="{405EC9D2-2248-4249-A275-B8826BA3F85C}"/>
    <cellStyle name="Normal 22 2 2 2 3 5 2 5" xfId="47836" xr:uid="{6E9E67FE-8FCD-4730-A28E-F318D373C2AC}"/>
    <cellStyle name="Normal 22 2 2 2 3 5 3" xfId="22684" xr:uid="{882660E3-6853-46FF-BB75-F731B0AE9C4B}"/>
    <cellStyle name="Normal 22 2 2 2 3 5 3 2" xfId="36376" xr:uid="{0CDBA7ED-C546-436E-935B-86DFA85A382C}"/>
    <cellStyle name="Normal 22 2 2 2 3 5 3 3" xfId="51260" xr:uid="{C65BEB0F-6F31-4D8A-92BD-D5B1F89E255E}"/>
    <cellStyle name="Normal 22 2 2 2 3 5 4" xfId="15840" xr:uid="{E7D1C970-F078-41F4-9109-4B5ABA53FBA8}"/>
    <cellStyle name="Normal 22 2 2 2 3 5 5" xfId="29530" xr:uid="{8FC42F20-1E48-4DD0-93EE-15B117E6E74C}"/>
    <cellStyle name="Normal 22 2 2 2 3 5 6" xfId="44414" xr:uid="{AC3A17B2-8CB1-495B-BCA9-7E2C8C07C8CC}"/>
    <cellStyle name="Normal 22 2 2 2 3 6" xfId="10704" xr:uid="{C881D6B0-5B69-483F-87AC-465854E86DCC}"/>
    <cellStyle name="Normal 22 2 2 2 3 6 2" xfId="24394" xr:uid="{4627B3F3-B109-4CD7-8FA4-F7F3F2BB5E9E}"/>
    <cellStyle name="Normal 22 2 2 2 3 6 2 2" xfId="38086" xr:uid="{06F2F1AE-A49C-4660-8BC9-D23AC705434F}"/>
    <cellStyle name="Normal 22 2 2 2 3 6 2 3" xfId="52970" xr:uid="{33034C7D-6DF0-4384-91AA-0C8CBE047C2F}"/>
    <cellStyle name="Normal 22 2 2 2 3 6 3" xfId="17550" xr:uid="{4EA46F28-07FA-4786-BE8E-BE0F2B0E184B}"/>
    <cellStyle name="Normal 22 2 2 2 3 6 4" xfId="31240" xr:uid="{83F7171F-88FC-4954-BA5F-09EF2B8E80BF}"/>
    <cellStyle name="Normal 22 2 2 2 3 6 5" xfId="46124" xr:uid="{A7A5709B-B229-4C1F-A5CF-E9B1F3F80315}"/>
    <cellStyle name="Normal 22 2 2 2 3 7" xfId="20972" xr:uid="{1D236677-98A0-49E3-A29A-AF4C170B5B68}"/>
    <cellStyle name="Normal 22 2 2 2 3 7 2" xfId="34664" xr:uid="{323403B1-252C-4EBB-B7EF-D19EB2BF7768}"/>
    <cellStyle name="Normal 22 2 2 2 3 7 3" xfId="49548" xr:uid="{1A41B8E1-C231-4D84-8110-A377E5F9D349}"/>
    <cellStyle name="Normal 22 2 2 2 3 8" xfId="14128" xr:uid="{923AC77E-D1BA-4E6E-9827-546DCE66DF41}"/>
    <cellStyle name="Normal 22 2 2 2 3 9" xfId="27818" xr:uid="{07B8F0F9-2186-457A-A22B-D4EA60970835}"/>
    <cellStyle name="Normal 22 2 2 2 4" xfId="7286" xr:uid="{98D21232-0649-4630-B82C-C90E6F87690C}"/>
    <cellStyle name="Normal 22 2 2 2 4 2" xfId="7287" xr:uid="{8582395B-AD41-4229-9400-1264132D0860}"/>
    <cellStyle name="Normal 22 2 2 2 4 2 2" xfId="9000" xr:uid="{1DA780D6-F25C-45E5-B184-502E2CE29946}"/>
    <cellStyle name="Normal 22 2 2 2 4 2 2 2" xfId="12422" xr:uid="{62713E06-32E3-4E8F-B894-993FE8222595}"/>
    <cellStyle name="Normal 22 2 2 2 4 2 2 2 2" xfId="26112" xr:uid="{7C93F21D-3BD3-4B3D-B3CF-A5949FC0ACF0}"/>
    <cellStyle name="Normal 22 2 2 2 4 2 2 2 2 2" xfId="39804" xr:uid="{0CB7C32B-048D-4718-B32F-9013E555490E}"/>
    <cellStyle name="Normal 22 2 2 2 4 2 2 2 2 3" xfId="54688" xr:uid="{EFFDE5B1-3395-4C97-A78D-09058AE8299E}"/>
    <cellStyle name="Normal 22 2 2 2 4 2 2 2 3" xfId="19268" xr:uid="{14C995D2-C83B-402F-B812-2EF7B81DCCBA}"/>
    <cellStyle name="Normal 22 2 2 2 4 2 2 2 4" xfId="32958" xr:uid="{BFE3A604-6B6E-4CBC-A644-62BC63F52E72}"/>
    <cellStyle name="Normal 22 2 2 2 4 2 2 2 5" xfId="47842" xr:uid="{4C2CA4BF-93A5-4DA6-9647-7E56D6AC190A}"/>
    <cellStyle name="Normal 22 2 2 2 4 2 2 3" xfId="22690" xr:uid="{7C99C339-1174-4BA6-AB14-1A2F7C9A529E}"/>
    <cellStyle name="Normal 22 2 2 2 4 2 2 3 2" xfId="36382" xr:uid="{F9B30C83-BC1A-4F42-9168-2811391E61BF}"/>
    <cellStyle name="Normal 22 2 2 2 4 2 2 3 3" xfId="51266" xr:uid="{08DC440A-2D64-4C30-B64C-93880C09C66B}"/>
    <cellStyle name="Normal 22 2 2 2 4 2 2 4" xfId="15846" xr:uid="{753D6E17-7C72-4F96-B238-F6D7861573C2}"/>
    <cellStyle name="Normal 22 2 2 2 4 2 2 5" xfId="29536" xr:uid="{F249FD5F-25BE-4610-9656-3ECF98B84601}"/>
    <cellStyle name="Normal 22 2 2 2 4 2 2 6" xfId="44420" xr:uid="{7B2B0733-5BA6-41D9-9F41-A419FAD490BC}"/>
    <cellStyle name="Normal 22 2 2 2 4 2 3" xfId="10710" xr:uid="{F7B8DEA0-6DC9-4867-84AF-13487DD62B2B}"/>
    <cellStyle name="Normal 22 2 2 2 4 2 3 2" xfId="24400" xr:uid="{DD424D27-0A88-49AC-BCA3-5BACE995A6CE}"/>
    <cellStyle name="Normal 22 2 2 2 4 2 3 2 2" xfId="38092" xr:uid="{1FAA1318-B9DA-4372-9478-488689DD4476}"/>
    <cellStyle name="Normal 22 2 2 2 4 2 3 2 3" xfId="52976" xr:uid="{AE884675-BA0B-4CF7-BBA4-8C05A4FBF385}"/>
    <cellStyle name="Normal 22 2 2 2 4 2 3 3" xfId="17556" xr:uid="{ECD30CA6-8DE1-4138-A00F-E3E226858BA8}"/>
    <cellStyle name="Normal 22 2 2 2 4 2 3 4" xfId="31246" xr:uid="{47F525BC-7412-43BD-88A5-355771AEFDD3}"/>
    <cellStyle name="Normal 22 2 2 2 4 2 3 5" xfId="46130" xr:uid="{ECDFF7F4-5CF3-4846-9729-D8F7C41FA8E4}"/>
    <cellStyle name="Normal 22 2 2 2 4 2 4" xfId="20978" xr:uid="{D3CC0A23-1285-4CFD-AF78-874510479B9A}"/>
    <cellStyle name="Normal 22 2 2 2 4 2 4 2" xfId="34670" xr:uid="{929F06BE-B216-4815-8635-070AEEF07B77}"/>
    <cellStyle name="Normal 22 2 2 2 4 2 4 3" xfId="49554" xr:uid="{C1D8295B-D1BD-4840-9D4D-DEF1E6A94258}"/>
    <cellStyle name="Normal 22 2 2 2 4 2 5" xfId="14134" xr:uid="{9F965743-CC73-4ACB-A28B-0FADF7C5256E}"/>
    <cellStyle name="Normal 22 2 2 2 4 2 6" xfId="27824" xr:uid="{6964062B-E041-4122-81A4-39C54BC202A7}"/>
    <cellStyle name="Normal 22 2 2 2 4 2 7" xfId="42708" xr:uid="{DB2CAA7F-E384-4F7B-8E3F-464A3AB55F63}"/>
    <cellStyle name="Normal 22 2 2 2 4 3" xfId="8999" xr:uid="{2203FF35-2CEB-4D1F-A75F-67C611875994}"/>
    <cellStyle name="Normal 22 2 2 2 4 3 2" xfId="12421" xr:uid="{EC850435-F2AA-4B65-866C-F1CCACB017C3}"/>
    <cellStyle name="Normal 22 2 2 2 4 3 2 2" xfId="26111" xr:uid="{33CD1ED5-859C-4D03-864A-EF5F2963984C}"/>
    <cellStyle name="Normal 22 2 2 2 4 3 2 2 2" xfId="39803" xr:uid="{F678EF7B-A14A-4794-AC9B-922DFC710B06}"/>
    <cellStyle name="Normal 22 2 2 2 4 3 2 2 3" xfId="54687" xr:uid="{112A1563-4865-4318-913B-2AC1CFC61527}"/>
    <cellStyle name="Normal 22 2 2 2 4 3 2 3" xfId="19267" xr:uid="{4B8A62CA-E678-4181-BA2E-6D4891DEC6FD}"/>
    <cellStyle name="Normal 22 2 2 2 4 3 2 4" xfId="32957" xr:uid="{B0F2D1AB-15E5-4930-A561-57F05D88645C}"/>
    <cellStyle name="Normal 22 2 2 2 4 3 2 5" xfId="47841" xr:uid="{193EEDD2-76F8-4321-B7D7-020C812B5C60}"/>
    <cellStyle name="Normal 22 2 2 2 4 3 3" xfId="22689" xr:uid="{63100F95-ACFC-4D4A-9CAF-EF614CD2550B}"/>
    <cellStyle name="Normal 22 2 2 2 4 3 3 2" xfId="36381" xr:uid="{ED606F93-F460-459A-A0BB-A445A8D389A2}"/>
    <cellStyle name="Normal 22 2 2 2 4 3 3 3" xfId="51265" xr:uid="{56BF63B3-C08E-4305-BC9E-3E93AA426F20}"/>
    <cellStyle name="Normal 22 2 2 2 4 3 4" xfId="15845" xr:uid="{EC572F55-8551-44FA-9935-EFCA6BE2AC00}"/>
    <cellStyle name="Normal 22 2 2 2 4 3 5" xfId="29535" xr:uid="{0B6E83F2-F47E-4123-A510-7632294B4F52}"/>
    <cellStyle name="Normal 22 2 2 2 4 3 6" xfId="44419" xr:uid="{AB1E1415-E4FD-4BF6-B373-929D7642736E}"/>
    <cellStyle name="Normal 22 2 2 2 4 4" xfId="10709" xr:uid="{913A7D5B-7B68-4C39-ADC6-3CEF6FFA7D16}"/>
    <cellStyle name="Normal 22 2 2 2 4 4 2" xfId="24399" xr:uid="{DC39287F-13AF-4F1A-B235-AF0FCDAC1D51}"/>
    <cellStyle name="Normal 22 2 2 2 4 4 2 2" xfId="38091" xr:uid="{C3E98638-8F95-4CA3-9968-7ED212E16E62}"/>
    <cellStyle name="Normal 22 2 2 2 4 4 2 3" xfId="52975" xr:uid="{0299D5DC-834F-4D13-A8E5-21F9E5BCDDD3}"/>
    <cellStyle name="Normal 22 2 2 2 4 4 3" xfId="17555" xr:uid="{DE968384-5EB8-4DD0-A7E4-77F51DE4F83E}"/>
    <cellStyle name="Normal 22 2 2 2 4 4 4" xfId="31245" xr:uid="{6F6E18B4-2404-41EE-A072-DC37245A18D5}"/>
    <cellStyle name="Normal 22 2 2 2 4 4 5" xfId="46129" xr:uid="{54E6FBDD-091E-4CCB-81C4-620695ACCE42}"/>
    <cellStyle name="Normal 22 2 2 2 4 5" xfId="20977" xr:uid="{B0C49DC5-AE8A-4856-80BE-5E692F306D18}"/>
    <cellStyle name="Normal 22 2 2 2 4 5 2" xfId="34669" xr:uid="{596BA5F3-BA1E-4EB7-98E3-B1D02776757B}"/>
    <cellStyle name="Normal 22 2 2 2 4 5 3" xfId="49553" xr:uid="{4466C4FA-B52F-4AFB-9E10-04466EAA78CC}"/>
    <cellStyle name="Normal 22 2 2 2 4 6" xfId="14133" xr:uid="{80306578-3FF3-48D4-AF63-D7D7E0BA867C}"/>
    <cellStyle name="Normal 22 2 2 2 4 7" xfId="27823" xr:uid="{5A3A8CF0-7909-47A7-B772-DCFB81ACA13C}"/>
    <cellStyle name="Normal 22 2 2 2 4 8" xfId="42707" xr:uid="{17512201-BFA9-481D-9942-AD03681DA18A}"/>
    <cellStyle name="Normal 22 2 2 2 5" xfId="7288" xr:uid="{416BF53B-BBF6-4315-8A04-525A1357C731}"/>
    <cellStyle name="Normal 22 2 2 2 5 2" xfId="9001" xr:uid="{636C1579-17C8-466B-8DB3-850723C6CF0A}"/>
    <cellStyle name="Normal 22 2 2 2 5 2 2" xfId="12423" xr:uid="{FE8F7B6A-043E-416B-A0E4-38D19AFFAD1C}"/>
    <cellStyle name="Normal 22 2 2 2 5 2 2 2" xfId="26113" xr:uid="{31C7D698-C54A-4088-90A3-45B52FC419C9}"/>
    <cellStyle name="Normal 22 2 2 2 5 2 2 2 2" xfId="39805" xr:uid="{EEAF5EAA-6F1A-48B1-A7CF-FA3DE88A53BC}"/>
    <cellStyle name="Normal 22 2 2 2 5 2 2 2 3" xfId="54689" xr:uid="{D03F4FC3-D116-4E37-A81B-1F101F660EB5}"/>
    <cellStyle name="Normal 22 2 2 2 5 2 2 3" xfId="19269" xr:uid="{FFBC1744-7FFC-4374-87EB-E42114085F4C}"/>
    <cellStyle name="Normal 22 2 2 2 5 2 2 4" xfId="32959" xr:uid="{9694FD1A-C1C2-429D-BE35-87A639D25654}"/>
    <cellStyle name="Normal 22 2 2 2 5 2 2 5" xfId="47843" xr:uid="{A60AA84C-CC48-40DE-AD4F-AF69EAD8897F}"/>
    <cellStyle name="Normal 22 2 2 2 5 2 3" xfId="22691" xr:uid="{8A3EFCC8-970E-4E20-9F28-96C319F2CD1D}"/>
    <cellStyle name="Normal 22 2 2 2 5 2 3 2" xfId="36383" xr:uid="{E23EF8A8-3968-4796-8742-899065030596}"/>
    <cellStyle name="Normal 22 2 2 2 5 2 3 3" xfId="51267" xr:uid="{13BF548E-2792-4C6E-B6C7-A61505E52A2C}"/>
    <cellStyle name="Normal 22 2 2 2 5 2 4" xfId="15847" xr:uid="{863F97EB-8C87-4F29-9463-82EF5823AAAF}"/>
    <cellStyle name="Normal 22 2 2 2 5 2 5" xfId="29537" xr:uid="{2E4B9D9A-18A2-4635-A7B7-60C94D801A49}"/>
    <cellStyle name="Normal 22 2 2 2 5 2 6" xfId="44421" xr:uid="{766F9C2B-1FDA-4868-A55B-79499F17DFBE}"/>
    <cellStyle name="Normal 22 2 2 2 5 3" xfId="10711" xr:uid="{391C4BA3-7601-4DEB-A12F-E0FAE790077F}"/>
    <cellStyle name="Normal 22 2 2 2 5 3 2" xfId="24401" xr:uid="{139FDF34-7FBE-47C2-B2A4-94D15149CA9F}"/>
    <cellStyle name="Normal 22 2 2 2 5 3 2 2" xfId="38093" xr:uid="{A6B1567C-0BB6-4165-986B-B17F185ED761}"/>
    <cellStyle name="Normal 22 2 2 2 5 3 2 3" xfId="52977" xr:uid="{7B963F93-7C77-45A2-9D8F-086CA1E3013D}"/>
    <cellStyle name="Normal 22 2 2 2 5 3 3" xfId="17557" xr:uid="{BE26AA12-526D-4A49-87D8-103856611236}"/>
    <cellStyle name="Normal 22 2 2 2 5 3 4" xfId="31247" xr:uid="{269800F4-865C-4855-83AB-62CDA124D80A}"/>
    <cellStyle name="Normal 22 2 2 2 5 3 5" xfId="46131" xr:uid="{2B824CB2-7E67-4DF4-926C-F87F6CB58520}"/>
    <cellStyle name="Normal 22 2 2 2 5 4" xfId="20979" xr:uid="{8DA1C040-1783-4873-8AC6-54DABF201022}"/>
    <cellStyle name="Normal 22 2 2 2 5 4 2" xfId="34671" xr:uid="{D6C58B95-8E34-4F60-AB24-30D7E1847D4D}"/>
    <cellStyle name="Normal 22 2 2 2 5 4 3" xfId="49555" xr:uid="{9906CFFC-2079-4E86-8FDC-00A7E75EFD7A}"/>
    <cellStyle name="Normal 22 2 2 2 5 5" xfId="14135" xr:uid="{18929FF2-E279-4791-B454-EA421906166D}"/>
    <cellStyle name="Normal 22 2 2 2 5 6" xfId="27825" xr:uid="{C5D7929E-53BB-4BC0-BAF0-3E9D3469FC29}"/>
    <cellStyle name="Normal 22 2 2 2 5 7" xfId="42709" xr:uid="{F558446D-285D-49A9-9435-848BB0713956}"/>
    <cellStyle name="Normal 22 2 2 2 6" xfId="7289" xr:uid="{3E58890A-AF5F-47A9-90A2-C362C3B443DF}"/>
    <cellStyle name="Normal 22 2 2 2 6 2" xfId="9002" xr:uid="{18DD27F6-CDC2-4350-BA79-14ECFF32C6EF}"/>
    <cellStyle name="Normal 22 2 2 2 6 2 2" xfId="12424" xr:uid="{C798F290-FD29-4D28-B982-DACAB5258D26}"/>
    <cellStyle name="Normal 22 2 2 2 6 2 2 2" xfId="26114" xr:uid="{6F04D062-7746-43D7-9F5B-74FCFB9ED588}"/>
    <cellStyle name="Normal 22 2 2 2 6 2 2 2 2" xfId="39806" xr:uid="{695379F1-9053-4261-AAC2-80CC19A94CBA}"/>
    <cellStyle name="Normal 22 2 2 2 6 2 2 2 3" xfId="54690" xr:uid="{F6BBC3F8-6FF2-4828-85A1-5CF8C77C4765}"/>
    <cellStyle name="Normal 22 2 2 2 6 2 2 3" xfId="19270" xr:uid="{AFB85257-82FA-4D33-90F3-EDB1413B6065}"/>
    <cellStyle name="Normal 22 2 2 2 6 2 2 4" xfId="32960" xr:uid="{2B24AFBE-4FC1-420C-B342-9AEE5DF1275A}"/>
    <cellStyle name="Normal 22 2 2 2 6 2 2 5" xfId="47844" xr:uid="{E57E0A6B-8461-44A4-A078-FCDFBC12F526}"/>
    <cellStyle name="Normal 22 2 2 2 6 2 3" xfId="22692" xr:uid="{CD828304-B4B4-46BF-B29D-58DBF427A8A5}"/>
    <cellStyle name="Normal 22 2 2 2 6 2 3 2" xfId="36384" xr:uid="{720F9045-1A50-4E14-9A3F-9C7804E158D5}"/>
    <cellStyle name="Normal 22 2 2 2 6 2 3 3" xfId="51268" xr:uid="{68110504-09A6-44BD-9467-F8F808C92BF9}"/>
    <cellStyle name="Normal 22 2 2 2 6 2 4" xfId="15848" xr:uid="{EC9BD2A8-222E-4A29-97E7-8B2ACD77B5B1}"/>
    <cellStyle name="Normal 22 2 2 2 6 2 5" xfId="29538" xr:uid="{7A867DBC-8088-4DA0-BF4E-DF9A3BE96037}"/>
    <cellStyle name="Normal 22 2 2 2 6 2 6" xfId="44422" xr:uid="{46B564ED-47E2-4EAD-AC74-202D07063100}"/>
    <cellStyle name="Normal 22 2 2 2 6 3" xfId="10712" xr:uid="{37D4876F-0A5E-432E-988F-FB20CE2D91C7}"/>
    <cellStyle name="Normal 22 2 2 2 6 3 2" xfId="24402" xr:uid="{D876111F-6678-4A66-8928-F766C8A922F9}"/>
    <cellStyle name="Normal 22 2 2 2 6 3 2 2" xfId="38094" xr:uid="{8A736323-5C2A-4A9C-A7F9-928F400CEFB9}"/>
    <cellStyle name="Normal 22 2 2 2 6 3 2 3" xfId="52978" xr:uid="{5BBDD6D1-3457-41AB-92B3-70BC920748CD}"/>
    <cellStyle name="Normal 22 2 2 2 6 3 3" xfId="17558" xr:uid="{E674B6F5-3EFB-431A-8269-37E28D8015AC}"/>
    <cellStyle name="Normal 22 2 2 2 6 3 4" xfId="31248" xr:uid="{B376CD7C-C976-4406-BB18-DE27D8E2C0B0}"/>
    <cellStyle name="Normal 22 2 2 2 6 3 5" xfId="46132" xr:uid="{C4DD056D-0A22-4FCB-9461-2DEAE8377DE7}"/>
    <cellStyle name="Normal 22 2 2 2 6 4" xfId="20980" xr:uid="{FE881B5D-BFC1-439A-89CE-14895E2091D0}"/>
    <cellStyle name="Normal 22 2 2 2 6 4 2" xfId="34672" xr:uid="{723B9656-C03F-48C3-808F-491DE73A61AE}"/>
    <cellStyle name="Normal 22 2 2 2 6 4 3" xfId="49556" xr:uid="{FBB7A033-4EFE-462A-85F5-E3B5FE3BFACA}"/>
    <cellStyle name="Normal 22 2 2 2 6 5" xfId="14136" xr:uid="{1B2F83AC-CEA7-4BBC-AA4B-A1585AE61B12}"/>
    <cellStyle name="Normal 22 2 2 2 6 6" xfId="27826" xr:uid="{DD4A07B8-FD1B-4B5A-B206-94B52BAB3CA0}"/>
    <cellStyle name="Normal 22 2 2 2 6 7" xfId="42710" xr:uid="{542F1683-E602-4952-993A-F924749AB3AB}"/>
    <cellStyle name="Normal 22 2 2 2 7" xfId="8988" xr:uid="{A5FDD705-E5B7-4D2F-824D-424520EBC5DF}"/>
    <cellStyle name="Normal 22 2 2 2 7 2" xfId="12410" xr:uid="{8DB9E790-EA54-41D4-8349-859E9A9AE1F8}"/>
    <cellStyle name="Normal 22 2 2 2 7 2 2" xfId="26100" xr:uid="{0E1ABBF1-1948-4260-BC5E-11471DA42764}"/>
    <cellStyle name="Normal 22 2 2 2 7 2 2 2" xfId="39792" xr:uid="{84C9B322-741B-415F-9338-41725D173B4A}"/>
    <cellStyle name="Normal 22 2 2 2 7 2 2 3" xfId="54676" xr:uid="{47F538FC-BCC2-4D25-88FF-094709211213}"/>
    <cellStyle name="Normal 22 2 2 2 7 2 3" xfId="19256" xr:uid="{80850386-4506-4B2F-8B36-A3DE06CFCDB6}"/>
    <cellStyle name="Normal 22 2 2 2 7 2 4" xfId="32946" xr:uid="{B36A1E73-EDF7-46F3-B402-6CE7416AC8D8}"/>
    <cellStyle name="Normal 22 2 2 2 7 2 5" xfId="47830" xr:uid="{DA406E52-25EF-4DA4-BBD3-7EA4BF78477B}"/>
    <cellStyle name="Normal 22 2 2 2 7 3" xfId="22678" xr:uid="{DB1A69F3-AED5-46E8-9F7A-F6161BF33435}"/>
    <cellStyle name="Normal 22 2 2 2 7 3 2" xfId="36370" xr:uid="{F108FB70-D03B-4D6C-BF12-E7B897B20A94}"/>
    <cellStyle name="Normal 22 2 2 2 7 3 3" xfId="51254" xr:uid="{71C4C2E4-2773-4E97-9E4C-6945F35B50E1}"/>
    <cellStyle name="Normal 22 2 2 2 7 4" xfId="15834" xr:uid="{7A43DB91-E6E7-4012-A871-5954E8A694EC}"/>
    <cellStyle name="Normal 22 2 2 2 7 5" xfId="29524" xr:uid="{50471A30-0C23-443C-BEC7-E5D21D58F522}"/>
    <cellStyle name="Normal 22 2 2 2 7 6" xfId="44408" xr:uid="{840157CD-97C4-4A1C-962F-3FF7EA0FDD3C}"/>
    <cellStyle name="Normal 22 2 2 2 8" xfId="10698" xr:uid="{DC6FF89C-D7CB-4E82-8841-271540648E0F}"/>
    <cellStyle name="Normal 22 2 2 2 8 2" xfId="24388" xr:uid="{F7EA1BAB-02C2-4E54-9195-D6E0A7C5557F}"/>
    <cellStyle name="Normal 22 2 2 2 8 2 2" xfId="38080" xr:uid="{A84A7DBE-A1CA-41DC-8E20-37BE3EC92CF0}"/>
    <cellStyle name="Normal 22 2 2 2 8 2 3" xfId="52964" xr:uid="{732E38E2-B4AB-42A1-BF09-83F99BF19FD2}"/>
    <cellStyle name="Normal 22 2 2 2 8 3" xfId="17544" xr:uid="{31781F71-0804-465E-80A1-B18F74A679C5}"/>
    <cellStyle name="Normal 22 2 2 2 8 4" xfId="31234" xr:uid="{77349AD6-7559-4C96-811D-03E8C2C40B38}"/>
    <cellStyle name="Normal 22 2 2 2 8 5" xfId="46118" xr:uid="{C5D79BA9-4099-48AA-B884-DC2BF267EFB4}"/>
    <cellStyle name="Normal 22 2 2 2 9" xfId="20966" xr:uid="{4BFB3713-94AC-4455-8B02-8A654B0C3089}"/>
    <cellStyle name="Normal 22 2 2 2 9 2" xfId="34658" xr:uid="{DDC50261-D669-4B43-8D81-494636B22A5C}"/>
    <cellStyle name="Normal 22 2 2 2 9 3" xfId="49542" xr:uid="{8DC6CF9A-5B72-4575-A238-2AC370A5A5B5}"/>
    <cellStyle name="Normal 22 2 2 3" xfId="7290" xr:uid="{E69ABD59-05B9-46D9-BAB9-4D725A09B287}"/>
    <cellStyle name="Normal 22 2 2 3 10" xfId="42711" xr:uid="{FC3A1A56-0B2F-4DAE-B5D4-073852547A05}"/>
    <cellStyle name="Normal 22 2 2 3 2" xfId="7291" xr:uid="{97E911BD-5BB9-49FB-BC8C-6660A1B62C8B}"/>
    <cellStyle name="Normal 22 2 2 3 2 2" xfId="7292" xr:uid="{11581C8A-AFCB-4ED8-9691-558A5DF87F3D}"/>
    <cellStyle name="Normal 22 2 2 3 2 2 2" xfId="9005" xr:uid="{5A7A39FB-A97B-41F9-99E4-F69F4D1DEED0}"/>
    <cellStyle name="Normal 22 2 2 3 2 2 2 2" xfId="12427" xr:uid="{05E46942-368D-493E-8702-791C1D65851B}"/>
    <cellStyle name="Normal 22 2 2 3 2 2 2 2 2" xfId="26117" xr:uid="{9B165A13-2891-4AA3-ACEE-6DFEEBCB0FC9}"/>
    <cellStyle name="Normal 22 2 2 3 2 2 2 2 2 2" xfId="39809" xr:uid="{47DD5677-FB8D-4CF3-8914-0E41AEDB1889}"/>
    <cellStyle name="Normal 22 2 2 3 2 2 2 2 2 3" xfId="54693" xr:uid="{CF772A23-9039-4ABB-908C-130FF98D6349}"/>
    <cellStyle name="Normal 22 2 2 3 2 2 2 2 3" xfId="19273" xr:uid="{4CD539CE-993D-4C3D-A5AD-F68750082A8B}"/>
    <cellStyle name="Normal 22 2 2 3 2 2 2 2 4" xfId="32963" xr:uid="{2C0B6339-3A4E-470D-AEF9-649ED61D073B}"/>
    <cellStyle name="Normal 22 2 2 3 2 2 2 2 5" xfId="47847" xr:uid="{BBE6E321-193C-4F19-8D51-169CB4141256}"/>
    <cellStyle name="Normal 22 2 2 3 2 2 2 3" xfId="22695" xr:uid="{207D141B-BBC0-40AC-A01F-5A8418282544}"/>
    <cellStyle name="Normal 22 2 2 3 2 2 2 3 2" xfId="36387" xr:uid="{BC81980B-8F84-47F1-8898-4C011653229A}"/>
    <cellStyle name="Normal 22 2 2 3 2 2 2 3 3" xfId="51271" xr:uid="{5D56DE87-A7F6-461D-8DA1-0D902980E6C9}"/>
    <cellStyle name="Normal 22 2 2 3 2 2 2 4" xfId="15851" xr:uid="{1A0A2058-9B21-40CA-92B9-31E05A359D72}"/>
    <cellStyle name="Normal 22 2 2 3 2 2 2 5" xfId="29541" xr:uid="{C3F14689-884B-4153-8BE6-85424B4C3BFB}"/>
    <cellStyle name="Normal 22 2 2 3 2 2 2 6" xfId="44425" xr:uid="{6A443A81-7CA1-4246-9226-CD432E2B2B69}"/>
    <cellStyle name="Normal 22 2 2 3 2 2 3" xfId="10715" xr:uid="{C7BD2DC4-6FAE-4AE4-8EC9-528330246464}"/>
    <cellStyle name="Normal 22 2 2 3 2 2 3 2" xfId="24405" xr:uid="{D5303E83-B871-4A3A-B41D-04849C04EFD8}"/>
    <cellStyle name="Normal 22 2 2 3 2 2 3 2 2" xfId="38097" xr:uid="{EC00BD71-493F-4002-8B27-A9F5E5672222}"/>
    <cellStyle name="Normal 22 2 2 3 2 2 3 2 3" xfId="52981" xr:uid="{52EEBD0D-BE8C-42AE-8DEA-50C528E0155E}"/>
    <cellStyle name="Normal 22 2 2 3 2 2 3 3" xfId="17561" xr:uid="{273A5FA2-30E7-4AB5-94CF-F2193F4B0D5B}"/>
    <cellStyle name="Normal 22 2 2 3 2 2 3 4" xfId="31251" xr:uid="{6713249B-71A9-488D-A5AC-F21B2CDDE9DF}"/>
    <cellStyle name="Normal 22 2 2 3 2 2 3 5" xfId="46135" xr:uid="{1D3C2977-6EB8-4E8E-AEB9-D38FB77DBA2A}"/>
    <cellStyle name="Normal 22 2 2 3 2 2 4" xfId="20983" xr:uid="{8B7ED2AF-1D16-4FE1-A553-AD892A3E68A0}"/>
    <cellStyle name="Normal 22 2 2 3 2 2 4 2" xfId="34675" xr:uid="{FE5827B9-D4B8-42D7-A109-E6F9B54E5351}"/>
    <cellStyle name="Normal 22 2 2 3 2 2 4 3" xfId="49559" xr:uid="{5CBA6075-39E7-49C8-B73C-5C824BEF1B9F}"/>
    <cellStyle name="Normal 22 2 2 3 2 2 5" xfId="14139" xr:uid="{64DFF88A-19B2-4512-9107-088D1AD1D5CA}"/>
    <cellStyle name="Normal 22 2 2 3 2 2 6" xfId="27829" xr:uid="{7200F156-7227-4909-ADA1-6190480A8C79}"/>
    <cellStyle name="Normal 22 2 2 3 2 2 7" xfId="42713" xr:uid="{964B35C2-BCF4-4B0F-A80D-D50A7C7733CA}"/>
    <cellStyle name="Normal 22 2 2 3 2 3" xfId="9004" xr:uid="{EED07063-1D55-49F4-B40C-5190E30B89C0}"/>
    <cellStyle name="Normal 22 2 2 3 2 3 2" xfId="12426" xr:uid="{6C591C00-F6BF-4C2B-83EE-1FC11294E7E1}"/>
    <cellStyle name="Normal 22 2 2 3 2 3 2 2" xfId="26116" xr:uid="{09102BD7-0869-4E2D-B0E0-18DDF6579F2B}"/>
    <cellStyle name="Normal 22 2 2 3 2 3 2 2 2" xfId="39808" xr:uid="{4393D353-1017-48C7-AC1D-821A7ACA8DD9}"/>
    <cellStyle name="Normal 22 2 2 3 2 3 2 2 3" xfId="54692" xr:uid="{9F862AB1-1CC5-453C-98CC-B4010650CA54}"/>
    <cellStyle name="Normal 22 2 2 3 2 3 2 3" xfId="19272" xr:uid="{CB0A24FA-834F-4D09-BA16-81BB6409DE4A}"/>
    <cellStyle name="Normal 22 2 2 3 2 3 2 4" xfId="32962" xr:uid="{EAC41A36-AAE2-4DE9-A417-57E1FD0353D2}"/>
    <cellStyle name="Normal 22 2 2 3 2 3 2 5" xfId="47846" xr:uid="{F2CCCE4E-6846-4B82-81D6-7A81AC1628E1}"/>
    <cellStyle name="Normal 22 2 2 3 2 3 3" xfId="22694" xr:uid="{4A8FD20E-87A8-42AC-8884-9ED6E4123F8D}"/>
    <cellStyle name="Normal 22 2 2 3 2 3 3 2" xfId="36386" xr:uid="{5074DBDF-9265-4F70-9E76-66F65E793E06}"/>
    <cellStyle name="Normal 22 2 2 3 2 3 3 3" xfId="51270" xr:uid="{2F8A6B01-99BE-457E-9B68-A11D0E4F0FA8}"/>
    <cellStyle name="Normal 22 2 2 3 2 3 4" xfId="15850" xr:uid="{D8308DC5-D5E2-41EC-BC1D-FEC442D49C21}"/>
    <cellStyle name="Normal 22 2 2 3 2 3 5" xfId="29540" xr:uid="{877B2890-88E8-4BD9-89D6-700CB052D1C0}"/>
    <cellStyle name="Normal 22 2 2 3 2 3 6" xfId="44424" xr:uid="{28877434-C391-476C-BA2D-C4C22B592C2D}"/>
    <cellStyle name="Normal 22 2 2 3 2 4" xfId="10714" xr:uid="{1F1B5DB0-31FB-4986-AC4A-5BE7DD42968D}"/>
    <cellStyle name="Normal 22 2 2 3 2 4 2" xfId="24404" xr:uid="{CE97F2DA-94D7-4ABC-B42E-A1B07867B811}"/>
    <cellStyle name="Normal 22 2 2 3 2 4 2 2" xfId="38096" xr:uid="{C2D96F74-28F6-4BE4-981E-96D07D3ACFF9}"/>
    <cellStyle name="Normal 22 2 2 3 2 4 2 3" xfId="52980" xr:uid="{3A9C382D-8BC9-441B-A5FC-90AC3DFCBB28}"/>
    <cellStyle name="Normal 22 2 2 3 2 4 3" xfId="17560" xr:uid="{59D1D15D-46A3-41DB-A99D-AF41085A3139}"/>
    <cellStyle name="Normal 22 2 2 3 2 4 4" xfId="31250" xr:uid="{8ABF0DCF-5D5A-48A4-972B-F415687B6173}"/>
    <cellStyle name="Normal 22 2 2 3 2 4 5" xfId="46134" xr:uid="{18ADDB8C-2D11-4444-AD34-E5294F82514F}"/>
    <cellStyle name="Normal 22 2 2 3 2 5" xfId="20982" xr:uid="{69A8EC6F-F1EE-4932-89B8-F168AAE89F44}"/>
    <cellStyle name="Normal 22 2 2 3 2 5 2" xfId="34674" xr:uid="{299E56D7-190D-45E6-860F-BA2CCA99B0E3}"/>
    <cellStyle name="Normal 22 2 2 3 2 5 3" xfId="49558" xr:uid="{6D7DD757-2631-4DED-BE2D-B22F8EF3C099}"/>
    <cellStyle name="Normal 22 2 2 3 2 6" xfId="14138" xr:uid="{7279FF57-1573-4227-87F7-CCA70216F38A}"/>
    <cellStyle name="Normal 22 2 2 3 2 7" xfId="27828" xr:uid="{4C0AD2C3-32DA-432F-B57C-0A92F4417C94}"/>
    <cellStyle name="Normal 22 2 2 3 2 8" xfId="42712" xr:uid="{4AD9B393-9F6B-49DB-ABA3-447B8A13CB58}"/>
    <cellStyle name="Normal 22 2 2 3 3" xfId="7293" xr:uid="{01284173-B450-4205-B521-C4F0A239BAB7}"/>
    <cellStyle name="Normal 22 2 2 3 3 2" xfId="9006" xr:uid="{E43F6F07-86D3-4444-A919-79853D2ADF51}"/>
    <cellStyle name="Normal 22 2 2 3 3 2 2" xfId="12428" xr:uid="{6007FD07-5C10-4173-8CB8-F48786E32615}"/>
    <cellStyle name="Normal 22 2 2 3 3 2 2 2" xfId="26118" xr:uid="{04CB8A5B-9077-43B4-B102-5F575C51F349}"/>
    <cellStyle name="Normal 22 2 2 3 3 2 2 2 2" xfId="39810" xr:uid="{EAE0286B-04EE-49FB-AA29-3B42E4AD99DB}"/>
    <cellStyle name="Normal 22 2 2 3 3 2 2 2 3" xfId="54694" xr:uid="{B631EE81-01A5-4773-806E-A7C6D29A83F3}"/>
    <cellStyle name="Normal 22 2 2 3 3 2 2 3" xfId="19274" xr:uid="{041E4214-6C98-44AD-8B25-EF40029527AD}"/>
    <cellStyle name="Normal 22 2 2 3 3 2 2 4" xfId="32964" xr:uid="{23194AEE-9353-4B43-AC4E-F9F094E67721}"/>
    <cellStyle name="Normal 22 2 2 3 3 2 2 5" xfId="47848" xr:uid="{F938B4CF-6ED0-4A84-9F57-BF3369843EB9}"/>
    <cellStyle name="Normal 22 2 2 3 3 2 3" xfId="22696" xr:uid="{D1913DF7-C029-44C4-B5B0-E36F8223CAFE}"/>
    <cellStyle name="Normal 22 2 2 3 3 2 3 2" xfId="36388" xr:uid="{9E161F6B-E0FC-49E9-8BF4-497B4415C02F}"/>
    <cellStyle name="Normal 22 2 2 3 3 2 3 3" xfId="51272" xr:uid="{632FF4FE-EDA8-4B3A-AAF5-1DC40C2A4787}"/>
    <cellStyle name="Normal 22 2 2 3 3 2 4" xfId="15852" xr:uid="{BF71EDF8-40C4-40D1-80A4-9836B48D8AE1}"/>
    <cellStyle name="Normal 22 2 2 3 3 2 5" xfId="29542" xr:uid="{3FAD817B-60E0-46C7-A2B1-343E1A873859}"/>
    <cellStyle name="Normal 22 2 2 3 3 2 6" xfId="44426" xr:uid="{91B39D4F-9BA7-4AA8-8C77-BF170B455805}"/>
    <cellStyle name="Normal 22 2 2 3 3 3" xfId="10716" xr:uid="{9E02974F-3278-4D40-9F1B-0CC9E129E531}"/>
    <cellStyle name="Normal 22 2 2 3 3 3 2" xfId="24406" xr:uid="{8340362B-0B2D-4FA5-B0C9-30F3C690BE4E}"/>
    <cellStyle name="Normal 22 2 2 3 3 3 2 2" xfId="38098" xr:uid="{858254C7-E7C3-4ECB-A60B-8385C58D59C7}"/>
    <cellStyle name="Normal 22 2 2 3 3 3 2 3" xfId="52982" xr:uid="{E910A26E-3A76-4508-BD51-C0BE58981719}"/>
    <cellStyle name="Normal 22 2 2 3 3 3 3" xfId="17562" xr:uid="{B9BC814B-C6B8-4A07-A76B-7EC43E3290FD}"/>
    <cellStyle name="Normal 22 2 2 3 3 3 4" xfId="31252" xr:uid="{0FBA29E0-BD52-4D67-A57D-21D8E8BAA315}"/>
    <cellStyle name="Normal 22 2 2 3 3 3 5" xfId="46136" xr:uid="{A94F8A17-A93F-49DF-A015-49AB2C8B7D60}"/>
    <cellStyle name="Normal 22 2 2 3 3 4" xfId="20984" xr:uid="{3F0D7494-5B18-4F89-88A5-19AF1CE114F0}"/>
    <cellStyle name="Normal 22 2 2 3 3 4 2" xfId="34676" xr:uid="{5B686B00-57DF-42F0-8A8A-E27AFC8998D9}"/>
    <cellStyle name="Normal 22 2 2 3 3 4 3" xfId="49560" xr:uid="{0E3E635E-8632-4185-8F13-997BD21D8AE4}"/>
    <cellStyle name="Normal 22 2 2 3 3 5" xfId="14140" xr:uid="{54AD2FC8-BEA8-4E9C-BE6B-61C848854172}"/>
    <cellStyle name="Normal 22 2 2 3 3 6" xfId="27830" xr:uid="{B7DB3D07-6C72-47EC-9741-8C1A60A240A5}"/>
    <cellStyle name="Normal 22 2 2 3 3 7" xfId="42714" xr:uid="{DCB9C5F9-854D-42AC-83D8-B19D604C264E}"/>
    <cellStyle name="Normal 22 2 2 3 4" xfId="7294" xr:uid="{878A0920-4453-4D0E-8EBB-474AD6BC38FF}"/>
    <cellStyle name="Normal 22 2 2 3 4 2" xfId="9007" xr:uid="{84DB0BF5-AEEC-40F3-B961-2BECD7BA9B90}"/>
    <cellStyle name="Normal 22 2 2 3 4 2 2" xfId="12429" xr:uid="{EE0857B8-CCE6-48D0-A548-E73148886560}"/>
    <cellStyle name="Normal 22 2 2 3 4 2 2 2" xfId="26119" xr:uid="{73ED009E-B707-4796-8F32-C7D8B61D83A6}"/>
    <cellStyle name="Normal 22 2 2 3 4 2 2 2 2" xfId="39811" xr:uid="{AE9E215C-0BB8-4C40-9483-BA9AFAAF0EF9}"/>
    <cellStyle name="Normal 22 2 2 3 4 2 2 2 3" xfId="54695" xr:uid="{847EDAED-F5A0-45CB-A874-23A6DE85303A}"/>
    <cellStyle name="Normal 22 2 2 3 4 2 2 3" xfId="19275" xr:uid="{722E7F3D-4579-4CF5-AEEF-23BC0230E765}"/>
    <cellStyle name="Normal 22 2 2 3 4 2 2 4" xfId="32965" xr:uid="{96F1F722-C276-4102-BAAD-A43AD58BA16A}"/>
    <cellStyle name="Normal 22 2 2 3 4 2 2 5" xfId="47849" xr:uid="{CF37A009-6810-4777-A4B8-4D75580199B0}"/>
    <cellStyle name="Normal 22 2 2 3 4 2 3" xfId="22697" xr:uid="{CC1CB8F8-959F-4CF5-9A6A-BDACD348B8BF}"/>
    <cellStyle name="Normal 22 2 2 3 4 2 3 2" xfId="36389" xr:uid="{DC62297C-3E8A-44E4-9893-359AE02D9CE0}"/>
    <cellStyle name="Normal 22 2 2 3 4 2 3 3" xfId="51273" xr:uid="{90416A50-CDDE-4457-86AA-EC5CA9AF68B5}"/>
    <cellStyle name="Normal 22 2 2 3 4 2 4" xfId="15853" xr:uid="{962D4AB0-2FCC-459C-8949-8FE72724AB54}"/>
    <cellStyle name="Normal 22 2 2 3 4 2 5" xfId="29543" xr:uid="{2A76BC05-8B6E-4EA2-888B-720CED60FC05}"/>
    <cellStyle name="Normal 22 2 2 3 4 2 6" xfId="44427" xr:uid="{B5737376-68A9-45C3-9E68-A0D3F9564110}"/>
    <cellStyle name="Normal 22 2 2 3 4 3" xfId="10717" xr:uid="{6546DED9-AFAD-4BAA-A30C-22F6407B2802}"/>
    <cellStyle name="Normal 22 2 2 3 4 3 2" xfId="24407" xr:uid="{49E45039-F7C0-46B8-9F8E-2233F4AF8BBA}"/>
    <cellStyle name="Normal 22 2 2 3 4 3 2 2" xfId="38099" xr:uid="{967F6A96-3B20-4392-91A0-71541481F160}"/>
    <cellStyle name="Normal 22 2 2 3 4 3 2 3" xfId="52983" xr:uid="{E7B91A11-0AD2-4840-8CB1-738F12121232}"/>
    <cellStyle name="Normal 22 2 2 3 4 3 3" xfId="17563" xr:uid="{497118E0-DB38-4AEE-896F-26B1E6C01976}"/>
    <cellStyle name="Normal 22 2 2 3 4 3 4" xfId="31253" xr:uid="{68BC9D8B-B6AB-42CE-97A6-319B41B110B9}"/>
    <cellStyle name="Normal 22 2 2 3 4 3 5" xfId="46137" xr:uid="{62FFBD3A-6ED4-4F82-969A-6D4C452DEA1A}"/>
    <cellStyle name="Normal 22 2 2 3 4 4" xfId="20985" xr:uid="{7A3DAFA5-8839-4AA4-AD10-E0503762ABCE}"/>
    <cellStyle name="Normal 22 2 2 3 4 4 2" xfId="34677" xr:uid="{F7D71986-17AA-4E7F-9CE4-86CFE317B051}"/>
    <cellStyle name="Normal 22 2 2 3 4 4 3" xfId="49561" xr:uid="{FBE66786-A1BB-42BA-AF7D-585E621EB132}"/>
    <cellStyle name="Normal 22 2 2 3 4 5" xfId="14141" xr:uid="{57FB44FB-F4CB-4C1D-8D14-B18A612AA71B}"/>
    <cellStyle name="Normal 22 2 2 3 4 6" xfId="27831" xr:uid="{7FC07B5E-590F-413E-A783-5D50688241C9}"/>
    <cellStyle name="Normal 22 2 2 3 4 7" xfId="42715" xr:uid="{A24FDA75-1BDE-4178-BA65-1A87BAA88EE6}"/>
    <cellStyle name="Normal 22 2 2 3 5" xfId="9003" xr:uid="{EECB461D-39CA-40D6-BB64-3BC2BBC42DDF}"/>
    <cellStyle name="Normal 22 2 2 3 5 2" xfId="12425" xr:uid="{F7D632A8-F184-4DEC-838F-1E1FF1DDB380}"/>
    <cellStyle name="Normal 22 2 2 3 5 2 2" xfId="26115" xr:uid="{AA960EA0-D548-426A-A93B-B49D1BE3CDA9}"/>
    <cellStyle name="Normal 22 2 2 3 5 2 2 2" xfId="39807" xr:uid="{AEAA4D8F-6E9F-4AE5-AA98-57CCCF0B13C5}"/>
    <cellStyle name="Normal 22 2 2 3 5 2 2 3" xfId="54691" xr:uid="{DA1A3DDC-BC8C-4B34-BBB7-BBFD67EA0F2C}"/>
    <cellStyle name="Normal 22 2 2 3 5 2 3" xfId="19271" xr:uid="{A365D254-59FA-438D-A109-F892B37017C6}"/>
    <cellStyle name="Normal 22 2 2 3 5 2 4" xfId="32961" xr:uid="{CE9512CD-F9CD-459E-9DB9-4FE0674163FA}"/>
    <cellStyle name="Normal 22 2 2 3 5 2 5" xfId="47845" xr:uid="{E63D3DDB-FD29-4636-B751-C72B5C86C401}"/>
    <cellStyle name="Normal 22 2 2 3 5 3" xfId="22693" xr:uid="{6C1A92F7-37FC-498E-9E83-6217AF745D85}"/>
    <cellStyle name="Normal 22 2 2 3 5 3 2" xfId="36385" xr:uid="{241D7444-5CB6-444F-BD9B-BC2ED2A75597}"/>
    <cellStyle name="Normal 22 2 2 3 5 3 3" xfId="51269" xr:uid="{C3A8E6A8-AEB1-4C86-8EDA-E415B63ACEFD}"/>
    <cellStyle name="Normal 22 2 2 3 5 4" xfId="15849" xr:uid="{819E23F2-E9DC-427E-BFC7-BFCC61A8F1CF}"/>
    <cellStyle name="Normal 22 2 2 3 5 5" xfId="29539" xr:uid="{7CED1933-F7C9-426A-B5BB-D3F2199C6D64}"/>
    <cellStyle name="Normal 22 2 2 3 5 6" xfId="44423" xr:uid="{965F917E-ADB8-4BF6-A61D-FE4F01961611}"/>
    <cellStyle name="Normal 22 2 2 3 6" xfId="10713" xr:uid="{084A6ED0-B6B3-4842-A7F2-D5C54C6DAE18}"/>
    <cellStyle name="Normal 22 2 2 3 6 2" xfId="24403" xr:uid="{3EC10D27-CE13-4124-9E4C-18CB95CD747C}"/>
    <cellStyle name="Normal 22 2 2 3 6 2 2" xfId="38095" xr:uid="{E1CAF112-247B-4DE8-9315-1B44905B15EB}"/>
    <cellStyle name="Normal 22 2 2 3 6 2 3" xfId="52979" xr:uid="{A09949E2-BF50-4882-9B6E-92DD76BE51E1}"/>
    <cellStyle name="Normal 22 2 2 3 6 3" xfId="17559" xr:uid="{05CDB974-6981-4057-B172-27ECBAC431D5}"/>
    <cellStyle name="Normal 22 2 2 3 6 4" xfId="31249" xr:uid="{16BB94C8-7216-4E06-B5AF-37589A82777D}"/>
    <cellStyle name="Normal 22 2 2 3 6 5" xfId="46133" xr:uid="{F962BC2F-202F-4794-A9E2-7441CF5BED43}"/>
    <cellStyle name="Normal 22 2 2 3 7" xfId="20981" xr:uid="{274CD5D2-8F1F-47D2-951B-595893C24EF8}"/>
    <cellStyle name="Normal 22 2 2 3 7 2" xfId="34673" xr:uid="{9F8F5C8D-9380-486C-8E77-0A092FA8E8CC}"/>
    <cellStyle name="Normal 22 2 2 3 7 3" xfId="49557" xr:uid="{FB22AAC2-E0F2-4EFB-8BD4-8FD9536EBF1B}"/>
    <cellStyle name="Normal 22 2 2 3 8" xfId="14137" xr:uid="{F0CA7F8F-880A-4D6E-9DC3-ECB2909278A6}"/>
    <cellStyle name="Normal 22 2 2 3 9" xfId="27827" xr:uid="{E1A7A04F-A68D-465A-B724-6743B0B87043}"/>
    <cellStyle name="Normal 22 2 2 4" xfId="7295" xr:uid="{9589AF57-60F7-4C02-9563-9C0565B23E8C}"/>
    <cellStyle name="Normal 22 2 2 4 10" xfId="42716" xr:uid="{8A76DDC9-5FDE-414E-8FA0-4CB40F0495EF}"/>
    <cellStyle name="Normal 22 2 2 4 2" xfId="7296" xr:uid="{9E460F8D-614A-468C-AC87-571AC40ED8D5}"/>
    <cellStyle name="Normal 22 2 2 4 2 2" xfId="7297" xr:uid="{00FD8E22-EB3D-48CA-81A8-1E67F8DE3A95}"/>
    <cellStyle name="Normal 22 2 2 4 2 2 2" xfId="9010" xr:uid="{F360A952-9F5F-4EBA-BB6C-30BDF41E20BE}"/>
    <cellStyle name="Normal 22 2 2 4 2 2 2 2" xfId="12432" xr:uid="{10B4D51B-D4CB-4D92-95B4-9F845760082D}"/>
    <cellStyle name="Normal 22 2 2 4 2 2 2 2 2" xfId="26122" xr:uid="{01637956-DD4F-4DB8-87F5-816B4F6DAF77}"/>
    <cellStyle name="Normal 22 2 2 4 2 2 2 2 2 2" xfId="39814" xr:uid="{CA96CDBD-74B1-445C-888A-922BE04A5717}"/>
    <cellStyle name="Normal 22 2 2 4 2 2 2 2 2 3" xfId="54698" xr:uid="{12420E94-EC25-4FF4-B939-F07E1F7F7E20}"/>
    <cellStyle name="Normal 22 2 2 4 2 2 2 2 3" xfId="19278" xr:uid="{D842CFAE-E018-47E5-A1E0-1FD797A2A2D3}"/>
    <cellStyle name="Normal 22 2 2 4 2 2 2 2 4" xfId="32968" xr:uid="{7D9A49A3-A44B-41A9-95F3-E744691CD09A}"/>
    <cellStyle name="Normal 22 2 2 4 2 2 2 2 5" xfId="47852" xr:uid="{A9DE805C-3DFB-480E-B670-FD7A04F40535}"/>
    <cellStyle name="Normal 22 2 2 4 2 2 2 3" xfId="22700" xr:uid="{CBC98648-16D2-421C-BAD1-5F29FE477D88}"/>
    <cellStyle name="Normal 22 2 2 4 2 2 2 3 2" xfId="36392" xr:uid="{2D2C7D61-8DB5-47DD-87BD-556A805C965E}"/>
    <cellStyle name="Normal 22 2 2 4 2 2 2 3 3" xfId="51276" xr:uid="{6582D2A9-9EBD-4267-8F41-61CA61D91C83}"/>
    <cellStyle name="Normal 22 2 2 4 2 2 2 4" xfId="15856" xr:uid="{DE5D36F4-51C6-4EA8-9AA7-62BD6A190333}"/>
    <cellStyle name="Normal 22 2 2 4 2 2 2 5" xfId="29546" xr:uid="{553A17A0-BB75-42CE-955D-077F00C58F2A}"/>
    <cellStyle name="Normal 22 2 2 4 2 2 2 6" xfId="44430" xr:uid="{D6991790-FCA8-4C93-9D68-E66B70CBB8D8}"/>
    <cellStyle name="Normal 22 2 2 4 2 2 3" xfId="10720" xr:uid="{BE54ECF2-A255-4492-8A15-90F095232B36}"/>
    <cellStyle name="Normal 22 2 2 4 2 2 3 2" xfId="24410" xr:uid="{7A2F855C-4836-453A-9B84-6A686510C319}"/>
    <cellStyle name="Normal 22 2 2 4 2 2 3 2 2" xfId="38102" xr:uid="{306E4761-8A97-4F42-B613-9B2FC65666CE}"/>
    <cellStyle name="Normal 22 2 2 4 2 2 3 2 3" xfId="52986" xr:uid="{B318D15C-3861-4D8B-A35E-905496F7F420}"/>
    <cellStyle name="Normal 22 2 2 4 2 2 3 3" xfId="17566" xr:uid="{D60D6AB1-8400-4CB6-A1C5-95E07C4C2B27}"/>
    <cellStyle name="Normal 22 2 2 4 2 2 3 4" xfId="31256" xr:uid="{AAF7635B-E147-4897-8F38-8D995B19C137}"/>
    <cellStyle name="Normal 22 2 2 4 2 2 3 5" xfId="46140" xr:uid="{9DE92AD4-4908-4DD9-9111-5FBECC80AF66}"/>
    <cellStyle name="Normal 22 2 2 4 2 2 4" xfId="20988" xr:uid="{536971EA-37CA-4564-B7F7-4F33C832ED06}"/>
    <cellStyle name="Normal 22 2 2 4 2 2 4 2" xfId="34680" xr:uid="{32A1F012-1FC1-497C-BA8F-A95BBEB281B0}"/>
    <cellStyle name="Normal 22 2 2 4 2 2 4 3" xfId="49564" xr:uid="{3F4FA416-53CA-4122-8903-85339DE4FF11}"/>
    <cellStyle name="Normal 22 2 2 4 2 2 5" xfId="14144" xr:uid="{4DF743FA-F635-4F20-9677-17EEAFDC72B3}"/>
    <cellStyle name="Normal 22 2 2 4 2 2 6" xfId="27834" xr:uid="{C98F8360-1BB9-4428-8D21-ECBF4FE83679}"/>
    <cellStyle name="Normal 22 2 2 4 2 2 7" xfId="42718" xr:uid="{BAD87142-8278-4E41-8769-A75CE581D402}"/>
    <cellStyle name="Normal 22 2 2 4 2 3" xfId="9009" xr:uid="{4B8870CD-11AF-4C3A-B2EA-A3DB1A0E8A3E}"/>
    <cellStyle name="Normal 22 2 2 4 2 3 2" xfId="12431" xr:uid="{599DC733-2699-4C8A-91FE-C15D2D625E2D}"/>
    <cellStyle name="Normal 22 2 2 4 2 3 2 2" xfId="26121" xr:uid="{171A2253-3F92-4B55-AB78-2C93ADBC7086}"/>
    <cellStyle name="Normal 22 2 2 4 2 3 2 2 2" xfId="39813" xr:uid="{BA0BF6EB-37B5-434D-816C-CE02217BF481}"/>
    <cellStyle name="Normal 22 2 2 4 2 3 2 2 3" xfId="54697" xr:uid="{00CE215B-645C-4D63-ACB0-B539FA9FD2D9}"/>
    <cellStyle name="Normal 22 2 2 4 2 3 2 3" xfId="19277" xr:uid="{28C9876C-9FB1-4A91-89FD-84892FBFF477}"/>
    <cellStyle name="Normal 22 2 2 4 2 3 2 4" xfId="32967" xr:uid="{8094F58D-EA11-44BE-9BFD-B72FAA76A68B}"/>
    <cellStyle name="Normal 22 2 2 4 2 3 2 5" xfId="47851" xr:uid="{3D2EC7D5-58E4-4552-BDF3-5532F1BA0B27}"/>
    <cellStyle name="Normal 22 2 2 4 2 3 3" xfId="22699" xr:uid="{7832EA8D-D3F5-455B-B611-3DB4275280D3}"/>
    <cellStyle name="Normal 22 2 2 4 2 3 3 2" xfId="36391" xr:uid="{D3A3B12F-5507-4674-AABD-2B1E8ABDF61D}"/>
    <cellStyle name="Normal 22 2 2 4 2 3 3 3" xfId="51275" xr:uid="{EA24C20E-32B0-4A08-8D03-4AD1C95CE9F2}"/>
    <cellStyle name="Normal 22 2 2 4 2 3 4" xfId="15855" xr:uid="{9F658B2F-B99A-493F-9FF2-91AC90E7C80B}"/>
    <cellStyle name="Normal 22 2 2 4 2 3 5" xfId="29545" xr:uid="{56B0E065-4543-4166-8D19-04AADDDD5AEB}"/>
    <cellStyle name="Normal 22 2 2 4 2 3 6" xfId="44429" xr:uid="{1E60A6A1-A89D-45A2-A54A-0518B0415584}"/>
    <cellStyle name="Normal 22 2 2 4 2 4" xfId="10719" xr:uid="{A8AC049C-7070-496A-9B3B-341E8931B4E1}"/>
    <cellStyle name="Normal 22 2 2 4 2 4 2" xfId="24409" xr:uid="{C5786D1B-2F6E-423F-9590-67653D320B72}"/>
    <cellStyle name="Normal 22 2 2 4 2 4 2 2" xfId="38101" xr:uid="{D5E3CF3E-D3D0-4E1D-8169-EB899FBECEDB}"/>
    <cellStyle name="Normal 22 2 2 4 2 4 2 3" xfId="52985" xr:uid="{DC4F2D55-6EE2-4800-8BAE-56D782399BF9}"/>
    <cellStyle name="Normal 22 2 2 4 2 4 3" xfId="17565" xr:uid="{C2616A8A-FDA6-4D03-A097-00F78ACB20F8}"/>
    <cellStyle name="Normal 22 2 2 4 2 4 4" xfId="31255" xr:uid="{5B73A49F-5BE3-4526-B24D-E21C0B48372F}"/>
    <cellStyle name="Normal 22 2 2 4 2 4 5" xfId="46139" xr:uid="{9D861098-199B-4BB0-9A16-C30621BFBF2C}"/>
    <cellStyle name="Normal 22 2 2 4 2 5" xfId="20987" xr:uid="{72409231-B325-4124-8143-D5F3D8FA3308}"/>
    <cellStyle name="Normal 22 2 2 4 2 5 2" xfId="34679" xr:uid="{E12BC0F1-764C-403B-80BA-787C64C52F12}"/>
    <cellStyle name="Normal 22 2 2 4 2 5 3" xfId="49563" xr:uid="{E5126EFB-09EA-40B9-8A4F-DF1AE6729EFE}"/>
    <cellStyle name="Normal 22 2 2 4 2 6" xfId="14143" xr:uid="{B76EC50F-80FE-49C2-9B6C-C472E7D00A13}"/>
    <cellStyle name="Normal 22 2 2 4 2 7" xfId="27833" xr:uid="{FD544735-15DF-47E4-A761-D622DEB5989A}"/>
    <cellStyle name="Normal 22 2 2 4 2 8" xfId="42717" xr:uid="{24A81762-EB10-4F50-B7B4-8BEC3105A955}"/>
    <cellStyle name="Normal 22 2 2 4 3" xfId="7298" xr:uid="{CD75568A-0F0A-42AA-9A2F-4E8FAE8AA819}"/>
    <cellStyle name="Normal 22 2 2 4 3 2" xfId="9011" xr:uid="{CA436A6C-7493-4A46-BAC2-6702F68A5C17}"/>
    <cellStyle name="Normal 22 2 2 4 3 2 2" xfId="12433" xr:uid="{29CE853B-F51F-4322-B2D3-41659C2F7C8B}"/>
    <cellStyle name="Normal 22 2 2 4 3 2 2 2" xfId="26123" xr:uid="{86AE8665-061A-4FF8-910A-A195B053FAA6}"/>
    <cellStyle name="Normal 22 2 2 4 3 2 2 2 2" xfId="39815" xr:uid="{B5684E56-8554-4FB4-BC6D-979CD4166E98}"/>
    <cellStyle name="Normal 22 2 2 4 3 2 2 2 3" xfId="54699" xr:uid="{DBCF9F93-087E-4FD3-A65D-BB66A6302E07}"/>
    <cellStyle name="Normal 22 2 2 4 3 2 2 3" xfId="19279" xr:uid="{24FE077C-6A14-4869-9160-D6A75627DCE2}"/>
    <cellStyle name="Normal 22 2 2 4 3 2 2 4" xfId="32969" xr:uid="{9C458681-2BF6-4035-9EA8-C3A758A1F501}"/>
    <cellStyle name="Normal 22 2 2 4 3 2 2 5" xfId="47853" xr:uid="{DA74E485-D6B7-4D89-986F-7512F6335CD4}"/>
    <cellStyle name="Normal 22 2 2 4 3 2 3" xfId="22701" xr:uid="{2EED427C-ADD2-4117-983E-0C483E604CC3}"/>
    <cellStyle name="Normal 22 2 2 4 3 2 3 2" xfId="36393" xr:uid="{08CF9E90-7518-4F0F-A8F7-7EA1E67E9D31}"/>
    <cellStyle name="Normal 22 2 2 4 3 2 3 3" xfId="51277" xr:uid="{294AF7AF-21C7-4FE5-A98A-D148222938A6}"/>
    <cellStyle name="Normal 22 2 2 4 3 2 4" xfId="15857" xr:uid="{C9601457-9DC3-48F7-BB0C-56C096F4F5A4}"/>
    <cellStyle name="Normal 22 2 2 4 3 2 5" xfId="29547" xr:uid="{128E803C-5846-4372-A407-E26362053559}"/>
    <cellStyle name="Normal 22 2 2 4 3 2 6" xfId="44431" xr:uid="{3B286513-B21F-4F74-8752-D05D7BC56C47}"/>
    <cellStyle name="Normal 22 2 2 4 3 3" xfId="10721" xr:uid="{997BB90A-DEE7-482D-949F-275D998D9570}"/>
    <cellStyle name="Normal 22 2 2 4 3 3 2" xfId="24411" xr:uid="{F263D10A-84F3-4C13-BACA-C5646BD2AE29}"/>
    <cellStyle name="Normal 22 2 2 4 3 3 2 2" xfId="38103" xr:uid="{AE2B2408-A928-4EC2-A283-9E5225F04A29}"/>
    <cellStyle name="Normal 22 2 2 4 3 3 2 3" xfId="52987" xr:uid="{8C5A8282-9FEA-49B2-8CEF-74F71B2E63D9}"/>
    <cellStyle name="Normal 22 2 2 4 3 3 3" xfId="17567" xr:uid="{B31A1F93-7B64-4D21-A1F8-8923B563789F}"/>
    <cellStyle name="Normal 22 2 2 4 3 3 4" xfId="31257" xr:uid="{00362CFF-43B7-4FB2-AB71-AFE700B45E8A}"/>
    <cellStyle name="Normal 22 2 2 4 3 3 5" xfId="46141" xr:uid="{EB0C3079-7CFC-4325-9AE9-857E38E945C8}"/>
    <cellStyle name="Normal 22 2 2 4 3 4" xfId="20989" xr:uid="{7A68EA30-A7C6-4A5F-826B-E68EDD8AC400}"/>
    <cellStyle name="Normal 22 2 2 4 3 4 2" xfId="34681" xr:uid="{EC7AF432-6FA0-4455-B332-30CC2705B0BF}"/>
    <cellStyle name="Normal 22 2 2 4 3 4 3" xfId="49565" xr:uid="{1239DA4B-47B2-4EB7-BAFD-2330720B6A19}"/>
    <cellStyle name="Normal 22 2 2 4 3 5" xfId="14145" xr:uid="{42DE0EE5-FC7C-4D44-9F13-2FCD91B59958}"/>
    <cellStyle name="Normal 22 2 2 4 3 6" xfId="27835" xr:uid="{A822A9A2-FF17-442E-838A-0B72CD86D790}"/>
    <cellStyle name="Normal 22 2 2 4 3 7" xfId="42719" xr:uid="{FD77052A-9B96-4A05-994A-9B9A6A4B6BF3}"/>
    <cellStyle name="Normal 22 2 2 4 4" xfId="7299" xr:uid="{FABF13F2-8556-4647-8D94-BB01EED57628}"/>
    <cellStyle name="Normal 22 2 2 4 4 2" xfId="9012" xr:uid="{E88208B2-6C47-4610-8F63-1D892C2B6650}"/>
    <cellStyle name="Normal 22 2 2 4 4 2 2" xfId="12434" xr:uid="{7195A037-7159-4E9B-9B3A-A535766E7D0A}"/>
    <cellStyle name="Normal 22 2 2 4 4 2 2 2" xfId="26124" xr:uid="{4F8F3327-6B73-4953-9701-9974EDB6B06D}"/>
    <cellStyle name="Normal 22 2 2 4 4 2 2 2 2" xfId="39816" xr:uid="{498E1089-6218-4F94-9229-59979FC4F4FC}"/>
    <cellStyle name="Normal 22 2 2 4 4 2 2 2 3" xfId="54700" xr:uid="{CBA989C6-70E3-43B3-B901-C219416013FF}"/>
    <cellStyle name="Normal 22 2 2 4 4 2 2 3" xfId="19280" xr:uid="{E7842D10-2841-4F88-B698-7AB7FCC3734D}"/>
    <cellStyle name="Normal 22 2 2 4 4 2 2 4" xfId="32970" xr:uid="{81C48CCA-6789-49BD-B999-5ABEB83E60BB}"/>
    <cellStyle name="Normal 22 2 2 4 4 2 2 5" xfId="47854" xr:uid="{751FCF3B-D095-40CC-BCB2-152381649251}"/>
    <cellStyle name="Normal 22 2 2 4 4 2 3" xfId="22702" xr:uid="{2D5E9452-6C1A-4E98-9081-3478CD1BB4BF}"/>
    <cellStyle name="Normal 22 2 2 4 4 2 3 2" xfId="36394" xr:uid="{322B9C83-FE50-4957-91B7-7D8CB93F83AB}"/>
    <cellStyle name="Normal 22 2 2 4 4 2 3 3" xfId="51278" xr:uid="{4387999C-5C96-4947-92A3-B47F3EADF082}"/>
    <cellStyle name="Normal 22 2 2 4 4 2 4" xfId="15858" xr:uid="{4919BC62-52FB-4E30-B0D9-67E2F42C476D}"/>
    <cellStyle name="Normal 22 2 2 4 4 2 5" xfId="29548" xr:uid="{FFE31A4C-691F-409F-BC86-10A258AFB07E}"/>
    <cellStyle name="Normal 22 2 2 4 4 2 6" xfId="44432" xr:uid="{324AB61F-6247-4AA5-BC4D-5368D30CE413}"/>
    <cellStyle name="Normal 22 2 2 4 4 3" xfId="10722" xr:uid="{A1508D52-B8C5-4C20-98F6-E63E0098614B}"/>
    <cellStyle name="Normal 22 2 2 4 4 3 2" xfId="24412" xr:uid="{69F8C14F-E624-4CDF-98B6-2FAAB43CEEB0}"/>
    <cellStyle name="Normal 22 2 2 4 4 3 2 2" xfId="38104" xr:uid="{8C3B156D-F317-48F7-AE21-522F77FB887A}"/>
    <cellStyle name="Normal 22 2 2 4 4 3 2 3" xfId="52988" xr:uid="{B92B0CAF-93FB-4F6C-B02A-5D64496A1862}"/>
    <cellStyle name="Normal 22 2 2 4 4 3 3" xfId="17568" xr:uid="{A9639B64-BEBE-4758-80E9-972BDCE928EA}"/>
    <cellStyle name="Normal 22 2 2 4 4 3 4" xfId="31258" xr:uid="{ED2F0B94-D3BA-484D-88D1-137307049428}"/>
    <cellStyle name="Normal 22 2 2 4 4 3 5" xfId="46142" xr:uid="{EE47F4BE-1039-4D0B-B617-FFF25BBCA3DC}"/>
    <cellStyle name="Normal 22 2 2 4 4 4" xfId="20990" xr:uid="{FC00D56B-14B8-4AD2-A0A9-828AC4BBB09A}"/>
    <cellStyle name="Normal 22 2 2 4 4 4 2" xfId="34682" xr:uid="{4CA49578-23A4-4896-9D9D-E6DA060B1AD7}"/>
    <cellStyle name="Normal 22 2 2 4 4 4 3" xfId="49566" xr:uid="{A6817383-9940-4E42-8414-B7EC6D98BB76}"/>
    <cellStyle name="Normal 22 2 2 4 4 5" xfId="14146" xr:uid="{D633BCCC-D999-459C-BE51-A59B48C38F01}"/>
    <cellStyle name="Normal 22 2 2 4 4 6" xfId="27836" xr:uid="{B03BE6AD-0EB7-40DD-BB68-1D95F8B036DD}"/>
    <cellStyle name="Normal 22 2 2 4 4 7" xfId="42720" xr:uid="{B3F40BCB-B791-45F1-916C-B0DBEB1E4C54}"/>
    <cellStyle name="Normal 22 2 2 4 5" xfId="9008" xr:uid="{7B2D14BF-A491-40BC-8B92-DA2980DFFC50}"/>
    <cellStyle name="Normal 22 2 2 4 5 2" xfId="12430" xr:uid="{5D5F238A-DB4D-4D1C-B40B-B438537906AF}"/>
    <cellStyle name="Normal 22 2 2 4 5 2 2" xfId="26120" xr:uid="{365D9008-AB08-466C-8486-D6F65DFE49FC}"/>
    <cellStyle name="Normal 22 2 2 4 5 2 2 2" xfId="39812" xr:uid="{D59BEE46-A3DD-4717-B40D-2CFC73221A79}"/>
    <cellStyle name="Normal 22 2 2 4 5 2 2 3" xfId="54696" xr:uid="{F54FBEE2-2A35-42E9-88D6-1F84138347FA}"/>
    <cellStyle name="Normal 22 2 2 4 5 2 3" xfId="19276" xr:uid="{17BF0414-7A26-420B-98C4-54CA1031E3AA}"/>
    <cellStyle name="Normal 22 2 2 4 5 2 4" xfId="32966" xr:uid="{9081507F-856F-40C5-BF2E-2D0614D5C5D5}"/>
    <cellStyle name="Normal 22 2 2 4 5 2 5" xfId="47850" xr:uid="{B3FFF1C0-B268-4554-AB51-CAC8332DF6C0}"/>
    <cellStyle name="Normal 22 2 2 4 5 3" xfId="22698" xr:uid="{A37A618E-31BF-4267-A45E-82B6C86F304C}"/>
    <cellStyle name="Normal 22 2 2 4 5 3 2" xfId="36390" xr:uid="{6C573CF1-2264-41B1-AD6E-FDE9A90F7782}"/>
    <cellStyle name="Normal 22 2 2 4 5 3 3" xfId="51274" xr:uid="{C0E5DB64-A8E9-4F06-A8BC-B1E44E280157}"/>
    <cellStyle name="Normal 22 2 2 4 5 4" xfId="15854" xr:uid="{7A503F42-B47F-4E68-83B0-C2904D1E16A0}"/>
    <cellStyle name="Normal 22 2 2 4 5 5" xfId="29544" xr:uid="{AD1634E6-F03D-45B7-8550-E4E539A07C20}"/>
    <cellStyle name="Normal 22 2 2 4 5 6" xfId="44428" xr:uid="{91646D61-E9B6-475C-884D-2848F28AAD14}"/>
    <cellStyle name="Normal 22 2 2 4 6" xfId="10718" xr:uid="{AF99CE51-A4E7-44E1-9DEC-24D2D27C9546}"/>
    <cellStyle name="Normal 22 2 2 4 6 2" xfId="24408" xr:uid="{54F54509-3702-4C14-8C12-CA66FE4D1DCF}"/>
    <cellStyle name="Normal 22 2 2 4 6 2 2" xfId="38100" xr:uid="{877898EA-B7C9-4742-A7EA-C801D137541D}"/>
    <cellStyle name="Normal 22 2 2 4 6 2 3" xfId="52984" xr:uid="{7C0BDAC2-49C7-46FD-80FB-4487D77871F8}"/>
    <cellStyle name="Normal 22 2 2 4 6 3" xfId="17564" xr:uid="{28EBF59C-3202-4730-BDA5-D70E5197F34C}"/>
    <cellStyle name="Normal 22 2 2 4 6 4" xfId="31254" xr:uid="{08B30B36-16B7-4AEE-9683-5D5E58619122}"/>
    <cellStyle name="Normal 22 2 2 4 6 5" xfId="46138" xr:uid="{DCC8F85D-F0A1-496A-8F71-2E81E8B40DA3}"/>
    <cellStyle name="Normal 22 2 2 4 7" xfId="20986" xr:uid="{5D278BBF-50FA-41CA-81C3-55808D5C92DE}"/>
    <cellStyle name="Normal 22 2 2 4 7 2" xfId="34678" xr:uid="{2F83A111-EA6A-4FDB-B891-F95D2317ECEC}"/>
    <cellStyle name="Normal 22 2 2 4 7 3" xfId="49562" xr:uid="{4521CF39-3D32-4CE2-A5D5-44218FBCA9DC}"/>
    <cellStyle name="Normal 22 2 2 4 8" xfId="14142" xr:uid="{5E50A283-D440-42CD-95F5-8CF1FE53F489}"/>
    <cellStyle name="Normal 22 2 2 4 9" xfId="27832" xr:uid="{466EBDB4-D9DC-403F-A3E3-335EAA36EC07}"/>
    <cellStyle name="Normal 22 2 2 5" xfId="7300" xr:uid="{AC741FCD-8B76-4AAB-92FE-D910C5B76BE8}"/>
    <cellStyle name="Normal 22 2 2 5 2" xfId="7301" xr:uid="{04CACE62-04ED-43CB-9ACB-8787C63A619E}"/>
    <cellStyle name="Normal 22 2 2 5 2 2" xfId="9014" xr:uid="{7A110E4D-6BE2-400B-821F-09373DD8CCA1}"/>
    <cellStyle name="Normal 22 2 2 5 2 2 2" xfId="12436" xr:uid="{43B4A979-4249-4AD2-953C-4D35207E3451}"/>
    <cellStyle name="Normal 22 2 2 5 2 2 2 2" xfId="26126" xr:uid="{6F4EBFC1-3A96-4855-AAC0-00736E8CF3B0}"/>
    <cellStyle name="Normal 22 2 2 5 2 2 2 2 2" xfId="39818" xr:uid="{92F90034-ECA8-4933-A975-8349E9E7B381}"/>
    <cellStyle name="Normal 22 2 2 5 2 2 2 2 3" xfId="54702" xr:uid="{B2A043B9-BA4A-48CC-88A3-57A4F9069A54}"/>
    <cellStyle name="Normal 22 2 2 5 2 2 2 3" xfId="19282" xr:uid="{CB5A794A-8B67-4BC2-9271-A63D44ABE5C7}"/>
    <cellStyle name="Normal 22 2 2 5 2 2 2 4" xfId="32972" xr:uid="{0BAC8F28-085D-4468-9DFB-E5EA134ECA43}"/>
    <cellStyle name="Normal 22 2 2 5 2 2 2 5" xfId="47856" xr:uid="{C066275E-D1B3-4DCB-AFE0-565EF864F2F0}"/>
    <cellStyle name="Normal 22 2 2 5 2 2 3" xfId="22704" xr:uid="{27CA890F-5523-4DEC-A5ED-0EC41D3F7572}"/>
    <cellStyle name="Normal 22 2 2 5 2 2 3 2" xfId="36396" xr:uid="{F3729F09-FB28-46B9-8C3F-EFB0F236482F}"/>
    <cellStyle name="Normal 22 2 2 5 2 2 3 3" xfId="51280" xr:uid="{BCFAE124-EEE9-4961-B9FC-5F9BCAA3D764}"/>
    <cellStyle name="Normal 22 2 2 5 2 2 4" xfId="15860" xr:uid="{B144F642-DCFD-4DE3-8EF8-E17E00FCF9C7}"/>
    <cellStyle name="Normal 22 2 2 5 2 2 5" xfId="29550" xr:uid="{0D755DD1-4E33-44A2-8120-E0A9BBA474F4}"/>
    <cellStyle name="Normal 22 2 2 5 2 2 6" xfId="44434" xr:uid="{CD30203E-88DD-457F-8926-FA9624F0FF2C}"/>
    <cellStyle name="Normal 22 2 2 5 2 3" xfId="10724" xr:uid="{61A34919-20D6-4F5B-977F-526C55332332}"/>
    <cellStyle name="Normal 22 2 2 5 2 3 2" xfId="24414" xr:uid="{0CA596D7-59B7-4608-A2F3-A7E3A9F57BC3}"/>
    <cellStyle name="Normal 22 2 2 5 2 3 2 2" xfId="38106" xr:uid="{157B8094-60B8-4EDD-9113-83F228E1DC30}"/>
    <cellStyle name="Normal 22 2 2 5 2 3 2 3" xfId="52990" xr:uid="{91387540-D67A-48A9-B2AD-63CF01A58617}"/>
    <cellStyle name="Normal 22 2 2 5 2 3 3" xfId="17570" xr:uid="{DE0B44D1-A8CD-4B7E-BBBE-586BB5930823}"/>
    <cellStyle name="Normal 22 2 2 5 2 3 4" xfId="31260" xr:uid="{E85A707E-39C5-4094-8BBA-58A346617946}"/>
    <cellStyle name="Normal 22 2 2 5 2 3 5" xfId="46144" xr:uid="{1B6DFFDF-D3BE-4631-9334-37CFE8F97620}"/>
    <cellStyle name="Normal 22 2 2 5 2 4" xfId="20992" xr:uid="{7B63FA78-523B-4A1D-9256-D26C9832DCA9}"/>
    <cellStyle name="Normal 22 2 2 5 2 4 2" xfId="34684" xr:uid="{F5E69D1E-E7D0-4097-87B5-86EFA91F056B}"/>
    <cellStyle name="Normal 22 2 2 5 2 4 3" xfId="49568" xr:uid="{1F7499CD-0593-42B4-B725-CD5FC2AF1AA0}"/>
    <cellStyle name="Normal 22 2 2 5 2 5" xfId="14148" xr:uid="{7E000880-D0DF-49DF-A9AC-E9955C630E1D}"/>
    <cellStyle name="Normal 22 2 2 5 2 6" xfId="27838" xr:uid="{E067641C-0911-4E01-BF6E-E8A0E54FC27E}"/>
    <cellStyle name="Normal 22 2 2 5 2 7" xfId="42722" xr:uid="{5ABD86EE-AC89-4C63-8726-01CA97B67348}"/>
    <cellStyle name="Normal 22 2 2 5 3" xfId="9013" xr:uid="{6A0FFF4F-8EBD-4392-AEA2-6756F48A6DE1}"/>
    <cellStyle name="Normal 22 2 2 5 3 2" xfId="12435" xr:uid="{9D364774-A538-4C13-84D4-CAB55B665646}"/>
    <cellStyle name="Normal 22 2 2 5 3 2 2" xfId="26125" xr:uid="{DEA3C4C2-24C3-420F-9FA5-086CEDA19C26}"/>
    <cellStyle name="Normal 22 2 2 5 3 2 2 2" xfId="39817" xr:uid="{8CDFF749-B64E-4972-9C61-64F178F2CE1D}"/>
    <cellStyle name="Normal 22 2 2 5 3 2 2 3" xfId="54701" xr:uid="{5A519436-716E-4B91-93A8-6514CF377BB0}"/>
    <cellStyle name="Normal 22 2 2 5 3 2 3" xfId="19281" xr:uid="{09AF275A-4249-4D41-9135-98443A1E5F83}"/>
    <cellStyle name="Normal 22 2 2 5 3 2 4" xfId="32971" xr:uid="{47C12B7F-57B6-42EF-A89A-A6FE4B64F0C0}"/>
    <cellStyle name="Normal 22 2 2 5 3 2 5" xfId="47855" xr:uid="{AE3F86FC-3C41-4937-AB3B-A6A4FF253A2A}"/>
    <cellStyle name="Normal 22 2 2 5 3 3" xfId="22703" xr:uid="{AA98E8A2-010A-4CAC-9A33-5069A68E8044}"/>
    <cellStyle name="Normal 22 2 2 5 3 3 2" xfId="36395" xr:uid="{285DAFA0-613B-418A-84A7-54C1FDEF1FF3}"/>
    <cellStyle name="Normal 22 2 2 5 3 3 3" xfId="51279" xr:uid="{58701EA9-699E-427F-AE2A-ED73D7D591B6}"/>
    <cellStyle name="Normal 22 2 2 5 3 4" xfId="15859" xr:uid="{56A4FFE8-70EF-4AD5-A8AF-14D37777D80F}"/>
    <cellStyle name="Normal 22 2 2 5 3 5" xfId="29549" xr:uid="{282FB7DB-666B-4CA0-9665-4F1F85D4B608}"/>
    <cellStyle name="Normal 22 2 2 5 3 6" xfId="44433" xr:uid="{55365139-3CA8-4277-9DFA-00577F568BF8}"/>
    <cellStyle name="Normal 22 2 2 5 4" xfId="10723" xr:uid="{56714D34-6764-456F-8919-3E8FB5F4594F}"/>
    <cellStyle name="Normal 22 2 2 5 4 2" xfId="24413" xr:uid="{73FF802B-AD42-4B84-A95D-6043C23759D2}"/>
    <cellStyle name="Normal 22 2 2 5 4 2 2" xfId="38105" xr:uid="{2C63E1E0-6CBF-448B-BA32-4AC318D11EB6}"/>
    <cellStyle name="Normal 22 2 2 5 4 2 3" xfId="52989" xr:uid="{BE2FB4B7-0179-47EC-9CE3-3D424F53CE56}"/>
    <cellStyle name="Normal 22 2 2 5 4 3" xfId="17569" xr:uid="{71A1866E-400A-4AFC-B40A-D10E63AE62BE}"/>
    <cellStyle name="Normal 22 2 2 5 4 4" xfId="31259" xr:uid="{F5BF1E36-6FF0-46F6-B936-255E8915382E}"/>
    <cellStyle name="Normal 22 2 2 5 4 5" xfId="46143" xr:uid="{14A6BFD1-937F-427F-8C34-29694B16B304}"/>
    <cellStyle name="Normal 22 2 2 5 5" xfId="20991" xr:uid="{5E8859E5-6919-484A-8473-A2662B1C4C1A}"/>
    <cellStyle name="Normal 22 2 2 5 5 2" xfId="34683" xr:uid="{F4572A71-E790-4D7D-B0FE-50042B2372B0}"/>
    <cellStyle name="Normal 22 2 2 5 5 3" xfId="49567" xr:uid="{05128202-0162-4356-BB8B-AC7F9E67F77D}"/>
    <cellStyle name="Normal 22 2 2 5 6" xfId="14147" xr:uid="{ACE131B8-2EB6-41D3-AE7A-491D35352C63}"/>
    <cellStyle name="Normal 22 2 2 5 7" xfId="27837" xr:uid="{10C6C989-7B96-4075-AA29-FA68880EE19D}"/>
    <cellStyle name="Normal 22 2 2 5 8" xfId="42721" xr:uid="{568C545B-5D2E-47E7-B102-92FFB9CDDA86}"/>
    <cellStyle name="Normal 22 2 2 6" xfId="7302" xr:uid="{6365CB1B-B1DE-4443-A116-9D48E7AEF14D}"/>
    <cellStyle name="Normal 22 2 2 6 2" xfId="9015" xr:uid="{CD95CEBB-279D-46E7-84FE-D5347F657E23}"/>
    <cellStyle name="Normal 22 2 2 6 2 2" xfId="12437" xr:uid="{E1952DD1-4751-4AFE-A1B8-84ACBA8C5AED}"/>
    <cellStyle name="Normal 22 2 2 6 2 2 2" xfId="26127" xr:uid="{E5B65D76-68C5-4DE8-8F56-B1CBAE159733}"/>
    <cellStyle name="Normal 22 2 2 6 2 2 2 2" xfId="39819" xr:uid="{1C1957DD-F11A-4DD7-A866-79E39B30EE2E}"/>
    <cellStyle name="Normal 22 2 2 6 2 2 2 3" xfId="54703" xr:uid="{D0326C21-FB2E-463C-B359-6986E78E5DFC}"/>
    <cellStyle name="Normal 22 2 2 6 2 2 3" xfId="19283" xr:uid="{1205804C-697D-48A6-BDEA-FB3F9247D9FC}"/>
    <cellStyle name="Normal 22 2 2 6 2 2 4" xfId="32973" xr:uid="{38C0266A-4337-405B-95DA-70A3CE761FFD}"/>
    <cellStyle name="Normal 22 2 2 6 2 2 5" xfId="47857" xr:uid="{15D1F599-CA82-4E17-A8CF-E762C11AC208}"/>
    <cellStyle name="Normal 22 2 2 6 2 3" xfId="22705" xr:uid="{2B5D28D2-3E78-4F33-BAD5-566D3DF2486D}"/>
    <cellStyle name="Normal 22 2 2 6 2 3 2" xfId="36397" xr:uid="{5AC58EA5-2D0B-41CB-95D9-74514F044901}"/>
    <cellStyle name="Normal 22 2 2 6 2 3 3" xfId="51281" xr:uid="{3344FB69-633F-4AB6-8C9E-F5F960C5F7B4}"/>
    <cellStyle name="Normal 22 2 2 6 2 4" xfId="15861" xr:uid="{535DC26D-931F-4A48-868B-F6666FC79CB3}"/>
    <cellStyle name="Normal 22 2 2 6 2 5" xfId="29551" xr:uid="{E217DB7F-8312-4425-8238-D4DDDA862E17}"/>
    <cellStyle name="Normal 22 2 2 6 2 6" xfId="44435" xr:uid="{9E6499F9-A63C-468A-B539-46B59EDFCCD1}"/>
    <cellStyle name="Normal 22 2 2 6 3" xfId="10725" xr:uid="{668ED4FC-AACE-40FB-AF44-F2C854B9B31C}"/>
    <cellStyle name="Normal 22 2 2 6 3 2" xfId="24415" xr:uid="{FA97CA73-658A-4800-8A8B-8E7AC6A6F241}"/>
    <cellStyle name="Normal 22 2 2 6 3 2 2" xfId="38107" xr:uid="{A178E992-DA33-4497-A47B-40063D8AD06A}"/>
    <cellStyle name="Normal 22 2 2 6 3 2 3" xfId="52991" xr:uid="{935ED583-6D48-4C81-92D9-45D70EFF9670}"/>
    <cellStyle name="Normal 22 2 2 6 3 3" xfId="17571" xr:uid="{E6DA49EB-7DCD-4110-8A41-B6BD5CCBE129}"/>
    <cellStyle name="Normal 22 2 2 6 3 4" xfId="31261" xr:uid="{D09D3907-5D9F-428B-9980-AB294F3D7451}"/>
    <cellStyle name="Normal 22 2 2 6 3 5" xfId="46145" xr:uid="{E032598C-5346-4BDE-AE15-545626BFB046}"/>
    <cellStyle name="Normal 22 2 2 6 4" xfId="20993" xr:uid="{81BEB469-D96B-4DEF-A517-6AE2F6E30726}"/>
    <cellStyle name="Normal 22 2 2 6 4 2" xfId="34685" xr:uid="{BD43B132-6870-49DC-B11C-1323538A2F61}"/>
    <cellStyle name="Normal 22 2 2 6 4 3" xfId="49569" xr:uid="{AC06DE15-86F4-40BA-83CE-F5B4364F4DD6}"/>
    <cellStyle name="Normal 22 2 2 6 5" xfId="14149" xr:uid="{BB07A5B9-0A11-4DD3-9E47-919DCB7D1B5E}"/>
    <cellStyle name="Normal 22 2 2 6 6" xfId="27839" xr:uid="{0182FD05-C860-4988-85B1-44485480B690}"/>
    <cellStyle name="Normal 22 2 2 6 7" xfId="42723" xr:uid="{F6E2EACA-73DC-4938-B9AA-6C9B2748363C}"/>
    <cellStyle name="Normal 22 2 2 7" xfId="7303" xr:uid="{55B8589C-263B-4718-8781-9699A240CB69}"/>
    <cellStyle name="Normal 22 2 2 7 2" xfId="9016" xr:uid="{F88D0EEA-4D94-4D82-BD3E-84C9C3E22C22}"/>
    <cellStyle name="Normal 22 2 2 7 2 2" xfId="12438" xr:uid="{29BB48F6-33D6-474D-B787-36137D983732}"/>
    <cellStyle name="Normal 22 2 2 7 2 2 2" xfId="26128" xr:uid="{AF7FB1EE-F149-4CCB-B5B0-0246368B60D1}"/>
    <cellStyle name="Normal 22 2 2 7 2 2 2 2" xfId="39820" xr:uid="{0E30DB2A-361F-4462-BD48-FC093EFF0964}"/>
    <cellStyle name="Normal 22 2 2 7 2 2 2 3" xfId="54704" xr:uid="{2169A4B4-10EF-4E12-B24C-C35C866EA57A}"/>
    <cellStyle name="Normal 22 2 2 7 2 2 3" xfId="19284" xr:uid="{6A50147F-6220-4F2E-B652-66B8A35E63CB}"/>
    <cellStyle name="Normal 22 2 2 7 2 2 4" xfId="32974" xr:uid="{FDF8629B-7CA0-42B5-86FD-298BF5C35C04}"/>
    <cellStyle name="Normal 22 2 2 7 2 2 5" xfId="47858" xr:uid="{2F205D63-1977-46D7-8EC7-B7D4C73C1508}"/>
    <cellStyle name="Normal 22 2 2 7 2 3" xfId="22706" xr:uid="{E2476036-658A-45E5-8E94-42BA947A7A2A}"/>
    <cellStyle name="Normal 22 2 2 7 2 3 2" xfId="36398" xr:uid="{3AFE310A-6048-4A09-B6F5-624A6450A056}"/>
    <cellStyle name="Normal 22 2 2 7 2 3 3" xfId="51282" xr:uid="{75C89F5B-FD3C-48DF-9723-34F9C6756CDB}"/>
    <cellStyle name="Normal 22 2 2 7 2 4" xfId="15862" xr:uid="{E87D3AD4-719B-4C3B-9FFA-31D290C205AE}"/>
    <cellStyle name="Normal 22 2 2 7 2 5" xfId="29552" xr:uid="{273F2C2A-A1A5-4A27-9A93-650A47328764}"/>
    <cellStyle name="Normal 22 2 2 7 2 6" xfId="44436" xr:uid="{4B5E939F-1C3E-4369-85DE-735ED4E8F1FC}"/>
    <cellStyle name="Normal 22 2 2 7 3" xfId="10726" xr:uid="{7B676B14-73A3-4982-9663-FCC5934003B4}"/>
    <cellStyle name="Normal 22 2 2 7 3 2" xfId="24416" xr:uid="{5018903C-47B4-40CB-8AD4-5B3FB6A468F1}"/>
    <cellStyle name="Normal 22 2 2 7 3 2 2" xfId="38108" xr:uid="{3CE7A80E-6ED8-4C06-AA96-AFCDCFEE5CB2}"/>
    <cellStyle name="Normal 22 2 2 7 3 2 3" xfId="52992" xr:uid="{8D109547-59D5-4638-9053-F4FB1C1C0F9F}"/>
    <cellStyle name="Normal 22 2 2 7 3 3" xfId="17572" xr:uid="{F3BFB6C7-2502-436C-B27D-377EEE985CF4}"/>
    <cellStyle name="Normal 22 2 2 7 3 4" xfId="31262" xr:uid="{27B46271-8701-4AD5-B31D-325DE9A2E621}"/>
    <cellStyle name="Normal 22 2 2 7 3 5" xfId="46146" xr:uid="{91A816FF-2DD8-41D5-9A4E-D30F1B91DBE9}"/>
    <cellStyle name="Normal 22 2 2 7 4" xfId="20994" xr:uid="{54F9A9C8-2203-439B-B129-49B588BA521F}"/>
    <cellStyle name="Normal 22 2 2 7 4 2" xfId="34686" xr:uid="{02D31290-0951-4260-91AB-CB620ED4DF05}"/>
    <cellStyle name="Normal 22 2 2 7 4 3" xfId="49570" xr:uid="{CC5C3EE7-C5CC-44F7-9A86-CF0A06C036AD}"/>
    <cellStyle name="Normal 22 2 2 7 5" xfId="14150" xr:uid="{0CD902F2-41B7-4A3F-BB0A-20705DE0ECB5}"/>
    <cellStyle name="Normal 22 2 2 7 6" xfId="27840" xr:uid="{4D35D96F-6456-4D4F-B6B2-3C6661D06E0B}"/>
    <cellStyle name="Normal 22 2 2 7 7" xfId="42724" xr:uid="{5D97B967-44D4-4D2A-A991-BD27111A3DD6}"/>
    <cellStyle name="Normal 22 2 2 8" xfId="8987" xr:uid="{15A49101-C452-4060-869F-8BB53788E7F5}"/>
    <cellStyle name="Normal 22 2 2 8 2" xfId="12409" xr:uid="{0C1DC05B-71D5-48C8-BF7C-45EB30196118}"/>
    <cellStyle name="Normal 22 2 2 8 2 2" xfId="26099" xr:uid="{B68D964D-3B6F-4C2C-A0DF-7D27AB98E968}"/>
    <cellStyle name="Normal 22 2 2 8 2 2 2" xfId="39791" xr:uid="{7699D103-1AE5-45D3-AB00-B970D4D537BD}"/>
    <cellStyle name="Normal 22 2 2 8 2 2 3" xfId="54675" xr:uid="{0DE8FD3F-1E75-442C-850A-2F2BA45EB907}"/>
    <cellStyle name="Normal 22 2 2 8 2 3" xfId="19255" xr:uid="{B012ED45-D735-405C-B2A0-953AB68EC68B}"/>
    <cellStyle name="Normal 22 2 2 8 2 4" xfId="32945" xr:uid="{D49A0032-DB0F-4ABC-880D-7E693EFB9266}"/>
    <cellStyle name="Normal 22 2 2 8 2 5" xfId="47829" xr:uid="{34F4B2D8-DF92-4228-8E65-C9593CB3164C}"/>
    <cellStyle name="Normal 22 2 2 8 3" xfId="22677" xr:uid="{63158F1D-CFCD-4A05-9197-75403707A4D3}"/>
    <cellStyle name="Normal 22 2 2 8 3 2" xfId="36369" xr:uid="{35ACA787-003D-466E-A8AF-7C441B20ABF7}"/>
    <cellStyle name="Normal 22 2 2 8 3 3" xfId="51253" xr:uid="{7B15D455-B2BB-4E61-8DDA-8467260073F8}"/>
    <cellStyle name="Normal 22 2 2 8 4" xfId="15833" xr:uid="{12EFB4A6-AE58-47F8-87E0-46755257E3FB}"/>
    <cellStyle name="Normal 22 2 2 8 5" xfId="29523" xr:uid="{FC9DDAC8-58AA-4A1F-8ED9-372B4C77C90E}"/>
    <cellStyle name="Normal 22 2 2 8 6" xfId="44407" xr:uid="{CCA1CBBF-603F-4A2B-8C79-6E462148E427}"/>
    <cellStyle name="Normal 22 2 2 9" xfId="10697" xr:uid="{D1B3CC4F-D382-4EFD-9BE9-D889FD88C9D7}"/>
    <cellStyle name="Normal 22 2 2 9 2" xfId="24387" xr:uid="{B85E2685-6BF7-41AC-BE29-063100962EB3}"/>
    <cellStyle name="Normal 22 2 2 9 2 2" xfId="38079" xr:uid="{57772AEB-2D0C-4C9F-A0C0-2C381C77EE19}"/>
    <cellStyle name="Normal 22 2 2 9 2 3" xfId="52963" xr:uid="{36CA4794-938F-4F5D-83BF-FA4CA54C28EB}"/>
    <cellStyle name="Normal 22 2 2 9 3" xfId="17543" xr:uid="{ABBD60E1-BEAF-4A56-BE22-834812F5A0B5}"/>
    <cellStyle name="Normal 22 2 2 9 4" xfId="31233" xr:uid="{E37218C3-AB3C-4127-9DA1-79A9E13F3D92}"/>
    <cellStyle name="Normal 22 2 2 9 5" xfId="46117" xr:uid="{855DF778-43DF-4F3E-8E22-143978567E59}"/>
    <cellStyle name="Normal 22 2 3" xfId="7304" xr:uid="{A2F60005-87C0-4DBE-98E4-EC7A31D5DB1D}"/>
    <cellStyle name="Normal 22 2 3 10" xfId="14151" xr:uid="{546BB856-1F80-4317-91D5-D189D61C78C1}"/>
    <cellStyle name="Normal 22 2 3 11" xfId="27841" xr:uid="{6414F7A4-179D-447F-B80B-A4D9CD85E34F}"/>
    <cellStyle name="Normal 22 2 3 12" xfId="42725" xr:uid="{B822952B-1929-4F34-B6CA-9EEEA690E65E}"/>
    <cellStyle name="Normal 22 2 3 2" xfId="7305" xr:uid="{1A92B257-4818-4870-8F5D-A4E4D4341377}"/>
    <cellStyle name="Normal 22 2 3 2 10" xfId="42726" xr:uid="{3CA8A909-1AC3-4073-BC3C-B7B0091FA46D}"/>
    <cellStyle name="Normal 22 2 3 2 2" xfId="7306" xr:uid="{5DFAD16B-375C-4098-ADC3-8518429D56A5}"/>
    <cellStyle name="Normal 22 2 3 2 2 2" xfId="7307" xr:uid="{4A1857C1-ADB3-43AB-ACDE-DAE719B163C0}"/>
    <cellStyle name="Normal 22 2 3 2 2 2 2" xfId="9020" xr:uid="{29380C22-9CED-4CDB-AF1C-0911465A362E}"/>
    <cellStyle name="Normal 22 2 3 2 2 2 2 2" xfId="12442" xr:uid="{71643440-47C5-48BC-BDBE-E367D15D760A}"/>
    <cellStyle name="Normal 22 2 3 2 2 2 2 2 2" xfId="26132" xr:uid="{C0A35C34-395F-4BBB-B65D-A83D6E320BAF}"/>
    <cellStyle name="Normal 22 2 3 2 2 2 2 2 2 2" xfId="39824" xr:uid="{3F3C0B83-54F0-44A3-9E03-05800EB92643}"/>
    <cellStyle name="Normal 22 2 3 2 2 2 2 2 2 3" xfId="54708" xr:uid="{AFCBC86D-0172-4F2F-9C14-060352B9B746}"/>
    <cellStyle name="Normal 22 2 3 2 2 2 2 2 3" xfId="19288" xr:uid="{3631905A-C1D3-4C51-AE1D-335A75898DF3}"/>
    <cellStyle name="Normal 22 2 3 2 2 2 2 2 4" xfId="32978" xr:uid="{26A1FF36-79C4-4FEE-B29B-52E76EE4302F}"/>
    <cellStyle name="Normal 22 2 3 2 2 2 2 2 5" xfId="47862" xr:uid="{14FAC4F0-BB2C-4B51-B95E-67BEB28C726A}"/>
    <cellStyle name="Normal 22 2 3 2 2 2 2 3" xfId="22710" xr:uid="{195B7B12-5F39-4736-85D6-26589C1B4463}"/>
    <cellStyle name="Normal 22 2 3 2 2 2 2 3 2" xfId="36402" xr:uid="{D5C6DBAF-F8A1-4638-9A08-D3D0D4FC8953}"/>
    <cellStyle name="Normal 22 2 3 2 2 2 2 3 3" xfId="51286" xr:uid="{1EEFEBA4-F04C-4A82-A4D8-E5C54D6F0166}"/>
    <cellStyle name="Normal 22 2 3 2 2 2 2 4" xfId="15866" xr:uid="{CFD2813B-9B11-4096-AF84-24569CECEA12}"/>
    <cellStyle name="Normal 22 2 3 2 2 2 2 5" xfId="29556" xr:uid="{75B823CC-5F17-4409-91E5-94A145E2998C}"/>
    <cellStyle name="Normal 22 2 3 2 2 2 2 6" xfId="44440" xr:uid="{275C92A9-B334-41A5-BB8E-C586B0D1580D}"/>
    <cellStyle name="Normal 22 2 3 2 2 2 3" xfId="10730" xr:uid="{C7DF446A-2A95-4888-96B9-C95F32112FF9}"/>
    <cellStyle name="Normal 22 2 3 2 2 2 3 2" xfId="24420" xr:uid="{000AFA96-BE4B-4E8F-9322-0A3145B74496}"/>
    <cellStyle name="Normal 22 2 3 2 2 2 3 2 2" xfId="38112" xr:uid="{EA037207-76BA-4355-97E4-53EC0C66DE7A}"/>
    <cellStyle name="Normal 22 2 3 2 2 2 3 2 3" xfId="52996" xr:uid="{22C6A0D2-CCE7-4127-A6EE-13B2B17EAABA}"/>
    <cellStyle name="Normal 22 2 3 2 2 2 3 3" xfId="17576" xr:uid="{9AD68871-0433-4D23-BE63-C63ED70B23AB}"/>
    <cellStyle name="Normal 22 2 3 2 2 2 3 4" xfId="31266" xr:uid="{A848B1AF-DDF5-4F78-BF58-C66E27654662}"/>
    <cellStyle name="Normal 22 2 3 2 2 2 3 5" xfId="46150" xr:uid="{81ABFD4D-1834-41EB-867A-0E7C75318BB1}"/>
    <cellStyle name="Normal 22 2 3 2 2 2 4" xfId="20998" xr:uid="{1AD81E9B-0269-4188-A4FC-3D64FEAF12D8}"/>
    <cellStyle name="Normal 22 2 3 2 2 2 4 2" xfId="34690" xr:uid="{48C0EC69-A93A-42D5-9516-51B09A1A5192}"/>
    <cellStyle name="Normal 22 2 3 2 2 2 4 3" xfId="49574" xr:uid="{C534BC22-C0D4-4709-9AD4-DC6B44F9ED7C}"/>
    <cellStyle name="Normal 22 2 3 2 2 2 5" xfId="14154" xr:uid="{7D510D1C-4AEC-4CA7-9322-3DD47CFF40E1}"/>
    <cellStyle name="Normal 22 2 3 2 2 2 6" xfId="27844" xr:uid="{880B3A8A-3907-4441-A1BA-C33CF71340F4}"/>
    <cellStyle name="Normal 22 2 3 2 2 2 7" xfId="42728" xr:uid="{EF941130-C0A8-4E99-A89F-D1A5536914C8}"/>
    <cellStyle name="Normal 22 2 3 2 2 3" xfId="9019" xr:uid="{F30F8490-0689-40FF-97BC-0BB33A2E31D2}"/>
    <cellStyle name="Normal 22 2 3 2 2 3 2" xfId="12441" xr:uid="{B1F95513-BBC2-4E16-837C-DF605265FF60}"/>
    <cellStyle name="Normal 22 2 3 2 2 3 2 2" xfId="26131" xr:uid="{196EF5DA-FEDB-413A-981A-4D8FCD7E5B94}"/>
    <cellStyle name="Normal 22 2 3 2 2 3 2 2 2" xfId="39823" xr:uid="{CAA7AD04-356B-4102-B296-EC687F4C885E}"/>
    <cellStyle name="Normal 22 2 3 2 2 3 2 2 3" xfId="54707" xr:uid="{9CF5BDBC-C764-4620-851D-F515E80F5968}"/>
    <cellStyle name="Normal 22 2 3 2 2 3 2 3" xfId="19287" xr:uid="{F2B857E2-A9C3-4FF3-8841-D5E01F4B5DF0}"/>
    <cellStyle name="Normal 22 2 3 2 2 3 2 4" xfId="32977" xr:uid="{3399AD7E-CD4C-4AC3-A53D-9C736D3B1538}"/>
    <cellStyle name="Normal 22 2 3 2 2 3 2 5" xfId="47861" xr:uid="{0169E9FF-1FA9-405A-9920-0A5386DA3D0E}"/>
    <cellStyle name="Normal 22 2 3 2 2 3 3" xfId="22709" xr:uid="{89A5B70F-B134-4F63-8218-7FBC925BE72F}"/>
    <cellStyle name="Normal 22 2 3 2 2 3 3 2" xfId="36401" xr:uid="{4929B244-D07D-4787-9EA6-E6CD479BEE89}"/>
    <cellStyle name="Normal 22 2 3 2 2 3 3 3" xfId="51285" xr:uid="{8C285091-2647-4435-B448-E350AC82A766}"/>
    <cellStyle name="Normal 22 2 3 2 2 3 4" xfId="15865" xr:uid="{3F09126C-C734-4B08-9C8D-4CD0BE72095E}"/>
    <cellStyle name="Normal 22 2 3 2 2 3 5" xfId="29555" xr:uid="{193997A7-6364-41BF-B6D6-8986D5DCCB1F}"/>
    <cellStyle name="Normal 22 2 3 2 2 3 6" xfId="44439" xr:uid="{99A3EEC7-489A-4680-B65B-19862334ED7D}"/>
    <cellStyle name="Normal 22 2 3 2 2 4" xfId="10729" xr:uid="{262D0D5C-D89F-4A76-9B81-87D8249A1D28}"/>
    <cellStyle name="Normal 22 2 3 2 2 4 2" xfId="24419" xr:uid="{B16D626C-E7A9-45DF-9D1D-03BB0028A094}"/>
    <cellStyle name="Normal 22 2 3 2 2 4 2 2" xfId="38111" xr:uid="{F4698421-AE05-4ED3-9721-392D1BAD3EF8}"/>
    <cellStyle name="Normal 22 2 3 2 2 4 2 3" xfId="52995" xr:uid="{2C3E0145-C837-4C6D-ABD6-C3520358108D}"/>
    <cellStyle name="Normal 22 2 3 2 2 4 3" xfId="17575" xr:uid="{0E6681EF-6251-4E25-9899-E030B89AA5EE}"/>
    <cellStyle name="Normal 22 2 3 2 2 4 4" xfId="31265" xr:uid="{17861781-76DE-4757-937A-308162FC2091}"/>
    <cellStyle name="Normal 22 2 3 2 2 4 5" xfId="46149" xr:uid="{E0C320A8-A423-45DC-B515-FAC493CF9A0D}"/>
    <cellStyle name="Normal 22 2 3 2 2 5" xfId="20997" xr:uid="{63B1286B-4D9B-42B9-8DC3-7E6D81639320}"/>
    <cellStyle name="Normal 22 2 3 2 2 5 2" xfId="34689" xr:uid="{C5AE69FE-1404-43E8-901F-27AFCD3BE143}"/>
    <cellStyle name="Normal 22 2 3 2 2 5 3" xfId="49573" xr:uid="{DF46E2BA-6709-401C-9663-E6F863DA8FB9}"/>
    <cellStyle name="Normal 22 2 3 2 2 6" xfId="14153" xr:uid="{8D148C81-58BC-4F85-889C-9917B3DD970D}"/>
    <cellStyle name="Normal 22 2 3 2 2 7" xfId="27843" xr:uid="{E4EFB47C-DDD2-4CE1-92CF-5FCE2CAA0338}"/>
    <cellStyle name="Normal 22 2 3 2 2 8" xfId="42727" xr:uid="{A270F7DF-29B5-48DE-8F1F-1F54A4BCED26}"/>
    <cellStyle name="Normal 22 2 3 2 3" xfId="7308" xr:uid="{3E7B01D1-E648-4CE0-A3F8-52A1184907BB}"/>
    <cellStyle name="Normal 22 2 3 2 3 2" xfId="9021" xr:uid="{8C68F433-88BE-4FAC-AF68-0641CCD92045}"/>
    <cellStyle name="Normal 22 2 3 2 3 2 2" xfId="12443" xr:uid="{93447AD7-C84B-4835-AF97-872B89BBA95C}"/>
    <cellStyle name="Normal 22 2 3 2 3 2 2 2" xfId="26133" xr:uid="{BE484B81-8D32-4EF3-971C-7849025AE456}"/>
    <cellStyle name="Normal 22 2 3 2 3 2 2 2 2" xfId="39825" xr:uid="{CFBABBC8-4F37-439D-8FB0-D4E8861CA6FA}"/>
    <cellStyle name="Normal 22 2 3 2 3 2 2 2 3" xfId="54709" xr:uid="{53D5F486-CD33-4984-8E39-8F6925FF76F1}"/>
    <cellStyle name="Normal 22 2 3 2 3 2 2 3" xfId="19289" xr:uid="{939D71F2-828E-41C7-9E34-63627E720EDF}"/>
    <cellStyle name="Normal 22 2 3 2 3 2 2 4" xfId="32979" xr:uid="{620B7554-FEDF-46CA-BC89-164B02A0FE31}"/>
    <cellStyle name="Normal 22 2 3 2 3 2 2 5" xfId="47863" xr:uid="{D7D52A4C-25E2-42A3-AC9D-7E1186907E58}"/>
    <cellStyle name="Normal 22 2 3 2 3 2 3" xfId="22711" xr:uid="{CF37AF70-3AA3-4EA4-969D-2663D5B8480E}"/>
    <cellStyle name="Normal 22 2 3 2 3 2 3 2" xfId="36403" xr:uid="{8B137D13-6E7C-404B-B60F-DB48543994D4}"/>
    <cellStyle name="Normal 22 2 3 2 3 2 3 3" xfId="51287" xr:uid="{75F0BEF0-C39C-4976-80A6-DCD8256EB0EE}"/>
    <cellStyle name="Normal 22 2 3 2 3 2 4" xfId="15867" xr:uid="{83A1EBF9-D1C6-4CF3-944E-ADC586DAF4CF}"/>
    <cellStyle name="Normal 22 2 3 2 3 2 5" xfId="29557" xr:uid="{AE9EB382-9BC0-405D-B499-F8BB0EB590B0}"/>
    <cellStyle name="Normal 22 2 3 2 3 2 6" xfId="44441" xr:uid="{16F56656-4AEF-4EBF-9B60-D6461ED16213}"/>
    <cellStyle name="Normal 22 2 3 2 3 3" xfId="10731" xr:uid="{09879DF0-34B7-4333-A0DC-0F8BCFBB5CD7}"/>
    <cellStyle name="Normal 22 2 3 2 3 3 2" xfId="24421" xr:uid="{C99F6571-24DC-43E0-98FC-987B919C4BDE}"/>
    <cellStyle name="Normal 22 2 3 2 3 3 2 2" xfId="38113" xr:uid="{2F5212F7-9949-49BA-A86E-91D0545D1F82}"/>
    <cellStyle name="Normal 22 2 3 2 3 3 2 3" xfId="52997" xr:uid="{9974064A-45CA-4FDE-84DB-1D778E0B8DD6}"/>
    <cellStyle name="Normal 22 2 3 2 3 3 3" xfId="17577" xr:uid="{D78F078F-ECDF-41ED-89BD-46A4B4AB0D41}"/>
    <cellStyle name="Normal 22 2 3 2 3 3 4" xfId="31267" xr:uid="{9BE347F0-6AF0-4056-9FAD-A7C0FF45BCA9}"/>
    <cellStyle name="Normal 22 2 3 2 3 3 5" xfId="46151" xr:uid="{91A7EC93-681A-42BD-A1F1-B56F98CB53AB}"/>
    <cellStyle name="Normal 22 2 3 2 3 4" xfId="20999" xr:uid="{83D61155-38DA-4978-9097-716F84DA2D0A}"/>
    <cellStyle name="Normal 22 2 3 2 3 4 2" xfId="34691" xr:uid="{D5589A1B-ABAA-428E-9405-ED0AD34074B5}"/>
    <cellStyle name="Normal 22 2 3 2 3 4 3" xfId="49575" xr:uid="{BA8131BC-16B5-463A-90CE-92E27828CA8C}"/>
    <cellStyle name="Normal 22 2 3 2 3 5" xfId="14155" xr:uid="{0772AD35-7B44-4159-B80D-72705350430E}"/>
    <cellStyle name="Normal 22 2 3 2 3 6" xfId="27845" xr:uid="{638FC1A4-5E7B-45A3-B3D0-9BA208E4ED7C}"/>
    <cellStyle name="Normal 22 2 3 2 3 7" xfId="42729" xr:uid="{A103B98B-7F6E-447A-93E3-BB34F5091406}"/>
    <cellStyle name="Normal 22 2 3 2 4" xfId="7309" xr:uid="{94D0498D-317C-4074-BFE5-9BC4B96EA41F}"/>
    <cellStyle name="Normal 22 2 3 2 4 2" xfId="9022" xr:uid="{84BE27CE-523D-498B-8309-A9BBB10106BC}"/>
    <cellStyle name="Normal 22 2 3 2 4 2 2" xfId="12444" xr:uid="{76F0C94B-79EF-484F-92ED-4E725C9B8C5F}"/>
    <cellStyle name="Normal 22 2 3 2 4 2 2 2" xfId="26134" xr:uid="{A54C048B-B553-4598-A09E-813A0E75BDE2}"/>
    <cellStyle name="Normal 22 2 3 2 4 2 2 2 2" xfId="39826" xr:uid="{CAF2F5BF-6DA1-40CA-8247-301FCCDF8479}"/>
    <cellStyle name="Normal 22 2 3 2 4 2 2 2 3" xfId="54710" xr:uid="{818D4DFC-A556-42E8-B5E9-F2D47423BB6B}"/>
    <cellStyle name="Normal 22 2 3 2 4 2 2 3" xfId="19290" xr:uid="{081DE643-87A4-4A5E-8C1C-4EF4E6900E42}"/>
    <cellStyle name="Normal 22 2 3 2 4 2 2 4" xfId="32980" xr:uid="{DC9A67DD-28A7-4234-8098-8B77457D2C45}"/>
    <cellStyle name="Normal 22 2 3 2 4 2 2 5" xfId="47864" xr:uid="{462E0665-EA34-408A-A41E-64CCFA7C1A7B}"/>
    <cellStyle name="Normal 22 2 3 2 4 2 3" xfId="22712" xr:uid="{9BF53CA0-1932-4972-93EF-CA70C30774D2}"/>
    <cellStyle name="Normal 22 2 3 2 4 2 3 2" xfId="36404" xr:uid="{7CB00756-1049-4D39-B683-240F707D3417}"/>
    <cellStyle name="Normal 22 2 3 2 4 2 3 3" xfId="51288" xr:uid="{67426E5C-734D-4F25-941F-C54D9F61935F}"/>
    <cellStyle name="Normal 22 2 3 2 4 2 4" xfId="15868" xr:uid="{0B8FF7EA-A7E7-4376-8CBF-78F3F1233BF3}"/>
    <cellStyle name="Normal 22 2 3 2 4 2 5" xfId="29558" xr:uid="{DEC3104C-0AE6-4C59-9188-3047E4CE849B}"/>
    <cellStyle name="Normal 22 2 3 2 4 2 6" xfId="44442" xr:uid="{9A863E5D-B808-45DE-A61F-A23E3A641AC3}"/>
    <cellStyle name="Normal 22 2 3 2 4 3" xfId="10732" xr:uid="{EB3EF208-706E-40F7-B436-467180DE18D9}"/>
    <cellStyle name="Normal 22 2 3 2 4 3 2" xfId="24422" xr:uid="{A111A623-582E-4940-8FF6-50C4B4AEB49B}"/>
    <cellStyle name="Normal 22 2 3 2 4 3 2 2" xfId="38114" xr:uid="{3D35999C-8580-4698-A87F-FC3169CF6CDF}"/>
    <cellStyle name="Normal 22 2 3 2 4 3 2 3" xfId="52998" xr:uid="{B0CDDAFD-A0CB-411D-A751-7CB7C9640342}"/>
    <cellStyle name="Normal 22 2 3 2 4 3 3" xfId="17578" xr:uid="{FF1492BD-7325-480F-AB9D-5AA948AEBD7A}"/>
    <cellStyle name="Normal 22 2 3 2 4 3 4" xfId="31268" xr:uid="{E7401C82-6624-4E04-82F1-F207AAF402DF}"/>
    <cellStyle name="Normal 22 2 3 2 4 3 5" xfId="46152" xr:uid="{9541C1B7-ED4F-4753-8F4A-8AD56D7BD5CE}"/>
    <cellStyle name="Normal 22 2 3 2 4 4" xfId="21000" xr:uid="{68A315A4-1876-4E95-9DE2-D20EBF7B9463}"/>
    <cellStyle name="Normal 22 2 3 2 4 4 2" xfId="34692" xr:uid="{09EF6CF3-A21F-443B-BBFC-F12AFA5F0B52}"/>
    <cellStyle name="Normal 22 2 3 2 4 4 3" xfId="49576" xr:uid="{AF3F47BA-96D6-4920-B8F3-56EE265BEE8E}"/>
    <cellStyle name="Normal 22 2 3 2 4 5" xfId="14156" xr:uid="{AFE90EF0-063F-452A-B6FA-8B157AA1BF19}"/>
    <cellStyle name="Normal 22 2 3 2 4 6" xfId="27846" xr:uid="{D5E195C5-891C-4044-97DB-FA05D2EBF815}"/>
    <cellStyle name="Normal 22 2 3 2 4 7" xfId="42730" xr:uid="{CF313D1C-6933-401B-9CA3-C851CD460A8F}"/>
    <cellStyle name="Normal 22 2 3 2 5" xfId="9018" xr:uid="{6B2D3496-4DC2-4C6D-8702-A02AC55F8953}"/>
    <cellStyle name="Normal 22 2 3 2 5 2" xfId="12440" xr:uid="{E45A241E-C32A-4CFC-851E-1911A9C48850}"/>
    <cellStyle name="Normal 22 2 3 2 5 2 2" xfId="26130" xr:uid="{0333EC64-4C20-4EA4-88F4-D8B85A05B146}"/>
    <cellStyle name="Normal 22 2 3 2 5 2 2 2" xfId="39822" xr:uid="{05A6E6A2-0D4C-4D99-B59D-4EA22574161B}"/>
    <cellStyle name="Normal 22 2 3 2 5 2 2 3" xfId="54706" xr:uid="{5DDAF3B9-853A-4FF7-9A54-84933705BECB}"/>
    <cellStyle name="Normal 22 2 3 2 5 2 3" xfId="19286" xr:uid="{9AA2AA8D-1C31-4453-BBB9-EE920172E031}"/>
    <cellStyle name="Normal 22 2 3 2 5 2 4" xfId="32976" xr:uid="{6153EAC4-6C33-46C5-86D2-8D6A1F899162}"/>
    <cellStyle name="Normal 22 2 3 2 5 2 5" xfId="47860" xr:uid="{F643FD46-3DD2-4C3C-84EA-34A8A1C3B5EE}"/>
    <cellStyle name="Normal 22 2 3 2 5 3" xfId="22708" xr:uid="{C324BDF0-5E2B-43E4-A2BE-544CAE020149}"/>
    <cellStyle name="Normal 22 2 3 2 5 3 2" xfId="36400" xr:uid="{832E14D3-33E9-4840-809A-BA422EC2293A}"/>
    <cellStyle name="Normal 22 2 3 2 5 3 3" xfId="51284" xr:uid="{85799540-A449-40EA-BB68-EA771FC898F2}"/>
    <cellStyle name="Normal 22 2 3 2 5 4" xfId="15864" xr:uid="{AEB17A6E-C5A4-4EE2-BD99-55A15D9CC78A}"/>
    <cellStyle name="Normal 22 2 3 2 5 5" xfId="29554" xr:uid="{0AD0A6D4-0E3A-4855-8C89-1B6B9AD40790}"/>
    <cellStyle name="Normal 22 2 3 2 5 6" xfId="44438" xr:uid="{E935CD31-7E50-420B-B939-D3D60EA4C341}"/>
    <cellStyle name="Normal 22 2 3 2 6" xfId="10728" xr:uid="{AE602BF3-13A0-4B38-AC69-B94CC16AA592}"/>
    <cellStyle name="Normal 22 2 3 2 6 2" xfId="24418" xr:uid="{155387C6-2903-4965-BCED-E0CD8FBC93DF}"/>
    <cellStyle name="Normal 22 2 3 2 6 2 2" xfId="38110" xr:uid="{E6B549A3-895E-4F84-997D-BC1D9FCC0DAA}"/>
    <cellStyle name="Normal 22 2 3 2 6 2 3" xfId="52994" xr:uid="{FE682736-4A0A-45D3-9A8E-BE504C62E57E}"/>
    <cellStyle name="Normal 22 2 3 2 6 3" xfId="17574" xr:uid="{3E81B49C-2F70-42D6-A3CF-C97FC195D387}"/>
    <cellStyle name="Normal 22 2 3 2 6 4" xfId="31264" xr:uid="{16D5012F-271A-4B08-9C76-359E22D5342B}"/>
    <cellStyle name="Normal 22 2 3 2 6 5" xfId="46148" xr:uid="{6F9182A9-881E-40B9-8C47-8C471BF59D24}"/>
    <cellStyle name="Normal 22 2 3 2 7" xfId="20996" xr:uid="{1E42CBE8-2CD2-410C-9F0F-AC09E725E9C7}"/>
    <cellStyle name="Normal 22 2 3 2 7 2" xfId="34688" xr:uid="{B0C17BE6-27A4-44AD-AB14-9DC82892C238}"/>
    <cellStyle name="Normal 22 2 3 2 7 3" xfId="49572" xr:uid="{81188C5B-F643-4A58-8A88-0151567B71CA}"/>
    <cellStyle name="Normal 22 2 3 2 8" xfId="14152" xr:uid="{36C3F54F-228C-4A46-810C-90E07E5A420E}"/>
    <cellStyle name="Normal 22 2 3 2 9" xfId="27842" xr:uid="{6B182D15-78C0-4BF9-8365-C8EDE134D236}"/>
    <cellStyle name="Normal 22 2 3 3" xfId="7310" xr:uid="{89F712A9-E8E0-43EE-8FFA-4D5F44ADDEE6}"/>
    <cellStyle name="Normal 22 2 3 3 10" xfId="42731" xr:uid="{A7644117-1D23-4528-B720-C69254F33E2B}"/>
    <cellStyle name="Normal 22 2 3 3 2" xfId="7311" xr:uid="{3BDB20A9-3EDC-4681-A380-AD81D898B0C9}"/>
    <cellStyle name="Normal 22 2 3 3 2 2" xfId="7312" xr:uid="{1CBE06AA-7B10-4B26-8B91-287DA81DC3D5}"/>
    <cellStyle name="Normal 22 2 3 3 2 2 2" xfId="9025" xr:uid="{10F3EA1D-3D0B-4F57-BDD8-0F5694C3E31D}"/>
    <cellStyle name="Normal 22 2 3 3 2 2 2 2" xfId="12447" xr:uid="{EE4AE1C1-EC57-4FE3-81E1-BBD62A14C462}"/>
    <cellStyle name="Normal 22 2 3 3 2 2 2 2 2" xfId="26137" xr:uid="{1D5CC91A-D426-4EDB-871A-F73502A095BC}"/>
    <cellStyle name="Normal 22 2 3 3 2 2 2 2 2 2" xfId="39829" xr:uid="{B15AC216-1915-4AEC-AD5B-8989C67AE1B1}"/>
    <cellStyle name="Normal 22 2 3 3 2 2 2 2 2 3" xfId="54713" xr:uid="{7B764723-5C35-449E-8D75-1961991262E2}"/>
    <cellStyle name="Normal 22 2 3 3 2 2 2 2 3" xfId="19293" xr:uid="{F00D07CF-704F-45E8-BCD0-8BE97BC79D49}"/>
    <cellStyle name="Normal 22 2 3 3 2 2 2 2 4" xfId="32983" xr:uid="{BDC461E4-BD1D-4E11-86CC-682FE3667B5F}"/>
    <cellStyle name="Normal 22 2 3 3 2 2 2 2 5" xfId="47867" xr:uid="{A097A8EE-DA1D-406C-86A2-B9744B9E915E}"/>
    <cellStyle name="Normal 22 2 3 3 2 2 2 3" xfId="22715" xr:uid="{DDC90F5B-D50A-452A-BA99-DD9A0037A858}"/>
    <cellStyle name="Normal 22 2 3 3 2 2 2 3 2" xfId="36407" xr:uid="{576BE6E9-0424-43E6-914A-D0DC9D4EA439}"/>
    <cellStyle name="Normal 22 2 3 3 2 2 2 3 3" xfId="51291" xr:uid="{DBE8CCC4-FB47-42D9-B444-7DDF733881B4}"/>
    <cellStyle name="Normal 22 2 3 3 2 2 2 4" xfId="15871" xr:uid="{60C5CD40-C5E0-437C-8064-949D4DF855F6}"/>
    <cellStyle name="Normal 22 2 3 3 2 2 2 5" xfId="29561" xr:uid="{DF29894B-412F-40D6-A2A5-767F5238EEAE}"/>
    <cellStyle name="Normal 22 2 3 3 2 2 2 6" xfId="44445" xr:uid="{A3107105-3DCC-42DE-9B92-D6E83D4488D7}"/>
    <cellStyle name="Normal 22 2 3 3 2 2 3" xfId="10735" xr:uid="{04AE806D-159D-4955-AC99-7A6510227374}"/>
    <cellStyle name="Normal 22 2 3 3 2 2 3 2" xfId="24425" xr:uid="{60290BD5-5DE8-45BF-99A8-E19974D27D61}"/>
    <cellStyle name="Normal 22 2 3 3 2 2 3 2 2" xfId="38117" xr:uid="{44B49AD9-6530-45CE-9711-59DD10DE381E}"/>
    <cellStyle name="Normal 22 2 3 3 2 2 3 2 3" xfId="53001" xr:uid="{B74BE962-9C98-4D7B-A33D-87E7CBC71D82}"/>
    <cellStyle name="Normal 22 2 3 3 2 2 3 3" xfId="17581" xr:uid="{145E03CC-E38D-47D2-9FE7-31DD596871C5}"/>
    <cellStyle name="Normal 22 2 3 3 2 2 3 4" xfId="31271" xr:uid="{7A5E444D-B9AB-4700-86A1-F9FFF0DD9B63}"/>
    <cellStyle name="Normal 22 2 3 3 2 2 3 5" xfId="46155" xr:uid="{7FDAE40E-AFE7-4204-995C-96F8B9CE937D}"/>
    <cellStyle name="Normal 22 2 3 3 2 2 4" xfId="21003" xr:uid="{8AA24B6F-E6B3-43E7-85C3-A9429FD06055}"/>
    <cellStyle name="Normal 22 2 3 3 2 2 4 2" xfId="34695" xr:uid="{663D8726-F394-4186-AC55-3BFD0B5E9DF7}"/>
    <cellStyle name="Normal 22 2 3 3 2 2 4 3" xfId="49579" xr:uid="{E8DEAE4A-6D4B-4269-8D05-DA1B3CC49169}"/>
    <cellStyle name="Normal 22 2 3 3 2 2 5" xfId="14159" xr:uid="{27BD0882-D196-4ADE-989F-585BF759DB17}"/>
    <cellStyle name="Normal 22 2 3 3 2 2 6" xfId="27849" xr:uid="{DFAC1642-91F7-44B9-9C0D-AB38441CF1FD}"/>
    <cellStyle name="Normal 22 2 3 3 2 2 7" xfId="42733" xr:uid="{CAB577FA-C52D-4858-A24F-76C077439C19}"/>
    <cellStyle name="Normal 22 2 3 3 2 3" xfId="9024" xr:uid="{D1DC39FF-4E80-4005-ACE4-051A689F08E4}"/>
    <cellStyle name="Normal 22 2 3 3 2 3 2" xfId="12446" xr:uid="{84EEC1D8-8880-4D24-8E0E-5003930C658E}"/>
    <cellStyle name="Normal 22 2 3 3 2 3 2 2" xfId="26136" xr:uid="{F69534B6-5B03-40C0-876E-89F2E9C1B2A2}"/>
    <cellStyle name="Normal 22 2 3 3 2 3 2 2 2" xfId="39828" xr:uid="{B68DF04B-2A99-4FEA-A315-A2397ECE330D}"/>
    <cellStyle name="Normal 22 2 3 3 2 3 2 2 3" xfId="54712" xr:uid="{FB865545-D781-42B6-BB21-4DAFEFE92FBF}"/>
    <cellStyle name="Normal 22 2 3 3 2 3 2 3" xfId="19292" xr:uid="{2C3ED3A7-E865-42B0-B9A5-D0AEB7CFD6AE}"/>
    <cellStyle name="Normal 22 2 3 3 2 3 2 4" xfId="32982" xr:uid="{7840AF5A-6511-4487-BFAC-A7B6181DFBEC}"/>
    <cellStyle name="Normal 22 2 3 3 2 3 2 5" xfId="47866" xr:uid="{F44710C5-E55E-46B5-A534-736CC2470974}"/>
    <cellStyle name="Normal 22 2 3 3 2 3 3" xfId="22714" xr:uid="{22E20ED9-F86C-4565-97BC-98EEE1C33924}"/>
    <cellStyle name="Normal 22 2 3 3 2 3 3 2" xfId="36406" xr:uid="{0ED6C29F-908B-4D3C-956F-990A83C275B7}"/>
    <cellStyle name="Normal 22 2 3 3 2 3 3 3" xfId="51290" xr:uid="{BFFEF862-313B-46E9-A052-6D0351563E99}"/>
    <cellStyle name="Normal 22 2 3 3 2 3 4" xfId="15870" xr:uid="{56C3335F-B4A1-4D0B-9110-7E4D3039A187}"/>
    <cellStyle name="Normal 22 2 3 3 2 3 5" xfId="29560" xr:uid="{8C4A3542-3BDD-4D4F-AC44-AE7C9DD72E0C}"/>
    <cellStyle name="Normal 22 2 3 3 2 3 6" xfId="44444" xr:uid="{226258F4-296F-4E9F-924C-34BE7EDB50E4}"/>
    <cellStyle name="Normal 22 2 3 3 2 4" xfId="10734" xr:uid="{B22F85E8-E9AB-40B7-8110-8453B2E1E261}"/>
    <cellStyle name="Normal 22 2 3 3 2 4 2" xfId="24424" xr:uid="{7170CA8F-5F0E-4D9A-93BA-2B669481D17F}"/>
    <cellStyle name="Normal 22 2 3 3 2 4 2 2" xfId="38116" xr:uid="{0A627B92-9604-4543-8A16-4215740C17E8}"/>
    <cellStyle name="Normal 22 2 3 3 2 4 2 3" xfId="53000" xr:uid="{E55F4657-3878-4F92-B43C-C73F940F5D18}"/>
    <cellStyle name="Normal 22 2 3 3 2 4 3" xfId="17580" xr:uid="{864D4E93-1843-43F4-83D4-1453348CED0D}"/>
    <cellStyle name="Normal 22 2 3 3 2 4 4" xfId="31270" xr:uid="{0AA78204-5E6B-4526-8430-497616EC88A4}"/>
    <cellStyle name="Normal 22 2 3 3 2 4 5" xfId="46154" xr:uid="{21D630DC-BFA5-4784-99B3-E016280CB2DD}"/>
    <cellStyle name="Normal 22 2 3 3 2 5" xfId="21002" xr:uid="{705E2CB1-32ED-4374-96A1-42D770312545}"/>
    <cellStyle name="Normal 22 2 3 3 2 5 2" xfId="34694" xr:uid="{AA1894AB-8C6C-4ACB-BF71-E5DBF568AD8C}"/>
    <cellStyle name="Normal 22 2 3 3 2 5 3" xfId="49578" xr:uid="{96E1A8F7-80B3-4D42-987D-A7A07CB90CC4}"/>
    <cellStyle name="Normal 22 2 3 3 2 6" xfId="14158" xr:uid="{420B45F2-1E1D-4B7F-95FA-9B7F9633D8F8}"/>
    <cellStyle name="Normal 22 2 3 3 2 7" xfId="27848" xr:uid="{15FF736C-30D9-4ABC-BE97-B1ECA41EEB1F}"/>
    <cellStyle name="Normal 22 2 3 3 2 8" xfId="42732" xr:uid="{3119D9F6-F149-487D-A6D1-22B8F8A8E4E5}"/>
    <cellStyle name="Normal 22 2 3 3 3" xfId="7313" xr:uid="{E0B4B0B0-96D5-4F10-8979-8310E860A700}"/>
    <cellStyle name="Normal 22 2 3 3 3 2" xfId="9026" xr:uid="{4B31BDB1-017B-447F-9ACD-0C79E7B8E2EA}"/>
    <cellStyle name="Normal 22 2 3 3 3 2 2" xfId="12448" xr:uid="{5805D802-F343-4A6A-A2B0-A5BC7455E3B3}"/>
    <cellStyle name="Normal 22 2 3 3 3 2 2 2" xfId="26138" xr:uid="{C01E4858-1244-42C0-B01A-B9615CC5136E}"/>
    <cellStyle name="Normal 22 2 3 3 3 2 2 2 2" xfId="39830" xr:uid="{057B75BF-ABC0-48B1-A958-DF71461D6A95}"/>
    <cellStyle name="Normal 22 2 3 3 3 2 2 2 3" xfId="54714" xr:uid="{7CA66886-9BB6-4ACD-8443-D9E32DCA4640}"/>
    <cellStyle name="Normal 22 2 3 3 3 2 2 3" xfId="19294" xr:uid="{5E828F9D-0CDC-4CA4-9906-9DB620567D2B}"/>
    <cellStyle name="Normal 22 2 3 3 3 2 2 4" xfId="32984" xr:uid="{9FD3B310-5B69-415E-AFCC-6C78D4BF3ACA}"/>
    <cellStyle name="Normal 22 2 3 3 3 2 2 5" xfId="47868" xr:uid="{89D160F2-3C88-42EC-8699-347D6F41E1B0}"/>
    <cellStyle name="Normal 22 2 3 3 3 2 3" xfId="22716" xr:uid="{1FE80E0B-C354-46B6-9181-C3716F5B43B7}"/>
    <cellStyle name="Normal 22 2 3 3 3 2 3 2" xfId="36408" xr:uid="{F5565C1D-5C17-466E-A173-C93DFC2B0E30}"/>
    <cellStyle name="Normal 22 2 3 3 3 2 3 3" xfId="51292" xr:uid="{80643C17-6DD7-453B-B1AB-9572557D6B0F}"/>
    <cellStyle name="Normal 22 2 3 3 3 2 4" xfId="15872" xr:uid="{93C4DE3D-7574-45A9-AF02-1A7BA29204BE}"/>
    <cellStyle name="Normal 22 2 3 3 3 2 5" xfId="29562" xr:uid="{6012B9F1-F996-4A7B-8C39-D934F357B28C}"/>
    <cellStyle name="Normal 22 2 3 3 3 2 6" xfId="44446" xr:uid="{E723CE48-B15A-486A-B7F1-C878E4827289}"/>
    <cellStyle name="Normal 22 2 3 3 3 3" xfId="10736" xr:uid="{5BE53F27-6389-4FB4-B07B-3AAC898F2FDB}"/>
    <cellStyle name="Normal 22 2 3 3 3 3 2" xfId="24426" xr:uid="{94C06DB2-5DE8-4463-AA2E-BF386BDC452A}"/>
    <cellStyle name="Normal 22 2 3 3 3 3 2 2" xfId="38118" xr:uid="{D46CCE39-C374-4DB1-AF98-1796B3E42304}"/>
    <cellStyle name="Normal 22 2 3 3 3 3 2 3" xfId="53002" xr:uid="{EC455234-D38B-4628-A16A-177155D5158A}"/>
    <cellStyle name="Normal 22 2 3 3 3 3 3" xfId="17582" xr:uid="{3D06AA1B-6694-4C46-A361-8D740BC687A3}"/>
    <cellStyle name="Normal 22 2 3 3 3 3 4" xfId="31272" xr:uid="{81BF27D3-CAF2-46A0-9520-B52DA449C07D}"/>
    <cellStyle name="Normal 22 2 3 3 3 3 5" xfId="46156" xr:uid="{EED1E683-8F18-49BE-942B-B99951F4E534}"/>
    <cellStyle name="Normal 22 2 3 3 3 4" xfId="21004" xr:uid="{2B121802-B91B-456C-BD32-53DDC680F71E}"/>
    <cellStyle name="Normal 22 2 3 3 3 4 2" xfId="34696" xr:uid="{6D09DE72-C605-4AAC-A9B7-042E0BA4C897}"/>
    <cellStyle name="Normal 22 2 3 3 3 4 3" xfId="49580" xr:uid="{24A14537-AFEF-4BAD-A20F-19837265FDFB}"/>
    <cellStyle name="Normal 22 2 3 3 3 5" xfId="14160" xr:uid="{1736AC4E-19F7-4FE9-A6CB-7AD6A8381D28}"/>
    <cellStyle name="Normal 22 2 3 3 3 6" xfId="27850" xr:uid="{A4377B9D-048A-4B5A-AFC5-319AD5DCBB64}"/>
    <cellStyle name="Normal 22 2 3 3 3 7" xfId="42734" xr:uid="{99BCC74E-4D18-45F2-99B5-2C2192637373}"/>
    <cellStyle name="Normal 22 2 3 3 4" xfId="7314" xr:uid="{2945450B-CDB2-40D1-A895-B48EB91DDDEB}"/>
    <cellStyle name="Normal 22 2 3 3 4 2" xfId="9027" xr:uid="{81CC13CF-4DFC-4DFF-888D-4DE4B0DFCBAE}"/>
    <cellStyle name="Normal 22 2 3 3 4 2 2" xfId="12449" xr:uid="{1D917E90-A508-4A24-A379-A243E82BA941}"/>
    <cellStyle name="Normal 22 2 3 3 4 2 2 2" xfId="26139" xr:uid="{DF00979B-8702-42AE-B67C-6611C2485538}"/>
    <cellStyle name="Normal 22 2 3 3 4 2 2 2 2" xfId="39831" xr:uid="{47FDACCD-E666-407B-A24D-9BD210396CF7}"/>
    <cellStyle name="Normal 22 2 3 3 4 2 2 2 3" xfId="54715" xr:uid="{6DA21C79-8705-4387-AE66-98321D0B215B}"/>
    <cellStyle name="Normal 22 2 3 3 4 2 2 3" xfId="19295" xr:uid="{2DE4D016-3FEE-4444-A004-3895B71C13BD}"/>
    <cellStyle name="Normal 22 2 3 3 4 2 2 4" xfId="32985" xr:uid="{E01E8C58-1C4D-4666-BFB2-9B5150EC0017}"/>
    <cellStyle name="Normal 22 2 3 3 4 2 2 5" xfId="47869" xr:uid="{A0E1FCF9-4BD3-4BAC-AA1E-6E6034AE167B}"/>
    <cellStyle name="Normal 22 2 3 3 4 2 3" xfId="22717" xr:uid="{C1E6FC06-24DD-42A7-9FCB-FC3437BE4295}"/>
    <cellStyle name="Normal 22 2 3 3 4 2 3 2" xfId="36409" xr:uid="{17AD34A6-CDE6-4067-838E-715AEF049227}"/>
    <cellStyle name="Normal 22 2 3 3 4 2 3 3" xfId="51293" xr:uid="{0C75ED10-A682-475C-8092-540012D79BE0}"/>
    <cellStyle name="Normal 22 2 3 3 4 2 4" xfId="15873" xr:uid="{D93AB854-A309-437A-B6B6-71A527C8634B}"/>
    <cellStyle name="Normal 22 2 3 3 4 2 5" xfId="29563" xr:uid="{BB23BF34-A0E1-4DF7-9613-C1E6881FB354}"/>
    <cellStyle name="Normal 22 2 3 3 4 2 6" xfId="44447" xr:uid="{D209334D-2DD0-4130-91A5-56E6EB99D1DB}"/>
    <cellStyle name="Normal 22 2 3 3 4 3" xfId="10737" xr:uid="{DB5B5664-468F-4986-90FF-7B4C5B6A8136}"/>
    <cellStyle name="Normal 22 2 3 3 4 3 2" xfId="24427" xr:uid="{40C0AAC6-D615-4C7B-A522-0550C09608D2}"/>
    <cellStyle name="Normal 22 2 3 3 4 3 2 2" xfId="38119" xr:uid="{9726270B-1C7A-4FD0-8689-36ECE363909E}"/>
    <cellStyle name="Normal 22 2 3 3 4 3 2 3" xfId="53003" xr:uid="{A5814341-4680-4304-BA15-B5C76CDC7C66}"/>
    <cellStyle name="Normal 22 2 3 3 4 3 3" xfId="17583" xr:uid="{3D54A80C-7B98-4867-9B49-87A26E229028}"/>
    <cellStyle name="Normal 22 2 3 3 4 3 4" xfId="31273" xr:uid="{08B3FAE7-37B1-4CCE-9D32-DDDD30B06E13}"/>
    <cellStyle name="Normal 22 2 3 3 4 3 5" xfId="46157" xr:uid="{A137A8D4-08D5-476C-8717-BB5D43A1C735}"/>
    <cellStyle name="Normal 22 2 3 3 4 4" xfId="21005" xr:uid="{050701F4-ABBB-4FB0-BC4F-43763541C525}"/>
    <cellStyle name="Normal 22 2 3 3 4 4 2" xfId="34697" xr:uid="{5F383BAE-C0A1-4B11-8DD7-61B1134A8E4F}"/>
    <cellStyle name="Normal 22 2 3 3 4 4 3" xfId="49581" xr:uid="{10346FB3-A1B1-4CEB-B04A-9269AA759C07}"/>
    <cellStyle name="Normal 22 2 3 3 4 5" xfId="14161" xr:uid="{F0596C2B-A8A7-444F-A1E7-75A76292CF26}"/>
    <cellStyle name="Normal 22 2 3 3 4 6" xfId="27851" xr:uid="{DB3292B5-0D7B-4D5D-B5F3-28C15F44C551}"/>
    <cellStyle name="Normal 22 2 3 3 4 7" xfId="42735" xr:uid="{C88A5C9D-1AFB-4D4D-A4AA-6E4EE50218E2}"/>
    <cellStyle name="Normal 22 2 3 3 5" xfId="9023" xr:uid="{F9E8C769-56C2-40A2-AF37-0EFB614A5327}"/>
    <cellStyle name="Normal 22 2 3 3 5 2" xfId="12445" xr:uid="{C89F36E7-EA35-47BD-BD4F-20381464AAE6}"/>
    <cellStyle name="Normal 22 2 3 3 5 2 2" xfId="26135" xr:uid="{163B8B2B-04D4-4903-B664-3FC202B6EC7C}"/>
    <cellStyle name="Normal 22 2 3 3 5 2 2 2" xfId="39827" xr:uid="{09A0E8A9-4139-4221-B936-280960120720}"/>
    <cellStyle name="Normal 22 2 3 3 5 2 2 3" xfId="54711" xr:uid="{D443E026-D1FF-432A-8A5D-999909F64466}"/>
    <cellStyle name="Normal 22 2 3 3 5 2 3" xfId="19291" xr:uid="{7F563D8A-EE8F-41DE-828D-368D51ADF51A}"/>
    <cellStyle name="Normal 22 2 3 3 5 2 4" xfId="32981" xr:uid="{2E784A86-9BF8-4B3B-A4F4-AB258320E00A}"/>
    <cellStyle name="Normal 22 2 3 3 5 2 5" xfId="47865" xr:uid="{FA777F21-F78B-40D6-87E9-DC9C753F8053}"/>
    <cellStyle name="Normal 22 2 3 3 5 3" xfId="22713" xr:uid="{ED350F27-289E-42FA-A8AB-85E7FEEFF679}"/>
    <cellStyle name="Normal 22 2 3 3 5 3 2" xfId="36405" xr:uid="{CA227E45-2A86-4271-AA5D-1F552EF2CEEC}"/>
    <cellStyle name="Normal 22 2 3 3 5 3 3" xfId="51289" xr:uid="{4EA8A63F-3F3A-4CE6-A86A-FA0E69E0728F}"/>
    <cellStyle name="Normal 22 2 3 3 5 4" xfId="15869" xr:uid="{297321B4-3D5B-4DFE-AE07-F7FF7C4E22BF}"/>
    <cellStyle name="Normal 22 2 3 3 5 5" xfId="29559" xr:uid="{4710E380-8A83-4A38-8401-19BD89125676}"/>
    <cellStyle name="Normal 22 2 3 3 5 6" xfId="44443" xr:uid="{4B53C294-A3B2-4C14-B401-AC77D3A547C1}"/>
    <cellStyle name="Normal 22 2 3 3 6" xfId="10733" xr:uid="{0209FE7C-9D73-4EBE-ABA6-BC544B7D228C}"/>
    <cellStyle name="Normal 22 2 3 3 6 2" xfId="24423" xr:uid="{202590CC-10BF-4B63-8E32-8A937B90C5A9}"/>
    <cellStyle name="Normal 22 2 3 3 6 2 2" xfId="38115" xr:uid="{1F4E2D7E-1BA8-4CCD-85E9-5D0975CD1781}"/>
    <cellStyle name="Normal 22 2 3 3 6 2 3" xfId="52999" xr:uid="{302AE803-76A9-4EF3-BF2E-D9B38FB5123D}"/>
    <cellStyle name="Normal 22 2 3 3 6 3" xfId="17579" xr:uid="{971E1857-1A08-4607-95D1-9BE67573EC74}"/>
    <cellStyle name="Normal 22 2 3 3 6 4" xfId="31269" xr:uid="{602E6E41-67C0-4ECB-9AE1-C105B1A3D650}"/>
    <cellStyle name="Normal 22 2 3 3 6 5" xfId="46153" xr:uid="{62E9BC1D-AD07-4D53-824A-8AE00B3994A5}"/>
    <cellStyle name="Normal 22 2 3 3 7" xfId="21001" xr:uid="{39F7930A-962B-401D-81F1-559CF8D880CA}"/>
    <cellStyle name="Normal 22 2 3 3 7 2" xfId="34693" xr:uid="{78D4843B-EE32-450F-A530-E17B59B52828}"/>
    <cellStyle name="Normal 22 2 3 3 7 3" xfId="49577" xr:uid="{03A37E6D-78B5-4E21-89A8-9768010CAE24}"/>
    <cellStyle name="Normal 22 2 3 3 8" xfId="14157" xr:uid="{94D9F086-A6DC-49FE-B2D5-B5A0FB3B8BBF}"/>
    <cellStyle name="Normal 22 2 3 3 9" xfId="27847" xr:uid="{AA22FA35-87ED-4A90-8A78-CA5FCE63F5F8}"/>
    <cellStyle name="Normal 22 2 3 4" xfId="7315" xr:uid="{1E260AA0-BA64-4427-954A-723E8B3DDA34}"/>
    <cellStyle name="Normal 22 2 3 4 2" xfId="7316" xr:uid="{A5A01647-A44D-42F2-8B0C-927A62B30F85}"/>
    <cellStyle name="Normal 22 2 3 4 2 2" xfId="9029" xr:uid="{54B8BC37-5DF1-42DE-B992-B6803EF26DE2}"/>
    <cellStyle name="Normal 22 2 3 4 2 2 2" xfId="12451" xr:uid="{C2751113-A79A-4A33-B712-9AD339915BBA}"/>
    <cellStyle name="Normal 22 2 3 4 2 2 2 2" xfId="26141" xr:uid="{0FDAFC41-88FA-4C8A-90CE-51D776ADC2C0}"/>
    <cellStyle name="Normal 22 2 3 4 2 2 2 2 2" xfId="39833" xr:uid="{2D012EE9-B4AF-4A4F-B7DD-BE02397B9043}"/>
    <cellStyle name="Normal 22 2 3 4 2 2 2 2 3" xfId="54717" xr:uid="{A1B0E6EC-FF34-461C-AE80-0CC7B29FA68A}"/>
    <cellStyle name="Normal 22 2 3 4 2 2 2 3" xfId="19297" xr:uid="{A275D1C0-6A7D-40E7-93C7-01426212578B}"/>
    <cellStyle name="Normal 22 2 3 4 2 2 2 4" xfId="32987" xr:uid="{FEF027D3-BF93-4C0C-B89A-7590C9F58547}"/>
    <cellStyle name="Normal 22 2 3 4 2 2 2 5" xfId="47871" xr:uid="{84874713-D82D-46B4-BE28-E91F7CC2611C}"/>
    <cellStyle name="Normal 22 2 3 4 2 2 3" xfId="22719" xr:uid="{40C48A10-2A1A-4B6A-BE0B-3EF83A298263}"/>
    <cellStyle name="Normal 22 2 3 4 2 2 3 2" xfId="36411" xr:uid="{A78C20A5-C3FF-4C0E-80A9-26FAAB59DF71}"/>
    <cellStyle name="Normal 22 2 3 4 2 2 3 3" xfId="51295" xr:uid="{020D530E-7B70-47D3-A09B-A662111F4C6D}"/>
    <cellStyle name="Normal 22 2 3 4 2 2 4" xfId="15875" xr:uid="{30F4F7A3-0CCF-4099-841F-0DB9878A9D5A}"/>
    <cellStyle name="Normal 22 2 3 4 2 2 5" xfId="29565" xr:uid="{808D84FC-BB78-4FA7-9475-17ACBB121C28}"/>
    <cellStyle name="Normal 22 2 3 4 2 2 6" xfId="44449" xr:uid="{64848AD5-D0A2-4B80-B6FA-182D01C7FC3E}"/>
    <cellStyle name="Normal 22 2 3 4 2 3" xfId="10739" xr:uid="{BFF6C33B-A42B-4B8B-BE28-DA242800AF86}"/>
    <cellStyle name="Normal 22 2 3 4 2 3 2" xfId="24429" xr:uid="{DAEA03E5-C4A0-4F93-B159-D6D308E624CE}"/>
    <cellStyle name="Normal 22 2 3 4 2 3 2 2" xfId="38121" xr:uid="{8E99DB80-EAE1-493E-A573-AA4D50D4DB15}"/>
    <cellStyle name="Normal 22 2 3 4 2 3 2 3" xfId="53005" xr:uid="{F6A52B32-1685-41C3-AB4A-D68F412D467F}"/>
    <cellStyle name="Normal 22 2 3 4 2 3 3" xfId="17585" xr:uid="{AABDA55B-8432-4D3C-8940-B3B899169522}"/>
    <cellStyle name="Normal 22 2 3 4 2 3 4" xfId="31275" xr:uid="{1B5BED9D-CE8F-403E-A0A0-56B57D9E5110}"/>
    <cellStyle name="Normal 22 2 3 4 2 3 5" xfId="46159" xr:uid="{40D06DC0-AEE8-4F8B-B802-51F79FB91C02}"/>
    <cellStyle name="Normal 22 2 3 4 2 4" xfId="21007" xr:uid="{5CE2FFAF-CED5-44CC-9A24-0182F3F035E5}"/>
    <cellStyle name="Normal 22 2 3 4 2 4 2" xfId="34699" xr:uid="{737AFCFB-7437-4D2B-8F06-302715A2B3B2}"/>
    <cellStyle name="Normal 22 2 3 4 2 4 3" xfId="49583" xr:uid="{AABAB94C-D3A2-4B4E-AADC-B986E71F76D5}"/>
    <cellStyle name="Normal 22 2 3 4 2 5" xfId="14163" xr:uid="{71D54051-8683-4F45-BB40-C2A48524F1FC}"/>
    <cellStyle name="Normal 22 2 3 4 2 6" xfId="27853" xr:uid="{6DDEBC33-227C-434F-A3A0-3E51963B79E0}"/>
    <cellStyle name="Normal 22 2 3 4 2 7" xfId="42737" xr:uid="{4BEEE78C-F1C0-481E-9E1C-AD2F689A138B}"/>
    <cellStyle name="Normal 22 2 3 4 3" xfId="9028" xr:uid="{F2B251FD-EDC9-47CA-8005-D5A166CDD0C3}"/>
    <cellStyle name="Normal 22 2 3 4 3 2" xfId="12450" xr:uid="{A065EA5B-0F72-4305-A86F-E2202758C3F3}"/>
    <cellStyle name="Normal 22 2 3 4 3 2 2" xfId="26140" xr:uid="{3AEC73D0-0536-4F1B-BB4D-D83D91B8895D}"/>
    <cellStyle name="Normal 22 2 3 4 3 2 2 2" xfId="39832" xr:uid="{3E087573-512D-44D0-A2D9-AA65F4B195BB}"/>
    <cellStyle name="Normal 22 2 3 4 3 2 2 3" xfId="54716" xr:uid="{33419797-1081-481D-9B2E-6498140A4FE0}"/>
    <cellStyle name="Normal 22 2 3 4 3 2 3" xfId="19296" xr:uid="{F6EDEAD8-ACFC-416E-A79E-46943CDD254C}"/>
    <cellStyle name="Normal 22 2 3 4 3 2 4" xfId="32986" xr:uid="{3F6449D1-B2D6-4674-A7F5-BB10840C0617}"/>
    <cellStyle name="Normal 22 2 3 4 3 2 5" xfId="47870" xr:uid="{B598AB40-2372-4E92-9FC5-07EB69D0A454}"/>
    <cellStyle name="Normal 22 2 3 4 3 3" xfId="22718" xr:uid="{7E586ED2-B8DB-439A-B274-E0A6D60DBE3B}"/>
    <cellStyle name="Normal 22 2 3 4 3 3 2" xfId="36410" xr:uid="{06ABA034-31E8-42CE-A73D-F8BE102EEBDD}"/>
    <cellStyle name="Normal 22 2 3 4 3 3 3" xfId="51294" xr:uid="{2699D71F-9DEE-49A1-821A-F027062ED672}"/>
    <cellStyle name="Normal 22 2 3 4 3 4" xfId="15874" xr:uid="{80F4D162-3A74-4885-A375-F22477FC7A8A}"/>
    <cellStyle name="Normal 22 2 3 4 3 5" xfId="29564" xr:uid="{F611FD82-96CE-4707-BC81-0F7ACA43F58A}"/>
    <cellStyle name="Normal 22 2 3 4 3 6" xfId="44448" xr:uid="{89B528A2-9E01-4EC4-9B94-376CC20E57CB}"/>
    <cellStyle name="Normal 22 2 3 4 4" xfId="10738" xr:uid="{8F951418-0889-4A4B-B692-9F67DB661CE8}"/>
    <cellStyle name="Normal 22 2 3 4 4 2" xfId="24428" xr:uid="{552FD96E-0792-47CF-AE7B-7DDDD5B7FB93}"/>
    <cellStyle name="Normal 22 2 3 4 4 2 2" xfId="38120" xr:uid="{B79184AD-E88B-4D48-AE28-90C40624C8F4}"/>
    <cellStyle name="Normal 22 2 3 4 4 2 3" xfId="53004" xr:uid="{D796A46D-F5A1-40D0-A879-E9CFB2FE21A5}"/>
    <cellStyle name="Normal 22 2 3 4 4 3" xfId="17584" xr:uid="{67359378-285F-4A69-91BE-3E447BEB2DA6}"/>
    <cellStyle name="Normal 22 2 3 4 4 4" xfId="31274" xr:uid="{DEABD454-8636-4CD8-9271-E77577F86F64}"/>
    <cellStyle name="Normal 22 2 3 4 4 5" xfId="46158" xr:uid="{EBB49666-F052-4108-BFED-182A7B7E2AEB}"/>
    <cellStyle name="Normal 22 2 3 4 5" xfId="21006" xr:uid="{E95B0430-E3A6-4393-B066-09CC4D24125B}"/>
    <cellStyle name="Normal 22 2 3 4 5 2" xfId="34698" xr:uid="{67151725-8359-4443-A247-04CE7615AD9E}"/>
    <cellStyle name="Normal 22 2 3 4 5 3" xfId="49582" xr:uid="{B0FBD233-D492-4A70-9035-95A84CA93754}"/>
    <cellStyle name="Normal 22 2 3 4 6" xfId="14162" xr:uid="{9043A292-B92B-4B0E-996F-58CA0898A94E}"/>
    <cellStyle name="Normal 22 2 3 4 7" xfId="27852" xr:uid="{DED265B8-76DA-4740-A118-4D0D1192AF15}"/>
    <cellStyle name="Normal 22 2 3 4 8" xfId="42736" xr:uid="{5F783E39-06E6-43F7-A893-CBA2769E7307}"/>
    <cellStyle name="Normal 22 2 3 5" xfId="7317" xr:uid="{14A2F8E7-6C8F-4ABB-BB99-25962475A205}"/>
    <cellStyle name="Normal 22 2 3 5 2" xfId="9030" xr:uid="{127159DB-B5EE-4BC0-8DCA-38D0C790CA63}"/>
    <cellStyle name="Normal 22 2 3 5 2 2" xfId="12452" xr:uid="{DD7B709B-7C5F-4FEA-9A3D-009B957CAF83}"/>
    <cellStyle name="Normal 22 2 3 5 2 2 2" xfId="26142" xr:uid="{7A48FF99-C00B-4636-809C-655A92887766}"/>
    <cellStyle name="Normal 22 2 3 5 2 2 2 2" xfId="39834" xr:uid="{0255C8DA-6277-491C-B90A-6B764B3B1611}"/>
    <cellStyle name="Normal 22 2 3 5 2 2 2 3" xfId="54718" xr:uid="{9DA83D21-E2A3-4B95-9EA2-1D099FA23FF6}"/>
    <cellStyle name="Normal 22 2 3 5 2 2 3" xfId="19298" xr:uid="{3767D37D-3992-40C7-BF24-01F3515D25AF}"/>
    <cellStyle name="Normal 22 2 3 5 2 2 4" xfId="32988" xr:uid="{37B94860-9BF6-4F1F-95AD-83E026A38994}"/>
    <cellStyle name="Normal 22 2 3 5 2 2 5" xfId="47872" xr:uid="{443C7E3A-6850-4034-8EEF-8531112610FF}"/>
    <cellStyle name="Normal 22 2 3 5 2 3" xfId="22720" xr:uid="{270325A5-29B5-42DA-B79C-2A4B61611EC5}"/>
    <cellStyle name="Normal 22 2 3 5 2 3 2" xfId="36412" xr:uid="{F8F432FD-7817-46CC-8364-F8D136EFB7F2}"/>
    <cellStyle name="Normal 22 2 3 5 2 3 3" xfId="51296" xr:uid="{9BBBEB4B-2A2F-4D80-AE40-B5BCF1B56D00}"/>
    <cellStyle name="Normal 22 2 3 5 2 4" xfId="15876" xr:uid="{220BD91D-F9F1-4E7D-AE20-D23E20DED639}"/>
    <cellStyle name="Normal 22 2 3 5 2 5" xfId="29566" xr:uid="{60894395-CFE8-4263-AA99-D80B3F0DC3A2}"/>
    <cellStyle name="Normal 22 2 3 5 2 6" xfId="44450" xr:uid="{C11222F8-FC76-48E4-B36D-4D3886E901E2}"/>
    <cellStyle name="Normal 22 2 3 5 3" xfId="10740" xr:uid="{7ABFB6AD-53E8-47CB-8852-41B7D98E7F12}"/>
    <cellStyle name="Normal 22 2 3 5 3 2" xfId="24430" xr:uid="{83056BE4-275B-46FF-8269-C0C73055F376}"/>
    <cellStyle name="Normal 22 2 3 5 3 2 2" xfId="38122" xr:uid="{6564C631-42EA-499B-B2E6-66C4CA149988}"/>
    <cellStyle name="Normal 22 2 3 5 3 2 3" xfId="53006" xr:uid="{75859241-812C-4236-8D2A-00946F61698D}"/>
    <cellStyle name="Normal 22 2 3 5 3 3" xfId="17586" xr:uid="{1355D8FD-E569-4875-976B-3974A5E5CD86}"/>
    <cellStyle name="Normal 22 2 3 5 3 4" xfId="31276" xr:uid="{45E6C96B-4187-4779-BB60-F54C7CB4D302}"/>
    <cellStyle name="Normal 22 2 3 5 3 5" xfId="46160" xr:uid="{C05DD1EA-ABB8-4F40-9C41-1B6DFDF94FA2}"/>
    <cellStyle name="Normal 22 2 3 5 4" xfId="21008" xr:uid="{65010311-D9DA-4BF1-B763-6A3A3FA28BB3}"/>
    <cellStyle name="Normal 22 2 3 5 4 2" xfId="34700" xr:uid="{091FEA41-36C1-421F-B742-8C4DEB42ED95}"/>
    <cellStyle name="Normal 22 2 3 5 4 3" xfId="49584" xr:uid="{E72715DB-BF2B-4DCE-A968-3997B851B6AA}"/>
    <cellStyle name="Normal 22 2 3 5 5" xfId="14164" xr:uid="{8B664B0C-447D-4B0C-922A-5217B3B95069}"/>
    <cellStyle name="Normal 22 2 3 5 6" xfId="27854" xr:uid="{76E2F52A-96FA-44EA-BB07-A778F469737D}"/>
    <cellStyle name="Normal 22 2 3 5 7" xfId="42738" xr:uid="{1770298E-D6F8-406C-978D-15B553306E5D}"/>
    <cellStyle name="Normal 22 2 3 6" xfId="7318" xr:uid="{F417CF57-D944-450D-9D37-E50E2586D4CE}"/>
    <cellStyle name="Normal 22 2 3 6 2" xfId="9031" xr:uid="{53D2B8E6-0155-4DCF-B10C-013FB9CB1D3C}"/>
    <cellStyle name="Normal 22 2 3 6 2 2" xfId="12453" xr:uid="{8EB27BB4-FD47-418B-B7A3-80EC1D114F60}"/>
    <cellStyle name="Normal 22 2 3 6 2 2 2" xfId="26143" xr:uid="{C2078BA8-15AA-47AE-AB92-0E4ADE2ACB2C}"/>
    <cellStyle name="Normal 22 2 3 6 2 2 2 2" xfId="39835" xr:uid="{80438F7F-8DE8-42B2-A05D-89F4707ADD7C}"/>
    <cellStyle name="Normal 22 2 3 6 2 2 2 3" xfId="54719" xr:uid="{C280FD36-E51A-4359-9F95-A39CE505FB41}"/>
    <cellStyle name="Normal 22 2 3 6 2 2 3" xfId="19299" xr:uid="{611937CE-34D2-4412-9E18-46DBA739B4AB}"/>
    <cellStyle name="Normal 22 2 3 6 2 2 4" xfId="32989" xr:uid="{AB5E8319-69A7-4178-9DD5-1D10E9BD6AF8}"/>
    <cellStyle name="Normal 22 2 3 6 2 2 5" xfId="47873" xr:uid="{BF8D4F08-C6BE-46F7-87F0-C95ECFD2265F}"/>
    <cellStyle name="Normal 22 2 3 6 2 3" xfId="22721" xr:uid="{1BEB7748-0A92-4E66-ABC9-5C61648665C8}"/>
    <cellStyle name="Normal 22 2 3 6 2 3 2" xfId="36413" xr:uid="{37F7AD85-FE8C-475F-9D6F-33B64DEED031}"/>
    <cellStyle name="Normal 22 2 3 6 2 3 3" xfId="51297" xr:uid="{FF8882F6-1032-4247-8320-15779E249C19}"/>
    <cellStyle name="Normal 22 2 3 6 2 4" xfId="15877" xr:uid="{CEC4D0C8-4CC4-42AE-A9C0-224C7BB6E005}"/>
    <cellStyle name="Normal 22 2 3 6 2 5" xfId="29567" xr:uid="{B5DEBB99-EDEC-468B-94ED-953C061B4680}"/>
    <cellStyle name="Normal 22 2 3 6 2 6" xfId="44451" xr:uid="{EF71959D-40EC-4360-B359-62B6E6CE4C4B}"/>
    <cellStyle name="Normal 22 2 3 6 3" xfId="10741" xr:uid="{7BFE6F77-BE0C-4820-A978-E77AD916C6B3}"/>
    <cellStyle name="Normal 22 2 3 6 3 2" xfId="24431" xr:uid="{55FF4D79-62B1-492C-AC4B-6520B7033F0C}"/>
    <cellStyle name="Normal 22 2 3 6 3 2 2" xfId="38123" xr:uid="{3E4559B8-D16C-42C0-9A26-237F9A3CECA8}"/>
    <cellStyle name="Normal 22 2 3 6 3 2 3" xfId="53007" xr:uid="{F4D2F883-65D0-4C3E-A5CC-74655F5575F3}"/>
    <cellStyle name="Normal 22 2 3 6 3 3" xfId="17587" xr:uid="{38E73F8D-2A52-42DF-9537-D6D2C28E552C}"/>
    <cellStyle name="Normal 22 2 3 6 3 4" xfId="31277" xr:uid="{B89ABC5C-F092-4E16-8A88-0594088E26BD}"/>
    <cellStyle name="Normal 22 2 3 6 3 5" xfId="46161" xr:uid="{ED50A9A4-AA74-4F47-9470-08379B3F0F8F}"/>
    <cellStyle name="Normal 22 2 3 6 4" xfId="21009" xr:uid="{18E81D0B-85DE-4F39-9C3A-DEDB7D7DEC09}"/>
    <cellStyle name="Normal 22 2 3 6 4 2" xfId="34701" xr:uid="{0D7C3B2B-CCF8-45D6-8CFE-62B27574C8C4}"/>
    <cellStyle name="Normal 22 2 3 6 4 3" xfId="49585" xr:uid="{406C6F29-399B-4C12-AFA5-E4085A41CC53}"/>
    <cellStyle name="Normal 22 2 3 6 5" xfId="14165" xr:uid="{55229C97-39EC-44F8-AAC0-B48302460BA2}"/>
    <cellStyle name="Normal 22 2 3 6 6" xfId="27855" xr:uid="{9AC15F88-86DC-4767-8D53-3EC0369AC988}"/>
    <cellStyle name="Normal 22 2 3 6 7" xfId="42739" xr:uid="{D78E3996-5A9A-4582-A9C1-72752E8B72F5}"/>
    <cellStyle name="Normal 22 2 3 7" xfId="9017" xr:uid="{EC018D2A-02F0-4FE2-BA72-14FF8690D077}"/>
    <cellStyle name="Normal 22 2 3 7 2" xfId="12439" xr:uid="{FA2516D3-F001-46DB-84E0-0F844EEF9220}"/>
    <cellStyle name="Normal 22 2 3 7 2 2" xfId="26129" xr:uid="{E17DFFB6-5B93-413E-8DED-4AF6257A555C}"/>
    <cellStyle name="Normal 22 2 3 7 2 2 2" xfId="39821" xr:uid="{6CF7BE2C-B6CA-40E7-AC74-3CD66FEBF6B7}"/>
    <cellStyle name="Normal 22 2 3 7 2 2 3" xfId="54705" xr:uid="{140C3F8E-C3E4-4FE0-A17B-7994551E0E7D}"/>
    <cellStyle name="Normal 22 2 3 7 2 3" xfId="19285" xr:uid="{8F3F667F-6E74-4CB2-93DA-5D3BBC676B31}"/>
    <cellStyle name="Normal 22 2 3 7 2 4" xfId="32975" xr:uid="{8C94FFA5-FFB0-458C-8B11-00AF726A5ADC}"/>
    <cellStyle name="Normal 22 2 3 7 2 5" xfId="47859" xr:uid="{4E5F26D3-0D20-40ED-B9B3-5272B4433057}"/>
    <cellStyle name="Normal 22 2 3 7 3" xfId="22707" xr:uid="{13731A32-FD17-4346-AB5D-1D696EF3AE22}"/>
    <cellStyle name="Normal 22 2 3 7 3 2" xfId="36399" xr:uid="{522257AA-B932-43EF-A45D-D136524F4F5E}"/>
    <cellStyle name="Normal 22 2 3 7 3 3" xfId="51283" xr:uid="{CC93F62B-A29A-4ED6-AB8B-09B5B3F74B88}"/>
    <cellStyle name="Normal 22 2 3 7 4" xfId="15863" xr:uid="{6CC968CD-2E9D-4B09-B7CA-A703E1F3E18A}"/>
    <cellStyle name="Normal 22 2 3 7 5" xfId="29553" xr:uid="{4DB35F43-3E4F-45D6-B705-E469F8E68AE4}"/>
    <cellStyle name="Normal 22 2 3 7 6" xfId="44437" xr:uid="{397368FE-21EE-459A-ADAB-903603BFECDE}"/>
    <cellStyle name="Normal 22 2 3 8" xfId="10727" xr:uid="{B98EE6F0-F4F1-4DCA-ABEB-77F2099A164B}"/>
    <cellStyle name="Normal 22 2 3 8 2" xfId="24417" xr:uid="{376D3326-62D6-44EC-B5C0-60CBD4B8AA8F}"/>
    <cellStyle name="Normal 22 2 3 8 2 2" xfId="38109" xr:uid="{E9AAA306-F524-4095-A9FB-D6202272EEFC}"/>
    <cellStyle name="Normal 22 2 3 8 2 3" xfId="52993" xr:uid="{68DFD75D-0F98-4989-8D95-711F6766D0F5}"/>
    <cellStyle name="Normal 22 2 3 8 3" xfId="17573" xr:uid="{2E8102E8-71B1-4EE1-9891-0B2155CA5081}"/>
    <cellStyle name="Normal 22 2 3 8 4" xfId="31263" xr:uid="{C8D335F1-B63D-4EA5-85FB-FBBB9BE48239}"/>
    <cellStyle name="Normal 22 2 3 8 5" xfId="46147" xr:uid="{A95BCFE1-A909-4052-A9BF-94D5F3AE445A}"/>
    <cellStyle name="Normal 22 2 3 9" xfId="20995" xr:uid="{D1E2AF53-FE47-495B-B295-C9CB57EEFC13}"/>
    <cellStyle name="Normal 22 2 3 9 2" xfId="34687" xr:uid="{F5109CC8-0B57-4D41-9B8D-AE5616D81545}"/>
    <cellStyle name="Normal 22 2 3 9 3" xfId="49571" xr:uid="{18180201-2D83-4DE0-9A86-E1D0B5BF092E}"/>
    <cellStyle name="Normal 22 2 4" xfId="7319" xr:uid="{BEBC582F-B272-4E35-A581-69181EA40E47}"/>
    <cellStyle name="Normal 22 2 4 10" xfId="14166" xr:uid="{4EFE4ADF-4C82-4B68-AC17-3EE8E3B1C23A}"/>
    <cellStyle name="Normal 22 2 4 11" xfId="27856" xr:uid="{1B55E71E-78B9-4374-B70C-021D4F20A09F}"/>
    <cellStyle name="Normal 22 2 4 12" xfId="42740" xr:uid="{79691C4E-89BC-463C-A271-24D20666B194}"/>
    <cellStyle name="Normal 22 2 4 2" xfId="7320" xr:uid="{E6235044-18BE-4C95-8C9C-4A5613BF809F}"/>
    <cellStyle name="Normal 22 2 4 2 10" xfId="42741" xr:uid="{3572AEFB-79F6-4944-B9C9-E264BF130751}"/>
    <cellStyle name="Normal 22 2 4 2 2" xfId="7321" xr:uid="{0166E022-337C-4B27-9D6A-BBA33BE42980}"/>
    <cellStyle name="Normal 22 2 4 2 2 2" xfId="7322" xr:uid="{4C26B655-BA40-4D4B-88EE-CEA7A50FCBCC}"/>
    <cellStyle name="Normal 22 2 4 2 2 2 2" xfId="9035" xr:uid="{E97251DE-B2BF-460F-A98C-073AB83AC5B3}"/>
    <cellStyle name="Normal 22 2 4 2 2 2 2 2" xfId="12457" xr:uid="{C722280A-166B-46F1-A0A9-9D654727CF1A}"/>
    <cellStyle name="Normal 22 2 4 2 2 2 2 2 2" xfId="26147" xr:uid="{280A961F-F2D8-4016-A531-CDD210E3A2D4}"/>
    <cellStyle name="Normal 22 2 4 2 2 2 2 2 2 2" xfId="39839" xr:uid="{4FBCD021-7AEB-466E-B963-654C52B37A36}"/>
    <cellStyle name="Normal 22 2 4 2 2 2 2 2 2 3" xfId="54723" xr:uid="{F25D499A-A3C8-4624-BE14-6C9AB610A57C}"/>
    <cellStyle name="Normal 22 2 4 2 2 2 2 2 3" xfId="19303" xr:uid="{0031275C-345E-40BB-BC1C-5F9BEF778F3F}"/>
    <cellStyle name="Normal 22 2 4 2 2 2 2 2 4" xfId="32993" xr:uid="{C6388BCD-24A1-4AA9-8DB8-1CE54515F375}"/>
    <cellStyle name="Normal 22 2 4 2 2 2 2 2 5" xfId="47877" xr:uid="{41D2F1DC-3662-4A16-A957-A3537BE73D64}"/>
    <cellStyle name="Normal 22 2 4 2 2 2 2 3" xfId="22725" xr:uid="{4AA48CF5-232C-4D77-9026-C4A440657C37}"/>
    <cellStyle name="Normal 22 2 4 2 2 2 2 3 2" xfId="36417" xr:uid="{B2BEDA26-A768-4BAD-979F-8A0ACC6E0E22}"/>
    <cellStyle name="Normal 22 2 4 2 2 2 2 3 3" xfId="51301" xr:uid="{85202628-C8CD-4BF6-A4E0-767BBEEBB0EA}"/>
    <cellStyle name="Normal 22 2 4 2 2 2 2 4" xfId="15881" xr:uid="{49E45D46-E324-4837-BA85-3E5E4D352767}"/>
    <cellStyle name="Normal 22 2 4 2 2 2 2 5" xfId="29571" xr:uid="{54147E81-E51B-473E-B11E-80A13D8A7A6A}"/>
    <cellStyle name="Normal 22 2 4 2 2 2 2 6" xfId="44455" xr:uid="{E60FB729-C1E7-4D5C-B767-657795B9471B}"/>
    <cellStyle name="Normal 22 2 4 2 2 2 3" xfId="10745" xr:uid="{EBA2BFE7-4318-4AA1-9B90-25635CDC4F2E}"/>
    <cellStyle name="Normal 22 2 4 2 2 2 3 2" xfId="24435" xr:uid="{C2607484-833F-4BAE-BD7E-D819B13ACC5C}"/>
    <cellStyle name="Normal 22 2 4 2 2 2 3 2 2" xfId="38127" xr:uid="{F4906DD4-BE32-424F-ADAE-1DF977AB3C55}"/>
    <cellStyle name="Normal 22 2 4 2 2 2 3 2 3" xfId="53011" xr:uid="{28DF1DEF-298B-4E8F-856D-AEDB273CC4D4}"/>
    <cellStyle name="Normal 22 2 4 2 2 2 3 3" xfId="17591" xr:uid="{A9D9A5F6-3F22-4593-8A55-E07C57B5E9C7}"/>
    <cellStyle name="Normal 22 2 4 2 2 2 3 4" xfId="31281" xr:uid="{8017C5E0-32AC-4BB0-A1B9-5C51DBC3ECF2}"/>
    <cellStyle name="Normal 22 2 4 2 2 2 3 5" xfId="46165" xr:uid="{B9400164-7E55-465F-B6EC-83ED66467FF7}"/>
    <cellStyle name="Normal 22 2 4 2 2 2 4" xfId="21013" xr:uid="{90A9E62C-4DAC-42B0-83FC-AE68F8E1244A}"/>
    <cellStyle name="Normal 22 2 4 2 2 2 4 2" xfId="34705" xr:uid="{1537FD21-9EC1-4F68-81EB-B5F9DEFC3A0D}"/>
    <cellStyle name="Normal 22 2 4 2 2 2 4 3" xfId="49589" xr:uid="{C4A676F6-260F-458E-A66C-DBACB1E1C0E1}"/>
    <cellStyle name="Normal 22 2 4 2 2 2 5" xfId="14169" xr:uid="{8A24281A-D8A8-4AB3-A6BA-F74A8343408D}"/>
    <cellStyle name="Normal 22 2 4 2 2 2 6" xfId="27859" xr:uid="{BEC7457D-F725-4092-A72E-479786FE7611}"/>
    <cellStyle name="Normal 22 2 4 2 2 2 7" xfId="42743" xr:uid="{180071F0-D03B-45BE-8268-AFC02D1B2E7D}"/>
    <cellStyle name="Normal 22 2 4 2 2 3" xfId="9034" xr:uid="{FF40C5C8-C32C-4B58-956B-FE90E8FAE7A6}"/>
    <cellStyle name="Normal 22 2 4 2 2 3 2" xfId="12456" xr:uid="{8217CF27-F263-4626-A94F-FB4D8B17D0A9}"/>
    <cellStyle name="Normal 22 2 4 2 2 3 2 2" xfId="26146" xr:uid="{A600A0CF-ADEE-4A4A-A00F-40DBA82EE5C2}"/>
    <cellStyle name="Normal 22 2 4 2 2 3 2 2 2" xfId="39838" xr:uid="{4FC44602-77B6-432D-A2CB-DF1FC766528C}"/>
    <cellStyle name="Normal 22 2 4 2 2 3 2 2 3" xfId="54722" xr:uid="{134D92FE-1171-4FD2-8AD4-72E4E050D5C8}"/>
    <cellStyle name="Normal 22 2 4 2 2 3 2 3" xfId="19302" xr:uid="{802968CD-1FD9-4231-BCC7-8C0CB32DBEBC}"/>
    <cellStyle name="Normal 22 2 4 2 2 3 2 4" xfId="32992" xr:uid="{26B8D29A-BEEF-4543-BE12-01769995E596}"/>
    <cellStyle name="Normal 22 2 4 2 2 3 2 5" xfId="47876" xr:uid="{745DDA46-19C4-4B8B-86C6-D0A8DBE9FBD7}"/>
    <cellStyle name="Normal 22 2 4 2 2 3 3" xfId="22724" xr:uid="{D45A8729-BC7E-4265-802E-8B983C7B5E69}"/>
    <cellStyle name="Normal 22 2 4 2 2 3 3 2" xfId="36416" xr:uid="{E357EE49-C54E-4D48-8D29-5F36E0BB7F9B}"/>
    <cellStyle name="Normal 22 2 4 2 2 3 3 3" xfId="51300" xr:uid="{353A50E9-AF39-450A-8859-3A95F65DC85C}"/>
    <cellStyle name="Normal 22 2 4 2 2 3 4" xfId="15880" xr:uid="{03115DE0-9359-4772-98DA-67C376AEFE40}"/>
    <cellStyle name="Normal 22 2 4 2 2 3 5" xfId="29570" xr:uid="{B8FAF6DB-8AC7-4200-A9AE-2868C1B1E060}"/>
    <cellStyle name="Normal 22 2 4 2 2 3 6" xfId="44454" xr:uid="{CD89A274-AAEE-4F64-9589-79C0751B3290}"/>
    <cellStyle name="Normal 22 2 4 2 2 4" xfId="10744" xr:uid="{32457BD0-8D33-4312-93DB-195434451638}"/>
    <cellStyle name="Normal 22 2 4 2 2 4 2" xfId="24434" xr:uid="{AED5E1E9-86C7-46A1-AF22-17A5D3D8430B}"/>
    <cellStyle name="Normal 22 2 4 2 2 4 2 2" xfId="38126" xr:uid="{F96E93FC-2A5E-4B46-AD96-665F58A5BC22}"/>
    <cellStyle name="Normal 22 2 4 2 2 4 2 3" xfId="53010" xr:uid="{642456B6-E47E-4BFB-A642-722F5133E17F}"/>
    <cellStyle name="Normal 22 2 4 2 2 4 3" xfId="17590" xr:uid="{82489DD3-3BFA-465A-BD40-2B415D7375B2}"/>
    <cellStyle name="Normal 22 2 4 2 2 4 4" xfId="31280" xr:uid="{B5533715-0C89-4597-ABDA-8A1DCF2CD3B0}"/>
    <cellStyle name="Normal 22 2 4 2 2 4 5" xfId="46164" xr:uid="{99D8598C-B87A-4BA7-9295-F20DBA290F07}"/>
    <cellStyle name="Normal 22 2 4 2 2 5" xfId="21012" xr:uid="{B7DBD7A1-931D-4240-9B3F-90ACBE43EE13}"/>
    <cellStyle name="Normal 22 2 4 2 2 5 2" xfId="34704" xr:uid="{2A0D7DC7-A2EF-4BA0-AB09-15875DD24210}"/>
    <cellStyle name="Normal 22 2 4 2 2 5 3" xfId="49588" xr:uid="{439028A1-E9EF-4C67-BF4F-7E0608B229E8}"/>
    <cellStyle name="Normal 22 2 4 2 2 6" xfId="14168" xr:uid="{A2BA0835-D5B9-4A22-9005-4002F2FC0B31}"/>
    <cellStyle name="Normal 22 2 4 2 2 7" xfId="27858" xr:uid="{89BD3F58-0AEB-4C7D-96E2-8A0792A912EE}"/>
    <cellStyle name="Normal 22 2 4 2 2 8" xfId="42742" xr:uid="{F5CA85C4-4B08-4CE3-8A17-BC38C18B3453}"/>
    <cellStyle name="Normal 22 2 4 2 3" xfId="7323" xr:uid="{6B4183E7-B8CB-4B7F-A16A-6082FD68F7FF}"/>
    <cellStyle name="Normal 22 2 4 2 3 2" xfId="9036" xr:uid="{F8334685-1673-4A91-AB73-A0DA5E6865A8}"/>
    <cellStyle name="Normal 22 2 4 2 3 2 2" xfId="12458" xr:uid="{AC37D984-C013-47E1-9A5C-367FEA4BA45C}"/>
    <cellStyle name="Normal 22 2 4 2 3 2 2 2" xfId="26148" xr:uid="{54213F59-024D-4821-A81B-B5B53D997807}"/>
    <cellStyle name="Normal 22 2 4 2 3 2 2 2 2" xfId="39840" xr:uid="{0A848672-D9B4-41A0-ACFC-0295E7039E29}"/>
    <cellStyle name="Normal 22 2 4 2 3 2 2 2 3" xfId="54724" xr:uid="{F44FFE21-2EAE-4A0F-8931-C8E6E8403E36}"/>
    <cellStyle name="Normal 22 2 4 2 3 2 2 3" xfId="19304" xr:uid="{D1751DA6-4B3D-4523-97A9-9CAA8919FF4C}"/>
    <cellStyle name="Normal 22 2 4 2 3 2 2 4" xfId="32994" xr:uid="{D0A9E0D9-B5BD-434D-9029-BA610D4C1797}"/>
    <cellStyle name="Normal 22 2 4 2 3 2 2 5" xfId="47878" xr:uid="{969D5381-2BBB-4E4F-B389-061F44953DB3}"/>
    <cellStyle name="Normal 22 2 4 2 3 2 3" xfId="22726" xr:uid="{2A4EDB95-0048-4A63-A488-7D1C8A7D25BA}"/>
    <cellStyle name="Normal 22 2 4 2 3 2 3 2" xfId="36418" xr:uid="{C1D61181-5E02-4D2A-AD57-5144964D374F}"/>
    <cellStyle name="Normal 22 2 4 2 3 2 3 3" xfId="51302" xr:uid="{72DAEB0F-1811-4D1C-87DA-D1CE22FC0DD1}"/>
    <cellStyle name="Normal 22 2 4 2 3 2 4" xfId="15882" xr:uid="{E5B13DFF-0064-4019-A397-A3F75E533A53}"/>
    <cellStyle name="Normal 22 2 4 2 3 2 5" xfId="29572" xr:uid="{582C4F5F-C1F6-4156-9C5F-1CED16CCE0C9}"/>
    <cellStyle name="Normal 22 2 4 2 3 2 6" xfId="44456" xr:uid="{0119D03A-C100-4CF5-BCE1-88E7E8C869F4}"/>
    <cellStyle name="Normal 22 2 4 2 3 3" xfId="10746" xr:uid="{7219584F-FC4F-47CD-BC0E-0A4FBB0681D4}"/>
    <cellStyle name="Normal 22 2 4 2 3 3 2" xfId="24436" xr:uid="{A3625492-21B6-4F3C-8324-64453E15FD0A}"/>
    <cellStyle name="Normal 22 2 4 2 3 3 2 2" xfId="38128" xr:uid="{E8360609-7BEA-4AE2-B8C0-6E74B9557348}"/>
    <cellStyle name="Normal 22 2 4 2 3 3 2 3" xfId="53012" xr:uid="{F4AA3B9F-4E36-4243-B87B-61C922630770}"/>
    <cellStyle name="Normal 22 2 4 2 3 3 3" xfId="17592" xr:uid="{C0427C0A-B329-4BCF-A085-1505420B0409}"/>
    <cellStyle name="Normal 22 2 4 2 3 3 4" xfId="31282" xr:uid="{DA3B6EF4-737C-43BE-B9D5-E9BB29E9CCEA}"/>
    <cellStyle name="Normal 22 2 4 2 3 3 5" xfId="46166" xr:uid="{7D82B6C3-3A11-4F5E-BFDF-BA4A678740EC}"/>
    <cellStyle name="Normal 22 2 4 2 3 4" xfId="21014" xr:uid="{1AFFD587-2803-4CCF-BD59-0A3DF191C6CA}"/>
    <cellStyle name="Normal 22 2 4 2 3 4 2" xfId="34706" xr:uid="{2962B967-BD30-4F00-973E-E08A57027FD2}"/>
    <cellStyle name="Normal 22 2 4 2 3 4 3" xfId="49590" xr:uid="{01B08D50-B0F7-4A23-BA38-B725AC3A5A05}"/>
    <cellStyle name="Normal 22 2 4 2 3 5" xfId="14170" xr:uid="{2AB52F68-6536-4AA8-BF2E-2A4EA242952B}"/>
    <cellStyle name="Normal 22 2 4 2 3 6" xfId="27860" xr:uid="{25A9C3F3-F1FB-455C-913C-2B5316940801}"/>
    <cellStyle name="Normal 22 2 4 2 3 7" xfId="42744" xr:uid="{6C41AE5D-0291-45A4-AC6E-83C1059FE832}"/>
    <cellStyle name="Normal 22 2 4 2 4" xfId="7324" xr:uid="{966BD9BE-4D8B-4983-A198-29C751A7631F}"/>
    <cellStyle name="Normal 22 2 4 2 4 2" xfId="9037" xr:uid="{4AAE0F11-0190-409F-B4A0-3406ECFF8E97}"/>
    <cellStyle name="Normal 22 2 4 2 4 2 2" xfId="12459" xr:uid="{892051D4-3656-4B63-A3CB-B643CCC1D83D}"/>
    <cellStyle name="Normal 22 2 4 2 4 2 2 2" xfId="26149" xr:uid="{6B025B96-0417-4C8E-BA6E-AC9E554A04FD}"/>
    <cellStyle name="Normal 22 2 4 2 4 2 2 2 2" xfId="39841" xr:uid="{9EC56925-44DF-46FA-BA8A-47266FDAD4C2}"/>
    <cellStyle name="Normal 22 2 4 2 4 2 2 2 3" xfId="54725" xr:uid="{29C0CE47-F92C-4C69-BF17-CD8C7856FDED}"/>
    <cellStyle name="Normal 22 2 4 2 4 2 2 3" xfId="19305" xr:uid="{4997F878-39D1-43C7-A864-DF4CD9FA6E9F}"/>
    <cellStyle name="Normal 22 2 4 2 4 2 2 4" xfId="32995" xr:uid="{1B409AB8-EF8F-40CC-A3BB-89CD75831578}"/>
    <cellStyle name="Normal 22 2 4 2 4 2 2 5" xfId="47879" xr:uid="{D0B5D6A2-78BA-44B1-9CC2-4B81F522408A}"/>
    <cellStyle name="Normal 22 2 4 2 4 2 3" xfId="22727" xr:uid="{37A463B4-6C9F-42D4-83AD-63E16C6D5255}"/>
    <cellStyle name="Normal 22 2 4 2 4 2 3 2" xfId="36419" xr:uid="{AADA31A0-41E5-4D06-BC66-CB2EE138A32A}"/>
    <cellStyle name="Normal 22 2 4 2 4 2 3 3" xfId="51303" xr:uid="{B9167CDC-A98E-4685-A6F2-444B5823E805}"/>
    <cellStyle name="Normal 22 2 4 2 4 2 4" xfId="15883" xr:uid="{D80B8F21-C805-4675-869B-9C2CADCDABE0}"/>
    <cellStyle name="Normal 22 2 4 2 4 2 5" xfId="29573" xr:uid="{83B5E5E5-4139-4B1A-AE8A-97EF91F5BF79}"/>
    <cellStyle name="Normal 22 2 4 2 4 2 6" xfId="44457" xr:uid="{FD360265-3DD6-4E7D-9564-310C44935E89}"/>
    <cellStyle name="Normal 22 2 4 2 4 3" xfId="10747" xr:uid="{8B133CF4-B125-4DC0-9C1D-8F58FCCB478A}"/>
    <cellStyle name="Normal 22 2 4 2 4 3 2" xfId="24437" xr:uid="{768C5200-3C80-4430-BB8D-5F360D0CC915}"/>
    <cellStyle name="Normal 22 2 4 2 4 3 2 2" xfId="38129" xr:uid="{5E1A378C-A160-4FB8-AD18-4CC51069E0A4}"/>
    <cellStyle name="Normal 22 2 4 2 4 3 2 3" xfId="53013" xr:uid="{8C9395E8-B390-47CB-BE33-83D24058CA33}"/>
    <cellStyle name="Normal 22 2 4 2 4 3 3" xfId="17593" xr:uid="{8813DCDA-EFF1-4718-A5A4-EBB8F30CAE11}"/>
    <cellStyle name="Normal 22 2 4 2 4 3 4" xfId="31283" xr:uid="{BD6AF183-8023-457B-A416-D35726A4370F}"/>
    <cellStyle name="Normal 22 2 4 2 4 3 5" xfId="46167" xr:uid="{7C43F6CB-632B-41D1-88D9-B7CE7C3DDBCB}"/>
    <cellStyle name="Normal 22 2 4 2 4 4" xfId="21015" xr:uid="{B40D2CE6-61E2-4E2E-BF33-C80C6A302162}"/>
    <cellStyle name="Normal 22 2 4 2 4 4 2" xfId="34707" xr:uid="{F1A5FF3D-AFFE-4263-9670-DD728D612B1B}"/>
    <cellStyle name="Normal 22 2 4 2 4 4 3" xfId="49591" xr:uid="{9EAD6EED-4462-494A-938B-2FAE0F5171EE}"/>
    <cellStyle name="Normal 22 2 4 2 4 5" xfId="14171" xr:uid="{D2C2BC7E-C010-4307-8BDF-99D14D0FDD97}"/>
    <cellStyle name="Normal 22 2 4 2 4 6" xfId="27861" xr:uid="{D2703730-2F66-4FDD-A59D-11C5CF4B30B5}"/>
    <cellStyle name="Normal 22 2 4 2 4 7" xfId="42745" xr:uid="{7D1348FA-F68E-4EC6-B4CD-03E09B84E3FC}"/>
    <cellStyle name="Normal 22 2 4 2 5" xfId="9033" xr:uid="{BCEF6F98-14EE-4BCD-BE11-13372CE033E4}"/>
    <cellStyle name="Normal 22 2 4 2 5 2" xfId="12455" xr:uid="{A3E301D3-F6D9-43EC-8CBB-831605F96154}"/>
    <cellStyle name="Normal 22 2 4 2 5 2 2" xfId="26145" xr:uid="{75F686C8-0839-4DA0-8EFE-4A8311FCBBC0}"/>
    <cellStyle name="Normal 22 2 4 2 5 2 2 2" xfId="39837" xr:uid="{6C956E3D-CB30-4B0A-8BF6-422D7B72736E}"/>
    <cellStyle name="Normal 22 2 4 2 5 2 2 3" xfId="54721" xr:uid="{6350028B-CBA0-44AB-84BC-7E4EC0B43973}"/>
    <cellStyle name="Normal 22 2 4 2 5 2 3" xfId="19301" xr:uid="{C902B391-2BC7-450E-9AF7-2E6AA0D86AA9}"/>
    <cellStyle name="Normal 22 2 4 2 5 2 4" xfId="32991" xr:uid="{09919EC1-FE43-46DA-9A2A-DFB9FB1D63D9}"/>
    <cellStyle name="Normal 22 2 4 2 5 2 5" xfId="47875" xr:uid="{9C35515A-7056-464F-9490-FD6735720A56}"/>
    <cellStyle name="Normal 22 2 4 2 5 3" xfId="22723" xr:uid="{814AC779-AEFC-4078-BC3B-F1813B053BEA}"/>
    <cellStyle name="Normal 22 2 4 2 5 3 2" xfId="36415" xr:uid="{0DB5F153-2D23-4F39-BDED-1F0B6EC77EA6}"/>
    <cellStyle name="Normal 22 2 4 2 5 3 3" xfId="51299" xr:uid="{55E1E148-1C9D-432C-B006-997B78F137BE}"/>
    <cellStyle name="Normal 22 2 4 2 5 4" xfId="15879" xr:uid="{B48978CD-7A5B-48EE-B08A-AD033B402941}"/>
    <cellStyle name="Normal 22 2 4 2 5 5" xfId="29569" xr:uid="{F8AD7247-A6FC-48CF-AE68-FA4731D38AA4}"/>
    <cellStyle name="Normal 22 2 4 2 5 6" xfId="44453" xr:uid="{4D719A0A-CF58-4D5F-BBF6-B2020ECBB9B2}"/>
    <cellStyle name="Normal 22 2 4 2 6" xfId="10743" xr:uid="{362A7422-B936-4BDF-B0F7-B1D5423CABC8}"/>
    <cellStyle name="Normal 22 2 4 2 6 2" xfId="24433" xr:uid="{FFCB89DA-E70A-49C4-95F2-1025B7C8C4BD}"/>
    <cellStyle name="Normal 22 2 4 2 6 2 2" xfId="38125" xr:uid="{A5F679B7-5D65-44B2-8913-92039D03C1F0}"/>
    <cellStyle name="Normal 22 2 4 2 6 2 3" xfId="53009" xr:uid="{3F574615-1035-44FC-A1A0-509AA2705A2F}"/>
    <cellStyle name="Normal 22 2 4 2 6 3" xfId="17589" xr:uid="{1912ABE4-F17D-41DC-A3FF-03434DDFD3F1}"/>
    <cellStyle name="Normal 22 2 4 2 6 4" xfId="31279" xr:uid="{3B14F495-2936-4E77-86C0-6F7144FC672F}"/>
    <cellStyle name="Normal 22 2 4 2 6 5" xfId="46163" xr:uid="{347131E4-047B-4683-B022-DBA990D4D2E4}"/>
    <cellStyle name="Normal 22 2 4 2 7" xfId="21011" xr:uid="{4DABFC77-71C2-430A-AAF5-AA0638D1DB27}"/>
    <cellStyle name="Normal 22 2 4 2 7 2" xfId="34703" xr:uid="{AD30BEF4-63B3-4982-8033-F0E92B9648CD}"/>
    <cellStyle name="Normal 22 2 4 2 7 3" xfId="49587" xr:uid="{0EBBA891-E2E4-4B65-85CD-14FA5DB838E7}"/>
    <cellStyle name="Normal 22 2 4 2 8" xfId="14167" xr:uid="{261045BF-3D80-443B-99B3-F9D93A59A6FF}"/>
    <cellStyle name="Normal 22 2 4 2 9" xfId="27857" xr:uid="{B898C6F3-1841-49FC-9ABD-415BECA97296}"/>
    <cellStyle name="Normal 22 2 4 3" xfId="7325" xr:uid="{81C92597-60CA-4703-9A20-E3AF4F2C88AA}"/>
    <cellStyle name="Normal 22 2 4 3 10" xfId="42746" xr:uid="{7AE3DE3D-9306-4A17-8329-8FB6893FF8B8}"/>
    <cellStyle name="Normal 22 2 4 3 2" xfId="7326" xr:uid="{9F877572-586F-4322-BE39-465A3BCD1B0F}"/>
    <cellStyle name="Normal 22 2 4 3 2 2" xfId="7327" xr:uid="{F8A6A624-D24D-4E6E-90BF-363105B75E76}"/>
    <cellStyle name="Normal 22 2 4 3 2 2 2" xfId="9040" xr:uid="{693279CA-5CDA-4950-A8B3-4A582BCF1EFD}"/>
    <cellStyle name="Normal 22 2 4 3 2 2 2 2" xfId="12462" xr:uid="{9EA713F9-A513-4A05-80FF-2B9320468DD7}"/>
    <cellStyle name="Normal 22 2 4 3 2 2 2 2 2" xfId="26152" xr:uid="{AAAB4B9C-6897-4C6D-B5BD-76E0300B28C8}"/>
    <cellStyle name="Normal 22 2 4 3 2 2 2 2 2 2" xfId="39844" xr:uid="{3C841520-BC5A-4588-BABD-5BF7262DBB2C}"/>
    <cellStyle name="Normal 22 2 4 3 2 2 2 2 2 3" xfId="54728" xr:uid="{A3F14675-99A3-4AAB-9694-5CC1F8DF4EA2}"/>
    <cellStyle name="Normal 22 2 4 3 2 2 2 2 3" xfId="19308" xr:uid="{210DD7E3-F859-447E-9F42-3CCBBCB6DA6C}"/>
    <cellStyle name="Normal 22 2 4 3 2 2 2 2 4" xfId="32998" xr:uid="{30319B1D-EC78-461D-BD05-973C930E4121}"/>
    <cellStyle name="Normal 22 2 4 3 2 2 2 2 5" xfId="47882" xr:uid="{033A95E7-30F1-460E-9296-3E3F404520E7}"/>
    <cellStyle name="Normal 22 2 4 3 2 2 2 3" xfId="22730" xr:uid="{1FEE4DC0-0C8A-4D83-BDB1-3CCCFE29456F}"/>
    <cellStyle name="Normal 22 2 4 3 2 2 2 3 2" xfId="36422" xr:uid="{38B720B3-ACB6-4FF3-8813-A63A0DBEB266}"/>
    <cellStyle name="Normal 22 2 4 3 2 2 2 3 3" xfId="51306" xr:uid="{FB109E41-6E89-44B3-99A5-883A7C5AE3ED}"/>
    <cellStyle name="Normal 22 2 4 3 2 2 2 4" xfId="15886" xr:uid="{BC3B810C-6EC5-422E-976A-9A1FF311D48D}"/>
    <cellStyle name="Normal 22 2 4 3 2 2 2 5" xfId="29576" xr:uid="{B6C749F5-BFCD-4562-AE39-9F7475B80FD9}"/>
    <cellStyle name="Normal 22 2 4 3 2 2 2 6" xfId="44460" xr:uid="{9965F351-A013-4CFD-99A6-C4E036AB60F5}"/>
    <cellStyle name="Normal 22 2 4 3 2 2 3" xfId="10750" xr:uid="{3CAFEAB3-0B81-42FA-9FBF-D4842A692F18}"/>
    <cellStyle name="Normal 22 2 4 3 2 2 3 2" xfId="24440" xr:uid="{47EE8A99-7490-4A7B-82F1-7301381460A9}"/>
    <cellStyle name="Normal 22 2 4 3 2 2 3 2 2" xfId="38132" xr:uid="{9E572E35-BA66-4A05-A9BF-C5650BDD0420}"/>
    <cellStyle name="Normal 22 2 4 3 2 2 3 2 3" xfId="53016" xr:uid="{320F3352-1B30-4B9B-98D3-0222464C9AE4}"/>
    <cellStyle name="Normal 22 2 4 3 2 2 3 3" xfId="17596" xr:uid="{194EF7E3-6194-4336-B659-07EEB433163F}"/>
    <cellStyle name="Normal 22 2 4 3 2 2 3 4" xfId="31286" xr:uid="{DCB2CB72-1221-4431-B295-D6587DEA98B6}"/>
    <cellStyle name="Normal 22 2 4 3 2 2 3 5" xfId="46170" xr:uid="{1319904C-E90A-4524-BEBE-182B0DADAD39}"/>
    <cellStyle name="Normal 22 2 4 3 2 2 4" xfId="21018" xr:uid="{18A06010-DB3D-4620-8ED0-89F523FBEBF8}"/>
    <cellStyle name="Normal 22 2 4 3 2 2 4 2" xfId="34710" xr:uid="{750DD3D2-DDBE-4402-82C4-9DADC699A28B}"/>
    <cellStyle name="Normal 22 2 4 3 2 2 4 3" xfId="49594" xr:uid="{35927D3B-021A-4EA5-9C7F-9510F9F96ADA}"/>
    <cellStyle name="Normal 22 2 4 3 2 2 5" xfId="14174" xr:uid="{B6F1CEA4-869F-43F2-9A6D-6B3E8A0CE7D6}"/>
    <cellStyle name="Normal 22 2 4 3 2 2 6" xfId="27864" xr:uid="{C1727A34-39F7-48FD-881B-27D6E0566D39}"/>
    <cellStyle name="Normal 22 2 4 3 2 2 7" xfId="42748" xr:uid="{8D3881BE-3F0E-428D-8326-5AA0B524FA3D}"/>
    <cellStyle name="Normal 22 2 4 3 2 3" xfId="9039" xr:uid="{DBCB364E-F288-4117-97C3-B5AEB5F270FA}"/>
    <cellStyle name="Normal 22 2 4 3 2 3 2" xfId="12461" xr:uid="{CF0733D8-5BCC-4424-AFF9-4D11E5C05586}"/>
    <cellStyle name="Normal 22 2 4 3 2 3 2 2" xfId="26151" xr:uid="{192E8212-BC14-4764-BBB7-91B99B62AB4D}"/>
    <cellStyle name="Normal 22 2 4 3 2 3 2 2 2" xfId="39843" xr:uid="{52BFF050-3D29-488B-B846-41D26A8F3D46}"/>
    <cellStyle name="Normal 22 2 4 3 2 3 2 2 3" xfId="54727" xr:uid="{0958FB99-3AF6-46DF-B603-DB4F6B07E311}"/>
    <cellStyle name="Normal 22 2 4 3 2 3 2 3" xfId="19307" xr:uid="{D341A798-BE76-44FE-93C0-D63BC1F1A2C2}"/>
    <cellStyle name="Normal 22 2 4 3 2 3 2 4" xfId="32997" xr:uid="{0220D75F-BC0B-4A84-913C-5188FC7EBDFB}"/>
    <cellStyle name="Normal 22 2 4 3 2 3 2 5" xfId="47881" xr:uid="{F559C537-8848-44DA-94A3-3C8861BFB174}"/>
    <cellStyle name="Normal 22 2 4 3 2 3 3" xfId="22729" xr:uid="{09415E93-E99D-43FA-964C-58A61B3F0649}"/>
    <cellStyle name="Normal 22 2 4 3 2 3 3 2" xfId="36421" xr:uid="{42A74DE4-1426-4F72-9B54-83B11874EA7A}"/>
    <cellStyle name="Normal 22 2 4 3 2 3 3 3" xfId="51305" xr:uid="{6E740FC5-131E-4B03-AC8E-09F1F609DCC5}"/>
    <cellStyle name="Normal 22 2 4 3 2 3 4" xfId="15885" xr:uid="{32CAE56C-56E5-4D77-8153-1A0154FBCA1C}"/>
    <cellStyle name="Normal 22 2 4 3 2 3 5" xfId="29575" xr:uid="{B0CDAE9B-832D-492E-8420-32E5081AD4E2}"/>
    <cellStyle name="Normal 22 2 4 3 2 3 6" xfId="44459" xr:uid="{2FC33D6D-F096-44D1-8698-855C0F29C331}"/>
    <cellStyle name="Normal 22 2 4 3 2 4" xfId="10749" xr:uid="{A02C066F-2584-4B34-9C3B-B9DFB0AA651D}"/>
    <cellStyle name="Normal 22 2 4 3 2 4 2" xfId="24439" xr:uid="{04A60E9D-76E2-420F-B15A-61AEF32C6F59}"/>
    <cellStyle name="Normal 22 2 4 3 2 4 2 2" xfId="38131" xr:uid="{7B009039-873B-4F80-8038-657349A169D5}"/>
    <cellStyle name="Normal 22 2 4 3 2 4 2 3" xfId="53015" xr:uid="{7596A200-ED33-4B91-BD9D-A5543356C6D5}"/>
    <cellStyle name="Normal 22 2 4 3 2 4 3" xfId="17595" xr:uid="{3FABEAAB-0E72-40A8-9B0F-63D251980675}"/>
    <cellStyle name="Normal 22 2 4 3 2 4 4" xfId="31285" xr:uid="{F25A5FAB-4536-46C9-8292-78951E6A75F4}"/>
    <cellStyle name="Normal 22 2 4 3 2 4 5" xfId="46169" xr:uid="{AF43DCC3-0A74-4838-963F-53DB3B63F52C}"/>
    <cellStyle name="Normal 22 2 4 3 2 5" xfId="21017" xr:uid="{B67C56FE-7F0E-4EF0-A8D7-A7E675942703}"/>
    <cellStyle name="Normal 22 2 4 3 2 5 2" xfId="34709" xr:uid="{EAA46473-C61D-476A-91E9-9929B119F68C}"/>
    <cellStyle name="Normal 22 2 4 3 2 5 3" xfId="49593" xr:uid="{91FAC4B2-2EA2-4452-868F-1EA20F12D60F}"/>
    <cellStyle name="Normal 22 2 4 3 2 6" xfId="14173" xr:uid="{7F1AC418-0F85-46B1-802F-70DE4FD414B7}"/>
    <cellStyle name="Normal 22 2 4 3 2 7" xfId="27863" xr:uid="{4CCE42EA-58C2-4932-9B23-24CDEE004821}"/>
    <cellStyle name="Normal 22 2 4 3 2 8" xfId="42747" xr:uid="{D336E434-256C-4049-8BBB-8B3291EE66C1}"/>
    <cellStyle name="Normal 22 2 4 3 3" xfId="7328" xr:uid="{58680E2F-9793-4F2F-9480-B3C5DB1A46EF}"/>
    <cellStyle name="Normal 22 2 4 3 3 2" xfId="9041" xr:uid="{2EABD28D-59C3-4A75-A8B3-324FE7C3DCC0}"/>
    <cellStyle name="Normal 22 2 4 3 3 2 2" xfId="12463" xr:uid="{DC684A84-3833-44B5-8525-FC82114ABE48}"/>
    <cellStyle name="Normal 22 2 4 3 3 2 2 2" xfId="26153" xr:uid="{C8AD4C06-3AC7-479F-BE55-B38AC18BA8BE}"/>
    <cellStyle name="Normal 22 2 4 3 3 2 2 2 2" xfId="39845" xr:uid="{75166611-3D6B-4E12-809D-F2B7E13BE6B3}"/>
    <cellStyle name="Normal 22 2 4 3 3 2 2 2 3" xfId="54729" xr:uid="{3D51CAF9-4457-486F-9F09-5C96502B2894}"/>
    <cellStyle name="Normal 22 2 4 3 3 2 2 3" xfId="19309" xr:uid="{99FBBD2F-1667-4C81-BEBA-9CBDC8333366}"/>
    <cellStyle name="Normal 22 2 4 3 3 2 2 4" xfId="32999" xr:uid="{544BDD73-0042-46C3-A4BE-C9650CC28CFB}"/>
    <cellStyle name="Normal 22 2 4 3 3 2 2 5" xfId="47883" xr:uid="{FF095F23-9543-4399-8865-C22E2F8AD321}"/>
    <cellStyle name="Normal 22 2 4 3 3 2 3" xfId="22731" xr:uid="{E7961EC5-1591-4D7D-83D0-8ADE917D9318}"/>
    <cellStyle name="Normal 22 2 4 3 3 2 3 2" xfId="36423" xr:uid="{44C46499-FE35-4761-A312-2C13B751EC5E}"/>
    <cellStyle name="Normal 22 2 4 3 3 2 3 3" xfId="51307" xr:uid="{16E26BA9-73ED-4058-9223-44B55F55BFC1}"/>
    <cellStyle name="Normal 22 2 4 3 3 2 4" xfId="15887" xr:uid="{4677CA75-BE74-4019-B71A-E39803BE2E7F}"/>
    <cellStyle name="Normal 22 2 4 3 3 2 5" xfId="29577" xr:uid="{2EB218AA-0301-4B70-9B6F-70F45D4CCDBB}"/>
    <cellStyle name="Normal 22 2 4 3 3 2 6" xfId="44461" xr:uid="{1813B1DA-0CE7-4061-BB0C-048284750625}"/>
    <cellStyle name="Normal 22 2 4 3 3 3" xfId="10751" xr:uid="{2F6AFCA8-45A2-4531-94A2-EE144BDC9073}"/>
    <cellStyle name="Normal 22 2 4 3 3 3 2" xfId="24441" xr:uid="{14B10B74-E80A-413E-8F1B-F040E3BCA6B5}"/>
    <cellStyle name="Normal 22 2 4 3 3 3 2 2" xfId="38133" xr:uid="{A730C1C0-8CCA-4508-A0CC-A573619ACE8E}"/>
    <cellStyle name="Normal 22 2 4 3 3 3 2 3" xfId="53017" xr:uid="{E15F4F2F-6153-4E41-A38C-4ACD6F64C714}"/>
    <cellStyle name="Normal 22 2 4 3 3 3 3" xfId="17597" xr:uid="{A46408F3-F5B4-482F-AAA7-1B991A5ABCBD}"/>
    <cellStyle name="Normal 22 2 4 3 3 3 4" xfId="31287" xr:uid="{36E3AD1E-515B-464E-AEAC-D26785D87D7D}"/>
    <cellStyle name="Normal 22 2 4 3 3 3 5" xfId="46171" xr:uid="{EF22D06E-5DD5-4ECF-BAA5-E5F0D6653D47}"/>
    <cellStyle name="Normal 22 2 4 3 3 4" xfId="21019" xr:uid="{DEC37208-AE79-4467-A127-3E1AEA00E75F}"/>
    <cellStyle name="Normal 22 2 4 3 3 4 2" xfId="34711" xr:uid="{ECFABF2A-99EF-46FF-9D9F-73694ABDC913}"/>
    <cellStyle name="Normal 22 2 4 3 3 4 3" xfId="49595" xr:uid="{8F35B22C-B6A1-417B-9580-DFD96591FF6E}"/>
    <cellStyle name="Normal 22 2 4 3 3 5" xfId="14175" xr:uid="{A65985A9-40DA-464E-AEC1-3BA7B043F453}"/>
    <cellStyle name="Normal 22 2 4 3 3 6" xfId="27865" xr:uid="{8095C6D6-59F7-4FB8-A7A5-F0B7B0994E15}"/>
    <cellStyle name="Normal 22 2 4 3 3 7" xfId="42749" xr:uid="{B5BD25F9-D9A7-4450-B769-AB03B7EB6802}"/>
    <cellStyle name="Normal 22 2 4 3 4" xfId="7329" xr:uid="{ED3EC1E5-148C-4B35-B64A-267462D98667}"/>
    <cellStyle name="Normal 22 2 4 3 4 2" xfId="9042" xr:uid="{A8A0C30A-B1D6-40C1-8EF6-E1D4016ADFFA}"/>
    <cellStyle name="Normal 22 2 4 3 4 2 2" xfId="12464" xr:uid="{7D0D7025-3027-4FEF-B4EB-A1F3774A60DE}"/>
    <cellStyle name="Normal 22 2 4 3 4 2 2 2" xfId="26154" xr:uid="{632437B8-8B7D-4EEA-85A8-D488C1CFEFF3}"/>
    <cellStyle name="Normal 22 2 4 3 4 2 2 2 2" xfId="39846" xr:uid="{1BFC8162-9C51-4185-B5C3-0AC479523479}"/>
    <cellStyle name="Normal 22 2 4 3 4 2 2 2 3" xfId="54730" xr:uid="{B2BB6594-607A-4AC6-9FA9-593D529D5D1A}"/>
    <cellStyle name="Normal 22 2 4 3 4 2 2 3" xfId="19310" xr:uid="{5560C1E2-0C2C-41FC-952D-5ADD22B2AA93}"/>
    <cellStyle name="Normal 22 2 4 3 4 2 2 4" xfId="33000" xr:uid="{ED28100E-DCC2-45CD-A65A-CB584EC8C6A4}"/>
    <cellStyle name="Normal 22 2 4 3 4 2 2 5" xfId="47884" xr:uid="{288AA7A5-9557-41F6-9EB7-103B7A222A95}"/>
    <cellStyle name="Normal 22 2 4 3 4 2 3" xfId="22732" xr:uid="{7EF6F00F-077E-4559-96A3-297FB0F9DC22}"/>
    <cellStyle name="Normal 22 2 4 3 4 2 3 2" xfId="36424" xr:uid="{70BD35A9-ABB6-43DC-A1A7-3B5210C23FFD}"/>
    <cellStyle name="Normal 22 2 4 3 4 2 3 3" xfId="51308" xr:uid="{F7312F93-9B61-4038-801E-6C51EAB9717D}"/>
    <cellStyle name="Normal 22 2 4 3 4 2 4" xfId="15888" xr:uid="{32C5945C-6FCE-4963-A0EE-C2E8BCC952FD}"/>
    <cellStyle name="Normal 22 2 4 3 4 2 5" xfId="29578" xr:uid="{55F77905-A52D-4A00-B9EA-277F2F761E5E}"/>
    <cellStyle name="Normal 22 2 4 3 4 2 6" xfId="44462" xr:uid="{595BBA34-E0D8-4E29-A931-99DEF0C82DD3}"/>
    <cellStyle name="Normal 22 2 4 3 4 3" xfId="10752" xr:uid="{7EA67A36-EF91-4408-BDC8-F5435ACDBAA7}"/>
    <cellStyle name="Normal 22 2 4 3 4 3 2" xfId="24442" xr:uid="{89BCA56E-16F8-417E-A9FD-AAB7274A9569}"/>
    <cellStyle name="Normal 22 2 4 3 4 3 2 2" xfId="38134" xr:uid="{53659998-E03B-4C56-8E8E-58A5D68B15FC}"/>
    <cellStyle name="Normal 22 2 4 3 4 3 2 3" xfId="53018" xr:uid="{5107F628-634D-4CC4-BC38-DC63B72951E9}"/>
    <cellStyle name="Normal 22 2 4 3 4 3 3" xfId="17598" xr:uid="{4C08C305-1485-4EF3-B50A-8ABF193F8C87}"/>
    <cellStyle name="Normal 22 2 4 3 4 3 4" xfId="31288" xr:uid="{20D2EEA8-CB88-41EC-8A9B-EA5FEFB72518}"/>
    <cellStyle name="Normal 22 2 4 3 4 3 5" xfId="46172" xr:uid="{0B6AEA06-B0F3-4A7B-BA5D-0CEABF2DBF65}"/>
    <cellStyle name="Normal 22 2 4 3 4 4" xfId="21020" xr:uid="{612A79F5-5212-4A86-9CF1-00B733F96799}"/>
    <cellStyle name="Normal 22 2 4 3 4 4 2" xfId="34712" xr:uid="{10E9C6E6-98E1-41DD-A2DE-3DBA7B5AEB93}"/>
    <cellStyle name="Normal 22 2 4 3 4 4 3" xfId="49596" xr:uid="{4BED6129-4FCF-48B2-8881-A6F59A83A2F3}"/>
    <cellStyle name="Normal 22 2 4 3 4 5" xfId="14176" xr:uid="{6300EDE3-53B5-4D2B-8CED-B2FD44DF6DBB}"/>
    <cellStyle name="Normal 22 2 4 3 4 6" xfId="27866" xr:uid="{E0C04772-16D2-48E5-B02C-BA61ED90E2E6}"/>
    <cellStyle name="Normal 22 2 4 3 4 7" xfId="42750" xr:uid="{ED69CCCC-DAB7-41DA-AA28-8801E6D9B17F}"/>
    <cellStyle name="Normal 22 2 4 3 5" xfId="9038" xr:uid="{496594B8-8314-406D-A324-B5FF907A4477}"/>
    <cellStyle name="Normal 22 2 4 3 5 2" xfId="12460" xr:uid="{99AE7B2D-F3BF-45E9-988C-74CB4F60C536}"/>
    <cellStyle name="Normal 22 2 4 3 5 2 2" xfId="26150" xr:uid="{E32AED3E-9304-47BB-8294-BDF709B7F969}"/>
    <cellStyle name="Normal 22 2 4 3 5 2 2 2" xfId="39842" xr:uid="{CA07F142-107A-4D08-A9F2-EEB988F1E791}"/>
    <cellStyle name="Normal 22 2 4 3 5 2 2 3" xfId="54726" xr:uid="{C72CEB9C-E96C-4582-9B39-0B7E63A8E0A5}"/>
    <cellStyle name="Normal 22 2 4 3 5 2 3" xfId="19306" xr:uid="{AE8924AF-0CD0-4CC4-A731-6D56049E8BB4}"/>
    <cellStyle name="Normal 22 2 4 3 5 2 4" xfId="32996" xr:uid="{A97A4337-E968-4C30-AA6C-132ACF238B29}"/>
    <cellStyle name="Normal 22 2 4 3 5 2 5" xfId="47880" xr:uid="{42955DA7-A557-417B-AC54-F26DFE702C19}"/>
    <cellStyle name="Normal 22 2 4 3 5 3" xfId="22728" xr:uid="{2D64521D-B11E-492C-8773-181D59EB19EE}"/>
    <cellStyle name="Normal 22 2 4 3 5 3 2" xfId="36420" xr:uid="{C31FE758-10C5-40EA-9803-60F0337B0367}"/>
    <cellStyle name="Normal 22 2 4 3 5 3 3" xfId="51304" xr:uid="{4D947AEF-F750-448B-934C-64E20309DEC4}"/>
    <cellStyle name="Normal 22 2 4 3 5 4" xfId="15884" xr:uid="{9DED0781-0C6E-4721-B538-A00E5BE760B3}"/>
    <cellStyle name="Normal 22 2 4 3 5 5" xfId="29574" xr:uid="{1B223657-D9DD-4D60-A605-CA78AEE1DB4F}"/>
    <cellStyle name="Normal 22 2 4 3 5 6" xfId="44458" xr:uid="{1C07184E-CEB4-458A-819E-4E7DA3F5E802}"/>
    <cellStyle name="Normal 22 2 4 3 6" xfId="10748" xr:uid="{6063948A-5C5B-4712-A5E6-A5192899DB84}"/>
    <cellStyle name="Normal 22 2 4 3 6 2" xfId="24438" xr:uid="{BE05EB12-B62C-4B21-BDC4-7591056B7F29}"/>
    <cellStyle name="Normal 22 2 4 3 6 2 2" xfId="38130" xr:uid="{91F27D09-FED4-4C7B-8B89-AE64DD7CA73D}"/>
    <cellStyle name="Normal 22 2 4 3 6 2 3" xfId="53014" xr:uid="{B731A7F0-60C0-4186-978C-D3706852BDFC}"/>
    <cellStyle name="Normal 22 2 4 3 6 3" xfId="17594" xr:uid="{45B26459-D894-4A22-9684-1231B5F324B4}"/>
    <cellStyle name="Normal 22 2 4 3 6 4" xfId="31284" xr:uid="{2223C7BD-0658-4096-8A6A-5F19024653F2}"/>
    <cellStyle name="Normal 22 2 4 3 6 5" xfId="46168" xr:uid="{90E01FC4-CCDE-44CE-B832-D81ED838D4E8}"/>
    <cellStyle name="Normal 22 2 4 3 7" xfId="21016" xr:uid="{C70630D0-3EDD-43AD-BDFF-71CE1387C434}"/>
    <cellStyle name="Normal 22 2 4 3 7 2" xfId="34708" xr:uid="{31472807-8222-4630-A39F-CB41E16E641C}"/>
    <cellStyle name="Normal 22 2 4 3 7 3" xfId="49592" xr:uid="{05202AA3-A273-4148-BE0B-5BA2291E27B1}"/>
    <cellStyle name="Normal 22 2 4 3 8" xfId="14172" xr:uid="{4CE36300-BFF1-40D8-A5AC-BC84E7C2929B}"/>
    <cellStyle name="Normal 22 2 4 3 9" xfId="27862" xr:uid="{937DFB68-3F56-40E5-A5BA-9E895C4C45EF}"/>
    <cellStyle name="Normal 22 2 4 4" xfId="7330" xr:uid="{88EF1C3A-C332-4D36-A4FF-09DE82F0EF8E}"/>
    <cellStyle name="Normal 22 2 4 4 2" xfId="7331" xr:uid="{B5C574A2-8DA0-4386-9547-8F1A493AA10C}"/>
    <cellStyle name="Normal 22 2 4 4 2 2" xfId="9044" xr:uid="{2D4D3CBE-5215-4C15-9581-9787B652461E}"/>
    <cellStyle name="Normal 22 2 4 4 2 2 2" xfId="12466" xr:uid="{78FA9C3A-B812-4661-8493-EF50AF13FEF7}"/>
    <cellStyle name="Normal 22 2 4 4 2 2 2 2" xfId="26156" xr:uid="{14104CD4-9247-490D-9BB3-6B84B85D51B9}"/>
    <cellStyle name="Normal 22 2 4 4 2 2 2 2 2" xfId="39848" xr:uid="{D28B02B9-196D-4235-A142-81697F193A22}"/>
    <cellStyle name="Normal 22 2 4 4 2 2 2 2 3" xfId="54732" xr:uid="{4C4C41D6-EC06-4CE4-9FCC-EBC8984C7CF7}"/>
    <cellStyle name="Normal 22 2 4 4 2 2 2 3" xfId="19312" xr:uid="{E2CF315A-242E-4B14-B61A-C1E2C4652C97}"/>
    <cellStyle name="Normal 22 2 4 4 2 2 2 4" xfId="33002" xr:uid="{9765537C-8F0B-4BC0-A52D-B55EDDF48A24}"/>
    <cellStyle name="Normal 22 2 4 4 2 2 2 5" xfId="47886" xr:uid="{C98E6C21-0BED-4F3B-BB49-4C336BBF03A7}"/>
    <cellStyle name="Normal 22 2 4 4 2 2 3" xfId="22734" xr:uid="{C051DF26-5C91-4DEB-A711-0D071006EA20}"/>
    <cellStyle name="Normal 22 2 4 4 2 2 3 2" xfId="36426" xr:uid="{19B299BC-1988-422E-A6A7-479C60DE556C}"/>
    <cellStyle name="Normal 22 2 4 4 2 2 3 3" xfId="51310" xr:uid="{F08326D8-94F9-4B1C-B3A2-0FC4063CBB6B}"/>
    <cellStyle name="Normal 22 2 4 4 2 2 4" xfId="15890" xr:uid="{5D6CC0C5-DD00-4757-B236-CF4E18CDC946}"/>
    <cellStyle name="Normal 22 2 4 4 2 2 5" xfId="29580" xr:uid="{46089F2F-2F77-43DF-8725-2FAD9C35B90C}"/>
    <cellStyle name="Normal 22 2 4 4 2 2 6" xfId="44464" xr:uid="{403D7F5B-AC2C-4378-8B4C-284B10A3E2F6}"/>
    <cellStyle name="Normal 22 2 4 4 2 3" xfId="10754" xr:uid="{4E1C6AE6-AA86-4535-B5FC-ABBDE2AB1776}"/>
    <cellStyle name="Normal 22 2 4 4 2 3 2" xfId="24444" xr:uid="{A4092F3B-FAB9-46C7-91D1-271EE0093211}"/>
    <cellStyle name="Normal 22 2 4 4 2 3 2 2" xfId="38136" xr:uid="{5EF038F2-48C9-4FF7-B2AD-B3CD1CB0193B}"/>
    <cellStyle name="Normal 22 2 4 4 2 3 2 3" xfId="53020" xr:uid="{E951C0C4-95B8-49F9-8AD1-3EE28BB5E779}"/>
    <cellStyle name="Normal 22 2 4 4 2 3 3" xfId="17600" xr:uid="{88E66097-A149-4AB5-A0CD-743D9F66828F}"/>
    <cellStyle name="Normal 22 2 4 4 2 3 4" xfId="31290" xr:uid="{8415A8DE-DC1E-4869-816E-FA958BDDC71D}"/>
    <cellStyle name="Normal 22 2 4 4 2 3 5" xfId="46174" xr:uid="{D2D17D58-B1ED-4028-8CAE-5FAAB96C86F0}"/>
    <cellStyle name="Normal 22 2 4 4 2 4" xfId="21022" xr:uid="{1245610E-1729-421F-A442-5A15EC01A825}"/>
    <cellStyle name="Normal 22 2 4 4 2 4 2" xfId="34714" xr:uid="{A639E670-4102-4F0D-9F73-2BD4E1A76B1E}"/>
    <cellStyle name="Normal 22 2 4 4 2 4 3" xfId="49598" xr:uid="{D4F60A4A-5657-45F8-ADF0-6D471D6D7852}"/>
    <cellStyle name="Normal 22 2 4 4 2 5" xfId="14178" xr:uid="{2764237E-9E31-4868-9B7E-6BC2810A7337}"/>
    <cellStyle name="Normal 22 2 4 4 2 6" xfId="27868" xr:uid="{B7BF4CCF-D4C0-41CC-9389-DE69570AA4AA}"/>
    <cellStyle name="Normal 22 2 4 4 2 7" xfId="42752" xr:uid="{FA4A6751-36E2-427D-BB1F-19E8DDF5E791}"/>
    <cellStyle name="Normal 22 2 4 4 3" xfId="9043" xr:uid="{3BB94B71-E0BA-4B60-8664-7575E442EE60}"/>
    <cellStyle name="Normal 22 2 4 4 3 2" xfId="12465" xr:uid="{F5D7C2C9-7EA4-44A8-A801-DEA5CE646F53}"/>
    <cellStyle name="Normal 22 2 4 4 3 2 2" xfId="26155" xr:uid="{703F7B90-E7AE-4D2E-BD74-ED9D707058EC}"/>
    <cellStyle name="Normal 22 2 4 4 3 2 2 2" xfId="39847" xr:uid="{8306B023-F906-4949-B46E-C65A1B85EE71}"/>
    <cellStyle name="Normal 22 2 4 4 3 2 2 3" xfId="54731" xr:uid="{62B9CA3B-0DD8-4C4A-8B0F-296DE58497D9}"/>
    <cellStyle name="Normal 22 2 4 4 3 2 3" xfId="19311" xr:uid="{B4696BC8-DF7B-4D9D-BDF5-02982F6CC1E2}"/>
    <cellStyle name="Normal 22 2 4 4 3 2 4" xfId="33001" xr:uid="{51027D18-13F9-449F-A52E-C95DF589F6BB}"/>
    <cellStyle name="Normal 22 2 4 4 3 2 5" xfId="47885" xr:uid="{512FF33F-7499-4811-9C0A-7C5AD491E4C5}"/>
    <cellStyle name="Normal 22 2 4 4 3 3" xfId="22733" xr:uid="{C814462D-4C6F-49F3-8ACD-09BF8FDEE2CD}"/>
    <cellStyle name="Normal 22 2 4 4 3 3 2" xfId="36425" xr:uid="{9403AF54-7E6A-4369-BA90-DD4838B54E39}"/>
    <cellStyle name="Normal 22 2 4 4 3 3 3" xfId="51309" xr:uid="{979C6034-86F9-4BC9-99D9-CCC12322CAE1}"/>
    <cellStyle name="Normal 22 2 4 4 3 4" xfId="15889" xr:uid="{90805464-9325-4972-836A-60D9F3EC574E}"/>
    <cellStyle name="Normal 22 2 4 4 3 5" xfId="29579" xr:uid="{F405CDC5-A068-41E7-916A-B28B8577534F}"/>
    <cellStyle name="Normal 22 2 4 4 3 6" xfId="44463" xr:uid="{D4EB059A-1292-45F8-89BF-B2A4293F9446}"/>
    <cellStyle name="Normal 22 2 4 4 4" xfId="10753" xr:uid="{E8244351-7BD7-49D0-8F2A-3AFF5A693123}"/>
    <cellStyle name="Normal 22 2 4 4 4 2" xfId="24443" xr:uid="{396E21FD-1332-45FC-A085-027DB080F35D}"/>
    <cellStyle name="Normal 22 2 4 4 4 2 2" xfId="38135" xr:uid="{96909967-7B67-48D8-B42F-DFC71A64D803}"/>
    <cellStyle name="Normal 22 2 4 4 4 2 3" xfId="53019" xr:uid="{88A8720D-6B25-46E5-9E9B-CDF11A5F53D6}"/>
    <cellStyle name="Normal 22 2 4 4 4 3" xfId="17599" xr:uid="{335A3FFC-DC13-4C9A-9306-7153804CC0CD}"/>
    <cellStyle name="Normal 22 2 4 4 4 4" xfId="31289" xr:uid="{E2D335B1-27AB-4B64-879E-D73486C9F987}"/>
    <cellStyle name="Normal 22 2 4 4 4 5" xfId="46173" xr:uid="{8889024B-13AD-470C-8423-24A4EDDB9746}"/>
    <cellStyle name="Normal 22 2 4 4 5" xfId="21021" xr:uid="{D1A3A061-AC0B-4D4B-A682-A4FED998EF93}"/>
    <cellStyle name="Normal 22 2 4 4 5 2" xfId="34713" xr:uid="{2564CB16-215D-4A4D-9AAF-DF7C616540A1}"/>
    <cellStyle name="Normal 22 2 4 4 5 3" xfId="49597" xr:uid="{B9B08BD7-40B7-4046-9148-03F6F1E35BF1}"/>
    <cellStyle name="Normal 22 2 4 4 6" xfId="14177" xr:uid="{4DFCD386-34A6-4FBB-9988-D1BD4984BC1B}"/>
    <cellStyle name="Normal 22 2 4 4 7" xfId="27867" xr:uid="{1BF1FBE1-3E62-46E4-9C2E-1FD6DF6FDCFB}"/>
    <cellStyle name="Normal 22 2 4 4 8" xfId="42751" xr:uid="{A05CBCC2-3C3B-42C1-8E7F-0A9D5882FDA1}"/>
    <cellStyle name="Normal 22 2 4 5" xfId="7332" xr:uid="{FAFF3543-06CA-4F33-BEBF-747AC7078194}"/>
    <cellStyle name="Normal 22 2 4 5 2" xfId="9045" xr:uid="{E764DA68-713A-4A81-8839-E2A8EDFB7360}"/>
    <cellStyle name="Normal 22 2 4 5 2 2" xfId="12467" xr:uid="{038E2602-46EC-4799-9527-0384DF7252C4}"/>
    <cellStyle name="Normal 22 2 4 5 2 2 2" xfId="26157" xr:uid="{7BD10E6C-F12C-4DFE-8BAA-1C70A6F47427}"/>
    <cellStyle name="Normal 22 2 4 5 2 2 2 2" xfId="39849" xr:uid="{CD6401BC-13D6-45AC-BFD0-EFB4110E37D6}"/>
    <cellStyle name="Normal 22 2 4 5 2 2 2 3" xfId="54733" xr:uid="{3EAE60C1-FD1A-4512-9B04-B628B9E79723}"/>
    <cellStyle name="Normal 22 2 4 5 2 2 3" xfId="19313" xr:uid="{EAA30000-528E-4603-B722-3FF1ECCD6572}"/>
    <cellStyle name="Normal 22 2 4 5 2 2 4" xfId="33003" xr:uid="{F3FC2DAE-450C-453B-8B0D-556BE2B9AD46}"/>
    <cellStyle name="Normal 22 2 4 5 2 2 5" xfId="47887" xr:uid="{3FCAD52B-849B-4F75-BE63-E2288B852371}"/>
    <cellStyle name="Normal 22 2 4 5 2 3" xfId="22735" xr:uid="{223089CC-2A5C-44EF-86F4-9BF5CBF9F3B9}"/>
    <cellStyle name="Normal 22 2 4 5 2 3 2" xfId="36427" xr:uid="{81170CB2-7A37-4A45-9149-15EBE57DD82A}"/>
    <cellStyle name="Normal 22 2 4 5 2 3 3" xfId="51311" xr:uid="{3EAE66BD-F020-4CA5-AA1A-9C0BD7F74104}"/>
    <cellStyle name="Normal 22 2 4 5 2 4" xfId="15891" xr:uid="{6EA749A7-E856-4C3E-B075-A6B48B4F561C}"/>
    <cellStyle name="Normal 22 2 4 5 2 5" xfId="29581" xr:uid="{314205C6-9FC5-49BF-B66F-1477F14902BC}"/>
    <cellStyle name="Normal 22 2 4 5 2 6" xfId="44465" xr:uid="{88E152E6-155F-4F43-8C33-233BA65A8ED2}"/>
    <cellStyle name="Normal 22 2 4 5 3" xfId="10755" xr:uid="{3B7A65E8-71FB-48BF-94D7-52D421F024D0}"/>
    <cellStyle name="Normal 22 2 4 5 3 2" xfId="24445" xr:uid="{02D83511-EAF4-4DA8-B3A5-5318E4C2D70E}"/>
    <cellStyle name="Normal 22 2 4 5 3 2 2" xfId="38137" xr:uid="{AF0F69EC-F5E5-48EF-B883-5E6B5CB43D48}"/>
    <cellStyle name="Normal 22 2 4 5 3 2 3" xfId="53021" xr:uid="{F8CB3EEF-92C1-4E54-A524-E9A2762D619E}"/>
    <cellStyle name="Normal 22 2 4 5 3 3" xfId="17601" xr:uid="{1CC0F295-1A85-4114-A897-97595D196BA7}"/>
    <cellStyle name="Normal 22 2 4 5 3 4" xfId="31291" xr:uid="{B08FC7F7-BA9F-4F2C-9283-91346ADBD62F}"/>
    <cellStyle name="Normal 22 2 4 5 3 5" xfId="46175" xr:uid="{F32D52C1-56CD-4AFD-8A85-BBDDE99372ED}"/>
    <cellStyle name="Normal 22 2 4 5 4" xfId="21023" xr:uid="{FED1948D-B556-485C-BAA1-ACC7C26920CC}"/>
    <cellStyle name="Normal 22 2 4 5 4 2" xfId="34715" xr:uid="{447A694D-DAD2-4D63-940A-E4AF305D6C16}"/>
    <cellStyle name="Normal 22 2 4 5 4 3" xfId="49599" xr:uid="{E423CEB0-B2C8-42A9-8279-3B5400FCE355}"/>
    <cellStyle name="Normal 22 2 4 5 5" xfId="14179" xr:uid="{8DB42B50-0B57-497A-93EC-08878D9E0C79}"/>
    <cellStyle name="Normal 22 2 4 5 6" xfId="27869" xr:uid="{14A5951B-02AF-40B6-BA15-0D2FA6D76D18}"/>
    <cellStyle name="Normal 22 2 4 5 7" xfId="42753" xr:uid="{2CAE1A39-3A35-44B6-85E7-9B00EB77C2A3}"/>
    <cellStyle name="Normal 22 2 4 6" xfId="7333" xr:uid="{A8A10184-4D89-44AF-89EC-7E54E8FFCF53}"/>
    <cellStyle name="Normal 22 2 4 6 2" xfId="9046" xr:uid="{312B4A18-093E-4D63-A8FB-E09E7E88C920}"/>
    <cellStyle name="Normal 22 2 4 6 2 2" xfId="12468" xr:uid="{00BEBACA-2D42-42A7-8FC4-2B57C025394A}"/>
    <cellStyle name="Normal 22 2 4 6 2 2 2" xfId="26158" xr:uid="{14E877A9-3189-4AC1-92CF-663BCCD9A84A}"/>
    <cellStyle name="Normal 22 2 4 6 2 2 2 2" xfId="39850" xr:uid="{7B01A419-8409-47EF-959D-F1335C5482AA}"/>
    <cellStyle name="Normal 22 2 4 6 2 2 2 3" xfId="54734" xr:uid="{A6FCE04B-1618-40DE-8940-D6E6D48B2026}"/>
    <cellStyle name="Normal 22 2 4 6 2 2 3" xfId="19314" xr:uid="{5978948A-1EC2-4206-AB0B-CB2053FFE1BE}"/>
    <cellStyle name="Normal 22 2 4 6 2 2 4" xfId="33004" xr:uid="{8A90A3EE-033D-4335-8AB7-9DA166EC67B8}"/>
    <cellStyle name="Normal 22 2 4 6 2 2 5" xfId="47888" xr:uid="{4F8DA584-4BD5-425F-BA77-5E998BDC6104}"/>
    <cellStyle name="Normal 22 2 4 6 2 3" xfId="22736" xr:uid="{D996F705-7743-4152-B6A2-9717F86AFBF3}"/>
    <cellStyle name="Normal 22 2 4 6 2 3 2" xfId="36428" xr:uid="{D894E2DC-2F32-4144-B2C7-88ED3D4BF8C9}"/>
    <cellStyle name="Normal 22 2 4 6 2 3 3" xfId="51312" xr:uid="{74351D93-800A-4264-9718-38B9839F867B}"/>
    <cellStyle name="Normal 22 2 4 6 2 4" xfId="15892" xr:uid="{6202F4FF-21E4-4F8C-BCDB-6ACBD577F17E}"/>
    <cellStyle name="Normal 22 2 4 6 2 5" xfId="29582" xr:uid="{6B7AF065-B85D-4E3A-B0B3-5A418E9DA246}"/>
    <cellStyle name="Normal 22 2 4 6 2 6" xfId="44466" xr:uid="{454C2E02-3045-465B-85A9-6B495CF8F263}"/>
    <cellStyle name="Normal 22 2 4 6 3" xfId="10756" xr:uid="{72E7F693-15A3-4012-892B-EAB1F4B80B35}"/>
    <cellStyle name="Normal 22 2 4 6 3 2" xfId="24446" xr:uid="{6E879681-0F20-4447-890C-0D7B985D9012}"/>
    <cellStyle name="Normal 22 2 4 6 3 2 2" xfId="38138" xr:uid="{E6DBA4CC-7F0F-4F72-A274-471F5C848C6A}"/>
    <cellStyle name="Normal 22 2 4 6 3 2 3" xfId="53022" xr:uid="{164C940A-9627-4013-9460-D6EDC8146A8A}"/>
    <cellStyle name="Normal 22 2 4 6 3 3" xfId="17602" xr:uid="{9D4B487F-04A4-40B4-B421-AD725ABE8D26}"/>
    <cellStyle name="Normal 22 2 4 6 3 4" xfId="31292" xr:uid="{CABC07F8-C6BB-4E0E-88E7-9A0D558C9F36}"/>
    <cellStyle name="Normal 22 2 4 6 3 5" xfId="46176" xr:uid="{E6B38202-5439-45C1-9201-5E3486347723}"/>
    <cellStyle name="Normal 22 2 4 6 4" xfId="21024" xr:uid="{D46BF267-4EF3-46F0-AB0B-528DCD194451}"/>
    <cellStyle name="Normal 22 2 4 6 4 2" xfId="34716" xr:uid="{D33CF7E6-C1D6-493B-8B3E-0E91FB28B649}"/>
    <cellStyle name="Normal 22 2 4 6 4 3" xfId="49600" xr:uid="{35D6E4A0-CC27-4B1E-B87E-B65B5B1324D1}"/>
    <cellStyle name="Normal 22 2 4 6 5" xfId="14180" xr:uid="{6B5FF2EB-2E4B-4D02-9E73-F776FF35EBA0}"/>
    <cellStyle name="Normal 22 2 4 6 6" xfId="27870" xr:uid="{9F0C6DBD-8C9E-47B8-9B3E-8C0043AF5AF6}"/>
    <cellStyle name="Normal 22 2 4 6 7" xfId="42754" xr:uid="{C0513F80-845D-4638-884F-64F3D1458063}"/>
    <cellStyle name="Normal 22 2 4 7" xfId="9032" xr:uid="{6536DBE2-1E8B-4AC9-BA04-AC281DDE9506}"/>
    <cellStyle name="Normal 22 2 4 7 2" xfId="12454" xr:uid="{2C555362-458E-4EC0-B7AC-3E7F04A2AF87}"/>
    <cellStyle name="Normal 22 2 4 7 2 2" xfId="26144" xr:uid="{0A590F76-2127-4FA0-95B7-AF8E45DCADD1}"/>
    <cellStyle name="Normal 22 2 4 7 2 2 2" xfId="39836" xr:uid="{9298CC98-A457-4FFA-B6FC-0C2632396564}"/>
    <cellStyle name="Normal 22 2 4 7 2 2 3" xfId="54720" xr:uid="{DF6BC4AF-73FD-42FD-A0D1-DB1D230F24EF}"/>
    <cellStyle name="Normal 22 2 4 7 2 3" xfId="19300" xr:uid="{0438C220-8A5B-4589-8C8A-068C7DD93822}"/>
    <cellStyle name="Normal 22 2 4 7 2 4" xfId="32990" xr:uid="{E240C839-EDC3-4A8A-8CFD-E87FBF165EC2}"/>
    <cellStyle name="Normal 22 2 4 7 2 5" xfId="47874" xr:uid="{95FD5212-E6C1-4738-AC00-2E7A2A22D09C}"/>
    <cellStyle name="Normal 22 2 4 7 3" xfId="22722" xr:uid="{5DB45725-B8A6-4423-B37D-1DD5F620B0EE}"/>
    <cellStyle name="Normal 22 2 4 7 3 2" xfId="36414" xr:uid="{42B3C22C-7F31-457F-B26C-B77481540F1F}"/>
    <cellStyle name="Normal 22 2 4 7 3 3" xfId="51298" xr:uid="{66C35391-15C6-44D8-8456-2F01671A00F6}"/>
    <cellStyle name="Normal 22 2 4 7 4" xfId="15878" xr:uid="{2F7DD86D-E091-4421-BDE8-D1F63B0231B0}"/>
    <cellStyle name="Normal 22 2 4 7 5" xfId="29568" xr:uid="{779D159E-3B5C-4003-8F86-81B6B391AE62}"/>
    <cellStyle name="Normal 22 2 4 7 6" xfId="44452" xr:uid="{73A91DAB-1E30-49B6-97D6-13023B058FFA}"/>
    <cellStyle name="Normal 22 2 4 8" xfId="10742" xr:uid="{2E9992B9-D0F8-4C6F-B177-845BA5210B31}"/>
    <cellStyle name="Normal 22 2 4 8 2" xfId="24432" xr:uid="{033F8249-71EB-417A-A338-6BEEE3085CE1}"/>
    <cellStyle name="Normal 22 2 4 8 2 2" xfId="38124" xr:uid="{A4254548-9EC7-49E3-84A5-950752177ACD}"/>
    <cellStyle name="Normal 22 2 4 8 2 3" xfId="53008" xr:uid="{63849AA8-8544-4B69-B0A5-14E8078B844B}"/>
    <cellStyle name="Normal 22 2 4 8 3" xfId="17588" xr:uid="{9F975225-2EDE-4249-A34D-92E8F4B2F97E}"/>
    <cellStyle name="Normal 22 2 4 8 4" xfId="31278" xr:uid="{6C86A231-CB29-4D44-ADEB-0A29078F1E33}"/>
    <cellStyle name="Normal 22 2 4 8 5" xfId="46162" xr:uid="{214E5032-C0C3-425D-BC7C-E3B72FACCA01}"/>
    <cellStyle name="Normal 22 2 4 9" xfId="21010" xr:uid="{E2091EF9-9E0A-4407-87F4-FB7A7ED35EE8}"/>
    <cellStyle name="Normal 22 2 4 9 2" xfId="34702" xr:uid="{9850C3AE-D434-4C9E-99B0-7D4BA4074FDA}"/>
    <cellStyle name="Normal 22 2 4 9 3" xfId="49586" xr:uid="{327B0EBE-BB72-4FDE-8C2D-7F0071289D39}"/>
    <cellStyle name="Normal 22 2 5" xfId="7334" xr:uid="{3DF72311-2D68-4438-90B0-975B8794810B}"/>
    <cellStyle name="Normal 22 2 5 10" xfId="42755" xr:uid="{12AB29AF-4EBC-4100-9644-039390AB9979}"/>
    <cellStyle name="Normal 22 2 5 2" xfId="7335" xr:uid="{FE70496A-7C05-4AE6-8F5B-702D5973146B}"/>
    <cellStyle name="Normal 22 2 5 2 2" xfId="7336" xr:uid="{BA701D0C-BDB7-41DF-8BA7-13EC3CAAFE8C}"/>
    <cellStyle name="Normal 22 2 5 2 2 2" xfId="9049" xr:uid="{0D84017D-B23C-4131-89F5-BBA4966C778E}"/>
    <cellStyle name="Normal 22 2 5 2 2 2 2" xfId="12471" xr:uid="{D9F4F141-834C-4330-A26F-C2BB9AD24D9C}"/>
    <cellStyle name="Normal 22 2 5 2 2 2 2 2" xfId="26161" xr:uid="{DE4F90EE-557D-4204-BC9C-FAB484F2B460}"/>
    <cellStyle name="Normal 22 2 5 2 2 2 2 2 2" xfId="39853" xr:uid="{0F7B2CC0-2557-41AA-BD3F-598574E1D2A9}"/>
    <cellStyle name="Normal 22 2 5 2 2 2 2 2 3" xfId="54737" xr:uid="{5F95ED8A-FB00-41A2-9367-3F57D03EE5C5}"/>
    <cellStyle name="Normal 22 2 5 2 2 2 2 3" xfId="19317" xr:uid="{BD9B6F9D-E819-4B4F-8B4F-158FE595CE50}"/>
    <cellStyle name="Normal 22 2 5 2 2 2 2 4" xfId="33007" xr:uid="{493FCE59-C267-4D43-8E69-9BDD1F8D6E2A}"/>
    <cellStyle name="Normal 22 2 5 2 2 2 2 5" xfId="47891" xr:uid="{578BDDB5-EC09-4376-8357-C3B7F85380DE}"/>
    <cellStyle name="Normal 22 2 5 2 2 2 3" xfId="22739" xr:uid="{BEF4EBC7-9AFF-4953-9EEC-C0B983B29A2A}"/>
    <cellStyle name="Normal 22 2 5 2 2 2 3 2" xfId="36431" xr:uid="{34514FA3-F615-4AB5-B55D-FC7BD337875C}"/>
    <cellStyle name="Normal 22 2 5 2 2 2 3 3" xfId="51315" xr:uid="{2488D92A-7C4A-4BCD-B78A-E180090352C1}"/>
    <cellStyle name="Normal 22 2 5 2 2 2 4" xfId="15895" xr:uid="{8B5AD57D-B5E3-41F4-A229-439FFF5973D5}"/>
    <cellStyle name="Normal 22 2 5 2 2 2 5" xfId="29585" xr:uid="{2259320A-B73F-4709-900F-D7AF29865B25}"/>
    <cellStyle name="Normal 22 2 5 2 2 2 6" xfId="44469" xr:uid="{BE1F1591-E84B-4285-BBBE-203BC5A35F27}"/>
    <cellStyle name="Normal 22 2 5 2 2 3" xfId="10759" xr:uid="{6CCDCE73-5225-4E1C-BB04-902C2100A617}"/>
    <cellStyle name="Normal 22 2 5 2 2 3 2" xfId="24449" xr:uid="{598C95A7-DA34-43AF-AAE7-4B15AF3154BA}"/>
    <cellStyle name="Normal 22 2 5 2 2 3 2 2" xfId="38141" xr:uid="{9F789C34-4590-443D-82EA-14D0346AC335}"/>
    <cellStyle name="Normal 22 2 5 2 2 3 2 3" xfId="53025" xr:uid="{F280C8E7-D9C5-42C6-860A-239D51C7394F}"/>
    <cellStyle name="Normal 22 2 5 2 2 3 3" xfId="17605" xr:uid="{1AA675BD-7E42-4818-B5D4-FFCCDFAB2239}"/>
    <cellStyle name="Normal 22 2 5 2 2 3 4" xfId="31295" xr:uid="{9297E594-9035-4D72-A0DE-1FB6DCB13A18}"/>
    <cellStyle name="Normal 22 2 5 2 2 3 5" xfId="46179" xr:uid="{91BD75F9-0A72-4E05-9FE7-DB5DF04161C9}"/>
    <cellStyle name="Normal 22 2 5 2 2 4" xfId="21027" xr:uid="{835D39B9-D14A-4D07-A4B4-421FBDF06A50}"/>
    <cellStyle name="Normal 22 2 5 2 2 4 2" xfId="34719" xr:uid="{9466CB09-4726-4076-9A8C-C59715F67EEF}"/>
    <cellStyle name="Normal 22 2 5 2 2 4 3" xfId="49603" xr:uid="{5A5EA706-E473-414A-BE95-BA2F4D652633}"/>
    <cellStyle name="Normal 22 2 5 2 2 5" xfId="14183" xr:uid="{1D5B2F9D-6E57-4F16-B3E5-D5EF73F4D267}"/>
    <cellStyle name="Normal 22 2 5 2 2 6" xfId="27873" xr:uid="{CEAC212F-0774-49E8-A674-DC6BD30E3B5C}"/>
    <cellStyle name="Normal 22 2 5 2 2 7" xfId="42757" xr:uid="{FAE3755D-996A-4E10-AA19-350C4E0BC25E}"/>
    <cellStyle name="Normal 22 2 5 2 3" xfId="9048" xr:uid="{85DB534F-8104-4770-8E89-BA9C21C62F77}"/>
    <cellStyle name="Normal 22 2 5 2 3 2" xfId="12470" xr:uid="{E483AD90-1BE9-48DA-B67B-0ABAE8996E82}"/>
    <cellStyle name="Normal 22 2 5 2 3 2 2" xfId="26160" xr:uid="{695871EC-9F9B-47BF-88A7-EA5C4E541EDD}"/>
    <cellStyle name="Normal 22 2 5 2 3 2 2 2" xfId="39852" xr:uid="{28920767-EB13-4A43-9BE6-6C8DAEFD5FF8}"/>
    <cellStyle name="Normal 22 2 5 2 3 2 2 3" xfId="54736" xr:uid="{783C3A15-3ABD-4EFC-8582-BB5147FD4F0D}"/>
    <cellStyle name="Normal 22 2 5 2 3 2 3" xfId="19316" xr:uid="{CEF205B2-4ACE-41C6-9BA4-A18C2AE911E4}"/>
    <cellStyle name="Normal 22 2 5 2 3 2 4" xfId="33006" xr:uid="{F01B3240-E735-4CD3-BB31-85CE85DBB1A8}"/>
    <cellStyle name="Normal 22 2 5 2 3 2 5" xfId="47890" xr:uid="{A808B57F-881D-4180-A637-CD0C9D0DD8B0}"/>
    <cellStyle name="Normal 22 2 5 2 3 3" xfId="22738" xr:uid="{872BA009-E2E8-4348-9110-C3660056D1DB}"/>
    <cellStyle name="Normal 22 2 5 2 3 3 2" xfId="36430" xr:uid="{598AFDFA-8DFD-451A-BFFF-5821E2C91786}"/>
    <cellStyle name="Normal 22 2 5 2 3 3 3" xfId="51314" xr:uid="{9B0A2320-F3AF-4541-9C37-6C963DE72AA9}"/>
    <cellStyle name="Normal 22 2 5 2 3 4" xfId="15894" xr:uid="{9CFC0A87-294A-48A1-BAC9-BC70EE8E0325}"/>
    <cellStyle name="Normal 22 2 5 2 3 5" xfId="29584" xr:uid="{7B8186AD-22E0-403C-8504-EB798185D5AA}"/>
    <cellStyle name="Normal 22 2 5 2 3 6" xfId="44468" xr:uid="{49C7969B-0210-43BA-830E-674AEEE53DBC}"/>
    <cellStyle name="Normal 22 2 5 2 4" xfId="10758" xr:uid="{FFE50266-47D4-42FC-AF84-D64FA2DB2325}"/>
    <cellStyle name="Normal 22 2 5 2 4 2" xfId="24448" xr:uid="{8D19E993-105F-4A64-BEC8-D9AF3D5E759D}"/>
    <cellStyle name="Normal 22 2 5 2 4 2 2" xfId="38140" xr:uid="{8C781FF5-C6D0-48BB-AF2F-1B85147148DC}"/>
    <cellStyle name="Normal 22 2 5 2 4 2 3" xfId="53024" xr:uid="{77D0EB62-1C4B-47E2-AF2F-757584AE7630}"/>
    <cellStyle name="Normal 22 2 5 2 4 3" xfId="17604" xr:uid="{EA2E9F3D-8535-401C-9BD2-D175C620FE69}"/>
    <cellStyle name="Normal 22 2 5 2 4 4" xfId="31294" xr:uid="{25B3831D-231A-4957-AB44-9E81B3B973F3}"/>
    <cellStyle name="Normal 22 2 5 2 4 5" xfId="46178" xr:uid="{1240A45F-7000-4F2D-821D-C3AE6A3D62D3}"/>
    <cellStyle name="Normal 22 2 5 2 5" xfId="21026" xr:uid="{E31D742F-C764-4A52-8D9B-10CF2A9F9F41}"/>
    <cellStyle name="Normal 22 2 5 2 5 2" xfId="34718" xr:uid="{6D3C0819-767B-4D4F-AB27-37247080B4C5}"/>
    <cellStyle name="Normal 22 2 5 2 5 3" xfId="49602" xr:uid="{2DD905A8-69D1-44D5-8A71-8CD926F32CD2}"/>
    <cellStyle name="Normal 22 2 5 2 6" xfId="14182" xr:uid="{96C2D304-0456-4D0F-AD5F-A335388CF9DE}"/>
    <cellStyle name="Normal 22 2 5 2 7" xfId="27872" xr:uid="{FEEB2AA3-9225-457D-AFBB-67033BCBB99A}"/>
    <cellStyle name="Normal 22 2 5 2 8" xfId="42756" xr:uid="{F199D23A-569C-41F8-A132-CFC895D99281}"/>
    <cellStyle name="Normal 22 2 5 3" xfId="7337" xr:uid="{B036BD1B-7573-4550-ACEE-E98538028B7E}"/>
    <cellStyle name="Normal 22 2 5 3 2" xfId="9050" xr:uid="{C520D223-0095-4EA1-B712-78838BDCEDD6}"/>
    <cellStyle name="Normal 22 2 5 3 2 2" xfId="12472" xr:uid="{4020A7EF-1FE3-4319-8EC5-C14EBE699B47}"/>
    <cellStyle name="Normal 22 2 5 3 2 2 2" xfId="26162" xr:uid="{89DA8004-219D-4AF8-BEA5-21F9D68CC143}"/>
    <cellStyle name="Normal 22 2 5 3 2 2 2 2" xfId="39854" xr:uid="{664C79A6-0D73-4607-8135-3CA520D3A36E}"/>
    <cellStyle name="Normal 22 2 5 3 2 2 2 3" xfId="54738" xr:uid="{5FD195FD-E657-417A-A16F-C002EACA2DDC}"/>
    <cellStyle name="Normal 22 2 5 3 2 2 3" xfId="19318" xr:uid="{BEF63CB4-55DA-40A0-B2EF-5936EBC5B6AE}"/>
    <cellStyle name="Normal 22 2 5 3 2 2 4" xfId="33008" xr:uid="{D6B218C3-BCEF-4DC5-B943-D2EC82B377A5}"/>
    <cellStyle name="Normal 22 2 5 3 2 2 5" xfId="47892" xr:uid="{C0377789-A1AF-4569-9D3D-B8B7C545B0A8}"/>
    <cellStyle name="Normal 22 2 5 3 2 3" xfId="22740" xr:uid="{523E41AE-66CC-4D95-B16F-CDDD1AB3A174}"/>
    <cellStyle name="Normal 22 2 5 3 2 3 2" xfId="36432" xr:uid="{90A606BC-2539-4A99-BDBA-4344FF387147}"/>
    <cellStyle name="Normal 22 2 5 3 2 3 3" xfId="51316" xr:uid="{090F8A67-A8B3-4E64-9A60-7BC617261FE2}"/>
    <cellStyle name="Normal 22 2 5 3 2 4" xfId="15896" xr:uid="{B900CBDA-0FEE-487D-AEE1-45DA5164D103}"/>
    <cellStyle name="Normal 22 2 5 3 2 5" xfId="29586" xr:uid="{285C3157-0D59-4641-8DCE-E11544C3CC2C}"/>
    <cellStyle name="Normal 22 2 5 3 2 6" xfId="44470" xr:uid="{04CBD6BC-3AB9-415C-926F-342B91022709}"/>
    <cellStyle name="Normal 22 2 5 3 3" xfId="10760" xr:uid="{87FB95E0-D63F-4AA7-A0C9-ECD2BEBD0361}"/>
    <cellStyle name="Normal 22 2 5 3 3 2" xfId="24450" xr:uid="{811074B0-C706-4C6E-B9CE-69E9FE3CC22E}"/>
    <cellStyle name="Normal 22 2 5 3 3 2 2" xfId="38142" xr:uid="{61085686-F6A4-4720-AC0E-FDFDA7A4E860}"/>
    <cellStyle name="Normal 22 2 5 3 3 2 3" xfId="53026" xr:uid="{5B42C76F-2D50-4835-B39D-02271B1373B4}"/>
    <cellStyle name="Normal 22 2 5 3 3 3" xfId="17606" xr:uid="{95EB15E0-D379-4D07-AB9D-623168D5BD55}"/>
    <cellStyle name="Normal 22 2 5 3 3 4" xfId="31296" xr:uid="{08150A81-D04D-46DB-A1B2-D93C341AB9E4}"/>
    <cellStyle name="Normal 22 2 5 3 3 5" xfId="46180" xr:uid="{E53894A9-2AA1-40A5-A40A-CC231D54809A}"/>
    <cellStyle name="Normal 22 2 5 3 4" xfId="21028" xr:uid="{FF69E621-05D7-4E47-88D7-FCEE0E2B6BF3}"/>
    <cellStyle name="Normal 22 2 5 3 4 2" xfId="34720" xr:uid="{B377B003-077C-440D-A517-684543F3C55D}"/>
    <cellStyle name="Normal 22 2 5 3 4 3" xfId="49604" xr:uid="{2D702DEE-9163-4E0D-9282-4037B4A2FEC4}"/>
    <cellStyle name="Normal 22 2 5 3 5" xfId="14184" xr:uid="{944D2DFC-9636-45CA-9ED3-9062200C0C6F}"/>
    <cellStyle name="Normal 22 2 5 3 6" xfId="27874" xr:uid="{9070F628-6CA3-4619-9B43-2F1215682B1C}"/>
    <cellStyle name="Normal 22 2 5 3 7" xfId="42758" xr:uid="{D978B1B5-66A0-44DA-8B62-BA481B987FDC}"/>
    <cellStyle name="Normal 22 2 5 4" xfId="7338" xr:uid="{EFCD2E49-4D4D-45FB-ADCA-589961A4852E}"/>
    <cellStyle name="Normal 22 2 5 4 2" xfId="9051" xr:uid="{6AF4F3F3-AB19-49D3-B145-F41053DFCCE4}"/>
    <cellStyle name="Normal 22 2 5 4 2 2" xfId="12473" xr:uid="{10E28B20-E359-49F7-92A4-EB15C376748D}"/>
    <cellStyle name="Normal 22 2 5 4 2 2 2" xfId="26163" xr:uid="{966642C1-F3B3-4814-8A95-05362EBBBFB0}"/>
    <cellStyle name="Normal 22 2 5 4 2 2 2 2" xfId="39855" xr:uid="{84500C00-AE2C-48AE-9EF8-665EA923DE37}"/>
    <cellStyle name="Normal 22 2 5 4 2 2 2 3" xfId="54739" xr:uid="{5026031A-7168-4A16-B870-4BEE65035683}"/>
    <cellStyle name="Normal 22 2 5 4 2 2 3" xfId="19319" xr:uid="{F0754A42-6CFB-41A4-A4EE-72CEDB6D27EB}"/>
    <cellStyle name="Normal 22 2 5 4 2 2 4" xfId="33009" xr:uid="{482DA893-6393-4F5B-9048-7A6D5317EA0A}"/>
    <cellStyle name="Normal 22 2 5 4 2 2 5" xfId="47893" xr:uid="{A0EFF799-100A-41EA-B865-EB5D108DBE0F}"/>
    <cellStyle name="Normal 22 2 5 4 2 3" xfId="22741" xr:uid="{AA44FDD9-2716-4E0A-8766-2F8B4DF9770E}"/>
    <cellStyle name="Normal 22 2 5 4 2 3 2" xfId="36433" xr:uid="{64B2993F-8E07-46A8-BFC5-B1D18E0BDF6C}"/>
    <cellStyle name="Normal 22 2 5 4 2 3 3" xfId="51317" xr:uid="{46F05E22-6D59-414D-BAA6-61B76628386D}"/>
    <cellStyle name="Normal 22 2 5 4 2 4" xfId="15897" xr:uid="{075454A6-E5AA-4C86-91CD-09301F0BE39B}"/>
    <cellStyle name="Normal 22 2 5 4 2 5" xfId="29587" xr:uid="{4467174B-A2B7-4C48-B883-0CD4AC952409}"/>
    <cellStyle name="Normal 22 2 5 4 2 6" xfId="44471" xr:uid="{C5C28DC0-56A6-4A58-B28D-A7B1DC5FE35B}"/>
    <cellStyle name="Normal 22 2 5 4 3" xfId="10761" xr:uid="{3AAF03B8-3E79-433E-B0F4-F45B2969A2F2}"/>
    <cellStyle name="Normal 22 2 5 4 3 2" xfId="24451" xr:uid="{85EC7A77-3114-40A5-BE7C-C15AF8BF3244}"/>
    <cellStyle name="Normal 22 2 5 4 3 2 2" xfId="38143" xr:uid="{A77AF092-50BD-44DA-974B-A38EEC52E1D9}"/>
    <cellStyle name="Normal 22 2 5 4 3 2 3" xfId="53027" xr:uid="{77540057-7A14-4647-8BA5-1AF0A2815CA9}"/>
    <cellStyle name="Normal 22 2 5 4 3 3" xfId="17607" xr:uid="{5D6C9729-95AF-4A7B-98ED-E7974F5DADA7}"/>
    <cellStyle name="Normal 22 2 5 4 3 4" xfId="31297" xr:uid="{38C0318A-F61D-48FF-8C47-800837541A75}"/>
    <cellStyle name="Normal 22 2 5 4 3 5" xfId="46181" xr:uid="{A275A1DF-3714-430B-9AA2-57584CDDB487}"/>
    <cellStyle name="Normal 22 2 5 4 4" xfId="21029" xr:uid="{03F050FA-66A0-43B8-A7D9-439D2DDDD3A4}"/>
    <cellStyle name="Normal 22 2 5 4 4 2" xfId="34721" xr:uid="{601B0BE4-A659-4758-A35D-CF329950DF98}"/>
    <cellStyle name="Normal 22 2 5 4 4 3" xfId="49605" xr:uid="{25698A8A-5051-4D72-9671-D1495B148F51}"/>
    <cellStyle name="Normal 22 2 5 4 5" xfId="14185" xr:uid="{2C16CD4D-3F07-466A-AE73-5E77CBF46C68}"/>
    <cellStyle name="Normal 22 2 5 4 6" xfId="27875" xr:uid="{E89BF445-C0BE-4BF5-8289-9F57A2D00E94}"/>
    <cellStyle name="Normal 22 2 5 4 7" xfId="42759" xr:uid="{28373559-BB7B-4EAF-A07E-A5C74E779B98}"/>
    <cellStyle name="Normal 22 2 5 5" xfId="9047" xr:uid="{9B625838-9EEC-4796-B08A-87CF5DEF950A}"/>
    <cellStyle name="Normal 22 2 5 5 2" xfId="12469" xr:uid="{56C343A6-9F3E-4142-9348-546CDF098490}"/>
    <cellStyle name="Normal 22 2 5 5 2 2" xfId="26159" xr:uid="{CA085950-11B5-4F9F-9947-4A35350505AA}"/>
    <cellStyle name="Normal 22 2 5 5 2 2 2" xfId="39851" xr:uid="{A4954EEA-9330-459B-A764-EF0B01E12979}"/>
    <cellStyle name="Normal 22 2 5 5 2 2 3" xfId="54735" xr:uid="{B1BD0251-E2E8-4BF2-9F10-2A3C713FE976}"/>
    <cellStyle name="Normal 22 2 5 5 2 3" xfId="19315" xr:uid="{C742BBCA-79A4-452D-A9F8-DDF7E8BD11F1}"/>
    <cellStyle name="Normal 22 2 5 5 2 4" xfId="33005" xr:uid="{F822FE23-C3DC-4482-82B7-6046B68B9610}"/>
    <cellStyle name="Normal 22 2 5 5 2 5" xfId="47889" xr:uid="{29F0A60B-CAC1-4913-80E0-03CB5E92D9E2}"/>
    <cellStyle name="Normal 22 2 5 5 3" xfId="22737" xr:uid="{D5CFDD54-21B2-419F-87CA-676733065153}"/>
    <cellStyle name="Normal 22 2 5 5 3 2" xfId="36429" xr:uid="{68256D7B-8A8B-4009-87EC-E5BB199226DA}"/>
    <cellStyle name="Normal 22 2 5 5 3 3" xfId="51313" xr:uid="{12EC5561-DF00-43FC-B6BA-E3BE04B9CA2D}"/>
    <cellStyle name="Normal 22 2 5 5 4" xfId="15893" xr:uid="{EFA33C65-BCA8-47D6-8487-BD459EDDAED6}"/>
    <cellStyle name="Normal 22 2 5 5 5" xfId="29583" xr:uid="{27B75BFE-8B8B-46BC-B8C1-3F518D05E60C}"/>
    <cellStyle name="Normal 22 2 5 5 6" xfId="44467" xr:uid="{27ADF9CB-D734-40B7-992B-420F77B28A2D}"/>
    <cellStyle name="Normal 22 2 5 6" xfId="10757" xr:uid="{F5F74A9A-B570-47BE-9A89-B2F532598AAA}"/>
    <cellStyle name="Normal 22 2 5 6 2" xfId="24447" xr:uid="{D5AD6C67-68E4-4FA5-88DB-34B94FF7F579}"/>
    <cellStyle name="Normal 22 2 5 6 2 2" xfId="38139" xr:uid="{01FF3FD0-1489-424A-AAB0-51FA870B7CF9}"/>
    <cellStyle name="Normal 22 2 5 6 2 3" xfId="53023" xr:uid="{8B573FFA-E8E0-4F4C-AB73-886B62CC1E50}"/>
    <cellStyle name="Normal 22 2 5 6 3" xfId="17603" xr:uid="{C043B4D1-5F68-45F9-877C-4A8414D26162}"/>
    <cellStyle name="Normal 22 2 5 6 4" xfId="31293" xr:uid="{E21C8F60-40F8-4C27-8A1B-B2AA92B9E41D}"/>
    <cellStyle name="Normal 22 2 5 6 5" xfId="46177" xr:uid="{275DD243-4225-4B8D-BFDF-F95C9954DCFF}"/>
    <cellStyle name="Normal 22 2 5 7" xfId="21025" xr:uid="{4112E7E6-D35A-47DB-82CA-7F9DD842252B}"/>
    <cellStyle name="Normal 22 2 5 7 2" xfId="34717" xr:uid="{96420F1B-ED81-41D2-A4F3-083B7A93FA9A}"/>
    <cellStyle name="Normal 22 2 5 7 3" xfId="49601" xr:uid="{EFB34066-8F2A-4EA7-BB48-6311BC6EC087}"/>
    <cellStyle name="Normal 22 2 5 8" xfId="14181" xr:uid="{76EB2C5D-FDB4-4507-A9A7-45AF18C4828B}"/>
    <cellStyle name="Normal 22 2 5 9" xfId="27871" xr:uid="{1ABD7242-C473-45B5-89AB-9A78AC1CDECD}"/>
    <cellStyle name="Normal 22 2 6" xfId="7339" xr:uid="{5157B00C-57E2-4B16-AB72-3A0CD72BD3D0}"/>
    <cellStyle name="Normal 22 2 6 10" xfId="42760" xr:uid="{8E2B531D-DD5A-4438-AD8D-585F0875A90C}"/>
    <cellStyle name="Normal 22 2 6 2" xfId="7340" xr:uid="{438B39AC-8CB9-4C46-A743-B6A11CDC7B75}"/>
    <cellStyle name="Normal 22 2 6 2 2" xfId="7341" xr:uid="{F24815D5-570C-43D3-9E0C-D8B2CAF24D17}"/>
    <cellStyle name="Normal 22 2 6 2 2 2" xfId="9054" xr:uid="{F995B5C8-093B-4583-BBC6-15A776653B24}"/>
    <cellStyle name="Normal 22 2 6 2 2 2 2" xfId="12476" xr:uid="{0725C9AF-5D1C-477F-825F-5F23A84984EB}"/>
    <cellStyle name="Normal 22 2 6 2 2 2 2 2" xfId="26166" xr:uid="{CAD9EDB8-EA85-4CE9-BD3F-E7F193F28288}"/>
    <cellStyle name="Normal 22 2 6 2 2 2 2 2 2" xfId="39858" xr:uid="{A6C8F6D7-3C9C-4555-B4EF-AC5D7771CA58}"/>
    <cellStyle name="Normal 22 2 6 2 2 2 2 2 3" xfId="54742" xr:uid="{59E4A08B-1596-4EFF-97C6-ADA0336AD5AF}"/>
    <cellStyle name="Normal 22 2 6 2 2 2 2 3" xfId="19322" xr:uid="{FD185917-5E19-4714-B5FB-DCEC96290C2E}"/>
    <cellStyle name="Normal 22 2 6 2 2 2 2 4" xfId="33012" xr:uid="{7537106A-0D46-4CF2-A569-99797ACB7A70}"/>
    <cellStyle name="Normal 22 2 6 2 2 2 2 5" xfId="47896" xr:uid="{D0C8956B-3863-4440-9EE3-1D9BD02A6A95}"/>
    <cellStyle name="Normal 22 2 6 2 2 2 3" xfId="22744" xr:uid="{E76578FE-3E71-4E9A-99E3-37963C46AEC2}"/>
    <cellStyle name="Normal 22 2 6 2 2 2 3 2" xfId="36436" xr:uid="{F0783C1F-7DF4-4859-A0F8-8D20ECA25440}"/>
    <cellStyle name="Normal 22 2 6 2 2 2 3 3" xfId="51320" xr:uid="{2C95CEE8-A8E3-4698-AFB9-593CC811845E}"/>
    <cellStyle name="Normal 22 2 6 2 2 2 4" xfId="15900" xr:uid="{86CB2749-3AE3-4FA9-A27A-1733810EF5EE}"/>
    <cellStyle name="Normal 22 2 6 2 2 2 5" xfId="29590" xr:uid="{BC532783-6552-4520-A0C9-9FD9F4CFDF13}"/>
    <cellStyle name="Normal 22 2 6 2 2 2 6" xfId="44474" xr:uid="{40A3B6A9-DC7F-4480-AADD-C266480A072F}"/>
    <cellStyle name="Normal 22 2 6 2 2 3" xfId="10764" xr:uid="{02D7F51D-7BF7-438E-B6C3-C2AD402AF7EF}"/>
    <cellStyle name="Normal 22 2 6 2 2 3 2" xfId="24454" xr:uid="{885A724F-1830-4FDB-9E71-C72891B7BAF3}"/>
    <cellStyle name="Normal 22 2 6 2 2 3 2 2" xfId="38146" xr:uid="{0292D77E-9D64-4CF5-878B-84361CE58834}"/>
    <cellStyle name="Normal 22 2 6 2 2 3 2 3" xfId="53030" xr:uid="{E18C0E6C-12C7-434F-975C-A544310D0EB8}"/>
    <cellStyle name="Normal 22 2 6 2 2 3 3" xfId="17610" xr:uid="{3BA521E0-29D4-4798-9E42-675ADE90A42D}"/>
    <cellStyle name="Normal 22 2 6 2 2 3 4" xfId="31300" xr:uid="{68F45A3C-871C-4E80-9077-525FDFB2DA8B}"/>
    <cellStyle name="Normal 22 2 6 2 2 3 5" xfId="46184" xr:uid="{DEFEAD80-2BF9-4C27-9791-4AC88BE310C0}"/>
    <cellStyle name="Normal 22 2 6 2 2 4" xfId="21032" xr:uid="{BAE7B929-7B4B-4943-8B06-2B6969BEBDBA}"/>
    <cellStyle name="Normal 22 2 6 2 2 4 2" xfId="34724" xr:uid="{C973EC19-7368-4556-BD64-A78E26E1A07E}"/>
    <cellStyle name="Normal 22 2 6 2 2 4 3" xfId="49608" xr:uid="{C2197A8D-C56A-4893-B9F9-95C1BF78E347}"/>
    <cellStyle name="Normal 22 2 6 2 2 5" xfId="14188" xr:uid="{E158BE60-6CA7-479A-BCCC-E670C056F6F1}"/>
    <cellStyle name="Normal 22 2 6 2 2 6" xfId="27878" xr:uid="{5C98C11E-948F-465A-B58A-6AA385841C8B}"/>
    <cellStyle name="Normal 22 2 6 2 2 7" xfId="42762" xr:uid="{7E3A0408-8A3D-4FA3-8E67-46FE6C078B27}"/>
    <cellStyle name="Normal 22 2 6 2 3" xfId="9053" xr:uid="{3736A29C-B4C8-453A-90F0-BF60B100DC04}"/>
    <cellStyle name="Normal 22 2 6 2 3 2" xfId="12475" xr:uid="{0A2AA7F1-3E22-4593-B9DA-A9811F3E7DD7}"/>
    <cellStyle name="Normal 22 2 6 2 3 2 2" xfId="26165" xr:uid="{5CFFF4C5-12F3-4D5E-B029-1E896725126B}"/>
    <cellStyle name="Normal 22 2 6 2 3 2 2 2" xfId="39857" xr:uid="{4D915AB1-F7C7-40FC-81B7-1FFBA613B283}"/>
    <cellStyle name="Normal 22 2 6 2 3 2 2 3" xfId="54741" xr:uid="{F4F3E98C-9A16-40D1-8781-05BED60FBFAB}"/>
    <cellStyle name="Normal 22 2 6 2 3 2 3" xfId="19321" xr:uid="{3F7D8924-DD65-4165-B9DE-24484E0D895F}"/>
    <cellStyle name="Normal 22 2 6 2 3 2 4" xfId="33011" xr:uid="{079BFE40-F1F2-427C-B90D-1A530C80C46B}"/>
    <cellStyle name="Normal 22 2 6 2 3 2 5" xfId="47895" xr:uid="{C481D0C2-BBC1-40F0-A77B-A6CA59EB26F7}"/>
    <cellStyle name="Normal 22 2 6 2 3 3" xfId="22743" xr:uid="{5707091D-D999-4756-8272-7181D72D7352}"/>
    <cellStyle name="Normal 22 2 6 2 3 3 2" xfId="36435" xr:uid="{35D22D22-19D9-4E25-8159-1B672E87A034}"/>
    <cellStyle name="Normal 22 2 6 2 3 3 3" xfId="51319" xr:uid="{4DE44372-6525-41C4-94EF-DF089EFC41C8}"/>
    <cellStyle name="Normal 22 2 6 2 3 4" xfId="15899" xr:uid="{3D6AFD16-1416-46FC-81A2-0E87198BA17D}"/>
    <cellStyle name="Normal 22 2 6 2 3 5" xfId="29589" xr:uid="{C86B3777-4A92-487A-9417-6F827D43B6DA}"/>
    <cellStyle name="Normal 22 2 6 2 3 6" xfId="44473" xr:uid="{4FDD993F-F6AE-40B5-96FE-5C7325491B1B}"/>
    <cellStyle name="Normal 22 2 6 2 4" xfId="10763" xr:uid="{DDA4C1AA-0949-4C78-8C54-94AC84D3DD12}"/>
    <cellStyle name="Normal 22 2 6 2 4 2" xfId="24453" xr:uid="{ED39C06B-059C-43EA-8838-2C815249A7A0}"/>
    <cellStyle name="Normal 22 2 6 2 4 2 2" xfId="38145" xr:uid="{957BF763-6EA0-4656-BA12-FB9ADE7D46BC}"/>
    <cellStyle name="Normal 22 2 6 2 4 2 3" xfId="53029" xr:uid="{914B5967-FB9A-4682-8B61-93588F4B89E0}"/>
    <cellStyle name="Normal 22 2 6 2 4 3" xfId="17609" xr:uid="{6B3291C5-2396-4142-9F31-BCF2BBCA8026}"/>
    <cellStyle name="Normal 22 2 6 2 4 4" xfId="31299" xr:uid="{BC4DB367-5339-42DE-B2D5-934DA6FEA827}"/>
    <cellStyle name="Normal 22 2 6 2 4 5" xfId="46183" xr:uid="{00B2D497-E07A-4BE5-BB38-22D999654E25}"/>
    <cellStyle name="Normal 22 2 6 2 5" xfId="21031" xr:uid="{E3898B96-6B12-4440-8F1D-B730C9F81267}"/>
    <cellStyle name="Normal 22 2 6 2 5 2" xfId="34723" xr:uid="{5DB23CCB-3BF7-4909-988C-CA11351BFA30}"/>
    <cellStyle name="Normal 22 2 6 2 5 3" xfId="49607" xr:uid="{081830FE-42D5-4740-8D48-6AB44928008B}"/>
    <cellStyle name="Normal 22 2 6 2 6" xfId="14187" xr:uid="{87A94A71-220C-4603-8D54-1A36D4BEAA02}"/>
    <cellStyle name="Normal 22 2 6 2 7" xfId="27877" xr:uid="{64DA762E-89A2-4BEA-BA98-DB112F44E7C9}"/>
    <cellStyle name="Normal 22 2 6 2 8" xfId="42761" xr:uid="{7E3356AB-097A-42C1-9FF8-393C910B49E7}"/>
    <cellStyle name="Normal 22 2 6 3" xfId="7342" xr:uid="{E7A62970-C17D-4842-ACA1-C0BDA18A6000}"/>
    <cellStyle name="Normal 22 2 6 3 2" xfId="9055" xr:uid="{BD5664CF-6472-4568-AEC7-D8F30AE87526}"/>
    <cellStyle name="Normal 22 2 6 3 2 2" xfId="12477" xr:uid="{555F65CE-9DDB-44EB-A79B-3CB6C7C686DB}"/>
    <cellStyle name="Normal 22 2 6 3 2 2 2" xfId="26167" xr:uid="{AC4C4850-C286-4FF5-9EEA-646F5F5DCE22}"/>
    <cellStyle name="Normal 22 2 6 3 2 2 2 2" xfId="39859" xr:uid="{591DDE4F-1D4F-4DD1-A206-8564D040CAF0}"/>
    <cellStyle name="Normal 22 2 6 3 2 2 2 3" xfId="54743" xr:uid="{B965E3EA-83E4-4603-B5E9-DEC08C604433}"/>
    <cellStyle name="Normal 22 2 6 3 2 2 3" xfId="19323" xr:uid="{D5A02D9C-E277-4F8F-AD6C-FE58DDB30E27}"/>
    <cellStyle name="Normal 22 2 6 3 2 2 4" xfId="33013" xr:uid="{4EE057FE-FFE7-46BC-B7CF-AE70C0C79462}"/>
    <cellStyle name="Normal 22 2 6 3 2 2 5" xfId="47897" xr:uid="{D19C18B6-9A05-468D-8B0D-6B5DB6E5E08E}"/>
    <cellStyle name="Normal 22 2 6 3 2 3" xfId="22745" xr:uid="{B7848539-E18B-447E-8738-41067DD45569}"/>
    <cellStyle name="Normal 22 2 6 3 2 3 2" xfId="36437" xr:uid="{E0839ACC-5450-4707-93C5-164B923A510B}"/>
    <cellStyle name="Normal 22 2 6 3 2 3 3" xfId="51321" xr:uid="{2C37424B-B242-4912-AB4D-69AC3B6EFE90}"/>
    <cellStyle name="Normal 22 2 6 3 2 4" xfId="15901" xr:uid="{2EDAB0E7-F5AD-40E2-9642-884D11072665}"/>
    <cellStyle name="Normal 22 2 6 3 2 5" xfId="29591" xr:uid="{08B56336-8EB2-44FB-B017-035582B74173}"/>
    <cellStyle name="Normal 22 2 6 3 2 6" xfId="44475" xr:uid="{4D631458-CCB5-43D0-9CB0-20B60904E02E}"/>
    <cellStyle name="Normal 22 2 6 3 3" xfId="10765" xr:uid="{4D67DA8A-56E8-44A2-BBCF-FC1C41C9B8A6}"/>
    <cellStyle name="Normal 22 2 6 3 3 2" xfId="24455" xr:uid="{F102DAFD-823D-4944-A162-BB7B9B700AD8}"/>
    <cellStyle name="Normal 22 2 6 3 3 2 2" xfId="38147" xr:uid="{36556744-F2A2-44F7-A04F-52014E47981F}"/>
    <cellStyle name="Normal 22 2 6 3 3 2 3" xfId="53031" xr:uid="{9574D669-81CE-4BC9-B6FF-703AB5EF6077}"/>
    <cellStyle name="Normal 22 2 6 3 3 3" xfId="17611" xr:uid="{3A2FB97C-8D49-4B1E-8652-BE0FD0E4F936}"/>
    <cellStyle name="Normal 22 2 6 3 3 4" xfId="31301" xr:uid="{BD403E74-1C7E-4A48-9BBB-06CA02D57D83}"/>
    <cellStyle name="Normal 22 2 6 3 3 5" xfId="46185" xr:uid="{5BAEA602-47E6-4749-8BBA-445B54437224}"/>
    <cellStyle name="Normal 22 2 6 3 4" xfId="21033" xr:uid="{CDED8B56-8D59-432E-8CFB-097654E68AE8}"/>
    <cellStyle name="Normal 22 2 6 3 4 2" xfId="34725" xr:uid="{CDD29710-39D0-457C-A7B0-1E7AC797589E}"/>
    <cellStyle name="Normal 22 2 6 3 4 3" xfId="49609" xr:uid="{31D8F2F2-E7BE-4842-B424-01646C8E03BB}"/>
    <cellStyle name="Normal 22 2 6 3 5" xfId="14189" xr:uid="{B2E2EDF4-0B35-45D2-8C63-0CCDF5AA4615}"/>
    <cellStyle name="Normal 22 2 6 3 6" xfId="27879" xr:uid="{0D1A13CE-2A65-4C20-BE16-A5A73F7EE961}"/>
    <cellStyle name="Normal 22 2 6 3 7" xfId="42763" xr:uid="{8DF8797A-FCEE-49F1-BB78-8A841730EE80}"/>
    <cellStyle name="Normal 22 2 6 4" xfId="7343" xr:uid="{186BCB2F-7C38-4682-BCFA-E13B59D42FE6}"/>
    <cellStyle name="Normal 22 2 6 4 2" xfId="9056" xr:uid="{01790A3E-FF9F-4751-A7E6-1F7A0C3F7595}"/>
    <cellStyle name="Normal 22 2 6 4 2 2" xfId="12478" xr:uid="{E6A85ABE-985D-4886-BEFD-AA7DF26742CA}"/>
    <cellStyle name="Normal 22 2 6 4 2 2 2" xfId="26168" xr:uid="{97077DDD-8703-4045-85F8-45D421C094DB}"/>
    <cellStyle name="Normal 22 2 6 4 2 2 2 2" xfId="39860" xr:uid="{4D12C025-6E32-43D4-A421-D4F7FF1077E9}"/>
    <cellStyle name="Normal 22 2 6 4 2 2 2 3" xfId="54744" xr:uid="{EFD2A4F9-A186-421D-B854-E4BA07862F73}"/>
    <cellStyle name="Normal 22 2 6 4 2 2 3" xfId="19324" xr:uid="{C08C07EF-EACD-4B31-91FA-93A8DCCD9354}"/>
    <cellStyle name="Normal 22 2 6 4 2 2 4" xfId="33014" xr:uid="{50936888-9F3B-4DBF-960F-CFC75CCABB97}"/>
    <cellStyle name="Normal 22 2 6 4 2 2 5" xfId="47898" xr:uid="{7A7E0B07-5BFD-40ED-A387-0AB7A033C0F7}"/>
    <cellStyle name="Normal 22 2 6 4 2 3" xfId="22746" xr:uid="{BEB80557-86FE-4BBE-BC01-D9A289CF23D6}"/>
    <cellStyle name="Normal 22 2 6 4 2 3 2" xfId="36438" xr:uid="{DB38F431-4875-4E21-8085-48DCFFB9FCA9}"/>
    <cellStyle name="Normal 22 2 6 4 2 3 3" xfId="51322" xr:uid="{6EF7C6E7-2902-42E3-913D-EBF21ACB2057}"/>
    <cellStyle name="Normal 22 2 6 4 2 4" xfId="15902" xr:uid="{B7E7D0A2-D599-4381-B9C1-566643DA2069}"/>
    <cellStyle name="Normal 22 2 6 4 2 5" xfId="29592" xr:uid="{4BE4904A-7FA2-4831-B9D2-2166E0B3416A}"/>
    <cellStyle name="Normal 22 2 6 4 2 6" xfId="44476" xr:uid="{7932311E-D783-41D3-A4E8-76E2F71D0C52}"/>
    <cellStyle name="Normal 22 2 6 4 3" xfId="10766" xr:uid="{D64DA478-91C9-4064-A62E-DA81A7C72937}"/>
    <cellStyle name="Normal 22 2 6 4 3 2" xfId="24456" xr:uid="{0CAD7EDA-AF7C-4332-9203-82B830FF169E}"/>
    <cellStyle name="Normal 22 2 6 4 3 2 2" xfId="38148" xr:uid="{9465A018-2C2E-4554-A763-D5B2AE5CFEDF}"/>
    <cellStyle name="Normal 22 2 6 4 3 2 3" xfId="53032" xr:uid="{34FC7DE7-C0A5-4C8B-A6FF-F06EF6BBDFC1}"/>
    <cellStyle name="Normal 22 2 6 4 3 3" xfId="17612" xr:uid="{636D67BC-D426-47FC-A125-D86B5708CDE3}"/>
    <cellStyle name="Normal 22 2 6 4 3 4" xfId="31302" xr:uid="{7B10ACAB-04B5-428E-ABED-08B449C525BD}"/>
    <cellStyle name="Normal 22 2 6 4 3 5" xfId="46186" xr:uid="{CA8C85F7-5D08-434E-81A6-745494100E3A}"/>
    <cellStyle name="Normal 22 2 6 4 4" xfId="21034" xr:uid="{955B77B1-4E71-4F7C-8635-3E412F3991AF}"/>
    <cellStyle name="Normal 22 2 6 4 4 2" xfId="34726" xr:uid="{72D11C50-A52D-4555-8761-A91D06A08C9C}"/>
    <cellStyle name="Normal 22 2 6 4 4 3" xfId="49610" xr:uid="{D65B5157-F7A0-411E-9F2F-BA71F4A515BF}"/>
    <cellStyle name="Normal 22 2 6 4 5" xfId="14190" xr:uid="{44514BD8-7B99-4409-9CC8-4522B17E588A}"/>
    <cellStyle name="Normal 22 2 6 4 6" xfId="27880" xr:uid="{64F4C56C-23CD-4E08-92FA-F16F45841F93}"/>
    <cellStyle name="Normal 22 2 6 4 7" xfId="42764" xr:uid="{44C0CAD1-FB55-48C9-8BE2-F85F6B82766A}"/>
    <cellStyle name="Normal 22 2 6 5" xfId="9052" xr:uid="{20491FB8-EEE4-4786-8E76-E260B2A36B08}"/>
    <cellStyle name="Normal 22 2 6 5 2" xfId="12474" xr:uid="{78C22E80-291A-41E3-9B76-3886B19BF329}"/>
    <cellStyle name="Normal 22 2 6 5 2 2" xfId="26164" xr:uid="{15BABA56-BBC1-4F58-87C8-34E890A752EF}"/>
    <cellStyle name="Normal 22 2 6 5 2 2 2" xfId="39856" xr:uid="{CE441D89-76F0-4B71-A5CC-2762239920DA}"/>
    <cellStyle name="Normal 22 2 6 5 2 2 3" xfId="54740" xr:uid="{C97FF1A3-39E1-4572-AA14-BD9CF2900879}"/>
    <cellStyle name="Normal 22 2 6 5 2 3" xfId="19320" xr:uid="{6FCD666E-09CC-406C-8AF5-29FDDB8B2311}"/>
    <cellStyle name="Normal 22 2 6 5 2 4" xfId="33010" xr:uid="{975EB895-CE38-4265-816A-36DEF576FA4D}"/>
    <cellStyle name="Normal 22 2 6 5 2 5" xfId="47894" xr:uid="{D1BB4502-B5AD-43AA-AA56-F88BA0BA2CF3}"/>
    <cellStyle name="Normal 22 2 6 5 3" xfId="22742" xr:uid="{A6F7E527-1B2D-4D65-95AC-8E0DF87EBB97}"/>
    <cellStyle name="Normal 22 2 6 5 3 2" xfId="36434" xr:uid="{AFF52134-BC10-460D-A3B2-021B471C4808}"/>
    <cellStyle name="Normal 22 2 6 5 3 3" xfId="51318" xr:uid="{9C0069F0-598A-44EE-9C64-FB64B0378F7C}"/>
    <cellStyle name="Normal 22 2 6 5 4" xfId="15898" xr:uid="{98263B1C-B930-4555-9200-E07C161A8A0E}"/>
    <cellStyle name="Normal 22 2 6 5 5" xfId="29588" xr:uid="{50ED8345-8AD9-4A87-B531-B8CA73B8BD90}"/>
    <cellStyle name="Normal 22 2 6 5 6" xfId="44472" xr:uid="{38BC6575-7DF1-486A-B205-EAC3D4C87E2A}"/>
    <cellStyle name="Normal 22 2 6 6" xfId="10762" xr:uid="{B1D00403-3719-4E92-946F-2A4B9CC56DA5}"/>
    <cellStyle name="Normal 22 2 6 6 2" xfId="24452" xr:uid="{0A5CAF94-CC31-4E93-A52A-A0052D09B777}"/>
    <cellStyle name="Normal 22 2 6 6 2 2" xfId="38144" xr:uid="{836FB660-A857-4293-91F7-2E8997E8664E}"/>
    <cellStyle name="Normal 22 2 6 6 2 3" xfId="53028" xr:uid="{34FDA0ED-B3FE-4BB3-BE94-CB448DB78E98}"/>
    <cellStyle name="Normal 22 2 6 6 3" xfId="17608" xr:uid="{E3F95777-BEB7-40EF-9315-327787025E84}"/>
    <cellStyle name="Normal 22 2 6 6 4" xfId="31298" xr:uid="{73026283-ED81-4A69-854B-729600C54278}"/>
    <cellStyle name="Normal 22 2 6 6 5" xfId="46182" xr:uid="{1D544D24-B646-4776-9667-8B73AEA6614D}"/>
    <cellStyle name="Normal 22 2 6 7" xfId="21030" xr:uid="{94C14CE0-E0A6-4A98-BF58-4693E61DD530}"/>
    <cellStyle name="Normal 22 2 6 7 2" xfId="34722" xr:uid="{0546C5E2-453B-43C7-B771-35BF7957E198}"/>
    <cellStyle name="Normal 22 2 6 7 3" xfId="49606" xr:uid="{40FF579E-100E-4EC9-AB5C-A250E09ACBA4}"/>
    <cellStyle name="Normal 22 2 6 8" xfId="14186" xr:uid="{0A1052CF-E42A-4C7F-AF96-F6B2F1146229}"/>
    <cellStyle name="Normal 22 2 6 9" xfId="27876" xr:uid="{0A6739D3-8EE8-4F4F-B6FE-A042A977EA6B}"/>
    <cellStyle name="Normal 22 2 7" xfId="7344" xr:uid="{51C4D660-05E5-41FA-8238-DE692A6FBAEF}"/>
    <cellStyle name="Normal 22 2 7 2" xfId="7345" xr:uid="{722B33C7-39ED-41DE-94AE-06A0212A8354}"/>
    <cellStyle name="Normal 22 2 7 2 2" xfId="9058" xr:uid="{9301C84E-D64A-4813-BC1A-000AE7BA9841}"/>
    <cellStyle name="Normal 22 2 7 2 2 2" xfId="12480" xr:uid="{882F5046-A9DB-49BA-9821-2D706107FCF3}"/>
    <cellStyle name="Normal 22 2 7 2 2 2 2" xfId="26170" xr:uid="{2AF4D626-8E43-4A4B-B6CF-148256277FCA}"/>
    <cellStyle name="Normal 22 2 7 2 2 2 2 2" xfId="39862" xr:uid="{36C161DD-99C9-4DE6-9523-D6F401C34BF5}"/>
    <cellStyle name="Normal 22 2 7 2 2 2 2 3" xfId="54746" xr:uid="{1FB387AD-E7EC-41A3-924A-27E5E32077E2}"/>
    <cellStyle name="Normal 22 2 7 2 2 2 3" xfId="19326" xr:uid="{B0774CE6-020C-4FAC-952A-9824BEE1F3DF}"/>
    <cellStyle name="Normal 22 2 7 2 2 2 4" xfId="33016" xr:uid="{E324FD77-8E77-4E26-91B4-9522FF79AB3F}"/>
    <cellStyle name="Normal 22 2 7 2 2 2 5" xfId="47900" xr:uid="{FC9CD27D-BAD2-4D68-ABEC-AC3D0260AB02}"/>
    <cellStyle name="Normal 22 2 7 2 2 3" xfId="22748" xr:uid="{B90B217E-3832-4224-A1C8-B5395EBECEF9}"/>
    <cellStyle name="Normal 22 2 7 2 2 3 2" xfId="36440" xr:uid="{59292484-2CE3-4F4B-AC02-C766BF519BF4}"/>
    <cellStyle name="Normal 22 2 7 2 2 3 3" xfId="51324" xr:uid="{B96E71B4-5DAE-4453-8F68-63AD48A4C1A2}"/>
    <cellStyle name="Normal 22 2 7 2 2 4" xfId="15904" xr:uid="{E2244804-DF8C-4D47-98F8-B7DF1AFF06F3}"/>
    <cellStyle name="Normal 22 2 7 2 2 5" xfId="29594" xr:uid="{3D8047BF-2D93-42BB-B1E5-8F6ADEB1187E}"/>
    <cellStyle name="Normal 22 2 7 2 2 6" xfId="44478" xr:uid="{55FC0BA7-770E-4575-B82F-366652CF2DD3}"/>
    <cellStyle name="Normal 22 2 7 2 3" xfId="10768" xr:uid="{D7DC2E20-ABF0-450C-B86C-8698CDF35C34}"/>
    <cellStyle name="Normal 22 2 7 2 3 2" xfId="24458" xr:uid="{180C9BDE-B877-4DF3-A6BC-2554C3B9DE07}"/>
    <cellStyle name="Normal 22 2 7 2 3 2 2" xfId="38150" xr:uid="{A7A82DA8-007F-4B32-8655-B3FBD35B4709}"/>
    <cellStyle name="Normal 22 2 7 2 3 2 3" xfId="53034" xr:uid="{BE8ED114-ED49-4CFA-B592-21B070938DE7}"/>
    <cellStyle name="Normal 22 2 7 2 3 3" xfId="17614" xr:uid="{A836E420-5F33-4146-A11E-5B372272439C}"/>
    <cellStyle name="Normal 22 2 7 2 3 4" xfId="31304" xr:uid="{ABDEC02D-0FC9-487F-8FB8-33968FCC64EC}"/>
    <cellStyle name="Normal 22 2 7 2 3 5" xfId="46188" xr:uid="{1A863119-5054-4D01-87F1-C451E3158CAD}"/>
    <cellStyle name="Normal 22 2 7 2 4" xfId="21036" xr:uid="{55E83EFE-888A-4B86-BE7E-F6B5BA53C954}"/>
    <cellStyle name="Normal 22 2 7 2 4 2" xfId="34728" xr:uid="{640E2D4D-9520-483A-BC34-AA9EBFD03D51}"/>
    <cellStyle name="Normal 22 2 7 2 4 3" xfId="49612" xr:uid="{E8B1FB9B-5D11-463B-B297-DCDDFF804DF5}"/>
    <cellStyle name="Normal 22 2 7 2 5" xfId="14192" xr:uid="{F70B1097-1BAD-4680-8E16-5BBF82FD37EB}"/>
    <cellStyle name="Normal 22 2 7 2 6" xfId="27882" xr:uid="{C64970EC-192F-41BA-89F7-804FF7D09395}"/>
    <cellStyle name="Normal 22 2 7 2 7" xfId="42766" xr:uid="{708988C8-649E-458A-8EAC-0E429618EF3E}"/>
    <cellStyle name="Normal 22 2 7 3" xfId="9057" xr:uid="{40B2DD5B-7F9C-42BB-A12E-FA0052D75DE6}"/>
    <cellStyle name="Normal 22 2 7 3 2" xfId="12479" xr:uid="{9DB3A728-0D42-40E1-BB02-32E1AEC4581C}"/>
    <cellStyle name="Normal 22 2 7 3 2 2" xfId="26169" xr:uid="{D2F51CE8-B039-4D2F-A096-39F67D3D6B4E}"/>
    <cellStyle name="Normal 22 2 7 3 2 2 2" xfId="39861" xr:uid="{9C7E983F-6266-470F-B10A-E873200C94C5}"/>
    <cellStyle name="Normal 22 2 7 3 2 2 3" xfId="54745" xr:uid="{B538B5EC-5E39-4652-89B7-CBB7A515E3F6}"/>
    <cellStyle name="Normal 22 2 7 3 2 3" xfId="19325" xr:uid="{CE2CCDA1-6916-4A57-AD7E-9EE3118E6E1A}"/>
    <cellStyle name="Normal 22 2 7 3 2 4" xfId="33015" xr:uid="{E0215CB4-3EE8-4241-ACA0-82E536023004}"/>
    <cellStyle name="Normal 22 2 7 3 2 5" xfId="47899" xr:uid="{1D58C0EF-D93A-47C2-95CA-24D1EFD3E4AE}"/>
    <cellStyle name="Normal 22 2 7 3 3" xfId="22747" xr:uid="{6A48CD3A-A247-4B5E-A055-5115E1A0DB3A}"/>
    <cellStyle name="Normal 22 2 7 3 3 2" xfId="36439" xr:uid="{F284067C-B49C-45B6-944E-840A8EC983CC}"/>
    <cellStyle name="Normal 22 2 7 3 3 3" xfId="51323" xr:uid="{BBF13420-E445-40A5-A672-03CCA4D196D6}"/>
    <cellStyle name="Normal 22 2 7 3 4" xfId="15903" xr:uid="{D7F9A3F4-3298-4D03-B7DB-7D432974C95D}"/>
    <cellStyle name="Normal 22 2 7 3 5" xfId="29593" xr:uid="{4DD155EB-865F-4336-99EA-BBB6DE97A680}"/>
    <cellStyle name="Normal 22 2 7 3 6" xfId="44477" xr:uid="{3470B299-12A2-4C1A-88B7-A42421E9BB3D}"/>
    <cellStyle name="Normal 22 2 7 4" xfId="10767" xr:uid="{CF2DE142-8874-4721-B91D-BB839485AFF9}"/>
    <cellStyle name="Normal 22 2 7 4 2" xfId="24457" xr:uid="{FE010EC3-DAB6-4480-B1CD-1A2D6BA09264}"/>
    <cellStyle name="Normal 22 2 7 4 2 2" xfId="38149" xr:uid="{E8645497-A962-4B16-BC0B-107C03DF11BB}"/>
    <cellStyle name="Normal 22 2 7 4 2 3" xfId="53033" xr:uid="{A53FE701-4AA0-4FD7-AED9-6620456D84AE}"/>
    <cellStyle name="Normal 22 2 7 4 3" xfId="17613" xr:uid="{F3F15CB3-C5AB-4E1A-94C1-AC5B0ED6C0CD}"/>
    <cellStyle name="Normal 22 2 7 4 4" xfId="31303" xr:uid="{936E56A4-65FA-42F9-9DAB-769A4E0BDC27}"/>
    <cellStyle name="Normal 22 2 7 4 5" xfId="46187" xr:uid="{FC7E5A1E-65B6-4E0F-8CEA-CDEFE1ABE208}"/>
    <cellStyle name="Normal 22 2 7 5" xfId="21035" xr:uid="{A25657E4-EFCF-4FED-A0B2-21E59B1D84F1}"/>
    <cellStyle name="Normal 22 2 7 5 2" xfId="34727" xr:uid="{60365A84-06A3-4061-A566-E2526F851111}"/>
    <cellStyle name="Normal 22 2 7 5 3" xfId="49611" xr:uid="{54F65DC4-28D6-4F3A-8228-C781CE1C0060}"/>
    <cellStyle name="Normal 22 2 7 6" xfId="14191" xr:uid="{BB455DB5-A352-46DA-AC58-F4F401FF2CD5}"/>
    <cellStyle name="Normal 22 2 7 7" xfId="27881" xr:uid="{414B98B9-F112-4FAF-ACC0-ADE1281F8D50}"/>
    <cellStyle name="Normal 22 2 7 8" xfId="42765" xr:uid="{45B9C533-5AAE-4CE7-A401-24A07B88E384}"/>
    <cellStyle name="Normal 22 2 8" xfId="7346" xr:uid="{93BFA119-EACD-4B06-9F7A-3418F3D8F3B5}"/>
    <cellStyle name="Normal 22 2 8 2" xfId="9059" xr:uid="{4563E892-F69F-4406-BBB4-FC1D03345771}"/>
    <cellStyle name="Normal 22 2 8 2 2" xfId="12481" xr:uid="{5D98D592-EB08-439B-AFE7-D44B087BFE58}"/>
    <cellStyle name="Normal 22 2 8 2 2 2" xfId="26171" xr:uid="{5E0434D4-FEDF-479F-99B5-7F9B014A7886}"/>
    <cellStyle name="Normal 22 2 8 2 2 2 2" xfId="39863" xr:uid="{28AC5003-4560-43F2-9A70-13D5DFF6C16F}"/>
    <cellStyle name="Normal 22 2 8 2 2 2 3" xfId="54747" xr:uid="{7CAB8ECD-A572-479C-B9AF-9283D93C0C1E}"/>
    <cellStyle name="Normal 22 2 8 2 2 3" xfId="19327" xr:uid="{65EC3605-BDEA-407D-989D-3DFCE93C9025}"/>
    <cellStyle name="Normal 22 2 8 2 2 4" xfId="33017" xr:uid="{BECCE4A9-6581-4C04-915E-2B1016F52C6E}"/>
    <cellStyle name="Normal 22 2 8 2 2 5" xfId="47901" xr:uid="{5AC03DAB-35CE-4735-B76E-CF3970CB4512}"/>
    <cellStyle name="Normal 22 2 8 2 3" xfId="22749" xr:uid="{8907171F-D60D-4D8C-A4CA-C032F810D6B4}"/>
    <cellStyle name="Normal 22 2 8 2 3 2" xfId="36441" xr:uid="{9C68A44F-991C-4AAE-AEFF-0A5F3B5AC676}"/>
    <cellStyle name="Normal 22 2 8 2 3 3" xfId="51325" xr:uid="{41E69CB1-2D16-4FC9-8FC3-6D804F732647}"/>
    <cellStyle name="Normal 22 2 8 2 4" xfId="15905" xr:uid="{53CC379A-8215-4495-8A0B-E9D1B5134987}"/>
    <cellStyle name="Normal 22 2 8 2 5" xfId="29595" xr:uid="{AA484499-79EC-4B23-A881-FD7EBB2285DB}"/>
    <cellStyle name="Normal 22 2 8 2 6" xfId="44479" xr:uid="{299E6DBB-697D-4795-9A6A-585913E05DD3}"/>
    <cellStyle name="Normal 22 2 8 3" xfId="10769" xr:uid="{A8A3AA37-E750-471A-9002-7322856E5EF0}"/>
    <cellStyle name="Normal 22 2 8 3 2" xfId="24459" xr:uid="{B1835061-2211-48A2-B6C9-2AC93B6A3CF9}"/>
    <cellStyle name="Normal 22 2 8 3 2 2" xfId="38151" xr:uid="{56C12121-EAA0-406A-927D-0B30B7D167BE}"/>
    <cellStyle name="Normal 22 2 8 3 2 3" xfId="53035" xr:uid="{60EC1FF6-076E-406A-8B3F-6E083DEA5811}"/>
    <cellStyle name="Normal 22 2 8 3 3" xfId="17615" xr:uid="{896916DF-AB7A-4968-91AC-EAAC6B426EF1}"/>
    <cellStyle name="Normal 22 2 8 3 4" xfId="31305" xr:uid="{3E3BD8BA-F642-47E0-B506-A7DA17145D7A}"/>
    <cellStyle name="Normal 22 2 8 3 5" xfId="46189" xr:uid="{BDB04907-72EF-4FF7-912E-D52FB42F676F}"/>
    <cellStyle name="Normal 22 2 8 4" xfId="21037" xr:uid="{E2347C3E-73E8-490D-BB74-6AF1687CBC83}"/>
    <cellStyle name="Normal 22 2 8 4 2" xfId="34729" xr:uid="{6AA69BA0-1F1A-4A3F-BF62-85C9DB27FAEE}"/>
    <cellStyle name="Normal 22 2 8 4 3" xfId="49613" xr:uid="{15153E72-917F-4CFB-B078-D66326E8EFE7}"/>
    <cellStyle name="Normal 22 2 8 5" xfId="14193" xr:uid="{978892EC-1D54-4E50-A375-408C1B899D43}"/>
    <cellStyle name="Normal 22 2 8 6" xfId="27883" xr:uid="{25E4186D-DD3E-49D6-B807-D22C20861044}"/>
    <cellStyle name="Normal 22 2 8 7" xfId="42767" xr:uid="{EAFC8CA3-4CBD-4937-B87E-9FA4822CE489}"/>
    <cellStyle name="Normal 22 2 9" xfId="7347" xr:uid="{3FEF01CF-5E30-4701-84E0-920C7FE004BA}"/>
    <cellStyle name="Normal 22 2 9 2" xfId="9060" xr:uid="{2135A25B-20F4-4525-BA06-AEEFD49F4532}"/>
    <cellStyle name="Normal 22 2 9 2 2" xfId="12482" xr:uid="{33074629-8534-42CB-92C8-A3361C6B81F0}"/>
    <cellStyle name="Normal 22 2 9 2 2 2" xfId="26172" xr:uid="{9C9406D3-1E71-44D2-AC66-9DE7E0F89EED}"/>
    <cellStyle name="Normal 22 2 9 2 2 2 2" xfId="39864" xr:uid="{9C48E60B-9FCE-48F3-92FE-7085705AD3AB}"/>
    <cellStyle name="Normal 22 2 9 2 2 2 3" xfId="54748" xr:uid="{9657308E-9F1A-47E1-B6B6-87930BF9F7F9}"/>
    <cellStyle name="Normal 22 2 9 2 2 3" xfId="19328" xr:uid="{BE9AD33A-75E0-4F45-B890-D41B48DB4727}"/>
    <cellStyle name="Normal 22 2 9 2 2 4" xfId="33018" xr:uid="{CA12348F-B650-49AE-B15A-4F287771E588}"/>
    <cellStyle name="Normal 22 2 9 2 2 5" xfId="47902" xr:uid="{648C4524-3871-47E5-9ED8-B21A10F7E812}"/>
    <cellStyle name="Normal 22 2 9 2 3" xfId="22750" xr:uid="{6CEE3596-4E20-465D-B01F-E5818E0FBCAE}"/>
    <cellStyle name="Normal 22 2 9 2 3 2" xfId="36442" xr:uid="{336331D0-DB76-4A03-A886-75092311A36F}"/>
    <cellStyle name="Normal 22 2 9 2 3 3" xfId="51326" xr:uid="{0A5EB87B-3267-47F9-85D5-DE097F47499A}"/>
    <cellStyle name="Normal 22 2 9 2 4" xfId="15906" xr:uid="{FE7E4F86-D197-483E-84CE-B5E2F64DE945}"/>
    <cellStyle name="Normal 22 2 9 2 5" xfId="29596" xr:uid="{2212AFBB-3FF8-4B84-8E77-ABD2A7888DAA}"/>
    <cellStyle name="Normal 22 2 9 2 6" xfId="44480" xr:uid="{901E6CEE-4580-440C-817D-C561C1213C40}"/>
    <cellStyle name="Normal 22 2 9 3" xfId="10770" xr:uid="{B70D4B05-B821-4C3D-B876-570243B47D55}"/>
    <cellStyle name="Normal 22 2 9 3 2" xfId="24460" xr:uid="{59AD5A69-7047-4C39-A1F2-720AE8311488}"/>
    <cellStyle name="Normal 22 2 9 3 2 2" xfId="38152" xr:uid="{2225395E-F4D1-40FB-949B-C15EB54FB6A0}"/>
    <cellStyle name="Normal 22 2 9 3 2 3" xfId="53036" xr:uid="{DB190CCE-6683-45CA-82AE-8427262B863F}"/>
    <cellStyle name="Normal 22 2 9 3 3" xfId="17616" xr:uid="{8688AA45-9B57-42FD-9BAF-751126E3D0CD}"/>
    <cellStyle name="Normal 22 2 9 3 4" xfId="31306" xr:uid="{DC189182-3775-4C98-88F2-4703D5D0E50C}"/>
    <cellStyle name="Normal 22 2 9 3 5" xfId="46190" xr:uid="{14540E42-C5A3-42DE-A3F9-2D63CAE0740F}"/>
    <cellStyle name="Normal 22 2 9 4" xfId="21038" xr:uid="{2C716B44-FE87-4EB5-9682-737A3F67849D}"/>
    <cellStyle name="Normal 22 2 9 4 2" xfId="34730" xr:uid="{68AB1A6F-6702-42EB-AD7D-B2C703E53E83}"/>
    <cellStyle name="Normal 22 2 9 4 3" xfId="49614" xr:uid="{7B7F4371-C918-4138-AACC-174438DE5718}"/>
    <cellStyle name="Normal 22 2 9 5" xfId="14194" xr:uid="{E4B42999-876C-4BDD-B6F3-16E0624D02EB}"/>
    <cellStyle name="Normal 22 2 9 6" xfId="27884" xr:uid="{9F48872A-D70E-4432-AF6E-12D3A03E4786}"/>
    <cellStyle name="Normal 22 2 9 7" xfId="42768" xr:uid="{2CD5AA56-3B68-44C3-96E7-CB0B46717873}"/>
    <cellStyle name="Normal 22 3" xfId="4312" xr:uid="{AAF3FED5-B344-4F68-A48F-7BC79F16E108}"/>
    <cellStyle name="Normal 22 3 10" xfId="21039" xr:uid="{AE640B8A-4CA7-4F02-9C25-5B9A6BB3B091}"/>
    <cellStyle name="Normal 22 3 10 2" xfId="34731" xr:uid="{9A38F470-D007-4179-A7C9-58A7E128963B}"/>
    <cellStyle name="Normal 22 3 10 3" xfId="49615" xr:uid="{DF0946BC-78D1-4567-BA6B-C8579662768F}"/>
    <cellStyle name="Normal 22 3 11" xfId="14195" xr:uid="{EBB62B0F-34D8-4704-92C8-B09376B96C32}"/>
    <cellStyle name="Normal 22 3 11 2" xfId="41316" xr:uid="{2EB7F5E5-98B4-4903-9C6A-217E525E720C}"/>
    <cellStyle name="Normal 22 3 12" xfId="27885" xr:uid="{2CAD3C5E-F967-4233-BAF2-C1D671E31A9B}"/>
    <cellStyle name="Normal 22 3 13" xfId="42769" xr:uid="{2AD32ECD-4285-495F-BFD7-1603E69DEF75}"/>
    <cellStyle name="Normal 22 3 14" xfId="7348" xr:uid="{05A93DCB-2464-4BF0-94E7-1D7186D4DAE7}"/>
    <cellStyle name="Normal 22 3 2" xfId="4356" xr:uid="{1ED2B2DD-0B9A-4821-84AB-24D2EC2AA814}"/>
    <cellStyle name="Normal 22 3 2 10" xfId="14196" xr:uid="{30C93B62-505B-4065-8B23-E2D0ABE554E2}"/>
    <cellStyle name="Normal 22 3 2 10 2" xfId="41332" xr:uid="{8129737A-BCD4-443B-961D-FDA0FF528CC9}"/>
    <cellStyle name="Normal 22 3 2 11" xfId="27886" xr:uid="{E32C9375-C2D2-4BF4-9533-6B767A8CE2A0}"/>
    <cellStyle name="Normal 22 3 2 12" xfId="42770" xr:uid="{1945CED5-B0A5-4D34-8652-3114EDAF7E45}"/>
    <cellStyle name="Normal 22 3 2 13" xfId="7349" xr:uid="{F3BED823-A14E-46AE-BAA5-B4C91B768FDE}"/>
    <cellStyle name="Normal 22 3 2 14" xfId="5954" xr:uid="{A6BB5AC0-9673-44B2-8BC2-0DB369031A06}"/>
    <cellStyle name="Normal 22 3 2 15" xfId="5362" xr:uid="{EFAEABF9-30AE-4285-BE3B-8837EFCB8CB5}"/>
    <cellStyle name="Normal 22 3 2 2" xfId="4463" xr:uid="{8EB18EF4-A29A-4676-A0E4-047F694D37ED}"/>
    <cellStyle name="Normal 22 3 2 2 10" xfId="42771" xr:uid="{A1F3F957-352F-4722-B19E-80557841D813}"/>
    <cellStyle name="Normal 22 3 2 2 11" xfId="7350" xr:uid="{874A17F2-C9B9-4F99-81D6-0CC97CA7EE70}"/>
    <cellStyle name="Normal 22 3 2 2 2" xfId="7351" xr:uid="{3DB4F5D8-CE48-4A60-B963-ECC9D7DB256A}"/>
    <cellStyle name="Normal 22 3 2 2 2 2" xfId="7352" xr:uid="{FB5CAF2B-615C-48BF-8D3C-8BAEBD1C4FA0}"/>
    <cellStyle name="Normal 22 3 2 2 2 2 2" xfId="9065" xr:uid="{4B8C0382-2DBF-4C68-9449-1012DCC8358A}"/>
    <cellStyle name="Normal 22 3 2 2 2 2 2 2" xfId="12487" xr:uid="{AD34440B-5E7E-409E-AA70-A6393DF7FBDE}"/>
    <cellStyle name="Normal 22 3 2 2 2 2 2 2 2" xfId="26177" xr:uid="{AAC66D29-C6C7-436C-8643-EE57B8362FF3}"/>
    <cellStyle name="Normal 22 3 2 2 2 2 2 2 2 2" xfId="39869" xr:uid="{9020F015-3B18-4FA4-87D6-CE0072060E97}"/>
    <cellStyle name="Normal 22 3 2 2 2 2 2 2 2 3" xfId="54753" xr:uid="{EF93610A-85B5-4E26-BDFC-993BB277765F}"/>
    <cellStyle name="Normal 22 3 2 2 2 2 2 2 3" xfId="19333" xr:uid="{282C75BA-E163-4D34-AEA8-75779BC9277B}"/>
    <cellStyle name="Normal 22 3 2 2 2 2 2 2 4" xfId="33023" xr:uid="{417DA4AB-874A-4B85-88EF-957D9A76CD21}"/>
    <cellStyle name="Normal 22 3 2 2 2 2 2 2 5" xfId="47907" xr:uid="{78F0B941-728D-49E7-A266-BA363AD3A981}"/>
    <cellStyle name="Normal 22 3 2 2 2 2 2 3" xfId="22755" xr:uid="{BFDD916E-B98F-49DD-869A-D00902D0671D}"/>
    <cellStyle name="Normal 22 3 2 2 2 2 2 3 2" xfId="36447" xr:uid="{5A2A3EB4-4E47-457D-9F06-B84F93711B75}"/>
    <cellStyle name="Normal 22 3 2 2 2 2 2 3 3" xfId="51331" xr:uid="{02E4F905-8BB5-4BAA-B2F7-41CF480CCAAE}"/>
    <cellStyle name="Normal 22 3 2 2 2 2 2 4" xfId="15911" xr:uid="{601BDEA6-8235-479E-BE28-A59EC99E55A2}"/>
    <cellStyle name="Normal 22 3 2 2 2 2 2 5" xfId="29601" xr:uid="{783A4261-4518-48A2-8AD1-A6CECF5BB24B}"/>
    <cellStyle name="Normal 22 3 2 2 2 2 2 6" xfId="44485" xr:uid="{4C2E1DC4-3600-4DB2-A372-3D236C075A3E}"/>
    <cellStyle name="Normal 22 3 2 2 2 2 3" xfId="10775" xr:uid="{658B000F-E123-4626-95C3-AB224AB13A8A}"/>
    <cellStyle name="Normal 22 3 2 2 2 2 3 2" xfId="24465" xr:uid="{84E6A0FA-FC06-4EF0-B8F0-69EFB1B868DC}"/>
    <cellStyle name="Normal 22 3 2 2 2 2 3 2 2" xfId="38157" xr:uid="{6C5D1872-8AE5-411E-8DFA-60BD24C2D0D2}"/>
    <cellStyle name="Normal 22 3 2 2 2 2 3 2 3" xfId="53041" xr:uid="{BE1A3F2D-43D4-4D9D-A2D6-6E46C97CBD94}"/>
    <cellStyle name="Normal 22 3 2 2 2 2 3 3" xfId="17621" xr:uid="{B5699956-A0CF-484C-AA0C-CF18D37AC3E4}"/>
    <cellStyle name="Normal 22 3 2 2 2 2 3 4" xfId="31311" xr:uid="{C4A6D6E7-9756-4503-8B62-C94CDDF0BBD3}"/>
    <cellStyle name="Normal 22 3 2 2 2 2 3 5" xfId="46195" xr:uid="{0C98A8A0-CA54-4127-A49E-5B7154391D46}"/>
    <cellStyle name="Normal 22 3 2 2 2 2 4" xfId="21043" xr:uid="{77DECADD-38FE-4C6E-B604-2C115062808B}"/>
    <cellStyle name="Normal 22 3 2 2 2 2 4 2" xfId="34735" xr:uid="{FD53D403-4DC0-4F0B-873B-8265E9909D37}"/>
    <cellStyle name="Normal 22 3 2 2 2 2 4 3" xfId="49619" xr:uid="{6D6C12EB-5526-4727-B0B3-BDBE1256B6B2}"/>
    <cellStyle name="Normal 22 3 2 2 2 2 5" xfId="14199" xr:uid="{7A603CA5-081C-4F40-BAE8-3441D68E6544}"/>
    <cellStyle name="Normal 22 3 2 2 2 2 6" xfId="27889" xr:uid="{82800CB8-B59E-42F2-BCA0-4AE54A77FF7E}"/>
    <cellStyle name="Normal 22 3 2 2 2 2 7" xfId="42773" xr:uid="{886FDFE7-5855-4092-BF5E-D6FC2B640999}"/>
    <cellStyle name="Normal 22 3 2 2 2 3" xfId="9064" xr:uid="{FF93168F-2FA9-41CC-B4FA-FFBF5761B859}"/>
    <cellStyle name="Normal 22 3 2 2 2 3 2" xfId="12486" xr:uid="{EDD693F9-DC76-490E-8E21-4AB92A8C2718}"/>
    <cellStyle name="Normal 22 3 2 2 2 3 2 2" xfId="26176" xr:uid="{26B4BA65-E991-4247-ABA6-C0BCC8F8AA52}"/>
    <cellStyle name="Normal 22 3 2 2 2 3 2 2 2" xfId="39868" xr:uid="{CDB4A7F6-7304-4FB2-A592-0A595DD5DC64}"/>
    <cellStyle name="Normal 22 3 2 2 2 3 2 2 3" xfId="54752" xr:uid="{99C6EF26-C23D-41A8-A405-89652D107090}"/>
    <cellStyle name="Normal 22 3 2 2 2 3 2 3" xfId="19332" xr:uid="{8D845D43-2E84-4B3E-A3DF-B0746B962147}"/>
    <cellStyle name="Normal 22 3 2 2 2 3 2 4" xfId="33022" xr:uid="{466CA644-C557-4765-B724-B03F2D036783}"/>
    <cellStyle name="Normal 22 3 2 2 2 3 2 5" xfId="47906" xr:uid="{21ABE2BD-15B0-409E-8A1E-7D2E705AE519}"/>
    <cellStyle name="Normal 22 3 2 2 2 3 3" xfId="22754" xr:uid="{FAF97EF5-F9F5-492E-81C0-8E006F258585}"/>
    <cellStyle name="Normal 22 3 2 2 2 3 3 2" xfId="36446" xr:uid="{5B8574AC-69EF-451A-94F9-138770727081}"/>
    <cellStyle name="Normal 22 3 2 2 2 3 3 3" xfId="51330" xr:uid="{88BBFB1F-0B3C-4A40-AFA3-FA5D227B3BA5}"/>
    <cellStyle name="Normal 22 3 2 2 2 3 4" xfId="15910" xr:uid="{E84D0D2D-F46E-494C-AFE9-ACA11B74DF03}"/>
    <cellStyle name="Normal 22 3 2 2 2 3 5" xfId="29600" xr:uid="{E13CC608-AC6E-41E0-8625-4ECC7EEF978C}"/>
    <cellStyle name="Normal 22 3 2 2 2 3 6" xfId="44484" xr:uid="{6CFFD251-3AA3-48C1-841E-7ADE0A7B810A}"/>
    <cellStyle name="Normal 22 3 2 2 2 4" xfId="10774" xr:uid="{F206B7A6-15A6-4E31-87A2-E5EF46287211}"/>
    <cellStyle name="Normal 22 3 2 2 2 4 2" xfId="24464" xr:uid="{291DDC1A-98CF-4AA6-AAAD-C0C33EFC4CF7}"/>
    <cellStyle name="Normal 22 3 2 2 2 4 2 2" xfId="38156" xr:uid="{3DEE2422-6B9A-4ABA-9CA4-1883706936D2}"/>
    <cellStyle name="Normal 22 3 2 2 2 4 2 3" xfId="53040" xr:uid="{74D8E9DD-DF8A-409F-910B-A282C3C5DC99}"/>
    <cellStyle name="Normal 22 3 2 2 2 4 3" xfId="17620" xr:uid="{75299630-02E3-4CD6-91EA-4BAC4A3B7D9C}"/>
    <cellStyle name="Normal 22 3 2 2 2 4 4" xfId="31310" xr:uid="{2F704B12-2972-4EE7-8088-23786A93638F}"/>
    <cellStyle name="Normal 22 3 2 2 2 4 5" xfId="46194" xr:uid="{F9383C90-E122-4ABB-9849-765CA4C53B31}"/>
    <cellStyle name="Normal 22 3 2 2 2 5" xfId="21042" xr:uid="{7F89705A-96D2-4975-980B-641800E20BFF}"/>
    <cellStyle name="Normal 22 3 2 2 2 5 2" xfId="34734" xr:uid="{0AA9A666-C0F4-4860-91ED-E61E2A174E0C}"/>
    <cellStyle name="Normal 22 3 2 2 2 5 3" xfId="49618" xr:uid="{CF550189-CD24-4DE1-A5DF-2FCBDF506145}"/>
    <cellStyle name="Normal 22 3 2 2 2 6" xfId="14198" xr:uid="{AF222952-84CE-4DA9-ADE4-B104AC9C60CA}"/>
    <cellStyle name="Normal 22 3 2 2 2 7" xfId="27888" xr:uid="{8CCF4A50-6636-4369-9D60-46156EC82E9F}"/>
    <cellStyle name="Normal 22 3 2 2 2 8" xfId="42772" xr:uid="{C5223360-6997-498D-8ADE-7E970CC8E0EF}"/>
    <cellStyle name="Normal 22 3 2 2 3" xfId="7353" xr:uid="{4B1058F5-E9F2-47E0-A34C-72CA079943A9}"/>
    <cellStyle name="Normal 22 3 2 2 3 2" xfId="9066" xr:uid="{7990F298-2495-4C31-8768-FACBD16B380A}"/>
    <cellStyle name="Normal 22 3 2 2 3 2 2" xfId="12488" xr:uid="{003BC4FE-E471-43C3-8DC0-2DCD3AB5AF20}"/>
    <cellStyle name="Normal 22 3 2 2 3 2 2 2" xfId="26178" xr:uid="{D65414C9-18B2-4886-A54D-BD04FC51DFD1}"/>
    <cellStyle name="Normal 22 3 2 2 3 2 2 2 2" xfId="39870" xr:uid="{9D9DC205-F26D-4576-9F78-6721693F5D23}"/>
    <cellStyle name="Normal 22 3 2 2 3 2 2 2 3" xfId="54754" xr:uid="{D8F5476E-CE3B-47A5-9D45-3F9AB6B79F75}"/>
    <cellStyle name="Normal 22 3 2 2 3 2 2 3" xfId="19334" xr:uid="{BBE1A390-F6BA-4831-B0A7-7A68DFFB113B}"/>
    <cellStyle name="Normal 22 3 2 2 3 2 2 4" xfId="33024" xr:uid="{DE3A6A78-FFB6-4E96-9224-ABA6C2A26676}"/>
    <cellStyle name="Normal 22 3 2 2 3 2 2 5" xfId="47908" xr:uid="{B1AFC0F4-EAFC-4E7A-B98F-CDFB22749870}"/>
    <cellStyle name="Normal 22 3 2 2 3 2 3" xfId="22756" xr:uid="{A05F9382-E0BA-4E0E-99F5-BEB09B651302}"/>
    <cellStyle name="Normal 22 3 2 2 3 2 3 2" xfId="36448" xr:uid="{3B1D79F8-13F4-4A9D-A24A-C2D973B80F36}"/>
    <cellStyle name="Normal 22 3 2 2 3 2 3 3" xfId="51332" xr:uid="{7AA9F7EC-305F-456F-85E1-05E3D1AC59A1}"/>
    <cellStyle name="Normal 22 3 2 2 3 2 4" xfId="15912" xr:uid="{22C6C7CA-1A9B-4FFF-B2C9-A20B4CBAD5B3}"/>
    <cellStyle name="Normal 22 3 2 2 3 2 5" xfId="29602" xr:uid="{C8F4181E-9330-48E5-8734-FDBBB6C2CBBB}"/>
    <cellStyle name="Normal 22 3 2 2 3 2 6" xfId="44486" xr:uid="{5B26BDEE-9100-440A-B76C-BC20FF82BF9C}"/>
    <cellStyle name="Normal 22 3 2 2 3 3" xfId="10776" xr:uid="{E9163780-DB63-4631-9CE3-E0EB07A759C3}"/>
    <cellStyle name="Normal 22 3 2 2 3 3 2" xfId="24466" xr:uid="{3E42DC35-14CB-4477-9E27-4FDBA387A6D4}"/>
    <cellStyle name="Normal 22 3 2 2 3 3 2 2" xfId="38158" xr:uid="{BC09F1AC-BBAD-47A2-B5B6-E7A31A6B2897}"/>
    <cellStyle name="Normal 22 3 2 2 3 3 2 3" xfId="53042" xr:uid="{E51E3904-5D4E-4B1E-ABEA-E40754E2D79A}"/>
    <cellStyle name="Normal 22 3 2 2 3 3 3" xfId="17622" xr:uid="{D9A29F43-5C79-4F20-8AED-EC03FA9B361C}"/>
    <cellStyle name="Normal 22 3 2 2 3 3 4" xfId="31312" xr:uid="{8B28D0FC-B688-4FB8-BBBC-E91098B8F163}"/>
    <cellStyle name="Normal 22 3 2 2 3 3 5" xfId="46196" xr:uid="{F296DCE8-41A8-4428-80A8-51DEB3B0C018}"/>
    <cellStyle name="Normal 22 3 2 2 3 4" xfId="21044" xr:uid="{C263F18A-856F-4BD2-94A4-D101A14B3E55}"/>
    <cellStyle name="Normal 22 3 2 2 3 4 2" xfId="34736" xr:uid="{FCF9E73C-434A-4EB3-8C16-A4590A77BA86}"/>
    <cellStyle name="Normal 22 3 2 2 3 4 3" xfId="49620" xr:uid="{A9E0D68F-D9F1-4D25-A9C9-AED3029DC750}"/>
    <cellStyle name="Normal 22 3 2 2 3 5" xfId="14200" xr:uid="{747FD99D-4A31-44BD-BD6B-AC063A387248}"/>
    <cellStyle name="Normal 22 3 2 2 3 6" xfId="27890" xr:uid="{C601A36B-9BED-4365-9B4C-50AA6E3003CF}"/>
    <cellStyle name="Normal 22 3 2 2 3 7" xfId="42774" xr:uid="{3AD29632-C4DA-41D4-BB0E-798FF01098A0}"/>
    <cellStyle name="Normal 22 3 2 2 4" xfId="7354" xr:uid="{F739022B-1C4A-4C44-9351-BBBE4E38D237}"/>
    <cellStyle name="Normal 22 3 2 2 4 2" xfId="9067" xr:uid="{AAC0F170-1B77-4236-8622-2FC45DB93871}"/>
    <cellStyle name="Normal 22 3 2 2 4 2 2" xfId="12489" xr:uid="{86A15B7A-AFA0-4E7D-B33F-36F8896C9202}"/>
    <cellStyle name="Normal 22 3 2 2 4 2 2 2" xfId="26179" xr:uid="{8796AF50-E764-4725-A11A-AFC502301849}"/>
    <cellStyle name="Normal 22 3 2 2 4 2 2 2 2" xfId="39871" xr:uid="{A1FA9012-9AA9-48CD-98D0-AF1EC6901F8E}"/>
    <cellStyle name="Normal 22 3 2 2 4 2 2 2 3" xfId="54755" xr:uid="{EDAECF71-ABD9-40C4-96BC-B79A2EABA1E6}"/>
    <cellStyle name="Normal 22 3 2 2 4 2 2 3" xfId="19335" xr:uid="{021439FF-57A4-47D1-AB2F-827C584DA4DC}"/>
    <cellStyle name="Normal 22 3 2 2 4 2 2 4" xfId="33025" xr:uid="{D1578FBC-1F9C-48CF-8B88-C9B47CCD211E}"/>
    <cellStyle name="Normal 22 3 2 2 4 2 2 5" xfId="47909" xr:uid="{840D839A-87F0-4D6C-9448-523E1C3CF4C5}"/>
    <cellStyle name="Normal 22 3 2 2 4 2 3" xfId="22757" xr:uid="{848E3099-E6C9-4389-9AA8-62A64F4696A2}"/>
    <cellStyle name="Normal 22 3 2 2 4 2 3 2" xfId="36449" xr:uid="{072D3F63-33F1-4E5F-9ADD-532940963F78}"/>
    <cellStyle name="Normal 22 3 2 2 4 2 3 3" xfId="51333" xr:uid="{EF7AE68F-C6A5-454A-AA3C-AA74F79D1292}"/>
    <cellStyle name="Normal 22 3 2 2 4 2 4" xfId="15913" xr:uid="{6D7E38BB-C282-4E49-BF69-E6DBD5A5D44E}"/>
    <cellStyle name="Normal 22 3 2 2 4 2 5" xfId="29603" xr:uid="{AED41DC7-D372-4020-9320-4FACF6047E5A}"/>
    <cellStyle name="Normal 22 3 2 2 4 2 6" xfId="44487" xr:uid="{1534997C-D97F-4429-9270-E4A5A6D06876}"/>
    <cellStyle name="Normal 22 3 2 2 4 3" xfId="10777" xr:uid="{13E044BB-4010-4A78-B80F-59FD3D3BEA6A}"/>
    <cellStyle name="Normal 22 3 2 2 4 3 2" xfId="24467" xr:uid="{5DE20F51-0E0C-4490-A8DA-6909A048A196}"/>
    <cellStyle name="Normal 22 3 2 2 4 3 2 2" xfId="38159" xr:uid="{345786DC-6C73-4E68-A1A1-69DDCFB6EED4}"/>
    <cellStyle name="Normal 22 3 2 2 4 3 2 3" xfId="53043" xr:uid="{97EA934C-8DA9-4BD4-B1A8-9A89E8563E68}"/>
    <cellStyle name="Normal 22 3 2 2 4 3 3" xfId="17623" xr:uid="{BC45704E-FAC7-4D4F-B1CB-28D84CBA5D2E}"/>
    <cellStyle name="Normal 22 3 2 2 4 3 4" xfId="31313" xr:uid="{319876BD-AF7B-4B43-A784-0FD2E6C04CC5}"/>
    <cellStyle name="Normal 22 3 2 2 4 3 5" xfId="46197" xr:uid="{1B42890E-FBAD-4C26-9906-1B597E1D0CBB}"/>
    <cellStyle name="Normal 22 3 2 2 4 4" xfId="21045" xr:uid="{39696FC7-EC96-4ABE-A330-F7E5AB738339}"/>
    <cellStyle name="Normal 22 3 2 2 4 4 2" xfId="34737" xr:uid="{BE250827-4A5A-49A7-81EC-D5A45921E44B}"/>
    <cellStyle name="Normal 22 3 2 2 4 4 3" xfId="49621" xr:uid="{5A7727BE-EA3C-4168-BEE2-66BC2537822A}"/>
    <cellStyle name="Normal 22 3 2 2 4 5" xfId="14201" xr:uid="{9276B136-1C86-468F-B55D-93DC5256A826}"/>
    <cellStyle name="Normal 22 3 2 2 4 6" xfId="27891" xr:uid="{04568F40-A65D-40E1-849B-AD91CAF48E9A}"/>
    <cellStyle name="Normal 22 3 2 2 4 7" xfId="42775" xr:uid="{CE452805-B8FF-42E5-B930-8E58C9795D80}"/>
    <cellStyle name="Normal 22 3 2 2 5" xfId="9063" xr:uid="{DF2524EB-F0BF-4DF1-92EB-5D93D8384AA5}"/>
    <cellStyle name="Normal 22 3 2 2 5 2" xfId="12485" xr:uid="{A540AE84-4AB0-45F2-88DB-F352BD380FB6}"/>
    <cellStyle name="Normal 22 3 2 2 5 2 2" xfId="26175" xr:uid="{5B4A9089-C4A2-4FB4-A207-4625695EDBDD}"/>
    <cellStyle name="Normal 22 3 2 2 5 2 2 2" xfId="39867" xr:uid="{5E08C50F-6015-44B5-9763-512915513534}"/>
    <cellStyle name="Normal 22 3 2 2 5 2 2 3" xfId="54751" xr:uid="{62BF7578-C943-42C4-AF80-BB07628BD85B}"/>
    <cellStyle name="Normal 22 3 2 2 5 2 3" xfId="19331" xr:uid="{3C7D4A04-563A-4F7E-931A-C22AAD643706}"/>
    <cellStyle name="Normal 22 3 2 2 5 2 4" xfId="33021" xr:uid="{2AA5E681-15AF-45A0-AA76-5271D54D10C3}"/>
    <cellStyle name="Normal 22 3 2 2 5 2 5" xfId="47905" xr:uid="{EC3F255C-2876-48A6-A4AF-6170ABA58EA1}"/>
    <cellStyle name="Normal 22 3 2 2 5 3" xfId="22753" xr:uid="{C8408D9B-8275-466D-BE3E-44B5C81E2F49}"/>
    <cellStyle name="Normal 22 3 2 2 5 3 2" xfId="36445" xr:uid="{64305245-2548-4511-BDCF-45D856107DDB}"/>
    <cellStyle name="Normal 22 3 2 2 5 3 3" xfId="51329" xr:uid="{89AA54F5-6702-4972-8E3E-7F82A11CB767}"/>
    <cellStyle name="Normal 22 3 2 2 5 4" xfId="15909" xr:uid="{3F7FF4DE-C739-46AD-8798-63ADCFCCF075}"/>
    <cellStyle name="Normal 22 3 2 2 5 5" xfId="29599" xr:uid="{F1C2AAC5-8A2E-4AD9-AAC2-448682B5D523}"/>
    <cellStyle name="Normal 22 3 2 2 5 6" xfId="44483" xr:uid="{808FC053-068B-4595-A5DF-C2A4C36EBB02}"/>
    <cellStyle name="Normal 22 3 2 2 6" xfId="10773" xr:uid="{92D7B332-7A53-42AA-A887-B60466709327}"/>
    <cellStyle name="Normal 22 3 2 2 6 2" xfId="24463" xr:uid="{44D93626-81A8-45BE-B1B3-B4404AFB6CF6}"/>
    <cellStyle name="Normal 22 3 2 2 6 2 2" xfId="38155" xr:uid="{2BEF5395-ACEF-4721-8F02-88A1D202F6CB}"/>
    <cellStyle name="Normal 22 3 2 2 6 2 3" xfId="53039" xr:uid="{B0399EAE-BDE6-4FA6-8687-C9E33A9B0287}"/>
    <cellStyle name="Normal 22 3 2 2 6 3" xfId="17619" xr:uid="{BDB4CD12-B521-440B-8C62-824E28DA41EF}"/>
    <cellStyle name="Normal 22 3 2 2 6 4" xfId="31309" xr:uid="{0CC6C6DD-A9D3-4581-AE54-4EB8B47446D2}"/>
    <cellStyle name="Normal 22 3 2 2 6 5" xfId="46193" xr:uid="{7365F262-1F34-4D27-9912-0E0C8A3A3B64}"/>
    <cellStyle name="Normal 22 3 2 2 7" xfId="21041" xr:uid="{A920BF13-6A03-473A-B6BA-D77C999CEC84}"/>
    <cellStyle name="Normal 22 3 2 2 7 2" xfId="34733" xr:uid="{8BD81B4E-6E05-493D-A056-6B3AEE9EEC80}"/>
    <cellStyle name="Normal 22 3 2 2 7 3" xfId="49617" xr:uid="{7A5A9423-6ED2-4DE4-8478-18E1A6CA143C}"/>
    <cellStyle name="Normal 22 3 2 2 8" xfId="14197" xr:uid="{154E8CF0-091D-4481-B8D0-3C354F9A1773}"/>
    <cellStyle name="Normal 22 3 2 2 8 2" xfId="41346" xr:uid="{D10B4459-89A8-4247-A5B5-7393085C989A}"/>
    <cellStyle name="Normal 22 3 2 2 9" xfId="27887" xr:uid="{7BEBE4D9-618B-4207-BE4E-70A372FB3944}"/>
    <cellStyle name="Normal 22 3 2 3" xfId="7355" xr:uid="{1A29586A-9BF6-4C37-A78B-0815718EF2FC}"/>
    <cellStyle name="Normal 22 3 2 3 10" xfId="42776" xr:uid="{D89CA0B7-031D-4EB0-B0FD-E2C67EA930FE}"/>
    <cellStyle name="Normal 22 3 2 3 2" xfId="7356" xr:uid="{B8C4BB7C-9396-40F7-AC0A-BF470AB47739}"/>
    <cellStyle name="Normal 22 3 2 3 2 2" xfId="7357" xr:uid="{FE22D27A-6A08-4C05-AA09-691BBB0CDF3D}"/>
    <cellStyle name="Normal 22 3 2 3 2 2 2" xfId="9070" xr:uid="{13890E81-883D-4E5A-9C75-CB8CC1901C10}"/>
    <cellStyle name="Normal 22 3 2 3 2 2 2 2" xfId="12492" xr:uid="{2EA1E8F9-70B8-490B-9843-AE8243C2D92B}"/>
    <cellStyle name="Normal 22 3 2 3 2 2 2 2 2" xfId="26182" xr:uid="{B69B7D12-903B-41A5-96DA-387CC78C0DD0}"/>
    <cellStyle name="Normal 22 3 2 3 2 2 2 2 2 2" xfId="39874" xr:uid="{F99D25D5-4AAE-4E7D-955D-1B160D907298}"/>
    <cellStyle name="Normal 22 3 2 3 2 2 2 2 2 3" xfId="54758" xr:uid="{149DB9DA-1CF2-498D-BE47-B0D080A464C7}"/>
    <cellStyle name="Normal 22 3 2 3 2 2 2 2 3" xfId="19338" xr:uid="{BA39CE7C-0B2E-4B74-B6A4-17BAADE7AF4C}"/>
    <cellStyle name="Normal 22 3 2 3 2 2 2 2 4" xfId="33028" xr:uid="{DE66CC01-5F62-4270-AC62-A75E9265981B}"/>
    <cellStyle name="Normal 22 3 2 3 2 2 2 2 5" xfId="47912" xr:uid="{ADFCDA5F-446C-4B40-A65B-042D08BE36A4}"/>
    <cellStyle name="Normal 22 3 2 3 2 2 2 3" xfId="22760" xr:uid="{36D66E38-4129-413C-A0E6-4D526B006A13}"/>
    <cellStyle name="Normal 22 3 2 3 2 2 2 3 2" xfId="36452" xr:uid="{8A95A8D7-DD66-42E7-9EB1-BFA33ECBE3C7}"/>
    <cellStyle name="Normal 22 3 2 3 2 2 2 3 3" xfId="51336" xr:uid="{60B13DD6-E675-4383-AA50-A65BF60B5C3D}"/>
    <cellStyle name="Normal 22 3 2 3 2 2 2 4" xfId="15916" xr:uid="{EF9FF9FB-3BB9-460F-BF7D-4BA511291E57}"/>
    <cellStyle name="Normal 22 3 2 3 2 2 2 5" xfId="29606" xr:uid="{7CBD08B1-EF5A-49E2-98AF-8A37FDD8051B}"/>
    <cellStyle name="Normal 22 3 2 3 2 2 2 6" xfId="44490" xr:uid="{7C3C2F2C-4616-4F54-8B7C-0B44CE3235C7}"/>
    <cellStyle name="Normal 22 3 2 3 2 2 3" xfId="10780" xr:uid="{EDA7E958-F7AB-4B9E-93A7-5B976A053730}"/>
    <cellStyle name="Normal 22 3 2 3 2 2 3 2" xfId="24470" xr:uid="{FD7BCDA9-5CD4-48F1-B8FB-24DCB3C3EE6F}"/>
    <cellStyle name="Normal 22 3 2 3 2 2 3 2 2" xfId="38162" xr:uid="{578F4DDE-B721-458D-ACD5-739A7F5C3D3D}"/>
    <cellStyle name="Normal 22 3 2 3 2 2 3 2 3" xfId="53046" xr:uid="{F553EAC1-3AB8-47E1-948E-41AC1FAEDF31}"/>
    <cellStyle name="Normal 22 3 2 3 2 2 3 3" xfId="17626" xr:uid="{6E63CF86-A832-4601-BB8C-C812E8DFBCAD}"/>
    <cellStyle name="Normal 22 3 2 3 2 2 3 4" xfId="31316" xr:uid="{514083C4-FEFE-418F-B9B0-A1AAFD766067}"/>
    <cellStyle name="Normal 22 3 2 3 2 2 3 5" xfId="46200" xr:uid="{2E0E647A-06EF-4B24-9B0D-58B6515BCFDC}"/>
    <cellStyle name="Normal 22 3 2 3 2 2 4" xfId="21048" xr:uid="{09FA2C0A-0856-417F-AF0F-D934C05DE14E}"/>
    <cellStyle name="Normal 22 3 2 3 2 2 4 2" xfId="34740" xr:uid="{896DE9B7-4600-4456-8AF2-9EFA660E6AFE}"/>
    <cellStyle name="Normal 22 3 2 3 2 2 4 3" xfId="49624" xr:uid="{725D49BA-6530-4C17-A38F-39B2C0D0DC5D}"/>
    <cellStyle name="Normal 22 3 2 3 2 2 5" xfId="14204" xr:uid="{6F0E38F5-D06D-418D-9900-05637E7A04AC}"/>
    <cellStyle name="Normal 22 3 2 3 2 2 6" xfId="27894" xr:uid="{8E8D6A45-1110-43FA-9DAD-605E9FB54E3C}"/>
    <cellStyle name="Normal 22 3 2 3 2 2 7" xfId="42778" xr:uid="{888BBC69-2FF5-4758-90FA-1F54E011F602}"/>
    <cellStyle name="Normal 22 3 2 3 2 3" xfId="9069" xr:uid="{3FD036B3-4174-4276-A22D-E8DD34B93378}"/>
    <cellStyle name="Normal 22 3 2 3 2 3 2" xfId="12491" xr:uid="{B6D6A2C3-D714-4A4F-9D65-E0471737BF62}"/>
    <cellStyle name="Normal 22 3 2 3 2 3 2 2" xfId="26181" xr:uid="{316CAD50-FCAF-4873-BF2A-8B703DBDFD6C}"/>
    <cellStyle name="Normal 22 3 2 3 2 3 2 2 2" xfId="39873" xr:uid="{E1720C62-0499-4AF5-8F67-B3F717DFA883}"/>
    <cellStyle name="Normal 22 3 2 3 2 3 2 2 3" xfId="54757" xr:uid="{CFC1F79F-8F94-4C3E-ADF8-B84356A58BDE}"/>
    <cellStyle name="Normal 22 3 2 3 2 3 2 3" xfId="19337" xr:uid="{DAA636A5-41C1-4DFC-9AFC-BB42D9FF4584}"/>
    <cellStyle name="Normal 22 3 2 3 2 3 2 4" xfId="33027" xr:uid="{67CC704C-0EF4-4B9F-AFB2-5872692F244C}"/>
    <cellStyle name="Normal 22 3 2 3 2 3 2 5" xfId="47911" xr:uid="{864CFAA3-9CD7-4CE8-9E36-691C8247765A}"/>
    <cellStyle name="Normal 22 3 2 3 2 3 3" xfId="22759" xr:uid="{507AEA8C-3BE7-4EE3-AB8B-BEBFD6B07D02}"/>
    <cellStyle name="Normal 22 3 2 3 2 3 3 2" xfId="36451" xr:uid="{6F5DEE89-B8EB-49EB-B495-25D1BE22B5F2}"/>
    <cellStyle name="Normal 22 3 2 3 2 3 3 3" xfId="51335" xr:uid="{187D426F-4D08-4182-B3B5-9022FC9B84E6}"/>
    <cellStyle name="Normal 22 3 2 3 2 3 4" xfId="15915" xr:uid="{ED1445D0-6A71-46CE-A47F-14F1928F239E}"/>
    <cellStyle name="Normal 22 3 2 3 2 3 5" xfId="29605" xr:uid="{9FD4B907-7DC5-4A0D-A290-4635660CD893}"/>
    <cellStyle name="Normal 22 3 2 3 2 3 6" xfId="44489" xr:uid="{BDAC56E5-77C8-416E-B52E-6AAE9AAC5710}"/>
    <cellStyle name="Normal 22 3 2 3 2 4" xfId="10779" xr:uid="{5D9025AF-E624-4B0C-A0B7-5B8CD612790D}"/>
    <cellStyle name="Normal 22 3 2 3 2 4 2" xfId="24469" xr:uid="{33DE1306-3722-4147-859C-4C3DACEA345C}"/>
    <cellStyle name="Normal 22 3 2 3 2 4 2 2" xfId="38161" xr:uid="{BD144A68-87BC-476F-96DB-9C36F1CEDB3C}"/>
    <cellStyle name="Normal 22 3 2 3 2 4 2 3" xfId="53045" xr:uid="{B1A8F9B1-B1BE-456D-BEAD-98CFE38187DD}"/>
    <cellStyle name="Normal 22 3 2 3 2 4 3" xfId="17625" xr:uid="{AD2626C6-A297-4831-B4F6-639D91F2E278}"/>
    <cellStyle name="Normal 22 3 2 3 2 4 4" xfId="31315" xr:uid="{D56FACB7-5A2B-4F08-BFB9-0A97EB21062A}"/>
    <cellStyle name="Normal 22 3 2 3 2 4 5" xfId="46199" xr:uid="{5A7A4630-4AC2-4A38-9F62-A8A94FB0DFAF}"/>
    <cellStyle name="Normal 22 3 2 3 2 5" xfId="21047" xr:uid="{D0873D2F-356C-48C0-B047-BA582E74CE84}"/>
    <cellStyle name="Normal 22 3 2 3 2 5 2" xfId="34739" xr:uid="{C3C73A33-592F-44E9-9EA1-C422F8C9C419}"/>
    <cellStyle name="Normal 22 3 2 3 2 5 3" xfId="49623" xr:uid="{E4EDE020-B78D-467D-9F61-D53B05789FA8}"/>
    <cellStyle name="Normal 22 3 2 3 2 6" xfId="14203" xr:uid="{08F8186F-370D-4B88-ACF1-63D1B1F99403}"/>
    <cellStyle name="Normal 22 3 2 3 2 7" xfId="27893" xr:uid="{732BC90A-8B14-48F7-BABA-E0669F7EDBB4}"/>
    <cellStyle name="Normal 22 3 2 3 2 8" xfId="42777" xr:uid="{34BB3752-2841-4349-A554-7482195213F3}"/>
    <cellStyle name="Normal 22 3 2 3 3" xfId="7358" xr:uid="{092600AF-45C2-49E3-99D2-4330A2F0F524}"/>
    <cellStyle name="Normal 22 3 2 3 3 2" xfId="9071" xr:uid="{8B9315F2-703C-4356-A3A4-EC04E7A723BF}"/>
    <cellStyle name="Normal 22 3 2 3 3 2 2" xfId="12493" xr:uid="{46A7CC2C-DBF7-46F5-8953-1CB91FADFD89}"/>
    <cellStyle name="Normal 22 3 2 3 3 2 2 2" xfId="26183" xr:uid="{70324C76-A610-4AB3-89D8-2F69D870C317}"/>
    <cellStyle name="Normal 22 3 2 3 3 2 2 2 2" xfId="39875" xr:uid="{5129A64A-A198-41A9-913B-414D62C88D40}"/>
    <cellStyle name="Normal 22 3 2 3 3 2 2 2 3" xfId="54759" xr:uid="{AD81638F-9D03-494D-A5E9-1B9078A97111}"/>
    <cellStyle name="Normal 22 3 2 3 3 2 2 3" xfId="19339" xr:uid="{B9EC1B83-5A64-4D89-9FA3-7B9D68D3252B}"/>
    <cellStyle name="Normal 22 3 2 3 3 2 2 4" xfId="33029" xr:uid="{8EC6BE5F-C5E6-4666-A25B-C693548280BE}"/>
    <cellStyle name="Normal 22 3 2 3 3 2 2 5" xfId="47913" xr:uid="{9043AE12-E99D-4B55-9DCD-E706B38CC1BD}"/>
    <cellStyle name="Normal 22 3 2 3 3 2 3" xfId="22761" xr:uid="{BFA8056E-553E-4618-91C6-6BAD57F753F7}"/>
    <cellStyle name="Normal 22 3 2 3 3 2 3 2" xfId="36453" xr:uid="{2F7A6514-8D36-4D62-BB8E-FB4BD8C22C03}"/>
    <cellStyle name="Normal 22 3 2 3 3 2 3 3" xfId="51337" xr:uid="{7335EEF0-5A2E-4E9C-9901-A4A496EBADE2}"/>
    <cellStyle name="Normal 22 3 2 3 3 2 4" xfId="15917" xr:uid="{FD0921AE-B634-49DF-BB15-8A186A14901B}"/>
    <cellStyle name="Normal 22 3 2 3 3 2 5" xfId="29607" xr:uid="{602E6D75-123E-4F36-99BD-34640DB7E7DC}"/>
    <cellStyle name="Normal 22 3 2 3 3 2 6" xfId="44491" xr:uid="{A14BED6B-C4A9-468D-8B25-6F5BBA3783C7}"/>
    <cellStyle name="Normal 22 3 2 3 3 3" xfId="10781" xr:uid="{AD238B70-5E4E-4E63-98F2-3BA127BA31A5}"/>
    <cellStyle name="Normal 22 3 2 3 3 3 2" xfId="24471" xr:uid="{D5320CD4-026A-4948-9A07-C9B9C6CB148D}"/>
    <cellStyle name="Normal 22 3 2 3 3 3 2 2" xfId="38163" xr:uid="{5B887078-C8F4-4545-A374-558793F91F84}"/>
    <cellStyle name="Normal 22 3 2 3 3 3 2 3" xfId="53047" xr:uid="{E66D3527-FEA5-4F0E-8F00-9D9FB3295EB7}"/>
    <cellStyle name="Normal 22 3 2 3 3 3 3" xfId="17627" xr:uid="{FE188900-791B-49C4-B556-BB57F62F2E85}"/>
    <cellStyle name="Normal 22 3 2 3 3 3 4" xfId="31317" xr:uid="{D292C71B-0CF0-48F3-81C5-4FCDBBEA6FD7}"/>
    <cellStyle name="Normal 22 3 2 3 3 3 5" xfId="46201" xr:uid="{1CD39728-15AD-4EF7-A107-16639B0BEE3B}"/>
    <cellStyle name="Normal 22 3 2 3 3 4" xfId="21049" xr:uid="{34C3E6F8-C6B8-4097-807F-E7472293CB6C}"/>
    <cellStyle name="Normal 22 3 2 3 3 4 2" xfId="34741" xr:uid="{E57CA56A-8EE8-4909-8473-F4BB86223961}"/>
    <cellStyle name="Normal 22 3 2 3 3 4 3" xfId="49625" xr:uid="{EA913F4F-8C19-4EA9-BCA1-05EC42954BBF}"/>
    <cellStyle name="Normal 22 3 2 3 3 5" xfId="14205" xr:uid="{4BD5F630-4A76-43DB-8D0D-4080C6C32E8C}"/>
    <cellStyle name="Normal 22 3 2 3 3 6" xfId="27895" xr:uid="{AE2FF083-B5D8-413F-B580-A3FB768D125D}"/>
    <cellStyle name="Normal 22 3 2 3 3 7" xfId="42779" xr:uid="{38E959B5-9002-411E-8970-230557C037DE}"/>
    <cellStyle name="Normal 22 3 2 3 4" xfId="7359" xr:uid="{3997E92D-13A7-48E8-A63C-617B5313830A}"/>
    <cellStyle name="Normal 22 3 2 3 4 2" xfId="9072" xr:uid="{B9CD0381-42E8-4B69-B6E7-42A908F1D1EB}"/>
    <cellStyle name="Normal 22 3 2 3 4 2 2" xfId="12494" xr:uid="{E459C5F6-1FB9-445E-A722-636D18091848}"/>
    <cellStyle name="Normal 22 3 2 3 4 2 2 2" xfId="26184" xr:uid="{344C7795-E89E-4595-A542-2F94434072EF}"/>
    <cellStyle name="Normal 22 3 2 3 4 2 2 2 2" xfId="39876" xr:uid="{F7469E28-1DEC-4819-BD41-C58A02377B76}"/>
    <cellStyle name="Normal 22 3 2 3 4 2 2 2 3" xfId="54760" xr:uid="{081DA388-42A0-42E1-8819-A49F351671BA}"/>
    <cellStyle name="Normal 22 3 2 3 4 2 2 3" xfId="19340" xr:uid="{3523ADBE-E90F-47EA-9704-8A4147DB4BFE}"/>
    <cellStyle name="Normal 22 3 2 3 4 2 2 4" xfId="33030" xr:uid="{D489D6EB-2408-4EBB-8101-584860D47AD4}"/>
    <cellStyle name="Normal 22 3 2 3 4 2 2 5" xfId="47914" xr:uid="{D82EDCCE-C121-40B5-8CEF-7293C37F3771}"/>
    <cellStyle name="Normal 22 3 2 3 4 2 3" xfId="22762" xr:uid="{1EEF0F46-3A01-4E55-A9EF-947C9929A9CD}"/>
    <cellStyle name="Normal 22 3 2 3 4 2 3 2" xfId="36454" xr:uid="{B8AA1EBD-8DB9-41DB-A852-80B2D90F7D00}"/>
    <cellStyle name="Normal 22 3 2 3 4 2 3 3" xfId="51338" xr:uid="{33F66E6B-6B44-49A8-BA34-04CC656E210A}"/>
    <cellStyle name="Normal 22 3 2 3 4 2 4" xfId="15918" xr:uid="{9E1DF44F-D585-4EB6-9C6E-C6DFA37AD533}"/>
    <cellStyle name="Normal 22 3 2 3 4 2 5" xfId="29608" xr:uid="{47032BDF-206E-404E-B336-6B64BCDE0910}"/>
    <cellStyle name="Normal 22 3 2 3 4 2 6" xfId="44492" xr:uid="{5A531DFA-E2A9-4BDE-BDA3-A198B2CF071F}"/>
    <cellStyle name="Normal 22 3 2 3 4 3" xfId="10782" xr:uid="{DE79A28C-5990-466D-BD32-816AED7DCE30}"/>
    <cellStyle name="Normal 22 3 2 3 4 3 2" xfId="24472" xr:uid="{81D751CB-FC8C-4A9F-94AF-CE932739DF3E}"/>
    <cellStyle name="Normal 22 3 2 3 4 3 2 2" xfId="38164" xr:uid="{5195C78C-4676-4BE6-B933-078268741052}"/>
    <cellStyle name="Normal 22 3 2 3 4 3 2 3" xfId="53048" xr:uid="{E5D97008-ECC9-49CE-BE51-4FF16A983836}"/>
    <cellStyle name="Normal 22 3 2 3 4 3 3" xfId="17628" xr:uid="{E74AC766-25D6-4A9B-B388-FBFE524B53AC}"/>
    <cellStyle name="Normal 22 3 2 3 4 3 4" xfId="31318" xr:uid="{2FB2F066-D7F4-4DE1-A0A4-82064D464818}"/>
    <cellStyle name="Normal 22 3 2 3 4 3 5" xfId="46202" xr:uid="{326A3C63-E897-48F3-9AF2-019A9137938D}"/>
    <cellStyle name="Normal 22 3 2 3 4 4" xfId="21050" xr:uid="{D2CC2627-3CF7-4285-9EDF-9A855E24A811}"/>
    <cellStyle name="Normal 22 3 2 3 4 4 2" xfId="34742" xr:uid="{420E6769-2EF8-4453-9D08-AB87A538FE57}"/>
    <cellStyle name="Normal 22 3 2 3 4 4 3" xfId="49626" xr:uid="{63D2A7D7-7246-4100-A9AE-B351F37CDC0A}"/>
    <cellStyle name="Normal 22 3 2 3 4 5" xfId="14206" xr:uid="{4583316A-3D9B-4257-8A58-CE01B538FE2E}"/>
    <cellStyle name="Normal 22 3 2 3 4 6" xfId="27896" xr:uid="{FD607CE9-B2A7-415C-A83B-B778300E0033}"/>
    <cellStyle name="Normal 22 3 2 3 4 7" xfId="42780" xr:uid="{58E63CB8-469A-4F12-935A-379159563431}"/>
    <cellStyle name="Normal 22 3 2 3 5" xfId="9068" xr:uid="{91BB745F-167C-4D97-BC11-70D42027E688}"/>
    <cellStyle name="Normal 22 3 2 3 5 2" xfId="12490" xr:uid="{52CBC15A-2210-4787-B80A-8017E939D468}"/>
    <cellStyle name="Normal 22 3 2 3 5 2 2" xfId="26180" xr:uid="{C2DB8009-9CC3-4BA1-B9CD-2FCCEC7C4FBB}"/>
    <cellStyle name="Normal 22 3 2 3 5 2 2 2" xfId="39872" xr:uid="{6033498D-6379-424F-BD4A-E1CFD58392FE}"/>
    <cellStyle name="Normal 22 3 2 3 5 2 2 3" xfId="54756" xr:uid="{F768A358-4A96-4103-83A4-B843EDAAFDD9}"/>
    <cellStyle name="Normal 22 3 2 3 5 2 3" xfId="19336" xr:uid="{27A3EE09-F657-45D4-9AA6-CA802B75F474}"/>
    <cellStyle name="Normal 22 3 2 3 5 2 4" xfId="33026" xr:uid="{5EC50A2C-08BB-4B04-870C-27BA9C32E23A}"/>
    <cellStyle name="Normal 22 3 2 3 5 2 5" xfId="47910" xr:uid="{AE0F5680-965C-47C3-9881-DA51266F16B6}"/>
    <cellStyle name="Normal 22 3 2 3 5 3" xfId="22758" xr:uid="{5C35293F-4754-4010-B376-0D1008DCA18F}"/>
    <cellStyle name="Normal 22 3 2 3 5 3 2" xfId="36450" xr:uid="{FE2FB703-6C78-400A-BE25-BCBCB4A51252}"/>
    <cellStyle name="Normal 22 3 2 3 5 3 3" xfId="51334" xr:uid="{1EBBE200-9317-40BA-B1DD-9C55A7B4C4F8}"/>
    <cellStyle name="Normal 22 3 2 3 5 4" xfId="15914" xr:uid="{5314D20A-AEBF-414F-95CE-4038CFDEBE68}"/>
    <cellStyle name="Normal 22 3 2 3 5 5" xfId="29604" xr:uid="{FAF9D2B1-DAD9-481D-97C5-75764887EFEC}"/>
    <cellStyle name="Normal 22 3 2 3 5 6" xfId="44488" xr:uid="{16F77DFD-99E5-400B-BDE9-EC4F1D955C00}"/>
    <cellStyle name="Normal 22 3 2 3 6" xfId="10778" xr:uid="{6074BD00-7EFE-4448-B729-A78F872E5E7F}"/>
    <cellStyle name="Normal 22 3 2 3 6 2" xfId="24468" xr:uid="{D12F08F7-05A6-499B-AC53-440AF033C9F0}"/>
    <cellStyle name="Normal 22 3 2 3 6 2 2" xfId="38160" xr:uid="{F07A5C4B-760E-4DBD-B62D-49AAE58B17C5}"/>
    <cellStyle name="Normal 22 3 2 3 6 2 3" xfId="53044" xr:uid="{3C5E0119-AD3C-4296-9AB0-A8FFC8D27133}"/>
    <cellStyle name="Normal 22 3 2 3 6 3" xfId="17624" xr:uid="{720C7C47-F491-47DC-BEE6-12D290A463F0}"/>
    <cellStyle name="Normal 22 3 2 3 6 4" xfId="31314" xr:uid="{A5206D91-2DD5-44D5-BA99-331231027B07}"/>
    <cellStyle name="Normal 22 3 2 3 6 5" xfId="46198" xr:uid="{C1ADE505-D10A-42B6-A558-0D57701A0701}"/>
    <cellStyle name="Normal 22 3 2 3 7" xfId="21046" xr:uid="{272955C7-7A36-46FF-961F-661DE4883ED0}"/>
    <cellStyle name="Normal 22 3 2 3 7 2" xfId="34738" xr:uid="{3C5BE991-2F32-4893-8315-C668B73BA598}"/>
    <cellStyle name="Normal 22 3 2 3 7 3" xfId="49622" xr:uid="{1B6A17A8-8F66-4A0A-96F4-9C6915BA7080}"/>
    <cellStyle name="Normal 22 3 2 3 8" xfId="14202" xr:uid="{AEDF5783-2326-44A1-A19D-39B7AC282D80}"/>
    <cellStyle name="Normal 22 3 2 3 9" xfId="27892" xr:uid="{6A7C9E34-2075-4906-8C2E-6AB221CA87AA}"/>
    <cellStyle name="Normal 22 3 2 4" xfId="7360" xr:uid="{CE8B3141-E61C-415B-8C8E-51BB2D2C1BDF}"/>
    <cellStyle name="Normal 22 3 2 4 2" xfId="7361" xr:uid="{626EF512-6041-493A-BAED-3E99034C61D6}"/>
    <cellStyle name="Normal 22 3 2 4 2 2" xfId="9074" xr:uid="{F4117741-E674-4DD0-B238-D6EE016820CA}"/>
    <cellStyle name="Normal 22 3 2 4 2 2 2" xfId="12496" xr:uid="{A14F5111-E226-457E-9329-720D428299AF}"/>
    <cellStyle name="Normal 22 3 2 4 2 2 2 2" xfId="26186" xr:uid="{5F6A0E91-33E5-4E5E-BD85-0AEFD6A01EC3}"/>
    <cellStyle name="Normal 22 3 2 4 2 2 2 2 2" xfId="39878" xr:uid="{729BC2D2-8714-4F52-9AA1-CEB9C825A900}"/>
    <cellStyle name="Normal 22 3 2 4 2 2 2 2 3" xfId="54762" xr:uid="{EC59C1E8-7E07-4035-893C-4437C0B3E05B}"/>
    <cellStyle name="Normal 22 3 2 4 2 2 2 3" xfId="19342" xr:uid="{591F5039-1D71-438E-9F26-6846D56B0274}"/>
    <cellStyle name="Normal 22 3 2 4 2 2 2 4" xfId="33032" xr:uid="{F90338DA-FF45-4EFA-BB78-BD617D708538}"/>
    <cellStyle name="Normal 22 3 2 4 2 2 2 5" xfId="47916" xr:uid="{824A9886-7954-4EEB-A17D-B81761CB63A4}"/>
    <cellStyle name="Normal 22 3 2 4 2 2 3" xfId="22764" xr:uid="{7780B406-2A87-499A-9964-D3593737FF59}"/>
    <cellStyle name="Normal 22 3 2 4 2 2 3 2" xfId="36456" xr:uid="{640E466E-A205-430A-896A-4EBD4A7FA0F4}"/>
    <cellStyle name="Normal 22 3 2 4 2 2 3 3" xfId="51340" xr:uid="{9DDB789B-B859-4663-BD95-70BC6994FC84}"/>
    <cellStyle name="Normal 22 3 2 4 2 2 4" xfId="15920" xr:uid="{1CF0BB1B-99BA-4513-819A-F3E1FEC8FC75}"/>
    <cellStyle name="Normal 22 3 2 4 2 2 5" xfId="29610" xr:uid="{D78A0043-4163-4D8A-B41D-A8598D89D4A7}"/>
    <cellStyle name="Normal 22 3 2 4 2 2 6" xfId="44494" xr:uid="{0B348AAA-E414-4E0E-8FFD-D78C96D277FA}"/>
    <cellStyle name="Normal 22 3 2 4 2 3" xfId="10784" xr:uid="{A9645F8B-B7A5-419D-A42E-057CA57364FE}"/>
    <cellStyle name="Normal 22 3 2 4 2 3 2" xfId="24474" xr:uid="{469B1CDC-48AE-4C23-A434-039BA21E01BE}"/>
    <cellStyle name="Normal 22 3 2 4 2 3 2 2" xfId="38166" xr:uid="{6FDCE710-5DE3-40E6-8AA9-3D31E3629FCD}"/>
    <cellStyle name="Normal 22 3 2 4 2 3 2 3" xfId="53050" xr:uid="{54FF4496-4BBF-41D9-A5D4-47FCF3840D86}"/>
    <cellStyle name="Normal 22 3 2 4 2 3 3" xfId="17630" xr:uid="{6F244D01-1D44-4E93-AD16-A45BC2D36F8E}"/>
    <cellStyle name="Normal 22 3 2 4 2 3 4" xfId="31320" xr:uid="{05FE3581-EACD-49DC-8EA5-8AF563F718CC}"/>
    <cellStyle name="Normal 22 3 2 4 2 3 5" xfId="46204" xr:uid="{F7FF1F83-623C-4CE1-8AF4-4D5CFC8DCE75}"/>
    <cellStyle name="Normal 22 3 2 4 2 4" xfId="21052" xr:uid="{87649CD9-6F74-4797-B00D-41430802D7BA}"/>
    <cellStyle name="Normal 22 3 2 4 2 4 2" xfId="34744" xr:uid="{BC33B8BB-4D27-4C9B-A328-615110EDD9D5}"/>
    <cellStyle name="Normal 22 3 2 4 2 4 3" xfId="49628" xr:uid="{8B197275-56BD-43F8-8524-74F3D81EB600}"/>
    <cellStyle name="Normal 22 3 2 4 2 5" xfId="14208" xr:uid="{C387D1F1-DB05-481A-AEAF-2D5ECEBD72D2}"/>
    <cellStyle name="Normal 22 3 2 4 2 6" xfId="27898" xr:uid="{C5FFF711-0DDC-42ED-AD5F-0EA5A93920FD}"/>
    <cellStyle name="Normal 22 3 2 4 2 7" xfId="42782" xr:uid="{93AE7A49-20C4-40D8-89B9-AC5CFE3F825B}"/>
    <cellStyle name="Normal 22 3 2 4 3" xfId="9073" xr:uid="{3BD3C984-BAE4-4B0B-950D-356361945102}"/>
    <cellStyle name="Normal 22 3 2 4 3 2" xfId="12495" xr:uid="{B1C27CCB-A888-4752-B9EF-61CD51DCBD45}"/>
    <cellStyle name="Normal 22 3 2 4 3 2 2" xfId="26185" xr:uid="{A4F74185-E1D6-467B-8448-218A63FDCB92}"/>
    <cellStyle name="Normal 22 3 2 4 3 2 2 2" xfId="39877" xr:uid="{F3758F6A-F980-4044-A3DC-B5F06E7E949E}"/>
    <cellStyle name="Normal 22 3 2 4 3 2 2 3" xfId="54761" xr:uid="{5191D4B5-9221-4F5C-8312-105A74D73294}"/>
    <cellStyle name="Normal 22 3 2 4 3 2 3" xfId="19341" xr:uid="{B5D1F313-E484-461F-97C3-7D3450B909AD}"/>
    <cellStyle name="Normal 22 3 2 4 3 2 4" xfId="33031" xr:uid="{4132B194-AEBE-4B60-9884-31F6F1FC7655}"/>
    <cellStyle name="Normal 22 3 2 4 3 2 5" xfId="47915" xr:uid="{B35D39D1-A811-4AA0-9917-ECF306E67A00}"/>
    <cellStyle name="Normal 22 3 2 4 3 3" xfId="22763" xr:uid="{D09A861A-AC91-4827-8F6D-B8771DEFDE1B}"/>
    <cellStyle name="Normal 22 3 2 4 3 3 2" xfId="36455" xr:uid="{D24098C0-1C0E-44B5-B0AF-D535D1AB3E2B}"/>
    <cellStyle name="Normal 22 3 2 4 3 3 3" xfId="51339" xr:uid="{7A133273-4110-4555-A0BD-3D95DA30A562}"/>
    <cellStyle name="Normal 22 3 2 4 3 4" xfId="15919" xr:uid="{9EA385BB-0003-49E9-89F3-620418056D06}"/>
    <cellStyle name="Normal 22 3 2 4 3 5" xfId="29609" xr:uid="{D6AA8D3B-5D76-4A81-827F-BDD9900C9466}"/>
    <cellStyle name="Normal 22 3 2 4 3 6" xfId="44493" xr:uid="{62A53881-E299-42F2-9B75-2AED09C846DA}"/>
    <cellStyle name="Normal 22 3 2 4 4" xfId="10783" xr:uid="{52FC2E9C-150E-49C7-B053-F153CCD67647}"/>
    <cellStyle name="Normal 22 3 2 4 4 2" xfId="24473" xr:uid="{56296ED3-5BA7-4DE5-A563-D0C6A0BBF0FF}"/>
    <cellStyle name="Normal 22 3 2 4 4 2 2" xfId="38165" xr:uid="{D73D0258-E2C6-4F31-870C-947876EC4ACF}"/>
    <cellStyle name="Normal 22 3 2 4 4 2 3" xfId="53049" xr:uid="{AEF8CB95-05D0-4CB4-A374-8E912B42DFC6}"/>
    <cellStyle name="Normal 22 3 2 4 4 3" xfId="17629" xr:uid="{1F72C8C2-3B2D-4C6C-97DB-F0D81C318E2A}"/>
    <cellStyle name="Normal 22 3 2 4 4 4" xfId="31319" xr:uid="{C58A00C8-4452-46DC-8446-656851E77021}"/>
    <cellStyle name="Normal 22 3 2 4 4 5" xfId="46203" xr:uid="{ED3D4B75-1291-48A5-8D5D-45766CA9E7EE}"/>
    <cellStyle name="Normal 22 3 2 4 5" xfId="21051" xr:uid="{5D7065B6-0BFF-4C5F-94DC-7895183ACEF5}"/>
    <cellStyle name="Normal 22 3 2 4 5 2" xfId="34743" xr:uid="{280A76F8-E29C-4855-96F8-478C661F9885}"/>
    <cellStyle name="Normal 22 3 2 4 5 3" xfId="49627" xr:uid="{773FBD6D-B485-4A5D-AC04-9CAF3DAF1C7B}"/>
    <cellStyle name="Normal 22 3 2 4 6" xfId="14207" xr:uid="{4CC25053-E80E-4C4E-982F-97C04CA72AFF}"/>
    <cellStyle name="Normal 22 3 2 4 7" xfId="27897" xr:uid="{D3004F28-A363-4CF7-8B3F-721B8D794A0B}"/>
    <cellStyle name="Normal 22 3 2 4 8" xfId="42781" xr:uid="{10F298F9-791F-4551-BFEE-0387C7A90B18}"/>
    <cellStyle name="Normal 22 3 2 5" xfId="7362" xr:uid="{A6C1F86F-B1FE-4354-BF65-158AD668E93E}"/>
    <cellStyle name="Normal 22 3 2 5 2" xfId="9075" xr:uid="{F459870F-C8A1-4368-8F9A-425ACEF350AA}"/>
    <cellStyle name="Normal 22 3 2 5 2 2" xfId="12497" xr:uid="{EF182F6B-FE4C-44C5-9770-7FEFA8C1CBE8}"/>
    <cellStyle name="Normal 22 3 2 5 2 2 2" xfId="26187" xr:uid="{F63B3276-7394-4BF0-ADB4-9500CB1277D0}"/>
    <cellStyle name="Normal 22 3 2 5 2 2 2 2" xfId="39879" xr:uid="{F4840F8A-8706-4154-A959-E91C5E3B93A9}"/>
    <cellStyle name="Normal 22 3 2 5 2 2 2 3" xfId="54763" xr:uid="{DC76F881-6D84-42E0-9DBC-87BA492FB455}"/>
    <cellStyle name="Normal 22 3 2 5 2 2 3" xfId="19343" xr:uid="{9CCED3BD-39CA-4346-B752-F2DD5F1CBF6A}"/>
    <cellStyle name="Normal 22 3 2 5 2 2 4" xfId="33033" xr:uid="{70702EC9-47EF-4907-B54E-E71062FA51E8}"/>
    <cellStyle name="Normal 22 3 2 5 2 2 5" xfId="47917" xr:uid="{2D949B01-9E35-41DA-89FA-94B2A0C9758F}"/>
    <cellStyle name="Normal 22 3 2 5 2 3" xfId="22765" xr:uid="{67C621C6-36E3-4E36-A170-156694BC255B}"/>
    <cellStyle name="Normal 22 3 2 5 2 3 2" xfId="36457" xr:uid="{B865EECF-F1E9-4572-8A97-AF8B68546B90}"/>
    <cellStyle name="Normal 22 3 2 5 2 3 3" xfId="51341" xr:uid="{6EF90B20-F8BF-4DE3-BB05-EB5E64162CFB}"/>
    <cellStyle name="Normal 22 3 2 5 2 4" xfId="15921" xr:uid="{66A1A0AB-855D-472D-8D4D-380E38F9376E}"/>
    <cellStyle name="Normal 22 3 2 5 2 5" xfId="29611" xr:uid="{B9AE89A1-CB00-462B-997C-437C27847461}"/>
    <cellStyle name="Normal 22 3 2 5 2 6" xfId="44495" xr:uid="{DBD76767-0B98-4F97-916D-B071405E9789}"/>
    <cellStyle name="Normal 22 3 2 5 3" xfId="10785" xr:uid="{5A091B14-7254-4B24-A08D-55A9A3416352}"/>
    <cellStyle name="Normal 22 3 2 5 3 2" xfId="24475" xr:uid="{8E5DE388-2577-4D51-8990-A8E53E26B3F3}"/>
    <cellStyle name="Normal 22 3 2 5 3 2 2" xfId="38167" xr:uid="{3BBC4466-CCC2-4241-8E1D-2353FED00937}"/>
    <cellStyle name="Normal 22 3 2 5 3 2 3" xfId="53051" xr:uid="{17DB78FC-3A85-420A-971B-D6775E8461C9}"/>
    <cellStyle name="Normal 22 3 2 5 3 3" xfId="17631" xr:uid="{4E11BEB3-8DF5-4F73-AD17-34165F67470E}"/>
    <cellStyle name="Normal 22 3 2 5 3 4" xfId="31321" xr:uid="{11D2DB2D-700C-4D0C-855D-F165B0F78146}"/>
    <cellStyle name="Normal 22 3 2 5 3 5" xfId="46205" xr:uid="{DAD07C53-6BE8-46EB-BCC3-51F826CB6641}"/>
    <cellStyle name="Normal 22 3 2 5 4" xfId="21053" xr:uid="{B26D59C7-C3AA-4010-A924-6F4FF5166262}"/>
    <cellStyle name="Normal 22 3 2 5 4 2" xfId="34745" xr:uid="{E1F82F40-F391-4BE8-839C-0AFDE89E3E44}"/>
    <cellStyle name="Normal 22 3 2 5 4 3" xfId="49629" xr:uid="{A5DFD1F3-E5B7-4BDA-BC9E-903E1FE239A7}"/>
    <cellStyle name="Normal 22 3 2 5 5" xfId="14209" xr:uid="{093B565B-EFE9-4510-9C7C-017F2E40CAE5}"/>
    <cellStyle name="Normal 22 3 2 5 6" xfId="27899" xr:uid="{9916DFB1-FE7E-49EA-AE15-61D25DD27D35}"/>
    <cellStyle name="Normal 22 3 2 5 7" xfId="42783" xr:uid="{08FE6CCC-EDE6-4303-9289-43B17E484A78}"/>
    <cellStyle name="Normal 22 3 2 6" xfId="7363" xr:uid="{E28C8E8A-8F06-4D35-AE41-B0C0A441E218}"/>
    <cellStyle name="Normal 22 3 2 6 2" xfId="9076" xr:uid="{7B86302E-F6BF-4345-A382-B31F699A0C14}"/>
    <cellStyle name="Normal 22 3 2 6 2 2" xfId="12498" xr:uid="{8966C7D8-913D-4AAB-B40F-6CD685BD1179}"/>
    <cellStyle name="Normal 22 3 2 6 2 2 2" xfId="26188" xr:uid="{FC4F8125-8597-4E5C-A316-6756650FD584}"/>
    <cellStyle name="Normal 22 3 2 6 2 2 2 2" xfId="39880" xr:uid="{063BEA0A-21F0-4856-B6C1-8AEA64B2C0CF}"/>
    <cellStyle name="Normal 22 3 2 6 2 2 2 3" xfId="54764" xr:uid="{DE6CCB1A-4116-4BF1-9113-397C1B1498AC}"/>
    <cellStyle name="Normal 22 3 2 6 2 2 3" xfId="19344" xr:uid="{3A0C8ACC-DA30-47B0-AB8C-2E2927E8E7D7}"/>
    <cellStyle name="Normal 22 3 2 6 2 2 4" xfId="33034" xr:uid="{675B5CDC-2B35-4CF2-8AAE-41C6C706E949}"/>
    <cellStyle name="Normal 22 3 2 6 2 2 5" xfId="47918" xr:uid="{ABF13D35-2413-4923-8E4C-7C159C6E1F6D}"/>
    <cellStyle name="Normal 22 3 2 6 2 3" xfId="22766" xr:uid="{A4A97E45-9BCE-4670-914C-00FCF67EA4A9}"/>
    <cellStyle name="Normal 22 3 2 6 2 3 2" xfId="36458" xr:uid="{6A55E140-0783-4BF0-BCA1-05B6E9FA4BC8}"/>
    <cellStyle name="Normal 22 3 2 6 2 3 3" xfId="51342" xr:uid="{A293867E-0902-4593-8533-09E5B3D94268}"/>
    <cellStyle name="Normal 22 3 2 6 2 4" xfId="15922" xr:uid="{6C269BB8-B012-45BC-9E00-C6C96F7C93D6}"/>
    <cellStyle name="Normal 22 3 2 6 2 5" xfId="29612" xr:uid="{26FA33C5-0289-4109-AE53-DEF16A88D0A8}"/>
    <cellStyle name="Normal 22 3 2 6 2 6" xfId="44496" xr:uid="{37EAC1E4-60C3-4C08-AFA9-219D8316A4D3}"/>
    <cellStyle name="Normal 22 3 2 6 3" xfId="10786" xr:uid="{ABAA64D9-11A7-4207-99A9-1F68A8586662}"/>
    <cellStyle name="Normal 22 3 2 6 3 2" xfId="24476" xr:uid="{E8A8A2F6-1EF3-4688-9009-950C0B8A30C6}"/>
    <cellStyle name="Normal 22 3 2 6 3 2 2" xfId="38168" xr:uid="{C49F071B-67EF-42AE-99E3-402BD633D5F0}"/>
    <cellStyle name="Normal 22 3 2 6 3 2 3" xfId="53052" xr:uid="{48F5330D-3594-4779-8E96-99CB1CFCE22A}"/>
    <cellStyle name="Normal 22 3 2 6 3 3" xfId="17632" xr:uid="{18173951-952B-470A-BF15-6F0B14AB2666}"/>
    <cellStyle name="Normal 22 3 2 6 3 4" xfId="31322" xr:uid="{F2EB2549-4901-4548-AC22-9D804DE26AE5}"/>
    <cellStyle name="Normal 22 3 2 6 3 5" xfId="46206" xr:uid="{5462B9B4-716B-445D-A868-FC1F4675EAC7}"/>
    <cellStyle name="Normal 22 3 2 6 4" xfId="21054" xr:uid="{929ADACA-5D92-4088-B36E-8E38D9BC6789}"/>
    <cellStyle name="Normal 22 3 2 6 4 2" xfId="34746" xr:uid="{B7B5B4EF-2482-4821-848A-4D3A3E2BFDDC}"/>
    <cellStyle name="Normal 22 3 2 6 4 3" xfId="49630" xr:uid="{5E8DA7DB-46B6-4D3D-8330-364E5458C5AE}"/>
    <cellStyle name="Normal 22 3 2 6 5" xfId="14210" xr:uid="{BC260C40-3AC8-4D7D-B6C1-60F1DF34132F}"/>
    <cellStyle name="Normal 22 3 2 6 6" xfId="27900" xr:uid="{F1614587-208A-4B53-92BA-E2D336FF81D9}"/>
    <cellStyle name="Normal 22 3 2 6 7" xfId="42784" xr:uid="{9BD60012-DB51-4BF5-ADE6-AACCC120DE97}"/>
    <cellStyle name="Normal 22 3 2 7" xfId="9062" xr:uid="{3727BE06-914A-4045-8A99-0C4A02BF94A7}"/>
    <cellStyle name="Normal 22 3 2 7 2" xfId="12484" xr:uid="{6E924B18-859F-4BF4-BD6E-4DF5DC4E3453}"/>
    <cellStyle name="Normal 22 3 2 7 2 2" xfId="26174" xr:uid="{B2F09BD3-1760-4439-8241-1317B5B95809}"/>
    <cellStyle name="Normal 22 3 2 7 2 2 2" xfId="39866" xr:uid="{1FE1679F-42B7-4A38-9640-18FE3BEF5499}"/>
    <cellStyle name="Normal 22 3 2 7 2 2 3" xfId="54750" xr:uid="{CA88BDCA-4182-4198-9CAC-53578B8566D3}"/>
    <cellStyle name="Normal 22 3 2 7 2 3" xfId="19330" xr:uid="{04AE6DA1-7CEA-4BAB-AB99-A2249344101F}"/>
    <cellStyle name="Normal 22 3 2 7 2 4" xfId="33020" xr:uid="{8B83F58E-654B-4449-A899-B8E3D03435A4}"/>
    <cellStyle name="Normal 22 3 2 7 2 5" xfId="47904" xr:uid="{E8AD66E6-8563-46E7-8FDD-F57307B04B67}"/>
    <cellStyle name="Normal 22 3 2 7 3" xfId="22752" xr:uid="{AE438A7A-8650-4655-A133-505D2A87C933}"/>
    <cellStyle name="Normal 22 3 2 7 3 2" xfId="36444" xr:uid="{1F0E16B2-3F04-480C-AE63-80DD290B416D}"/>
    <cellStyle name="Normal 22 3 2 7 3 3" xfId="51328" xr:uid="{44CA739F-372B-4882-B94F-0307325480D6}"/>
    <cellStyle name="Normal 22 3 2 7 4" xfId="15908" xr:uid="{5E4A1F6E-2450-4DBD-B7FD-1A2EC27E2199}"/>
    <cellStyle name="Normal 22 3 2 7 5" xfId="29598" xr:uid="{44B3A44C-6AE8-4BC5-A08F-D37CA25DA929}"/>
    <cellStyle name="Normal 22 3 2 7 6" xfId="44482" xr:uid="{692BCBFA-9F94-47D4-805A-0BE354B56452}"/>
    <cellStyle name="Normal 22 3 2 8" xfId="10772" xr:uid="{F2FC6447-280F-477B-B430-EB5E4246D779}"/>
    <cellStyle name="Normal 22 3 2 8 2" xfId="24462" xr:uid="{2FC59C66-C912-4CB5-9CA2-ECFE01B20201}"/>
    <cellStyle name="Normal 22 3 2 8 2 2" xfId="38154" xr:uid="{419B1ED0-072A-4712-9CF7-8C9512581DAF}"/>
    <cellStyle name="Normal 22 3 2 8 2 3" xfId="53038" xr:uid="{EC1990AC-8730-489C-AA77-F863B81704AF}"/>
    <cellStyle name="Normal 22 3 2 8 3" xfId="17618" xr:uid="{A330B5BC-36D1-4E17-B78F-99BA097DAF92}"/>
    <cellStyle name="Normal 22 3 2 8 4" xfId="31308" xr:uid="{58A29E83-A78E-435E-9531-0CEDDC2BDA4C}"/>
    <cellStyle name="Normal 22 3 2 8 5" xfId="46192" xr:uid="{CD39CB71-A74E-4079-A3F9-F181284DDA98}"/>
    <cellStyle name="Normal 22 3 2 9" xfId="21040" xr:uid="{B7256E1C-B330-444D-9AC5-CBB018E3F5E3}"/>
    <cellStyle name="Normal 22 3 2 9 2" xfId="34732" xr:uid="{BC5D2DF2-A559-4763-8084-73A5CD790722}"/>
    <cellStyle name="Normal 22 3 2 9 3" xfId="49616" xr:uid="{EEBD08CB-CE1E-4209-A19E-A45989B0510A}"/>
    <cellStyle name="Normal 22 3 3" xfId="4462" xr:uid="{53C02F38-D67B-4759-AB40-08DBA7DE990A}"/>
    <cellStyle name="Normal 22 3 3 10" xfId="42785" xr:uid="{719A2AFA-C239-4B72-A9B1-3937A5EEA65E}"/>
    <cellStyle name="Normal 22 3 3 11" xfId="7364" xr:uid="{4E13D7AC-F995-42AF-BC4D-CFDC47A5FA0A}"/>
    <cellStyle name="Normal 22 3 3 2" xfId="7365" xr:uid="{9286097E-3535-4597-A014-C01F9AB276DD}"/>
    <cellStyle name="Normal 22 3 3 2 2" xfId="7366" xr:uid="{D55ED4F5-4147-46E7-866E-E82FAA4BEDB2}"/>
    <cellStyle name="Normal 22 3 3 2 2 2" xfId="9079" xr:uid="{6A52D8BC-B8B0-44F6-9769-84CCB1AD0859}"/>
    <cellStyle name="Normal 22 3 3 2 2 2 2" xfId="12501" xr:uid="{6A702B4F-7005-484F-98BC-D040E34F0413}"/>
    <cellStyle name="Normal 22 3 3 2 2 2 2 2" xfId="26191" xr:uid="{9F951759-932F-4378-AFD7-7B35D7EE5DD7}"/>
    <cellStyle name="Normal 22 3 3 2 2 2 2 2 2" xfId="39883" xr:uid="{6ECFB3EE-C8EE-4458-A113-3568A977DBED}"/>
    <cellStyle name="Normal 22 3 3 2 2 2 2 2 3" xfId="54767" xr:uid="{AEE82B07-69A9-4BA0-8C2B-AF9E195CB4C7}"/>
    <cellStyle name="Normal 22 3 3 2 2 2 2 3" xfId="19347" xr:uid="{ACD594A1-A714-4218-81CD-D7BAA0EE7585}"/>
    <cellStyle name="Normal 22 3 3 2 2 2 2 4" xfId="33037" xr:uid="{35D02041-9306-4829-8FD3-6065253F690F}"/>
    <cellStyle name="Normal 22 3 3 2 2 2 2 5" xfId="47921" xr:uid="{F28503FB-2028-4172-843D-D39FD07280E5}"/>
    <cellStyle name="Normal 22 3 3 2 2 2 3" xfId="22769" xr:uid="{75D05CBD-18E8-47EF-B0D1-E1CCADF0DABD}"/>
    <cellStyle name="Normal 22 3 3 2 2 2 3 2" xfId="36461" xr:uid="{5D708EF8-5197-4F65-A706-9F3DE13E35EB}"/>
    <cellStyle name="Normal 22 3 3 2 2 2 3 3" xfId="51345" xr:uid="{CDAA602D-7CC4-47D2-96BC-12493BE8E5F3}"/>
    <cellStyle name="Normal 22 3 3 2 2 2 4" xfId="15925" xr:uid="{2D6ACB2C-FE66-4A36-A7DD-69C7CC0CD2E4}"/>
    <cellStyle name="Normal 22 3 3 2 2 2 5" xfId="29615" xr:uid="{23C44458-B4EC-4204-A85B-C92883011CD6}"/>
    <cellStyle name="Normal 22 3 3 2 2 2 6" xfId="44499" xr:uid="{3DE55F13-A2AC-4D88-B303-3A2E12BA7373}"/>
    <cellStyle name="Normal 22 3 3 2 2 3" xfId="10789" xr:uid="{30D29508-D7B8-4A11-A8F4-C7DD62AAE94D}"/>
    <cellStyle name="Normal 22 3 3 2 2 3 2" xfId="24479" xr:uid="{E2B75509-EEA8-4980-B48A-95D88F0C4938}"/>
    <cellStyle name="Normal 22 3 3 2 2 3 2 2" xfId="38171" xr:uid="{1F17217A-DF28-4B1D-A762-DD3A963E5DA7}"/>
    <cellStyle name="Normal 22 3 3 2 2 3 2 3" xfId="53055" xr:uid="{CFA4123C-6897-42F4-97E8-13955545C52E}"/>
    <cellStyle name="Normal 22 3 3 2 2 3 3" xfId="17635" xr:uid="{11DC0B53-65FC-418E-A26A-E7D0E0935386}"/>
    <cellStyle name="Normal 22 3 3 2 2 3 4" xfId="31325" xr:uid="{B2E0C0A8-1790-401A-8A8C-860E842111D7}"/>
    <cellStyle name="Normal 22 3 3 2 2 3 5" xfId="46209" xr:uid="{B3A59FD8-99FF-4B9C-8B72-9D14ECB1D53B}"/>
    <cellStyle name="Normal 22 3 3 2 2 4" xfId="21057" xr:uid="{8ABDF033-3FFD-4671-9DF4-6343E479E4B5}"/>
    <cellStyle name="Normal 22 3 3 2 2 4 2" xfId="34749" xr:uid="{D3A7C2D7-4374-4A4A-AA25-28F23C0E58A3}"/>
    <cellStyle name="Normal 22 3 3 2 2 4 3" xfId="49633" xr:uid="{85CB6EE7-CE32-4138-941B-E980F3B1B13E}"/>
    <cellStyle name="Normal 22 3 3 2 2 5" xfId="14213" xr:uid="{BE1D5207-3F9B-46B4-888F-340B56B7078D}"/>
    <cellStyle name="Normal 22 3 3 2 2 6" xfId="27903" xr:uid="{F4AB8ED4-5440-497E-8434-BDD0EE28843E}"/>
    <cellStyle name="Normal 22 3 3 2 2 7" xfId="42787" xr:uid="{EC6FD0E1-B8BA-485E-A815-B167D202A5D5}"/>
    <cellStyle name="Normal 22 3 3 2 3" xfId="9078" xr:uid="{2CCD98EF-9B0F-4C75-A3CC-625BA9EE4756}"/>
    <cellStyle name="Normal 22 3 3 2 3 2" xfId="12500" xr:uid="{E316841A-0A82-47F2-AAA2-32332EE7E004}"/>
    <cellStyle name="Normal 22 3 3 2 3 2 2" xfId="26190" xr:uid="{671DBFA3-B31A-4A09-A553-E3C9FFEE083E}"/>
    <cellStyle name="Normal 22 3 3 2 3 2 2 2" xfId="39882" xr:uid="{F4C9AC75-36FD-4043-B994-46375D399AFE}"/>
    <cellStyle name="Normal 22 3 3 2 3 2 2 3" xfId="54766" xr:uid="{A8558685-C3CF-4048-B415-9892D0832462}"/>
    <cellStyle name="Normal 22 3 3 2 3 2 3" xfId="19346" xr:uid="{7F1CB21A-379D-434B-824C-E089E8ADE245}"/>
    <cellStyle name="Normal 22 3 3 2 3 2 4" xfId="33036" xr:uid="{535806AC-6C85-4DD3-8D17-EC3575E480EE}"/>
    <cellStyle name="Normal 22 3 3 2 3 2 5" xfId="47920" xr:uid="{8AB0905B-0F78-4361-A7F6-D72227D460FB}"/>
    <cellStyle name="Normal 22 3 3 2 3 3" xfId="22768" xr:uid="{3F89E48A-5FC8-4D6B-ABF3-40992AE30FA5}"/>
    <cellStyle name="Normal 22 3 3 2 3 3 2" xfId="36460" xr:uid="{E857E81C-4303-4DCA-877F-5D083C3ED07F}"/>
    <cellStyle name="Normal 22 3 3 2 3 3 3" xfId="51344" xr:uid="{57083FE1-0432-472C-B967-90D1AF34E23E}"/>
    <cellStyle name="Normal 22 3 3 2 3 4" xfId="15924" xr:uid="{D3DD5AD8-D292-462B-BC53-FFE2C682B5E2}"/>
    <cellStyle name="Normal 22 3 3 2 3 5" xfId="29614" xr:uid="{5867C0F5-43A0-41A0-9449-D61C2F3DF5B7}"/>
    <cellStyle name="Normal 22 3 3 2 3 6" xfId="44498" xr:uid="{524C7B99-C587-43A3-838D-B27CC3CABBFD}"/>
    <cellStyle name="Normal 22 3 3 2 4" xfId="10788" xr:uid="{213C7EF1-266A-4A40-AC7E-9FAE0F5DBC32}"/>
    <cellStyle name="Normal 22 3 3 2 4 2" xfId="24478" xr:uid="{9C9C97ED-CC4C-479D-9FAD-04AF08816FE5}"/>
    <cellStyle name="Normal 22 3 3 2 4 2 2" xfId="38170" xr:uid="{104FE30B-D381-464E-AC96-CAD660BF16C6}"/>
    <cellStyle name="Normal 22 3 3 2 4 2 3" xfId="53054" xr:uid="{54D2BA30-669E-4FB8-A993-FA0ACC6A76C6}"/>
    <cellStyle name="Normal 22 3 3 2 4 3" xfId="17634" xr:uid="{B9B7280C-6FD1-4277-8327-6CB2EFBBEADA}"/>
    <cellStyle name="Normal 22 3 3 2 4 4" xfId="31324" xr:uid="{387705DB-2451-4E53-8AC6-0DF07398BB63}"/>
    <cellStyle name="Normal 22 3 3 2 4 5" xfId="46208" xr:uid="{2556065E-17FB-40A8-BFF3-AE8E2835A98E}"/>
    <cellStyle name="Normal 22 3 3 2 5" xfId="21056" xr:uid="{E66A3A05-F659-4102-A0E6-AC7F599F2C3E}"/>
    <cellStyle name="Normal 22 3 3 2 5 2" xfId="34748" xr:uid="{B1ECC23C-CF5D-47BE-8BE1-CF2FBE363E2C}"/>
    <cellStyle name="Normal 22 3 3 2 5 3" xfId="49632" xr:uid="{04ADA276-3F3A-444E-939D-7FAC770927F9}"/>
    <cellStyle name="Normal 22 3 3 2 6" xfId="14212" xr:uid="{E5C6D2EB-55CD-4F1A-91CB-E4802FD83107}"/>
    <cellStyle name="Normal 22 3 3 2 7" xfId="27902" xr:uid="{C2575419-1D44-4DC8-8BF1-0B9612B24CBD}"/>
    <cellStyle name="Normal 22 3 3 2 8" xfId="42786" xr:uid="{A63B788D-93BB-49CE-B50E-C7324EC7DFCD}"/>
    <cellStyle name="Normal 22 3 3 3" xfId="7367" xr:uid="{04EE167F-649D-4F07-9F36-3A02061436D9}"/>
    <cellStyle name="Normal 22 3 3 3 2" xfId="9080" xr:uid="{24CB64D7-0734-41B6-86CF-FA4C10074201}"/>
    <cellStyle name="Normal 22 3 3 3 2 2" xfId="12502" xr:uid="{EB979815-7DEA-4D30-B946-DE4F390FF523}"/>
    <cellStyle name="Normal 22 3 3 3 2 2 2" xfId="26192" xr:uid="{2F13C076-D194-4C15-BA18-D9CF4E5A2AE9}"/>
    <cellStyle name="Normal 22 3 3 3 2 2 2 2" xfId="39884" xr:uid="{D870A14A-C186-44B6-A29D-CBCC4DCE5171}"/>
    <cellStyle name="Normal 22 3 3 3 2 2 2 3" xfId="54768" xr:uid="{6A92B456-C048-4C90-AA5E-E623A5A3CD53}"/>
    <cellStyle name="Normal 22 3 3 3 2 2 3" xfId="19348" xr:uid="{AC12E29C-FD92-4DDA-9E87-016B37878E31}"/>
    <cellStyle name="Normal 22 3 3 3 2 2 4" xfId="33038" xr:uid="{84CDCD0A-5B08-44E6-A6E2-F0289E8BD5EE}"/>
    <cellStyle name="Normal 22 3 3 3 2 2 5" xfId="47922" xr:uid="{B09DD1BE-EC70-4722-AA39-9DC157A27517}"/>
    <cellStyle name="Normal 22 3 3 3 2 3" xfId="22770" xr:uid="{97883017-9D6D-4418-BACB-935DDCE29E44}"/>
    <cellStyle name="Normal 22 3 3 3 2 3 2" xfId="36462" xr:uid="{679EA4BF-8E67-4A73-88FC-B6E12FF8648A}"/>
    <cellStyle name="Normal 22 3 3 3 2 3 3" xfId="51346" xr:uid="{AEEBDFC6-143C-4FEA-9509-215B27210F9F}"/>
    <cellStyle name="Normal 22 3 3 3 2 4" xfId="15926" xr:uid="{FFF78749-B76B-4316-9B33-68426E2C092C}"/>
    <cellStyle name="Normal 22 3 3 3 2 5" xfId="29616" xr:uid="{EB5EA8E2-EA4C-4C12-81E1-E370AFD49771}"/>
    <cellStyle name="Normal 22 3 3 3 2 6" xfId="44500" xr:uid="{AB307298-B00A-4BA0-B8E2-28A89999E273}"/>
    <cellStyle name="Normal 22 3 3 3 3" xfId="10790" xr:uid="{318BFCC5-74EA-4239-8E05-EB77D8709F6D}"/>
    <cellStyle name="Normal 22 3 3 3 3 2" xfId="24480" xr:uid="{D36F62A3-F28A-485D-8E47-6BB4E76C2872}"/>
    <cellStyle name="Normal 22 3 3 3 3 2 2" xfId="38172" xr:uid="{FB92A24C-1754-403F-99D4-75C9798605C6}"/>
    <cellStyle name="Normal 22 3 3 3 3 2 3" xfId="53056" xr:uid="{8785C266-1EEE-4140-8CB9-3C5DBDFD2A30}"/>
    <cellStyle name="Normal 22 3 3 3 3 3" xfId="17636" xr:uid="{69FDF728-01F1-4E02-BF59-C139E91ED93F}"/>
    <cellStyle name="Normal 22 3 3 3 3 4" xfId="31326" xr:uid="{C9FD8F63-1850-4AE8-B139-AC242C517BA4}"/>
    <cellStyle name="Normal 22 3 3 3 3 5" xfId="46210" xr:uid="{FD12B5F8-23F8-4575-A2CF-34A0EA3DA565}"/>
    <cellStyle name="Normal 22 3 3 3 4" xfId="21058" xr:uid="{4EB43AE3-E11A-47E6-BCAF-31AA094B3498}"/>
    <cellStyle name="Normal 22 3 3 3 4 2" xfId="34750" xr:uid="{72E53D1D-39DB-4251-B398-2DB0092C6368}"/>
    <cellStyle name="Normal 22 3 3 3 4 3" xfId="49634" xr:uid="{AA136092-17FD-4F20-A454-E18E77681797}"/>
    <cellStyle name="Normal 22 3 3 3 5" xfId="14214" xr:uid="{19D1BF14-BD2B-4C89-86B8-98BBF205768A}"/>
    <cellStyle name="Normal 22 3 3 3 6" xfId="27904" xr:uid="{D70103BB-7B5D-4A60-961F-33D623165C35}"/>
    <cellStyle name="Normal 22 3 3 3 7" xfId="42788" xr:uid="{212C1E57-8092-4516-B52E-11C792D7B221}"/>
    <cellStyle name="Normal 22 3 3 4" xfId="7368" xr:uid="{D84E7415-D93D-41EE-8846-2D0A124B6AE6}"/>
    <cellStyle name="Normal 22 3 3 4 2" xfId="9081" xr:uid="{58DF3ECC-A2DD-4DCD-93EE-3015288C5492}"/>
    <cellStyle name="Normal 22 3 3 4 2 2" xfId="12503" xr:uid="{3620F4DD-51F4-4E98-BB10-33F985106479}"/>
    <cellStyle name="Normal 22 3 3 4 2 2 2" xfId="26193" xr:uid="{7F98834E-7AB1-46EC-AD2B-BF5668B5B4A5}"/>
    <cellStyle name="Normal 22 3 3 4 2 2 2 2" xfId="39885" xr:uid="{028ACF13-73FA-4178-948D-7C55B4ED2BE1}"/>
    <cellStyle name="Normal 22 3 3 4 2 2 2 3" xfId="54769" xr:uid="{253F1B89-DAD2-4375-805B-C149EEE2A956}"/>
    <cellStyle name="Normal 22 3 3 4 2 2 3" xfId="19349" xr:uid="{D1C2D90C-E4D6-4EF1-B19E-9E0FEF0025D6}"/>
    <cellStyle name="Normal 22 3 3 4 2 2 4" xfId="33039" xr:uid="{56D7908F-3AF9-49CB-84C1-2B4C88FFF6E6}"/>
    <cellStyle name="Normal 22 3 3 4 2 2 5" xfId="47923" xr:uid="{D7EE024B-B0A0-4454-BA44-366C4FB69767}"/>
    <cellStyle name="Normal 22 3 3 4 2 3" xfId="22771" xr:uid="{DAAB7548-3040-403D-9F32-45E35946DF37}"/>
    <cellStyle name="Normal 22 3 3 4 2 3 2" xfId="36463" xr:uid="{7EC57511-D305-41A5-9B95-5C4036105B1F}"/>
    <cellStyle name="Normal 22 3 3 4 2 3 3" xfId="51347" xr:uid="{2A79431A-19E2-4819-8F8A-6FF4443910B4}"/>
    <cellStyle name="Normal 22 3 3 4 2 4" xfId="15927" xr:uid="{1F77BD7C-3FC7-4AEA-9E6B-C5E813FE00B7}"/>
    <cellStyle name="Normal 22 3 3 4 2 5" xfId="29617" xr:uid="{9545770D-41F2-4FBF-ADD2-FEEBA62934D5}"/>
    <cellStyle name="Normal 22 3 3 4 2 6" xfId="44501" xr:uid="{03CD0944-061E-4EC8-BBF9-074AE36F4A0B}"/>
    <cellStyle name="Normal 22 3 3 4 3" xfId="10791" xr:uid="{0FE945EC-2FDD-4738-9B4F-C95EBC0FABD0}"/>
    <cellStyle name="Normal 22 3 3 4 3 2" xfId="24481" xr:uid="{29E8F9DC-06EE-4764-935C-0ED349EA5F43}"/>
    <cellStyle name="Normal 22 3 3 4 3 2 2" xfId="38173" xr:uid="{2DFACEBB-507A-4A89-893F-2EF6B3DAD288}"/>
    <cellStyle name="Normal 22 3 3 4 3 2 3" xfId="53057" xr:uid="{12893F8F-67C7-484C-9A0C-130830BF7BD1}"/>
    <cellStyle name="Normal 22 3 3 4 3 3" xfId="17637" xr:uid="{4F89A012-F89A-49D1-96DC-31791909C723}"/>
    <cellStyle name="Normal 22 3 3 4 3 4" xfId="31327" xr:uid="{AF088927-9645-4930-A4EA-AD21581D1287}"/>
    <cellStyle name="Normal 22 3 3 4 3 5" xfId="46211" xr:uid="{BFBE85E5-B29E-41F2-94CA-7D146217168D}"/>
    <cellStyle name="Normal 22 3 3 4 4" xfId="21059" xr:uid="{E1F7348A-FAA3-4092-955E-93FDA367A42D}"/>
    <cellStyle name="Normal 22 3 3 4 4 2" xfId="34751" xr:uid="{2C6CC94A-0708-41BD-90FF-8E6339610A1E}"/>
    <cellStyle name="Normal 22 3 3 4 4 3" xfId="49635" xr:uid="{76F75C73-45F3-4123-8B5A-8291F51547E9}"/>
    <cellStyle name="Normal 22 3 3 4 5" xfId="14215" xr:uid="{79DEA68D-F161-4622-BE63-0849DFAE7EB8}"/>
    <cellStyle name="Normal 22 3 3 4 6" xfId="27905" xr:uid="{942F5056-7015-4CF1-B01F-72D4FDF2E23B}"/>
    <cellStyle name="Normal 22 3 3 4 7" xfId="42789" xr:uid="{A760875D-C2AE-454E-B47A-3B670D5B532C}"/>
    <cellStyle name="Normal 22 3 3 5" xfId="9077" xr:uid="{5ED749E3-EF80-4990-A38C-272F3A7962A1}"/>
    <cellStyle name="Normal 22 3 3 5 2" xfId="12499" xr:uid="{70890F5A-FB0C-40AA-9E4A-CD969DF6CB53}"/>
    <cellStyle name="Normal 22 3 3 5 2 2" xfId="26189" xr:uid="{3E0214B3-317E-492F-95CD-24820541B464}"/>
    <cellStyle name="Normal 22 3 3 5 2 2 2" xfId="39881" xr:uid="{E8063623-686A-4FFA-B2F4-DA0C2DBBC180}"/>
    <cellStyle name="Normal 22 3 3 5 2 2 3" xfId="54765" xr:uid="{B97BCD2A-A2D4-4FF7-9BB8-5A613E237126}"/>
    <cellStyle name="Normal 22 3 3 5 2 3" xfId="19345" xr:uid="{19878F68-0C73-4361-AD30-21059EE90379}"/>
    <cellStyle name="Normal 22 3 3 5 2 4" xfId="33035" xr:uid="{B2E9BA43-4AB6-4A80-A146-62D293C807A6}"/>
    <cellStyle name="Normal 22 3 3 5 2 5" xfId="47919" xr:uid="{D26291E4-502B-4C18-8C51-53A8CE460944}"/>
    <cellStyle name="Normal 22 3 3 5 3" xfId="22767" xr:uid="{E9DA9E53-EBEA-423E-959D-8DBB528EE6F4}"/>
    <cellStyle name="Normal 22 3 3 5 3 2" xfId="36459" xr:uid="{4D71DABE-F575-4E07-AA9C-1F7530818FC1}"/>
    <cellStyle name="Normal 22 3 3 5 3 3" xfId="51343" xr:uid="{E0531C38-BFF2-47A0-92DB-2636454690FB}"/>
    <cellStyle name="Normal 22 3 3 5 4" xfId="15923" xr:uid="{EC2EB274-6868-42CE-A8B8-14FE84105534}"/>
    <cellStyle name="Normal 22 3 3 5 5" xfId="29613" xr:uid="{602304A7-58C6-4965-9087-888C5A9AB9B3}"/>
    <cellStyle name="Normal 22 3 3 5 6" xfId="44497" xr:uid="{04D597C0-CD9E-4367-8F45-39DF1B19342E}"/>
    <cellStyle name="Normal 22 3 3 6" xfId="10787" xr:uid="{26CC56E3-23C4-4BE5-A8AB-1E1787AE8F13}"/>
    <cellStyle name="Normal 22 3 3 6 2" xfId="24477" xr:uid="{B0A4B659-37C9-485A-A310-6DA2CE515485}"/>
    <cellStyle name="Normal 22 3 3 6 2 2" xfId="38169" xr:uid="{BFD5CE22-4F7A-4B5E-AC02-FD7CB4453176}"/>
    <cellStyle name="Normal 22 3 3 6 2 3" xfId="53053" xr:uid="{552EBA94-FCD6-4A95-BDB7-9193FE9038D1}"/>
    <cellStyle name="Normal 22 3 3 6 3" xfId="17633" xr:uid="{60F311D9-1C77-40F4-99A1-C3366A91589F}"/>
    <cellStyle name="Normal 22 3 3 6 4" xfId="31323" xr:uid="{B35BF1F8-942E-4833-9C30-0D3D7A9FAE71}"/>
    <cellStyle name="Normal 22 3 3 6 5" xfId="46207" xr:uid="{2796BF54-704B-4905-A4EF-3A2D7977601C}"/>
    <cellStyle name="Normal 22 3 3 7" xfId="21055" xr:uid="{1076256F-5C19-4AA1-9B6C-EC8D32DB5A45}"/>
    <cellStyle name="Normal 22 3 3 7 2" xfId="34747" xr:uid="{2FFF6764-B6BD-44FE-9951-758164F7DEF0}"/>
    <cellStyle name="Normal 22 3 3 7 3" xfId="49631" xr:uid="{6680D6B1-70CC-475F-B15D-8E56C487CD7E}"/>
    <cellStyle name="Normal 22 3 3 8" xfId="14211" xr:uid="{25FE5750-F216-4EFB-B372-DC78C432F3E4}"/>
    <cellStyle name="Normal 22 3 3 8 2" xfId="41345" xr:uid="{96CBCB9E-BD57-4BBD-AFDE-610484017CF2}"/>
    <cellStyle name="Normal 22 3 3 9" xfId="27901" xr:uid="{6C2D6E46-E58C-4E66-B317-6597B285A784}"/>
    <cellStyle name="Normal 22 3 4" xfId="4693" xr:uid="{1DE93FC4-DE8B-4135-9C36-8414E1854980}"/>
    <cellStyle name="Normal 22 3 4 10" xfId="42790" xr:uid="{E8F93E60-59A1-4D33-B968-A8B71303FF08}"/>
    <cellStyle name="Normal 22 3 4 11" xfId="7369" xr:uid="{121B926E-0349-4011-A3CF-6B2E8F53F8A0}"/>
    <cellStyle name="Normal 22 3 4 2" xfId="7370" xr:uid="{527258FA-97B9-46AD-821F-81D5D40A6977}"/>
    <cellStyle name="Normal 22 3 4 2 2" xfId="7371" xr:uid="{CA2795B0-1EB6-479D-923D-B9831D9A78D0}"/>
    <cellStyle name="Normal 22 3 4 2 2 2" xfId="9084" xr:uid="{09EBB3A6-E74D-4146-99F2-9D413FBE5927}"/>
    <cellStyle name="Normal 22 3 4 2 2 2 2" xfId="12506" xr:uid="{89B6B327-CD52-4FCD-AFBA-A98329C73AA8}"/>
    <cellStyle name="Normal 22 3 4 2 2 2 2 2" xfId="26196" xr:uid="{2115E67B-7528-4E73-9982-0260D7AAC49E}"/>
    <cellStyle name="Normal 22 3 4 2 2 2 2 2 2" xfId="39888" xr:uid="{916913F4-2ADC-4B7F-AC3B-C082D0EF2784}"/>
    <cellStyle name="Normal 22 3 4 2 2 2 2 2 3" xfId="54772" xr:uid="{EA0F9D34-8FDB-495A-9986-281842C148DF}"/>
    <cellStyle name="Normal 22 3 4 2 2 2 2 3" xfId="19352" xr:uid="{101BA990-6BF9-4C1F-A82A-9E66049FA4C3}"/>
    <cellStyle name="Normal 22 3 4 2 2 2 2 4" xfId="33042" xr:uid="{FFA6F5FA-2070-49D0-8BD0-7D197E26C0E1}"/>
    <cellStyle name="Normal 22 3 4 2 2 2 2 5" xfId="47926" xr:uid="{85BFAB65-46E4-4C9D-B985-06131CE52254}"/>
    <cellStyle name="Normal 22 3 4 2 2 2 3" xfId="22774" xr:uid="{EAFAAC08-F101-4BEA-8E7A-B1884D05B367}"/>
    <cellStyle name="Normal 22 3 4 2 2 2 3 2" xfId="36466" xr:uid="{00BD0483-1302-443E-A9E8-3E498AF59BDC}"/>
    <cellStyle name="Normal 22 3 4 2 2 2 3 3" xfId="51350" xr:uid="{6518FA28-9C23-4F8C-A842-15832A9C406C}"/>
    <cellStyle name="Normal 22 3 4 2 2 2 4" xfId="15930" xr:uid="{BA158179-D62F-40E1-AF0E-62169BA01D06}"/>
    <cellStyle name="Normal 22 3 4 2 2 2 5" xfId="29620" xr:uid="{E93B56EC-0E3F-410F-8059-6C39257A740B}"/>
    <cellStyle name="Normal 22 3 4 2 2 2 6" xfId="44504" xr:uid="{273FA463-3219-41C6-9BEC-163FB85AAC8A}"/>
    <cellStyle name="Normal 22 3 4 2 2 3" xfId="10794" xr:uid="{95DA16BC-FA10-44C6-845F-B8060979CA04}"/>
    <cellStyle name="Normal 22 3 4 2 2 3 2" xfId="24484" xr:uid="{688C3CB4-2996-438F-93A7-AFCBA5E2F8A8}"/>
    <cellStyle name="Normal 22 3 4 2 2 3 2 2" xfId="38176" xr:uid="{042C96EE-FE81-44E6-9B76-1CB15A76B74B}"/>
    <cellStyle name="Normal 22 3 4 2 2 3 2 3" xfId="53060" xr:uid="{6AF1B5AD-6081-428D-B88C-1CD958D8A773}"/>
    <cellStyle name="Normal 22 3 4 2 2 3 3" xfId="17640" xr:uid="{DD0B0C3E-276E-43A1-B2B2-A11E64896ED7}"/>
    <cellStyle name="Normal 22 3 4 2 2 3 4" xfId="31330" xr:uid="{60A3E9DF-EC87-4947-BB47-1A55A88465F8}"/>
    <cellStyle name="Normal 22 3 4 2 2 3 5" xfId="46214" xr:uid="{A87C684D-C411-4D23-8C02-68B9B76B0AEB}"/>
    <cellStyle name="Normal 22 3 4 2 2 4" xfId="21062" xr:uid="{EFBDAB00-3B37-40F0-9E51-F6C63A5A2935}"/>
    <cellStyle name="Normal 22 3 4 2 2 4 2" xfId="34754" xr:uid="{1600FAC1-6518-4413-9708-F262AD9FD7E0}"/>
    <cellStyle name="Normal 22 3 4 2 2 4 3" xfId="49638" xr:uid="{304D6B31-6F71-4A64-9EF2-F18D04CB992F}"/>
    <cellStyle name="Normal 22 3 4 2 2 5" xfId="14218" xr:uid="{09DDE00D-4A66-4491-813D-B6808373D912}"/>
    <cellStyle name="Normal 22 3 4 2 2 6" xfId="27908" xr:uid="{5BC41357-7782-4AAC-8C20-16B80D120A3A}"/>
    <cellStyle name="Normal 22 3 4 2 2 7" xfId="42792" xr:uid="{C407E7A4-D762-4133-8D1F-B4A20A8380DD}"/>
    <cellStyle name="Normal 22 3 4 2 3" xfId="9083" xr:uid="{809C7FD8-3E58-4075-AA7C-CFA9F3BF6D75}"/>
    <cellStyle name="Normal 22 3 4 2 3 2" xfId="12505" xr:uid="{DCA5A979-F0B9-40D7-90DD-B9D15E8CFA6A}"/>
    <cellStyle name="Normal 22 3 4 2 3 2 2" xfId="26195" xr:uid="{40974581-E998-4DAA-8883-538174441D92}"/>
    <cellStyle name="Normal 22 3 4 2 3 2 2 2" xfId="39887" xr:uid="{18CB0188-5935-4EB6-93E5-0E7AF930784E}"/>
    <cellStyle name="Normal 22 3 4 2 3 2 2 3" xfId="54771" xr:uid="{F1089813-9610-4654-A574-FF5E3D50F185}"/>
    <cellStyle name="Normal 22 3 4 2 3 2 3" xfId="19351" xr:uid="{69186F51-E3D0-4A58-9FC6-5211A4EC3918}"/>
    <cellStyle name="Normal 22 3 4 2 3 2 4" xfId="33041" xr:uid="{06FC7B8E-8BD0-4E6A-B51C-4C786771B5B0}"/>
    <cellStyle name="Normal 22 3 4 2 3 2 5" xfId="47925" xr:uid="{29F26753-A3ED-4B41-82C1-4125833A59F8}"/>
    <cellStyle name="Normal 22 3 4 2 3 3" xfId="22773" xr:uid="{440F8C3F-C4E1-4D0F-9635-0CE8C781873C}"/>
    <cellStyle name="Normal 22 3 4 2 3 3 2" xfId="36465" xr:uid="{563CECFC-1C72-4F26-9647-E66A06D7282D}"/>
    <cellStyle name="Normal 22 3 4 2 3 3 3" xfId="51349" xr:uid="{495339E2-CBDB-40DB-811C-AC9D6D2190B8}"/>
    <cellStyle name="Normal 22 3 4 2 3 4" xfId="15929" xr:uid="{480E73DB-D0B1-49FA-A782-539B07BFDB76}"/>
    <cellStyle name="Normal 22 3 4 2 3 5" xfId="29619" xr:uid="{8EC77053-D4EC-43C0-A5A7-02CD8DD6F8AB}"/>
    <cellStyle name="Normal 22 3 4 2 3 6" xfId="44503" xr:uid="{329E15A5-0EA7-4BC2-944B-D66F9CF55237}"/>
    <cellStyle name="Normal 22 3 4 2 4" xfId="10793" xr:uid="{7169F270-A7DC-42AC-914E-09D84CD823F9}"/>
    <cellStyle name="Normal 22 3 4 2 4 2" xfId="24483" xr:uid="{1122A533-5DDD-4C55-A1FE-1B8A3A0E2146}"/>
    <cellStyle name="Normal 22 3 4 2 4 2 2" xfId="38175" xr:uid="{0BC58366-2C5A-41DE-BB10-66FE3BE839C3}"/>
    <cellStyle name="Normal 22 3 4 2 4 2 3" xfId="53059" xr:uid="{30E1153C-ED08-4E07-848A-C9C0661D3B43}"/>
    <cellStyle name="Normal 22 3 4 2 4 3" xfId="17639" xr:uid="{97AF5D6D-C49F-4A9B-9A1F-9FEEE815F77C}"/>
    <cellStyle name="Normal 22 3 4 2 4 4" xfId="31329" xr:uid="{AAAA697F-24B3-4962-9CF6-59DF9CFBAFDF}"/>
    <cellStyle name="Normal 22 3 4 2 4 5" xfId="46213" xr:uid="{69FF142B-54A3-4941-B020-31D3780B23E8}"/>
    <cellStyle name="Normal 22 3 4 2 5" xfId="21061" xr:uid="{698FFBCF-DE41-46FE-B2F4-C74C510F4F7D}"/>
    <cellStyle name="Normal 22 3 4 2 5 2" xfId="34753" xr:uid="{3394A186-C9DB-4E64-847D-7CB87BE24A46}"/>
    <cellStyle name="Normal 22 3 4 2 5 3" xfId="49637" xr:uid="{75DEF3A8-E52F-461A-A272-44BB187DF985}"/>
    <cellStyle name="Normal 22 3 4 2 6" xfId="14217" xr:uid="{B77F23B0-B681-4F50-B60B-DA7AD8801DD6}"/>
    <cellStyle name="Normal 22 3 4 2 7" xfId="27907" xr:uid="{EFB2C7DE-C76E-4A9C-854F-54C7E374FDC1}"/>
    <cellStyle name="Normal 22 3 4 2 8" xfId="42791" xr:uid="{5AD22A23-E854-4261-A5A3-7D4825C28EF5}"/>
    <cellStyle name="Normal 22 3 4 3" xfId="7372" xr:uid="{0C3C69E2-845D-4FBE-AD96-D4B6D0F90E78}"/>
    <cellStyle name="Normal 22 3 4 3 2" xfId="9085" xr:uid="{A0B7F710-832A-4F7A-9C85-7F26D72CBB9B}"/>
    <cellStyle name="Normal 22 3 4 3 2 2" xfId="12507" xr:uid="{71AB0038-B9AD-414B-A3FB-08EA17E86BAF}"/>
    <cellStyle name="Normal 22 3 4 3 2 2 2" xfId="26197" xr:uid="{72F1F6D4-2DE6-42C4-ACAF-5D218C1633F5}"/>
    <cellStyle name="Normal 22 3 4 3 2 2 2 2" xfId="39889" xr:uid="{A3AE7E9D-0202-4E88-8806-3DA82CC3892D}"/>
    <cellStyle name="Normal 22 3 4 3 2 2 2 3" xfId="54773" xr:uid="{C08F9276-C21C-416B-A89B-BD74F6743224}"/>
    <cellStyle name="Normal 22 3 4 3 2 2 3" xfId="19353" xr:uid="{583A1E50-1910-49BD-8362-6C531D4F01BD}"/>
    <cellStyle name="Normal 22 3 4 3 2 2 4" xfId="33043" xr:uid="{4781D783-9E93-43D7-BB49-83E706CBDD67}"/>
    <cellStyle name="Normal 22 3 4 3 2 2 5" xfId="47927" xr:uid="{E77BD38B-C05B-42A2-AB01-95497352F725}"/>
    <cellStyle name="Normal 22 3 4 3 2 3" xfId="22775" xr:uid="{8F10F3EB-1D07-4AE6-9131-6BFBB8A316C2}"/>
    <cellStyle name="Normal 22 3 4 3 2 3 2" xfId="36467" xr:uid="{ED209B79-F056-4949-B60C-E1FFAE661219}"/>
    <cellStyle name="Normal 22 3 4 3 2 3 3" xfId="51351" xr:uid="{E5FEE9A1-F970-44CF-B0AF-1BFF6204F9F7}"/>
    <cellStyle name="Normal 22 3 4 3 2 4" xfId="15931" xr:uid="{37658A2C-E66C-4D46-A0A5-B7DA4DAA4552}"/>
    <cellStyle name="Normal 22 3 4 3 2 5" xfId="29621" xr:uid="{4F2448B1-60AA-4E64-9BB0-86A4D1BF4A14}"/>
    <cellStyle name="Normal 22 3 4 3 2 6" xfId="44505" xr:uid="{64FD538A-B4E8-4079-9E97-51084447DD30}"/>
    <cellStyle name="Normal 22 3 4 3 3" xfId="10795" xr:uid="{64FE884C-4625-4584-9D70-7D8974825EFD}"/>
    <cellStyle name="Normal 22 3 4 3 3 2" xfId="24485" xr:uid="{234BF70B-1E8F-42FB-8BF0-4F4C10484501}"/>
    <cellStyle name="Normal 22 3 4 3 3 2 2" xfId="38177" xr:uid="{3C94A989-EF33-4969-9764-FB32F84C4D78}"/>
    <cellStyle name="Normal 22 3 4 3 3 2 3" xfId="53061" xr:uid="{5B36107E-E29E-4B7A-801C-59F3CF8224EE}"/>
    <cellStyle name="Normal 22 3 4 3 3 3" xfId="17641" xr:uid="{6FDB2138-B2BD-4579-94CF-6C5595A5EB65}"/>
    <cellStyle name="Normal 22 3 4 3 3 4" xfId="31331" xr:uid="{810F902A-2EB6-4408-AC9B-6E4007280F93}"/>
    <cellStyle name="Normal 22 3 4 3 3 5" xfId="46215" xr:uid="{D80E08A5-4A61-4865-AFCF-61FCA9595879}"/>
    <cellStyle name="Normal 22 3 4 3 4" xfId="21063" xr:uid="{05B52E9A-C247-46EB-928A-AEBBEB29CE45}"/>
    <cellStyle name="Normal 22 3 4 3 4 2" xfId="34755" xr:uid="{7BE8CE09-247E-4724-84CF-16B3266F3F5E}"/>
    <cellStyle name="Normal 22 3 4 3 4 3" xfId="49639" xr:uid="{3F294ED1-E733-4566-B5A8-2A1AF675D02B}"/>
    <cellStyle name="Normal 22 3 4 3 5" xfId="14219" xr:uid="{BEB83F91-0C8F-4DD7-BC0E-049847DABEC4}"/>
    <cellStyle name="Normal 22 3 4 3 6" xfId="27909" xr:uid="{E4BB71C4-3412-4D6C-B2D8-699DE7EB5FB6}"/>
    <cellStyle name="Normal 22 3 4 3 7" xfId="42793" xr:uid="{B58C9270-5D47-436B-A3AE-88C9654B2239}"/>
    <cellStyle name="Normal 22 3 4 4" xfId="7373" xr:uid="{B0495020-0622-4955-96CE-154C718576AB}"/>
    <cellStyle name="Normal 22 3 4 4 2" xfId="9086" xr:uid="{AA00AC2A-44FA-458D-A9BB-2FB7A4FAD181}"/>
    <cellStyle name="Normal 22 3 4 4 2 2" xfId="12508" xr:uid="{08FDB31B-3B78-490E-9B35-2A6F942D9B77}"/>
    <cellStyle name="Normal 22 3 4 4 2 2 2" xfId="26198" xr:uid="{1FCC253B-F76B-498B-9F6F-2CC272CE9007}"/>
    <cellStyle name="Normal 22 3 4 4 2 2 2 2" xfId="39890" xr:uid="{84F765F3-B5D6-44FC-A925-9D459B532936}"/>
    <cellStyle name="Normal 22 3 4 4 2 2 2 3" xfId="54774" xr:uid="{4FE46D57-9127-4E5C-9C0C-927DE7065AEE}"/>
    <cellStyle name="Normal 22 3 4 4 2 2 3" xfId="19354" xr:uid="{EA42A6EC-AD0F-4150-90FF-5C3E746F06AA}"/>
    <cellStyle name="Normal 22 3 4 4 2 2 4" xfId="33044" xr:uid="{7A3FD05A-E786-4B48-B9CC-3CF0A8FC0DEA}"/>
    <cellStyle name="Normal 22 3 4 4 2 2 5" xfId="47928" xr:uid="{9E01A33D-8D33-4C24-A8D8-74511A29B60C}"/>
    <cellStyle name="Normal 22 3 4 4 2 3" xfId="22776" xr:uid="{E28E43D9-4FED-469F-B38C-FE575619648B}"/>
    <cellStyle name="Normal 22 3 4 4 2 3 2" xfId="36468" xr:uid="{E45A4D4F-6595-45B6-BD7D-4289D9569611}"/>
    <cellStyle name="Normal 22 3 4 4 2 3 3" xfId="51352" xr:uid="{2690DD46-0DAE-4E2B-A712-454E40CF3452}"/>
    <cellStyle name="Normal 22 3 4 4 2 4" xfId="15932" xr:uid="{B8F75239-A319-4B07-BDED-270A667C1E76}"/>
    <cellStyle name="Normal 22 3 4 4 2 5" xfId="29622" xr:uid="{E7A9749E-6191-4187-95A6-5A441CC1D463}"/>
    <cellStyle name="Normal 22 3 4 4 2 6" xfId="44506" xr:uid="{53FD19E3-ABF7-41A4-B9FB-3442364D19D0}"/>
    <cellStyle name="Normal 22 3 4 4 3" xfId="10796" xr:uid="{99911C65-80B1-42AD-89B5-4F26AE7D45FE}"/>
    <cellStyle name="Normal 22 3 4 4 3 2" xfId="24486" xr:uid="{ACBE09D8-C072-4F6C-9B78-10B0732972EF}"/>
    <cellStyle name="Normal 22 3 4 4 3 2 2" xfId="38178" xr:uid="{02384F8E-0BF6-47D9-90D9-E838DA5E87AA}"/>
    <cellStyle name="Normal 22 3 4 4 3 2 3" xfId="53062" xr:uid="{F8045F26-2508-46FB-802C-DA85014E6AEF}"/>
    <cellStyle name="Normal 22 3 4 4 3 3" xfId="17642" xr:uid="{DF72FB58-956D-4B30-829B-1BED4561B17A}"/>
    <cellStyle name="Normal 22 3 4 4 3 4" xfId="31332" xr:uid="{F6FB774D-D75F-49FC-80F1-99EE5CA0D4B2}"/>
    <cellStyle name="Normal 22 3 4 4 3 5" xfId="46216" xr:uid="{42C04D39-D8AC-4AE1-89CA-8CF9E4451A8B}"/>
    <cellStyle name="Normal 22 3 4 4 4" xfId="21064" xr:uid="{7F699F94-B912-4A2D-AD9F-E3CE33A532D5}"/>
    <cellStyle name="Normal 22 3 4 4 4 2" xfId="34756" xr:uid="{8EB19DCB-2762-4AA2-AA18-D5E1A96FA9E7}"/>
    <cellStyle name="Normal 22 3 4 4 4 3" xfId="49640" xr:uid="{C24324B4-FA47-4413-BC69-E69E6441B0A3}"/>
    <cellStyle name="Normal 22 3 4 4 5" xfId="14220" xr:uid="{88E4AED0-31DC-4602-8F39-C661D5F9DE29}"/>
    <cellStyle name="Normal 22 3 4 4 6" xfId="27910" xr:uid="{1AD881FC-47B1-40BB-96C8-24A418584FCA}"/>
    <cellStyle name="Normal 22 3 4 4 7" xfId="42794" xr:uid="{A199E06F-A0D9-4940-B111-E351E3D399E8}"/>
    <cellStyle name="Normal 22 3 4 5" xfId="9082" xr:uid="{17F9DC36-FB0E-47CE-A4A1-9791FA1B0492}"/>
    <cellStyle name="Normal 22 3 4 5 2" xfId="12504" xr:uid="{440A6FA4-A83E-4D91-BD43-D9EF04FA364C}"/>
    <cellStyle name="Normal 22 3 4 5 2 2" xfId="26194" xr:uid="{8CD4BE66-0035-4807-B5F2-5C5038B549EC}"/>
    <cellStyle name="Normal 22 3 4 5 2 2 2" xfId="39886" xr:uid="{BC2B8BB2-FCF3-4917-AD4A-F9FC5BD6CAC2}"/>
    <cellStyle name="Normal 22 3 4 5 2 2 3" xfId="54770" xr:uid="{8A38157E-1B6C-492C-A598-A1350F6F19DF}"/>
    <cellStyle name="Normal 22 3 4 5 2 3" xfId="19350" xr:uid="{C963807D-61A5-445B-A0A2-B57358DBB50B}"/>
    <cellStyle name="Normal 22 3 4 5 2 4" xfId="33040" xr:uid="{7D33B4F7-F665-4652-B2B3-265BB357646F}"/>
    <cellStyle name="Normal 22 3 4 5 2 5" xfId="47924" xr:uid="{62560CC4-23C8-4D96-9D29-1E43774773A7}"/>
    <cellStyle name="Normal 22 3 4 5 3" xfId="22772" xr:uid="{A8AAAF52-C1E3-41E3-A046-133AFF300759}"/>
    <cellStyle name="Normal 22 3 4 5 3 2" xfId="36464" xr:uid="{AE238FFD-A5A2-41A1-99DA-9204F56F95E7}"/>
    <cellStyle name="Normal 22 3 4 5 3 3" xfId="51348" xr:uid="{A495E4D5-71F2-4608-BFD5-D64042D0A6D7}"/>
    <cellStyle name="Normal 22 3 4 5 4" xfId="15928" xr:uid="{CD981012-ADBE-48F9-8636-20C2CB7C39D8}"/>
    <cellStyle name="Normal 22 3 4 5 5" xfId="29618" xr:uid="{305F1037-F49A-4CCD-8E64-9A68433AA525}"/>
    <cellStyle name="Normal 22 3 4 5 6" xfId="44502" xr:uid="{FA31A8D3-12C8-4970-AB0C-2F60AF58C215}"/>
    <cellStyle name="Normal 22 3 4 6" xfId="10792" xr:uid="{6EAB0B27-35D9-4296-BDD6-521D01E13265}"/>
    <cellStyle name="Normal 22 3 4 6 2" xfId="24482" xr:uid="{60E217DB-CD48-4E68-AF69-953B478BD5E8}"/>
    <cellStyle name="Normal 22 3 4 6 2 2" xfId="38174" xr:uid="{E7C23E7F-A534-44BC-AAA5-49653E410125}"/>
    <cellStyle name="Normal 22 3 4 6 2 3" xfId="53058" xr:uid="{103A0D15-BFA5-41F6-95F8-430DFFBAE22B}"/>
    <cellStyle name="Normal 22 3 4 6 3" xfId="17638" xr:uid="{8949191F-0608-4E8D-B02F-6250AF83DE09}"/>
    <cellStyle name="Normal 22 3 4 6 4" xfId="31328" xr:uid="{9F8C6612-652C-43EC-A0F6-EB003BEC87EB}"/>
    <cellStyle name="Normal 22 3 4 6 5" xfId="46212" xr:uid="{7B810327-7700-425D-9F78-CFA2921E2352}"/>
    <cellStyle name="Normal 22 3 4 7" xfId="21060" xr:uid="{E4C92B3B-2327-43D2-B999-B70D3FBDE333}"/>
    <cellStyle name="Normal 22 3 4 7 2" xfId="34752" xr:uid="{E5076015-E1D3-4FE9-86B1-D1DAA79EEB00}"/>
    <cellStyle name="Normal 22 3 4 7 3" xfId="49636" xr:uid="{91F9D0B9-EA29-4079-818A-B46AA7A285F0}"/>
    <cellStyle name="Normal 22 3 4 8" xfId="14216" xr:uid="{42B9309B-813C-49BD-A9FD-86B51C1B39B1}"/>
    <cellStyle name="Normal 22 3 4 8 2" xfId="41376" xr:uid="{0ABDDAE2-07AE-4EC9-A796-DFE6DF285EB9}"/>
    <cellStyle name="Normal 22 3 4 9" xfId="27906" xr:uid="{5B2DF884-922E-4A4B-BE9A-3BF08C20E30E}"/>
    <cellStyle name="Normal 22 3 5" xfId="7374" xr:uid="{EC89FF97-A236-4BEA-BB52-50C62FC87FF3}"/>
    <cellStyle name="Normal 22 3 5 2" xfId="7375" xr:uid="{254BB4A6-D3E1-4612-9530-E0C837F6199C}"/>
    <cellStyle name="Normal 22 3 5 2 2" xfId="9088" xr:uid="{3954ED0A-A3C6-4593-8E17-A3E0C3429E3E}"/>
    <cellStyle name="Normal 22 3 5 2 2 2" xfId="12510" xr:uid="{E62F7FDF-302B-47BC-A22A-0DBA288AA67E}"/>
    <cellStyle name="Normal 22 3 5 2 2 2 2" xfId="26200" xr:uid="{B42B0127-9988-4174-B4D2-0570D468EA3A}"/>
    <cellStyle name="Normal 22 3 5 2 2 2 2 2" xfId="39892" xr:uid="{81E345D0-DE79-47B2-8E8F-C5936C2D4FF1}"/>
    <cellStyle name="Normal 22 3 5 2 2 2 2 3" xfId="54776" xr:uid="{A32C7ABA-9C8C-43EB-BDA9-95609D0BD493}"/>
    <cellStyle name="Normal 22 3 5 2 2 2 3" xfId="19356" xr:uid="{EA6A7B58-C37C-45F6-89AA-8E6C3D3EB620}"/>
    <cellStyle name="Normal 22 3 5 2 2 2 4" xfId="33046" xr:uid="{DC9A00CD-07C7-4AF9-865D-09D4EB56E1D3}"/>
    <cellStyle name="Normal 22 3 5 2 2 2 5" xfId="47930" xr:uid="{EF6FA956-7864-4887-9D0C-D7D0E4C5FCB9}"/>
    <cellStyle name="Normal 22 3 5 2 2 3" xfId="22778" xr:uid="{686EE638-CB59-4353-8D2F-517376807E63}"/>
    <cellStyle name="Normal 22 3 5 2 2 3 2" xfId="36470" xr:uid="{55D724B6-485E-4599-8B17-BB69B57A7D29}"/>
    <cellStyle name="Normal 22 3 5 2 2 3 3" xfId="51354" xr:uid="{982023B8-5407-4D48-89A7-6C7D69EAD904}"/>
    <cellStyle name="Normal 22 3 5 2 2 4" xfId="15934" xr:uid="{531DF5B3-23AA-4639-8443-143F3F6CB799}"/>
    <cellStyle name="Normal 22 3 5 2 2 5" xfId="29624" xr:uid="{54856FD5-ADF8-42DF-9BC6-2A6F5E9D33D5}"/>
    <cellStyle name="Normal 22 3 5 2 2 6" xfId="44508" xr:uid="{06FF55AB-3F75-41CF-8CB2-9165F26D93EA}"/>
    <cellStyle name="Normal 22 3 5 2 3" xfId="10798" xr:uid="{D3174B18-F7A6-4AA2-A438-48A7DB0C4687}"/>
    <cellStyle name="Normal 22 3 5 2 3 2" xfId="24488" xr:uid="{7B8B3309-B91E-4D53-966A-7CD9CEEAEF39}"/>
    <cellStyle name="Normal 22 3 5 2 3 2 2" xfId="38180" xr:uid="{3B8356BC-E748-41C9-933B-368DD85BD7A6}"/>
    <cellStyle name="Normal 22 3 5 2 3 2 3" xfId="53064" xr:uid="{3DA3E61A-7FD4-4AA7-96E4-A5AE7530EB44}"/>
    <cellStyle name="Normal 22 3 5 2 3 3" xfId="17644" xr:uid="{A622BC13-7EBF-41A8-8691-FF15D4210177}"/>
    <cellStyle name="Normal 22 3 5 2 3 4" xfId="31334" xr:uid="{6752361B-D173-4852-9D42-8C84249838EA}"/>
    <cellStyle name="Normal 22 3 5 2 3 5" xfId="46218" xr:uid="{1F547044-9B24-4735-924C-02898876B291}"/>
    <cellStyle name="Normal 22 3 5 2 4" xfId="21066" xr:uid="{B91E53D1-1900-4021-AFD5-462724FA852E}"/>
    <cellStyle name="Normal 22 3 5 2 4 2" xfId="34758" xr:uid="{5C197C00-8902-45CB-ACDA-FEBF94A995B0}"/>
    <cellStyle name="Normal 22 3 5 2 4 3" xfId="49642" xr:uid="{C0F4E786-1728-481A-829A-50DEB4A4799C}"/>
    <cellStyle name="Normal 22 3 5 2 5" xfId="14222" xr:uid="{B8294E85-8ED1-464A-B438-DCF82215B4E3}"/>
    <cellStyle name="Normal 22 3 5 2 6" xfId="27912" xr:uid="{D07FB47B-80D3-4CEC-9CA4-387D820CEB8C}"/>
    <cellStyle name="Normal 22 3 5 2 7" xfId="42796" xr:uid="{CB2B0232-F401-4B23-A4DE-6C07C6D64BCC}"/>
    <cellStyle name="Normal 22 3 5 3" xfId="9087" xr:uid="{49C6915E-774B-4180-AC60-751F92CB686F}"/>
    <cellStyle name="Normal 22 3 5 3 2" xfId="12509" xr:uid="{9BE4E41D-A7A7-4AFA-9A56-62777F1778EE}"/>
    <cellStyle name="Normal 22 3 5 3 2 2" xfId="26199" xr:uid="{F60FC5AC-5541-40D6-BD20-F1BD072AA41D}"/>
    <cellStyle name="Normal 22 3 5 3 2 2 2" xfId="39891" xr:uid="{00323982-A08B-421C-A141-088199D3D998}"/>
    <cellStyle name="Normal 22 3 5 3 2 2 3" xfId="54775" xr:uid="{9D32AF4A-B5D1-4678-86D2-DBD1D25AC066}"/>
    <cellStyle name="Normal 22 3 5 3 2 3" xfId="19355" xr:uid="{08C90220-F71A-4885-AF10-2AE902665BBC}"/>
    <cellStyle name="Normal 22 3 5 3 2 4" xfId="33045" xr:uid="{2214D55C-82E7-40F4-9F52-E283B8A85AB3}"/>
    <cellStyle name="Normal 22 3 5 3 2 5" xfId="47929" xr:uid="{3C0CC737-B048-4899-8F57-CBE8C839E335}"/>
    <cellStyle name="Normal 22 3 5 3 3" xfId="22777" xr:uid="{E671E213-7390-423F-9DCA-BD7C558D5ADB}"/>
    <cellStyle name="Normal 22 3 5 3 3 2" xfId="36469" xr:uid="{557763CD-5F7E-4BF1-ABC4-D65C715CFAF8}"/>
    <cellStyle name="Normal 22 3 5 3 3 3" xfId="51353" xr:uid="{A49C4C19-CC15-452F-BBBA-3565932FF413}"/>
    <cellStyle name="Normal 22 3 5 3 4" xfId="15933" xr:uid="{328D6AA4-1AB4-497E-B9EF-78757248C6DC}"/>
    <cellStyle name="Normal 22 3 5 3 5" xfId="29623" xr:uid="{1DA8DA69-C59A-4E37-9A19-F0B63437A5E7}"/>
    <cellStyle name="Normal 22 3 5 3 6" xfId="44507" xr:uid="{745872E4-696A-4DA6-BF0B-2319B3438BBD}"/>
    <cellStyle name="Normal 22 3 5 4" xfId="10797" xr:uid="{F3C1040D-9AF3-4AB4-9AAC-96DA074F6A2E}"/>
    <cellStyle name="Normal 22 3 5 4 2" xfId="24487" xr:uid="{C665BCD0-6134-492E-A7E5-E9C8C428828E}"/>
    <cellStyle name="Normal 22 3 5 4 2 2" xfId="38179" xr:uid="{762A3F10-FC75-42BA-8564-F58728B114A8}"/>
    <cellStyle name="Normal 22 3 5 4 2 3" xfId="53063" xr:uid="{55BA8844-B7FC-4BBC-BF1A-6AA96FAC88DD}"/>
    <cellStyle name="Normal 22 3 5 4 3" xfId="17643" xr:uid="{1FA3BD6A-B0EF-4952-810D-60F6C76AA6AD}"/>
    <cellStyle name="Normal 22 3 5 4 4" xfId="31333" xr:uid="{E5996CA6-85F9-4847-9B1F-C480D3D0DBAF}"/>
    <cellStyle name="Normal 22 3 5 4 5" xfId="46217" xr:uid="{95F966F4-1870-45E5-937F-FF17A115F90B}"/>
    <cellStyle name="Normal 22 3 5 5" xfId="21065" xr:uid="{2E419C30-1997-48BD-932F-8BE3F9516E23}"/>
    <cellStyle name="Normal 22 3 5 5 2" xfId="34757" xr:uid="{39ECA706-2B68-499A-B545-F3A7E6D76469}"/>
    <cellStyle name="Normal 22 3 5 5 3" xfId="49641" xr:uid="{21F8ACFD-4EAC-437E-BE2A-6F36558E2F52}"/>
    <cellStyle name="Normal 22 3 5 6" xfId="14221" xr:uid="{D4C4F114-DC5E-4A5E-8588-F4C9097DD35D}"/>
    <cellStyle name="Normal 22 3 5 7" xfId="27911" xr:uid="{F7D77FA8-FF17-448E-AC9A-089F32DF7FD3}"/>
    <cellStyle name="Normal 22 3 5 8" xfId="42795" xr:uid="{95DD5C6C-1841-4DFC-991A-6B7F81BC3179}"/>
    <cellStyle name="Normal 22 3 6" xfId="7376" xr:uid="{1D9D9D72-E553-4F41-92AF-EAC547C94A3C}"/>
    <cellStyle name="Normal 22 3 6 2" xfId="9089" xr:uid="{0A5F6AE3-C2D6-4AAD-ADB2-6A32ADC48A61}"/>
    <cellStyle name="Normal 22 3 6 2 2" xfId="12511" xr:uid="{1029C9CA-F101-436D-8C02-B210BDA132EA}"/>
    <cellStyle name="Normal 22 3 6 2 2 2" xfId="26201" xr:uid="{75D96A43-74B4-4817-91A9-03DF217E56F4}"/>
    <cellStyle name="Normal 22 3 6 2 2 2 2" xfId="39893" xr:uid="{11001365-F73B-425C-80D8-33CB5C8DFC98}"/>
    <cellStyle name="Normal 22 3 6 2 2 2 3" xfId="54777" xr:uid="{E54F4AFD-3671-40D5-8CF1-762CD4617769}"/>
    <cellStyle name="Normal 22 3 6 2 2 3" xfId="19357" xr:uid="{968E78DC-1121-4F8F-9750-644A975CFB8D}"/>
    <cellStyle name="Normal 22 3 6 2 2 4" xfId="33047" xr:uid="{AE0A9B81-979E-4232-B4E0-0C44E800522D}"/>
    <cellStyle name="Normal 22 3 6 2 2 5" xfId="47931" xr:uid="{F96BC3DC-29DD-48E9-85E9-135FCB15160C}"/>
    <cellStyle name="Normal 22 3 6 2 3" xfId="22779" xr:uid="{6BBC939B-CC32-4B01-8B8C-DD4E9FF6676E}"/>
    <cellStyle name="Normal 22 3 6 2 3 2" xfId="36471" xr:uid="{C1B79CBA-CAD6-4ACE-8AF2-C7FD762F5D89}"/>
    <cellStyle name="Normal 22 3 6 2 3 3" xfId="51355" xr:uid="{61EE24E5-6729-4649-AFC4-E539AA99D00D}"/>
    <cellStyle name="Normal 22 3 6 2 4" xfId="15935" xr:uid="{55C9F362-7E02-455D-B699-2894C4484844}"/>
    <cellStyle name="Normal 22 3 6 2 5" xfId="29625" xr:uid="{C3198D31-E36F-4471-A2DA-3C3F6CF530C1}"/>
    <cellStyle name="Normal 22 3 6 2 6" xfId="44509" xr:uid="{1151457B-7D50-4ECE-8B75-021B03F2657F}"/>
    <cellStyle name="Normal 22 3 6 3" xfId="10799" xr:uid="{79CABAB6-7780-49B1-A1AC-29305DD81D4A}"/>
    <cellStyle name="Normal 22 3 6 3 2" xfId="24489" xr:uid="{DA5E4214-882A-45CE-B2C0-B91753C86AE4}"/>
    <cellStyle name="Normal 22 3 6 3 2 2" xfId="38181" xr:uid="{1E023D72-FBC9-4275-BED8-A1A683C8BA69}"/>
    <cellStyle name="Normal 22 3 6 3 2 3" xfId="53065" xr:uid="{16F2CEF4-542E-457E-8596-A84A6680ECFF}"/>
    <cellStyle name="Normal 22 3 6 3 3" xfId="17645" xr:uid="{D9470F01-D5F1-49E5-82AE-076EDED70DEC}"/>
    <cellStyle name="Normal 22 3 6 3 4" xfId="31335" xr:uid="{51A993B8-95AA-44F4-AF05-994DD2727AA2}"/>
    <cellStyle name="Normal 22 3 6 3 5" xfId="46219" xr:uid="{FF0453A1-732B-4DFE-9AC7-6F33AF54F527}"/>
    <cellStyle name="Normal 22 3 6 4" xfId="21067" xr:uid="{F051BD3D-5572-4D50-BD4F-74C281989131}"/>
    <cellStyle name="Normal 22 3 6 4 2" xfId="34759" xr:uid="{E21723EF-1DE6-490C-9D95-FAF56C3319B7}"/>
    <cellStyle name="Normal 22 3 6 4 3" xfId="49643" xr:uid="{AC5754E2-659F-4604-8BA8-08FB2F27C55A}"/>
    <cellStyle name="Normal 22 3 6 5" xfId="14223" xr:uid="{839AD3A0-7486-43EF-9557-9154082CC469}"/>
    <cellStyle name="Normal 22 3 6 6" xfId="27913" xr:uid="{926DCC02-A5A4-49DE-BA6A-86D709714846}"/>
    <cellStyle name="Normal 22 3 6 7" xfId="42797" xr:uid="{2C6BA921-536B-43F2-BEBC-8094B5932A6D}"/>
    <cellStyle name="Normal 22 3 7" xfId="7377" xr:uid="{202148B6-A4FC-4709-9678-5C618FF386F2}"/>
    <cellStyle name="Normal 22 3 7 2" xfId="9090" xr:uid="{5B5DC912-4CC7-4AF6-8D46-DB13CBC409F5}"/>
    <cellStyle name="Normal 22 3 7 2 2" xfId="12512" xr:uid="{8023D5C0-71F0-497C-8209-2EF5FB0093B7}"/>
    <cellStyle name="Normal 22 3 7 2 2 2" xfId="26202" xr:uid="{DD1B01BA-084A-471B-BE0E-33C1D8B07B31}"/>
    <cellStyle name="Normal 22 3 7 2 2 2 2" xfId="39894" xr:uid="{5AC37B41-AACE-4139-8CD9-42E58205E54D}"/>
    <cellStyle name="Normal 22 3 7 2 2 2 3" xfId="54778" xr:uid="{0B0EF2B4-9AB6-44C9-80EE-2D47B7CF7349}"/>
    <cellStyle name="Normal 22 3 7 2 2 3" xfId="19358" xr:uid="{4A4D2CB0-DB23-478E-A738-8C494FAB8138}"/>
    <cellStyle name="Normal 22 3 7 2 2 4" xfId="33048" xr:uid="{D76C68EA-07C4-4AD6-9A2C-2EB8E2DB68DB}"/>
    <cellStyle name="Normal 22 3 7 2 2 5" xfId="47932" xr:uid="{68995D0D-4C93-4B21-AC29-DDBB230586F9}"/>
    <cellStyle name="Normal 22 3 7 2 3" xfId="22780" xr:uid="{00539B96-5A7F-41DD-8FBC-9F7520AB3605}"/>
    <cellStyle name="Normal 22 3 7 2 3 2" xfId="36472" xr:uid="{D47FC79C-B77B-4F43-9120-5577056F023A}"/>
    <cellStyle name="Normal 22 3 7 2 3 3" xfId="51356" xr:uid="{9090DC7B-EF1C-4AC8-98F6-2F072A7F13D8}"/>
    <cellStyle name="Normal 22 3 7 2 4" xfId="15936" xr:uid="{E0268143-FB94-466A-AB68-EAFA7AAA6B57}"/>
    <cellStyle name="Normal 22 3 7 2 5" xfId="29626" xr:uid="{F269DFB7-4F40-4E0B-BA13-E0F9F91FD081}"/>
    <cellStyle name="Normal 22 3 7 2 6" xfId="44510" xr:uid="{F7806171-F285-4021-850A-F6C0D0AAA2D7}"/>
    <cellStyle name="Normal 22 3 7 3" xfId="10800" xr:uid="{87C1B94B-864A-4CE7-B184-48C0F4921F8F}"/>
    <cellStyle name="Normal 22 3 7 3 2" xfId="24490" xr:uid="{0B99341D-F159-476F-B515-E50FECB3B3E0}"/>
    <cellStyle name="Normal 22 3 7 3 2 2" xfId="38182" xr:uid="{B47A3EF4-CA9E-4EE0-90F6-F2267C88646D}"/>
    <cellStyle name="Normal 22 3 7 3 2 3" xfId="53066" xr:uid="{D5607E2F-908B-439B-8DCE-EB4B275C3C59}"/>
    <cellStyle name="Normal 22 3 7 3 3" xfId="17646" xr:uid="{A6BFC8B4-6066-4DA6-8EFF-8720A0AEEC63}"/>
    <cellStyle name="Normal 22 3 7 3 4" xfId="31336" xr:uid="{70C7C1A3-7410-45BC-8A2F-1F83584C72D4}"/>
    <cellStyle name="Normal 22 3 7 3 5" xfId="46220" xr:uid="{37334DBB-56D3-4846-80E6-923FB04C4FBB}"/>
    <cellStyle name="Normal 22 3 7 4" xfId="21068" xr:uid="{9D6E121E-BC14-4400-90B5-4816041F65CB}"/>
    <cellStyle name="Normal 22 3 7 4 2" xfId="34760" xr:uid="{B4616416-7377-4B78-913A-C747C92A28F6}"/>
    <cellStyle name="Normal 22 3 7 4 3" xfId="49644" xr:uid="{A2839780-CC2E-405A-BDD3-68854445DA2E}"/>
    <cellStyle name="Normal 22 3 7 5" xfId="14224" xr:uid="{E676025B-1C27-42E6-ADC1-F5F441661A0C}"/>
    <cellStyle name="Normal 22 3 7 6" xfId="27914" xr:uid="{1B7FFF71-8FF3-40FF-89AA-DD7416EAC439}"/>
    <cellStyle name="Normal 22 3 7 7" xfId="42798" xr:uid="{9ADB57C6-A72A-4923-AC39-6775FA9B3E69}"/>
    <cellStyle name="Normal 22 3 8" xfId="9061" xr:uid="{92339AC0-7A05-428B-BB84-BA23E247DE1A}"/>
    <cellStyle name="Normal 22 3 8 2" xfId="12483" xr:uid="{CFBE8D95-764B-4FF7-83AE-EE1FD761904B}"/>
    <cellStyle name="Normal 22 3 8 2 2" xfId="26173" xr:uid="{FE46EDD7-8B3F-4F33-A14D-748713296C94}"/>
    <cellStyle name="Normal 22 3 8 2 2 2" xfId="39865" xr:uid="{FA8AD779-3010-4BAF-B658-38E2BD074590}"/>
    <cellStyle name="Normal 22 3 8 2 2 3" xfId="54749" xr:uid="{8DB7C744-6E54-48CE-92BD-CADE562DBAAD}"/>
    <cellStyle name="Normal 22 3 8 2 3" xfId="19329" xr:uid="{272D2BB0-84B7-43D2-AFC0-A35537BA676D}"/>
    <cellStyle name="Normal 22 3 8 2 4" xfId="33019" xr:uid="{0032D808-D509-4CD6-9C1B-53888BAFD0CA}"/>
    <cellStyle name="Normal 22 3 8 2 5" xfId="47903" xr:uid="{A676FC43-D2EE-4571-BADE-B4ACAE3000FC}"/>
    <cellStyle name="Normal 22 3 8 3" xfId="22751" xr:uid="{1820FCB7-E88C-44EF-AE0C-B9109CC1A5FF}"/>
    <cellStyle name="Normal 22 3 8 3 2" xfId="36443" xr:uid="{8A09E04D-EA1E-4DE0-8BE6-A7837CB899CB}"/>
    <cellStyle name="Normal 22 3 8 3 3" xfId="51327" xr:uid="{474D840B-611D-4DBF-A01C-757A757B4D05}"/>
    <cellStyle name="Normal 22 3 8 4" xfId="15907" xr:uid="{D21037D4-7D7E-4D6D-8472-E3F266E87F81}"/>
    <cellStyle name="Normal 22 3 8 5" xfId="29597" xr:uid="{ACF0B576-1120-439C-A19A-97D0CAC5638E}"/>
    <cellStyle name="Normal 22 3 8 6" xfId="44481" xr:uid="{1B30FC71-211C-48BB-A5E3-6F09A88BE3D4}"/>
    <cellStyle name="Normal 22 3 9" xfId="10771" xr:uid="{6353AEE8-4A3B-4437-9C81-79D7C28AE013}"/>
    <cellStyle name="Normal 22 3 9 2" xfId="24461" xr:uid="{B39625B0-F8E0-4713-9A35-9089E39DDDD8}"/>
    <cellStyle name="Normal 22 3 9 2 2" xfId="38153" xr:uid="{CBF262FD-B1F1-4D4F-B099-DA242B5919E0}"/>
    <cellStyle name="Normal 22 3 9 2 3" xfId="53037" xr:uid="{05F7BDE6-B50D-4F8F-A73F-69A5A45B8261}"/>
    <cellStyle name="Normal 22 3 9 3" xfId="17617" xr:uid="{CD7BC78A-BCBF-4BD9-AD88-7AFAC0A991DE}"/>
    <cellStyle name="Normal 22 3 9 4" xfId="31307" xr:uid="{80B501C0-49F8-4CDA-88EB-B30ADD9E909E}"/>
    <cellStyle name="Normal 22 3 9 5" xfId="46191" xr:uid="{2432FF9F-87C4-4F0B-A2CE-9ED2D527314F}"/>
    <cellStyle name="Normal 22 4" xfId="4315" xr:uid="{4CB841F2-FC69-441E-B6DE-75B14DE1023D}"/>
    <cellStyle name="Normal 22 4 10" xfId="14225" xr:uid="{2625212E-3EE4-447E-82A4-5F3CC2AE6BCE}"/>
    <cellStyle name="Normal 22 4 10 2" xfId="41317" xr:uid="{C9248CF4-8540-48EA-9D45-C71D34420AC6}"/>
    <cellStyle name="Normal 22 4 11" xfId="27915" xr:uid="{E08A4214-8964-4505-880E-3DE0B9657FAB}"/>
    <cellStyle name="Normal 22 4 12" xfId="42799" xr:uid="{8B2AD85C-F2A6-48ED-861E-6F2151BCB8B7}"/>
    <cellStyle name="Normal 22 4 13" xfId="7378" xr:uid="{B69F0BD9-D97B-4B89-B369-7A87352F81D4}"/>
    <cellStyle name="Normal 22 4 2" xfId="4433" xr:uid="{7EFDC13A-BDC0-4742-BFFD-8436C844AF64}"/>
    <cellStyle name="Normal 22 4 2 10" xfId="42800" xr:uid="{697FC813-B8C8-4EC4-8734-8DB9532FA173}"/>
    <cellStyle name="Normal 22 4 2 11" xfId="7379" xr:uid="{F498B421-318D-4296-AE9E-DA265BDC2267}"/>
    <cellStyle name="Normal 22 4 2 2" xfId="7380" xr:uid="{A652FDB6-31D3-48DA-8E79-CFC1D76B57EC}"/>
    <cellStyle name="Normal 22 4 2 2 2" xfId="7381" xr:uid="{F94D71CD-F132-4303-A40B-1947FF2620DE}"/>
    <cellStyle name="Normal 22 4 2 2 2 2" xfId="9094" xr:uid="{E649EF06-62C1-4B2E-93D5-E74BCC410E5E}"/>
    <cellStyle name="Normal 22 4 2 2 2 2 2" xfId="12516" xr:uid="{75964EBB-B277-4033-B2AF-C67E9ED42280}"/>
    <cellStyle name="Normal 22 4 2 2 2 2 2 2" xfId="26206" xr:uid="{606FD3AE-AE79-4239-94EB-5FC79B88806C}"/>
    <cellStyle name="Normal 22 4 2 2 2 2 2 2 2" xfId="39898" xr:uid="{62C4E0D7-B7F2-4770-8FCA-96A09DA26F0F}"/>
    <cellStyle name="Normal 22 4 2 2 2 2 2 2 3" xfId="54782" xr:uid="{9A1B5DE6-BDBE-4B9F-AE53-14753419DD49}"/>
    <cellStyle name="Normal 22 4 2 2 2 2 2 3" xfId="19362" xr:uid="{4334DA98-614D-4F6D-B232-1810E23B56C8}"/>
    <cellStyle name="Normal 22 4 2 2 2 2 2 4" xfId="33052" xr:uid="{DA302D4E-0F2A-47FA-8B2A-DB22C0E88407}"/>
    <cellStyle name="Normal 22 4 2 2 2 2 2 5" xfId="47936" xr:uid="{1BBC62FA-9268-487B-BE34-E8DF0E51EDC2}"/>
    <cellStyle name="Normal 22 4 2 2 2 2 3" xfId="22784" xr:uid="{D7ED1CC3-4F68-465A-9DC7-33298B615AB1}"/>
    <cellStyle name="Normal 22 4 2 2 2 2 3 2" xfId="36476" xr:uid="{E54620CE-F4E8-453A-9231-5BC618AF201F}"/>
    <cellStyle name="Normal 22 4 2 2 2 2 3 3" xfId="51360" xr:uid="{3CA1B3B7-CBE6-40E7-BC19-3BCCBD4AE24B}"/>
    <cellStyle name="Normal 22 4 2 2 2 2 4" xfId="15940" xr:uid="{682F8CFA-57F7-4417-86BE-E576D7586566}"/>
    <cellStyle name="Normal 22 4 2 2 2 2 5" xfId="29630" xr:uid="{DDECFEB8-48F2-4F16-8569-4277767A4F1A}"/>
    <cellStyle name="Normal 22 4 2 2 2 2 6" xfId="44514" xr:uid="{4F338C7C-9BA3-4E89-AADB-82F6D376303C}"/>
    <cellStyle name="Normal 22 4 2 2 2 3" xfId="10804" xr:uid="{411E77B2-B970-45E6-BB16-86692AF4342F}"/>
    <cellStyle name="Normal 22 4 2 2 2 3 2" xfId="24494" xr:uid="{0B7BD3F3-4A9A-45F7-BA9F-8B5AE913FF1F}"/>
    <cellStyle name="Normal 22 4 2 2 2 3 2 2" xfId="38186" xr:uid="{9A039F1B-AE5A-4033-A483-DD73469B1248}"/>
    <cellStyle name="Normal 22 4 2 2 2 3 2 3" xfId="53070" xr:uid="{C6B7217E-8BF7-447B-9FDF-40397079BD4C}"/>
    <cellStyle name="Normal 22 4 2 2 2 3 3" xfId="17650" xr:uid="{398D476D-FDFD-4491-83F6-ECB60706BF3B}"/>
    <cellStyle name="Normal 22 4 2 2 2 3 4" xfId="31340" xr:uid="{8EF09BF4-09DB-454D-9285-DE6D3F18774B}"/>
    <cellStyle name="Normal 22 4 2 2 2 3 5" xfId="46224" xr:uid="{D4C57E7F-DB7B-4471-9AC1-46ABA7481CAF}"/>
    <cellStyle name="Normal 22 4 2 2 2 4" xfId="21072" xr:uid="{1858BEDA-8D17-4846-9863-96ACCB9E0B94}"/>
    <cellStyle name="Normal 22 4 2 2 2 4 2" xfId="34764" xr:uid="{7DD1365E-B4B9-4B4E-A1C7-96BB75F42FF0}"/>
    <cellStyle name="Normal 22 4 2 2 2 4 3" xfId="49648" xr:uid="{546EC5B7-FAFB-4B38-99DC-9DF72BF18FF4}"/>
    <cellStyle name="Normal 22 4 2 2 2 5" xfId="14228" xr:uid="{64D37C34-4E13-4694-B749-BBFC0D5302FE}"/>
    <cellStyle name="Normal 22 4 2 2 2 6" xfId="27918" xr:uid="{F1662058-9456-43D9-9DEE-5526178D3DBD}"/>
    <cellStyle name="Normal 22 4 2 2 2 7" xfId="42802" xr:uid="{B71A4FDC-79A5-41D7-AC9F-4B5CD7510478}"/>
    <cellStyle name="Normal 22 4 2 2 3" xfId="9093" xr:uid="{4F1E5391-EA2B-469F-BB10-FA4042514DBB}"/>
    <cellStyle name="Normal 22 4 2 2 3 2" xfId="12515" xr:uid="{5EAA4499-8FE4-4A70-8A6A-63C765FB38DD}"/>
    <cellStyle name="Normal 22 4 2 2 3 2 2" xfId="26205" xr:uid="{FD885BC4-6CC2-4359-B0BE-8CD89E0D2C68}"/>
    <cellStyle name="Normal 22 4 2 2 3 2 2 2" xfId="39897" xr:uid="{B5D66D9D-2370-401F-A846-B2049B6BD552}"/>
    <cellStyle name="Normal 22 4 2 2 3 2 2 3" xfId="54781" xr:uid="{3C174765-7E48-46C7-8128-42DEF498C46C}"/>
    <cellStyle name="Normal 22 4 2 2 3 2 3" xfId="19361" xr:uid="{8855D65D-F2F6-474A-B02E-581631AFE892}"/>
    <cellStyle name="Normal 22 4 2 2 3 2 4" xfId="33051" xr:uid="{BB9A7B20-6E72-455A-B783-5B7821E2E2D1}"/>
    <cellStyle name="Normal 22 4 2 2 3 2 5" xfId="47935" xr:uid="{F547C76E-6EAF-4671-97E7-2CDC1A354BEF}"/>
    <cellStyle name="Normal 22 4 2 2 3 3" xfId="22783" xr:uid="{307F4E7F-DBB5-45B3-B945-3C344E4E165D}"/>
    <cellStyle name="Normal 22 4 2 2 3 3 2" xfId="36475" xr:uid="{0D0DD342-9434-4BEA-AF4E-8E81CA28B06D}"/>
    <cellStyle name="Normal 22 4 2 2 3 3 3" xfId="51359" xr:uid="{B1B8EEC4-77B6-475F-8522-1EB0B715E97A}"/>
    <cellStyle name="Normal 22 4 2 2 3 4" xfId="15939" xr:uid="{CBE7F707-20C4-43D5-82CE-F0D3BECA7362}"/>
    <cellStyle name="Normal 22 4 2 2 3 5" xfId="29629" xr:uid="{13E5D628-3501-4215-BEDD-CA62E2CC6D24}"/>
    <cellStyle name="Normal 22 4 2 2 3 6" xfId="44513" xr:uid="{73240391-91F5-47F1-BA66-D13CFE4F9308}"/>
    <cellStyle name="Normal 22 4 2 2 4" xfId="10803" xr:uid="{FDFC90A5-DC36-4FC2-B5BA-5896DFD2FEF4}"/>
    <cellStyle name="Normal 22 4 2 2 4 2" xfId="24493" xr:uid="{2D9202ED-2742-4EEF-88E3-3FAFCDE44AB9}"/>
    <cellStyle name="Normal 22 4 2 2 4 2 2" xfId="38185" xr:uid="{2EFF5BED-D29E-4FEB-BF7F-D5060F5BB9E3}"/>
    <cellStyle name="Normal 22 4 2 2 4 2 3" xfId="53069" xr:uid="{1FD6798C-C121-41F5-AED0-8A48D0B5C3DD}"/>
    <cellStyle name="Normal 22 4 2 2 4 3" xfId="17649" xr:uid="{D6F2C1B8-D00E-452F-8185-36841D7ABC91}"/>
    <cellStyle name="Normal 22 4 2 2 4 4" xfId="31339" xr:uid="{C176233D-4DD1-462C-A2C1-E73ED58BA774}"/>
    <cellStyle name="Normal 22 4 2 2 4 5" xfId="46223" xr:uid="{E4265A1C-56FC-4C19-941C-B2F495228B6B}"/>
    <cellStyle name="Normal 22 4 2 2 5" xfId="21071" xr:uid="{E16F02E8-B788-4B5E-A820-CA3F860FBE5F}"/>
    <cellStyle name="Normal 22 4 2 2 5 2" xfId="34763" xr:uid="{91537206-88B2-4E93-A75C-15DBB7274B2C}"/>
    <cellStyle name="Normal 22 4 2 2 5 3" xfId="49647" xr:uid="{9F030B47-589B-4913-9EF1-46AB248D87A5}"/>
    <cellStyle name="Normal 22 4 2 2 6" xfId="14227" xr:uid="{1BBA0122-01A9-4F2F-9680-7FB02D28A684}"/>
    <cellStyle name="Normal 22 4 2 2 7" xfId="27917" xr:uid="{D438471F-C750-423D-ADA8-C90E820FB3FB}"/>
    <cellStyle name="Normal 22 4 2 2 8" xfId="42801" xr:uid="{0F132D0F-9CFF-467D-8142-3E6582CC53DA}"/>
    <cellStyle name="Normal 22 4 2 3" xfId="7382" xr:uid="{9BA89EED-5B0E-4DF5-89A3-CD05E5002DCF}"/>
    <cellStyle name="Normal 22 4 2 3 2" xfId="9095" xr:uid="{7564889D-9144-47DE-B69B-3D2A3E4A7AAA}"/>
    <cellStyle name="Normal 22 4 2 3 2 2" xfId="12517" xr:uid="{B3AFBB86-1DA4-4105-9725-142543AE7924}"/>
    <cellStyle name="Normal 22 4 2 3 2 2 2" xfId="26207" xr:uid="{C0FB463A-6B89-4330-905E-E79257409562}"/>
    <cellStyle name="Normal 22 4 2 3 2 2 2 2" xfId="39899" xr:uid="{4584E8B7-9AD6-4FA7-B56C-4302F65903CC}"/>
    <cellStyle name="Normal 22 4 2 3 2 2 2 3" xfId="54783" xr:uid="{FA31DECE-3A38-4ECD-800C-7FE66EA53163}"/>
    <cellStyle name="Normal 22 4 2 3 2 2 3" xfId="19363" xr:uid="{D6AF9041-A2E7-43DE-8735-A41D4F4D82ED}"/>
    <cellStyle name="Normal 22 4 2 3 2 2 4" xfId="33053" xr:uid="{F180EFC7-AF4D-45FE-B2ED-04200252735D}"/>
    <cellStyle name="Normal 22 4 2 3 2 2 5" xfId="47937" xr:uid="{6922B61E-7ABA-495C-8011-2C9F2D9A2EA4}"/>
    <cellStyle name="Normal 22 4 2 3 2 3" xfId="22785" xr:uid="{031DED11-7A7D-48C9-8A0D-11692C7553B0}"/>
    <cellStyle name="Normal 22 4 2 3 2 3 2" xfId="36477" xr:uid="{16A2BB7F-36ED-4DBE-A796-67CA75895AED}"/>
    <cellStyle name="Normal 22 4 2 3 2 3 3" xfId="51361" xr:uid="{356296A5-CED3-4CB5-BC04-99182C8A0B15}"/>
    <cellStyle name="Normal 22 4 2 3 2 4" xfId="15941" xr:uid="{CBAE06D7-0DBB-4C05-BD84-6AFE422E2E92}"/>
    <cellStyle name="Normal 22 4 2 3 2 5" xfId="29631" xr:uid="{8C75886F-0058-4175-9E0B-390834CE3507}"/>
    <cellStyle name="Normal 22 4 2 3 2 6" xfId="44515" xr:uid="{EAE25992-B969-4EF8-9F5B-21B3C31FDDC5}"/>
    <cellStyle name="Normal 22 4 2 3 3" xfId="10805" xr:uid="{6BDDFB52-48E8-4BFB-8598-269C443EF699}"/>
    <cellStyle name="Normal 22 4 2 3 3 2" xfId="24495" xr:uid="{C3C4B293-6B77-44CE-9D76-3C3ACA41E7FD}"/>
    <cellStyle name="Normal 22 4 2 3 3 2 2" xfId="38187" xr:uid="{80413927-99B9-4743-B879-BBDA66946F06}"/>
    <cellStyle name="Normal 22 4 2 3 3 2 3" xfId="53071" xr:uid="{CA9E26FC-DFF2-4B22-AC2C-AC7BFBFE2337}"/>
    <cellStyle name="Normal 22 4 2 3 3 3" xfId="17651" xr:uid="{8F1AF24E-BA9F-4065-80A9-68BE35C22806}"/>
    <cellStyle name="Normal 22 4 2 3 3 4" xfId="31341" xr:uid="{D0D12E18-E1A3-4F8D-8C93-82DB6A698769}"/>
    <cellStyle name="Normal 22 4 2 3 3 5" xfId="46225" xr:uid="{EAB96B4D-ADB7-495B-8215-F5229A3F30B5}"/>
    <cellStyle name="Normal 22 4 2 3 4" xfId="21073" xr:uid="{2E557141-B3C2-4864-99B8-EE67188D8682}"/>
    <cellStyle name="Normal 22 4 2 3 4 2" xfId="34765" xr:uid="{C689577C-AE50-4EFB-80DB-4211C4B40A52}"/>
    <cellStyle name="Normal 22 4 2 3 4 3" xfId="49649" xr:uid="{66B9944C-4612-4083-9467-AD7C901690B4}"/>
    <cellStyle name="Normal 22 4 2 3 5" xfId="14229" xr:uid="{B8148D8D-80DE-4D0E-AA39-7AE2CEBB9444}"/>
    <cellStyle name="Normal 22 4 2 3 6" xfId="27919" xr:uid="{0D06F4E1-4003-4C21-AD2D-EBC75FA2E88C}"/>
    <cellStyle name="Normal 22 4 2 3 7" xfId="42803" xr:uid="{9DFDBD7B-D376-4E6D-BFE0-3F7A79879190}"/>
    <cellStyle name="Normal 22 4 2 4" xfId="7383" xr:uid="{3CC7AD65-A188-4C19-A4A9-F282E7C12BAC}"/>
    <cellStyle name="Normal 22 4 2 4 2" xfId="9096" xr:uid="{C6D24438-688A-44B4-9A05-C719D6276151}"/>
    <cellStyle name="Normal 22 4 2 4 2 2" xfId="12518" xr:uid="{D2CF3C74-0A0A-4AB7-B264-80EF066CCB41}"/>
    <cellStyle name="Normal 22 4 2 4 2 2 2" xfId="26208" xr:uid="{4130A687-9DC0-4D64-9CF6-A909968239D4}"/>
    <cellStyle name="Normal 22 4 2 4 2 2 2 2" xfId="39900" xr:uid="{15A6C916-53C4-49A7-89AD-EE93B8E2D9C3}"/>
    <cellStyle name="Normal 22 4 2 4 2 2 2 3" xfId="54784" xr:uid="{5797972D-81BB-4F2C-8829-32B68C454869}"/>
    <cellStyle name="Normal 22 4 2 4 2 2 3" xfId="19364" xr:uid="{066B9D69-93E6-4B38-B230-487211967321}"/>
    <cellStyle name="Normal 22 4 2 4 2 2 4" xfId="33054" xr:uid="{F823CDE1-C611-4AC4-9BF1-F343E2656E26}"/>
    <cellStyle name="Normal 22 4 2 4 2 2 5" xfId="47938" xr:uid="{B31B81A2-8A25-41E0-B237-4488C1B3F66D}"/>
    <cellStyle name="Normal 22 4 2 4 2 3" xfId="22786" xr:uid="{78CB6A07-85E9-491C-8CB5-E6C9B596A32B}"/>
    <cellStyle name="Normal 22 4 2 4 2 3 2" xfId="36478" xr:uid="{77A8C252-5D08-4A6B-98E0-33326A254575}"/>
    <cellStyle name="Normal 22 4 2 4 2 3 3" xfId="51362" xr:uid="{2EF44A41-2105-4764-9E16-6166D0153775}"/>
    <cellStyle name="Normal 22 4 2 4 2 4" xfId="15942" xr:uid="{697301BC-1218-4E22-8CA1-A3FC6AD9188B}"/>
    <cellStyle name="Normal 22 4 2 4 2 5" xfId="29632" xr:uid="{F5A5A079-9AE9-4654-BB34-94F3984FCF64}"/>
    <cellStyle name="Normal 22 4 2 4 2 6" xfId="44516" xr:uid="{4A34DADA-497A-41BD-B7D3-C0C90B7DFE44}"/>
    <cellStyle name="Normal 22 4 2 4 3" xfId="10806" xr:uid="{3EB9DC6F-7948-4F54-95B3-F40C8BB7CAEB}"/>
    <cellStyle name="Normal 22 4 2 4 3 2" xfId="24496" xr:uid="{BBF55B95-A5E1-4FB9-9462-F86BB7F8EE8E}"/>
    <cellStyle name="Normal 22 4 2 4 3 2 2" xfId="38188" xr:uid="{CCC8996A-35F4-4637-A13D-2DADB1BC97ED}"/>
    <cellStyle name="Normal 22 4 2 4 3 2 3" xfId="53072" xr:uid="{096A75DF-9CA1-40F5-85DF-AE225A4F1E39}"/>
    <cellStyle name="Normal 22 4 2 4 3 3" xfId="17652" xr:uid="{528AB508-3D44-44EE-964E-994675896A8B}"/>
    <cellStyle name="Normal 22 4 2 4 3 4" xfId="31342" xr:uid="{048DD444-27D1-4BC7-8045-2A64BA26FAAC}"/>
    <cellStyle name="Normal 22 4 2 4 3 5" xfId="46226" xr:uid="{A8EDF832-9B54-4B5E-B199-E489FC4AAB10}"/>
    <cellStyle name="Normal 22 4 2 4 4" xfId="21074" xr:uid="{75C71701-0F19-4A7F-AC37-7ECDB7226179}"/>
    <cellStyle name="Normal 22 4 2 4 4 2" xfId="34766" xr:uid="{BB019325-D456-4640-81C6-B3EC895C075F}"/>
    <cellStyle name="Normal 22 4 2 4 4 3" xfId="49650" xr:uid="{A9A1769D-2738-4BBE-8BB3-5FC8DDB300F5}"/>
    <cellStyle name="Normal 22 4 2 4 5" xfId="14230" xr:uid="{B046ABCA-1CEA-42CD-91BD-1B2A8698B5BB}"/>
    <cellStyle name="Normal 22 4 2 4 6" xfId="27920" xr:uid="{F3011B74-9ABF-431F-8E64-5875FAB387BC}"/>
    <cellStyle name="Normal 22 4 2 4 7" xfId="42804" xr:uid="{4E8EA0B4-2CF1-45A8-844D-772B53018342}"/>
    <cellStyle name="Normal 22 4 2 5" xfId="9092" xr:uid="{F36647B4-FDB5-4F04-899C-599018280DDC}"/>
    <cellStyle name="Normal 22 4 2 5 2" xfId="12514" xr:uid="{61845C43-353E-493F-9CEF-A441C2CFD028}"/>
    <cellStyle name="Normal 22 4 2 5 2 2" xfId="26204" xr:uid="{9672368C-BBBA-4A46-9FCB-ABC020C3871A}"/>
    <cellStyle name="Normal 22 4 2 5 2 2 2" xfId="39896" xr:uid="{1EDC7CF6-F17F-456D-B286-8F3F39716151}"/>
    <cellStyle name="Normal 22 4 2 5 2 2 3" xfId="54780" xr:uid="{3ACD89D0-35CA-4842-A648-3B39AAF485CB}"/>
    <cellStyle name="Normal 22 4 2 5 2 3" xfId="19360" xr:uid="{502EE5ED-7DA8-4432-88E2-AAB7040E3514}"/>
    <cellStyle name="Normal 22 4 2 5 2 4" xfId="33050" xr:uid="{FAFFB18D-3E52-4630-990B-AC784DF1C1EF}"/>
    <cellStyle name="Normal 22 4 2 5 2 5" xfId="47934" xr:uid="{C093C214-4945-42C8-9A6E-1F5E0221CF8F}"/>
    <cellStyle name="Normal 22 4 2 5 3" xfId="22782" xr:uid="{2D9AC718-52B9-4EA1-8160-0DBABC1AB23C}"/>
    <cellStyle name="Normal 22 4 2 5 3 2" xfId="36474" xr:uid="{D6CCB2D4-ABF5-4F54-B2E8-DFE64896A7F7}"/>
    <cellStyle name="Normal 22 4 2 5 3 3" xfId="51358" xr:uid="{A0762988-699E-407D-864F-1661AB9AFF01}"/>
    <cellStyle name="Normal 22 4 2 5 4" xfId="15938" xr:uid="{81CCAF10-187D-4875-8CC4-9C3E89F173FC}"/>
    <cellStyle name="Normal 22 4 2 5 5" xfId="29628" xr:uid="{4C19CA09-BE46-482B-9455-BEFFD5745C6E}"/>
    <cellStyle name="Normal 22 4 2 5 6" xfId="44512" xr:uid="{FBB86F7F-52C5-4DB0-B011-77ED5D34EDEE}"/>
    <cellStyle name="Normal 22 4 2 6" xfId="10802" xr:uid="{CFBB100A-CBA3-4EFA-B490-28B1CFB93853}"/>
    <cellStyle name="Normal 22 4 2 6 2" xfId="24492" xr:uid="{C0F76E27-9888-4BCB-97E5-00BD6D4C1FA7}"/>
    <cellStyle name="Normal 22 4 2 6 2 2" xfId="38184" xr:uid="{B7ECBF95-BF99-42B8-B8AC-98F9806C4EBD}"/>
    <cellStyle name="Normal 22 4 2 6 2 3" xfId="53068" xr:uid="{28950F5E-BB80-45F9-BDEB-98825A506141}"/>
    <cellStyle name="Normal 22 4 2 6 3" xfId="17648" xr:uid="{26B8CE3A-DA8C-4D12-830A-138FD6D9615F}"/>
    <cellStyle name="Normal 22 4 2 6 4" xfId="31338" xr:uid="{396AB72B-49DA-438A-90FE-480B169BF6CB}"/>
    <cellStyle name="Normal 22 4 2 6 5" xfId="46222" xr:uid="{73B5E271-083D-47A0-AC2F-3D421BFE8B22}"/>
    <cellStyle name="Normal 22 4 2 7" xfId="21070" xr:uid="{F1ECB4DE-D97D-48E4-AFCE-BAA8E12F16A0}"/>
    <cellStyle name="Normal 22 4 2 7 2" xfId="34762" xr:uid="{B5075035-2F82-477C-8E84-E298072A2223}"/>
    <cellStyle name="Normal 22 4 2 7 3" xfId="49646" xr:uid="{F81BC9B3-E649-4DBE-BFFA-5B725BD8A3A6}"/>
    <cellStyle name="Normal 22 4 2 8" xfId="14226" xr:uid="{C3808C68-0157-4F8C-8417-2B3D1F7C9556}"/>
    <cellStyle name="Normal 22 4 2 8 2" xfId="41341" xr:uid="{42338D33-9BEE-45CA-AB42-0343F87E4995}"/>
    <cellStyle name="Normal 22 4 2 9" xfId="27916" xr:uid="{B4ED9F2D-0F9C-45DF-AFEE-435E8CFAF31B}"/>
    <cellStyle name="Normal 22 4 3" xfId="4573" xr:uid="{6DE07276-4DDA-4617-8B8E-D4F09DF1727C}"/>
    <cellStyle name="Normal 22 4 3 10" xfId="42805" xr:uid="{AB509CE9-2FD6-40FC-8909-F621CD09CE2C}"/>
    <cellStyle name="Normal 22 4 3 11" xfId="7384" xr:uid="{0CA84170-DCFF-4FF7-AADD-A86FE335F7AF}"/>
    <cellStyle name="Normal 22 4 3 12" xfId="5962" xr:uid="{E0C0E702-A5E5-4369-BD53-E7091D6B82F6}"/>
    <cellStyle name="Normal 22 4 3 13" xfId="5370" xr:uid="{2671F9F1-896F-4EA2-9C9C-12E4626AF80B}"/>
    <cellStyle name="Normal 22 4 3 2" xfId="4592" xr:uid="{D5A480FB-CB51-4BCD-AB50-2C6AC8B8AA47}"/>
    <cellStyle name="Normal 22 4 3 2 10" xfId="5964" xr:uid="{6F9145BF-F63E-4DC5-888E-5BCC7EA7498D}"/>
    <cellStyle name="Normal 22 4 3 2 11" xfId="5372" xr:uid="{19BF030F-8E60-4313-8FFD-1D193F6FB888}"/>
    <cellStyle name="Normal 22 4 3 2 2" xfId="7386" xr:uid="{802FDAC7-B15B-45AA-AF53-95FD285AC63F}"/>
    <cellStyle name="Normal 22 4 3 2 2 2" xfId="9099" xr:uid="{5BCDD42E-BB59-4679-83C0-36798CA177FE}"/>
    <cellStyle name="Normal 22 4 3 2 2 2 2" xfId="12521" xr:uid="{66D7B1BB-D337-4B70-BC8F-7B646A5EFE6E}"/>
    <cellStyle name="Normal 22 4 3 2 2 2 2 2" xfId="26211" xr:uid="{963E5EB8-5CB3-44B8-80AD-53B25D58CD54}"/>
    <cellStyle name="Normal 22 4 3 2 2 2 2 2 2" xfId="39903" xr:uid="{43501614-AFDF-47B5-81E6-EBD34AC81133}"/>
    <cellStyle name="Normal 22 4 3 2 2 2 2 2 3" xfId="54787" xr:uid="{19B203B4-9E53-4A2D-BB51-A2D1E9DF9603}"/>
    <cellStyle name="Normal 22 4 3 2 2 2 2 3" xfId="19367" xr:uid="{78218A80-F524-4B6A-818D-64ED7B92A71B}"/>
    <cellStyle name="Normal 22 4 3 2 2 2 2 4" xfId="33057" xr:uid="{220A6627-1058-4012-A137-9638EC8CE6F0}"/>
    <cellStyle name="Normal 22 4 3 2 2 2 2 5" xfId="47941" xr:uid="{6555535F-9BA6-40F0-B373-6FCFB9AEB6C1}"/>
    <cellStyle name="Normal 22 4 3 2 2 2 3" xfId="22789" xr:uid="{3165BD0C-D4A3-4331-9D25-5C55EC5E27D9}"/>
    <cellStyle name="Normal 22 4 3 2 2 2 3 2" xfId="36481" xr:uid="{ED0A21BE-0692-4405-8687-9046A8E1A999}"/>
    <cellStyle name="Normal 22 4 3 2 2 2 3 3" xfId="51365" xr:uid="{B19A7D61-B751-4573-B8F4-3AFD3A1A9FA6}"/>
    <cellStyle name="Normal 22 4 3 2 2 2 4" xfId="15945" xr:uid="{52EDB71C-B081-4E5A-AFD5-7FF3DEA1FE1E}"/>
    <cellStyle name="Normal 22 4 3 2 2 2 5" xfId="29635" xr:uid="{8134048E-A71D-491C-BC98-566313E6F801}"/>
    <cellStyle name="Normal 22 4 3 2 2 2 6" xfId="44519" xr:uid="{296813B1-17CF-44E1-A892-67A8E8B1394F}"/>
    <cellStyle name="Normal 22 4 3 2 2 3" xfId="10809" xr:uid="{F4220610-498C-4AE3-96A7-9DD64C188247}"/>
    <cellStyle name="Normal 22 4 3 2 2 3 2" xfId="24499" xr:uid="{A986475B-5BEB-4AE8-8E6D-17F422343E50}"/>
    <cellStyle name="Normal 22 4 3 2 2 3 2 2" xfId="38191" xr:uid="{313F35D0-94A7-4BB6-A34E-70FE192F31A0}"/>
    <cellStyle name="Normal 22 4 3 2 2 3 2 3" xfId="53075" xr:uid="{26574CC6-EDAC-4FB2-89E2-6BC65146AEC4}"/>
    <cellStyle name="Normal 22 4 3 2 2 3 3" xfId="17655" xr:uid="{B73183BB-F132-4AEF-B707-DACC37B825FC}"/>
    <cellStyle name="Normal 22 4 3 2 2 3 4" xfId="31345" xr:uid="{6ECD954D-C535-4D90-A473-3824CE3FAE48}"/>
    <cellStyle name="Normal 22 4 3 2 2 3 5" xfId="46229" xr:uid="{64155CAD-EB38-46E7-A3E6-99727CBBF406}"/>
    <cellStyle name="Normal 22 4 3 2 2 4" xfId="21077" xr:uid="{A57983FF-9E8F-4489-B7CC-B1E2E006343C}"/>
    <cellStyle name="Normal 22 4 3 2 2 4 2" xfId="34769" xr:uid="{65F738A4-AFD4-4673-B600-774F96EE2225}"/>
    <cellStyle name="Normal 22 4 3 2 2 4 3" xfId="49653" xr:uid="{97058381-99D8-421F-B0FA-682B97E2983A}"/>
    <cellStyle name="Normal 22 4 3 2 2 5" xfId="14233" xr:uid="{1B6D7520-93E0-4F32-A350-554C76F873D8}"/>
    <cellStyle name="Normal 22 4 3 2 2 6" xfId="27923" xr:uid="{52F9EE26-8E58-46CA-9C4D-6F9A262486F2}"/>
    <cellStyle name="Normal 22 4 3 2 2 7" xfId="42807" xr:uid="{5FBAF73F-BDD4-46C2-8A84-93DFDCA33336}"/>
    <cellStyle name="Normal 22 4 3 2 3" xfId="9098" xr:uid="{025C8FF7-7DEC-45A6-B071-25D51F8B98D3}"/>
    <cellStyle name="Normal 22 4 3 2 3 2" xfId="12520" xr:uid="{1499AEA4-53F0-445A-B038-A347A9D7D718}"/>
    <cellStyle name="Normal 22 4 3 2 3 2 2" xfId="26210" xr:uid="{76EE9A8F-039B-4E52-A390-CD463CF9DFB4}"/>
    <cellStyle name="Normal 22 4 3 2 3 2 2 2" xfId="39902" xr:uid="{59D54513-6E9C-4897-BEBA-AC11ACF11421}"/>
    <cellStyle name="Normal 22 4 3 2 3 2 2 3" xfId="54786" xr:uid="{95395683-C552-4504-A229-89FBCAC59999}"/>
    <cellStyle name="Normal 22 4 3 2 3 2 3" xfId="19366" xr:uid="{5117277B-CEB0-47AB-B087-75B61A251D60}"/>
    <cellStyle name="Normal 22 4 3 2 3 2 4" xfId="33056" xr:uid="{243B1043-75D4-48FD-998B-1E511D3B036B}"/>
    <cellStyle name="Normal 22 4 3 2 3 2 5" xfId="47940" xr:uid="{7835FBA9-353C-464C-B299-DB7E00C93D7D}"/>
    <cellStyle name="Normal 22 4 3 2 3 3" xfId="22788" xr:uid="{B60BADEE-63B5-42A0-A28B-01A64377F3B6}"/>
    <cellStyle name="Normal 22 4 3 2 3 3 2" xfId="36480" xr:uid="{577017ED-0C8B-4455-9672-CA391F8B0EBB}"/>
    <cellStyle name="Normal 22 4 3 2 3 3 3" xfId="51364" xr:uid="{4B15CE8C-95D3-4F76-BB85-DF703FB3C6D9}"/>
    <cellStyle name="Normal 22 4 3 2 3 4" xfId="15944" xr:uid="{80135A5A-EB1F-4633-9F24-E250B1BFE3CE}"/>
    <cellStyle name="Normal 22 4 3 2 3 5" xfId="29634" xr:uid="{E86A9F6E-D928-48DD-8EA3-604DA31E1A84}"/>
    <cellStyle name="Normal 22 4 3 2 3 6" xfId="44518" xr:uid="{222FCCC7-38FB-4756-82A6-812B56F22CE9}"/>
    <cellStyle name="Normal 22 4 3 2 4" xfId="10808" xr:uid="{4C2EE238-D1FC-4093-9596-BCBF7248BB70}"/>
    <cellStyle name="Normal 22 4 3 2 4 2" xfId="24498" xr:uid="{5382840C-1651-4F03-9D21-9601BDC57E81}"/>
    <cellStyle name="Normal 22 4 3 2 4 2 2" xfId="38190" xr:uid="{181B5A1A-BD3D-4B46-ACD2-12BCEC503AF7}"/>
    <cellStyle name="Normal 22 4 3 2 4 2 3" xfId="53074" xr:uid="{CDA7A59B-850F-412D-BBB5-CC230E3B92BD}"/>
    <cellStyle name="Normal 22 4 3 2 4 3" xfId="17654" xr:uid="{84738610-FE64-4EB7-83B6-7D41673E4835}"/>
    <cellStyle name="Normal 22 4 3 2 4 4" xfId="31344" xr:uid="{04BB884B-56FF-42D0-9788-BD20039373C7}"/>
    <cellStyle name="Normal 22 4 3 2 4 5" xfId="46228" xr:uid="{6E1DB95C-1406-4943-9936-5CFCE85A0CA5}"/>
    <cellStyle name="Normal 22 4 3 2 5" xfId="21076" xr:uid="{C75048F2-C3A6-43E7-B002-505FE25BDE0A}"/>
    <cellStyle name="Normal 22 4 3 2 5 2" xfId="34768" xr:uid="{1E596E59-839C-454F-9FA8-A7A34632EBA6}"/>
    <cellStyle name="Normal 22 4 3 2 5 3" xfId="49652" xr:uid="{F3DE5D8A-07F4-4D75-B7C5-2C9247363BD0}"/>
    <cellStyle name="Normal 22 4 3 2 6" xfId="14232" xr:uid="{610CCA1D-0704-4D0F-9B29-587F4B29D7F0}"/>
    <cellStyle name="Normal 22 4 3 2 6 2" xfId="41361" xr:uid="{9ABD5D00-3F06-4409-AF83-E68BA08551D4}"/>
    <cellStyle name="Normal 22 4 3 2 7" xfId="27922" xr:uid="{820E32C2-2EBF-451B-BC44-4F865623866E}"/>
    <cellStyle name="Normal 22 4 3 2 8" xfId="42806" xr:uid="{D77EDB79-60F6-4409-B39E-F0E510B90C18}"/>
    <cellStyle name="Normal 22 4 3 2 9" xfId="7385" xr:uid="{54D28C56-6F04-4D41-8F59-9DA4EC3B35E8}"/>
    <cellStyle name="Normal 22 4 3 3" xfId="4750" xr:uid="{903A58ED-858C-4578-BD1D-C2EB855710BA}"/>
    <cellStyle name="Normal 22 4 3 3 2" xfId="9100" xr:uid="{1CB10910-F5E3-4535-8B41-1A6CEADD8C94}"/>
    <cellStyle name="Normal 22 4 3 3 2 2" xfId="12522" xr:uid="{03A73DDC-A45C-414A-BA5B-7EB8DB6C99C7}"/>
    <cellStyle name="Normal 22 4 3 3 2 2 2" xfId="26212" xr:uid="{24F2D3EA-1213-49E0-A454-694A2AD4B45E}"/>
    <cellStyle name="Normal 22 4 3 3 2 2 2 2" xfId="39904" xr:uid="{ABEADFE2-8F62-4570-9BBB-DFDBF483BAC1}"/>
    <cellStyle name="Normal 22 4 3 3 2 2 2 3" xfId="54788" xr:uid="{E2522F84-73CC-43A7-8C81-89D6AFAA7B95}"/>
    <cellStyle name="Normal 22 4 3 3 2 2 3" xfId="19368" xr:uid="{4A40876B-2272-41E4-A2AD-4B1E28C7AD2B}"/>
    <cellStyle name="Normal 22 4 3 3 2 2 4" xfId="33058" xr:uid="{CF3B5EA4-3CDD-4159-97D4-B533F611790D}"/>
    <cellStyle name="Normal 22 4 3 3 2 2 5" xfId="47942" xr:uid="{8816F08B-737D-4C47-B77E-EC3090913C69}"/>
    <cellStyle name="Normal 22 4 3 3 2 3" xfId="22790" xr:uid="{BC813E69-C961-4747-9A1F-38A8B4140303}"/>
    <cellStyle name="Normal 22 4 3 3 2 3 2" xfId="36482" xr:uid="{94DD3346-439A-4DF6-8C7C-7B761AB54EAA}"/>
    <cellStyle name="Normal 22 4 3 3 2 3 3" xfId="51366" xr:uid="{03DB242A-98F3-411C-B0F1-EBE3474CC549}"/>
    <cellStyle name="Normal 22 4 3 3 2 4" xfId="15946" xr:uid="{93A53A91-4445-419B-ABDC-A4BAE1D6C469}"/>
    <cellStyle name="Normal 22 4 3 3 2 5" xfId="29636" xr:uid="{B0063047-1F63-4CE3-B650-0BFC0127DA70}"/>
    <cellStyle name="Normal 22 4 3 3 2 6" xfId="44520" xr:uid="{9BC9D107-AB29-469B-A40C-2EC6999C260B}"/>
    <cellStyle name="Normal 22 4 3 3 3" xfId="10810" xr:uid="{E6D5EC2B-30A3-4A90-8A85-2BCB0699CE37}"/>
    <cellStyle name="Normal 22 4 3 3 3 2" xfId="24500" xr:uid="{C270780B-7476-4EB7-96FA-5DB09F7DE656}"/>
    <cellStyle name="Normal 22 4 3 3 3 2 2" xfId="38192" xr:uid="{A1C3803F-C5B2-4220-B32B-31FBBF3C6BCC}"/>
    <cellStyle name="Normal 22 4 3 3 3 2 3" xfId="53076" xr:uid="{F72460E2-861D-4ED3-B7A1-70ADD607F842}"/>
    <cellStyle name="Normal 22 4 3 3 3 3" xfId="17656" xr:uid="{260156DC-3767-435E-B250-3CA004E5D35E}"/>
    <cellStyle name="Normal 22 4 3 3 3 4" xfId="31346" xr:uid="{60F29DF2-E450-47C8-B96D-E8CCA7231E12}"/>
    <cellStyle name="Normal 22 4 3 3 3 5" xfId="46230" xr:uid="{0051C374-219B-4A03-BD95-823FFAAFC86C}"/>
    <cellStyle name="Normal 22 4 3 3 4" xfId="21078" xr:uid="{67F63825-4D87-4F20-980B-2AD87DDB2B39}"/>
    <cellStyle name="Normal 22 4 3 3 4 2" xfId="34770" xr:uid="{DFF31ECB-24C8-4B2E-8F9B-6155E5AEAA62}"/>
    <cellStyle name="Normal 22 4 3 3 4 3" xfId="49654" xr:uid="{7786122B-93C2-4F03-8B3A-47E0216B0027}"/>
    <cellStyle name="Normal 22 4 3 3 5" xfId="14234" xr:uid="{6E8823BC-ABC4-428E-AE97-D44D832708D0}"/>
    <cellStyle name="Normal 22 4 3 3 5 2" xfId="41387" xr:uid="{1C983673-8002-49FA-80F2-4FBD438D397F}"/>
    <cellStyle name="Normal 22 4 3 3 6" xfId="27924" xr:uid="{4A64C2D2-A3D3-40E1-819E-B2188606BBA4}"/>
    <cellStyle name="Normal 22 4 3 3 7" xfId="42808" xr:uid="{35828F52-8DF1-42AE-8CF7-DB40761C96B8}"/>
    <cellStyle name="Normal 22 4 3 3 8" xfId="7387" xr:uid="{2EA3C32F-B9A9-4A62-90B7-7E17B681AAD5}"/>
    <cellStyle name="Normal 22 4 3 4" xfId="7388" xr:uid="{D63D4426-FAA5-4C1C-8B47-3E1BCC124CF3}"/>
    <cellStyle name="Normal 22 4 3 4 2" xfId="9101" xr:uid="{5CAE9CE9-3E21-427A-9D4B-DABEED42C210}"/>
    <cellStyle name="Normal 22 4 3 4 2 2" xfId="12523" xr:uid="{79391447-E5A6-4293-8797-4EAD56E4D08A}"/>
    <cellStyle name="Normal 22 4 3 4 2 2 2" xfId="26213" xr:uid="{DC79AC61-9067-48EA-ABC0-E6513F837E67}"/>
    <cellStyle name="Normal 22 4 3 4 2 2 2 2" xfId="39905" xr:uid="{3A1FA0B2-B45A-4EE9-B773-F5A3A3E788E2}"/>
    <cellStyle name="Normal 22 4 3 4 2 2 2 3" xfId="54789" xr:uid="{05D43200-5E86-426B-B963-9F62A6A8FF3C}"/>
    <cellStyle name="Normal 22 4 3 4 2 2 3" xfId="19369" xr:uid="{FAB5EA0D-781E-4514-BE6D-D56A5DCE2735}"/>
    <cellStyle name="Normal 22 4 3 4 2 2 4" xfId="33059" xr:uid="{14D4F11F-99D2-4985-B4BC-DB5952DA816A}"/>
    <cellStyle name="Normal 22 4 3 4 2 2 5" xfId="47943" xr:uid="{D684B6BB-734C-4EF4-B7B2-962751E81DC0}"/>
    <cellStyle name="Normal 22 4 3 4 2 3" xfId="22791" xr:uid="{582812C3-427F-444D-8B4C-DCBED8597C5F}"/>
    <cellStyle name="Normal 22 4 3 4 2 3 2" xfId="36483" xr:uid="{198E7773-0072-4ACF-90C8-C70748738BA4}"/>
    <cellStyle name="Normal 22 4 3 4 2 3 3" xfId="51367" xr:uid="{857E88A6-2BDB-434A-A103-FBD17A56C5F3}"/>
    <cellStyle name="Normal 22 4 3 4 2 4" xfId="15947" xr:uid="{398E210B-F7B9-4FF4-BA9F-1AF2F03F2ADD}"/>
    <cellStyle name="Normal 22 4 3 4 2 5" xfId="29637" xr:uid="{91ABF550-DFB4-4A76-BCBD-07E593CF0E4D}"/>
    <cellStyle name="Normal 22 4 3 4 2 6" xfId="44521" xr:uid="{FE5D227B-4532-4769-937D-A5BBCF7B8E9E}"/>
    <cellStyle name="Normal 22 4 3 4 3" xfId="10811" xr:uid="{EE6FF16E-47C4-4FDD-848E-F5B56698D8C9}"/>
    <cellStyle name="Normal 22 4 3 4 3 2" xfId="24501" xr:uid="{A25E417E-FCB1-4A54-89C7-DCFCA1BF5BDF}"/>
    <cellStyle name="Normal 22 4 3 4 3 2 2" xfId="38193" xr:uid="{DE687C34-3FAF-4435-B6DE-44D00A471EA8}"/>
    <cellStyle name="Normal 22 4 3 4 3 2 3" xfId="53077" xr:uid="{21F45E9D-4D16-4633-A98F-F042C30C742F}"/>
    <cellStyle name="Normal 22 4 3 4 3 3" xfId="17657" xr:uid="{94AF3102-111C-4007-9A93-7CE635800024}"/>
    <cellStyle name="Normal 22 4 3 4 3 4" xfId="31347" xr:uid="{3A070CF0-2738-4D73-BDC0-20147CBC043E}"/>
    <cellStyle name="Normal 22 4 3 4 3 5" xfId="46231" xr:uid="{856649F8-E722-4F97-A6EA-AE7DD160EDF9}"/>
    <cellStyle name="Normal 22 4 3 4 4" xfId="21079" xr:uid="{C6450E01-3109-400B-92C6-18FAD0F70F10}"/>
    <cellStyle name="Normal 22 4 3 4 4 2" xfId="34771" xr:uid="{8A86D3C6-A682-42CB-ADF1-025EF27F024B}"/>
    <cellStyle name="Normal 22 4 3 4 4 3" xfId="49655" xr:uid="{7E5CB7E9-BDEA-4B3B-8FA3-2585EE22B161}"/>
    <cellStyle name="Normal 22 4 3 4 5" xfId="14235" xr:uid="{894DBD8B-1C96-416C-8D94-266DBDE4B0DE}"/>
    <cellStyle name="Normal 22 4 3 4 5 2" xfId="41941" xr:uid="{021277D6-5FDE-4C21-A021-2C0575E760E2}"/>
    <cellStyle name="Normal 22 4 3 4 6" xfId="27925" xr:uid="{5BCFEE2D-0A83-4B3A-8471-B2293984D636}"/>
    <cellStyle name="Normal 22 4 3 4 7" xfId="42809" xr:uid="{D5C4E962-87C1-4A52-A49D-C2960888B00C}"/>
    <cellStyle name="Normal 22 4 3 5" xfId="9097" xr:uid="{D6FFE05D-4C5D-46D5-9946-167384589CCB}"/>
    <cellStyle name="Normal 22 4 3 5 2" xfId="12519" xr:uid="{9C8D4E22-683E-47F4-8555-6EBA1C3744E5}"/>
    <cellStyle name="Normal 22 4 3 5 2 2" xfId="26209" xr:uid="{42B06D95-231E-4ABB-9686-728217B03772}"/>
    <cellStyle name="Normal 22 4 3 5 2 2 2" xfId="39901" xr:uid="{390319C4-F8F0-4493-A800-9603219614E1}"/>
    <cellStyle name="Normal 22 4 3 5 2 2 3" xfId="54785" xr:uid="{E1E65E8B-C510-4A80-9A15-6A66EF5FBFB0}"/>
    <cellStyle name="Normal 22 4 3 5 2 3" xfId="19365" xr:uid="{5C029B8E-E07A-4D98-B664-6AD29F7A66EF}"/>
    <cellStyle name="Normal 22 4 3 5 2 4" xfId="33055" xr:uid="{02C9CBF4-4DCF-4CB4-AD5C-11F74EE8B188}"/>
    <cellStyle name="Normal 22 4 3 5 2 5" xfId="47939" xr:uid="{829F2711-0AC5-4FCF-AA16-703C486552A5}"/>
    <cellStyle name="Normal 22 4 3 5 3" xfId="22787" xr:uid="{0D720659-C5C9-4FA3-947F-6AEFFF17E6D2}"/>
    <cellStyle name="Normal 22 4 3 5 3 2" xfId="36479" xr:uid="{7B7517E1-81CB-435A-B24A-95950394A532}"/>
    <cellStyle name="Normal 22 4 3 5 3 3" xfId="51363" xr:uid="{B7675AD0-6391-43FC-8098-C230CCAEE832}"/>
    <cellStyle name="Normal 22 4 3 5 4" xfId="15943" xr:uid="{59090E17-2684-4D4E-ACEA-565C38E480F2}"/>
    <cellStyle name="Normal 22 4 3 5 4 2" xfId="41937" xr:uid="{2BB918C0-05BC-4268-A29A-E41E5DD6CF5F}"/>
    <cellStyle name="Normal 22 4 3 5 5" xfId="29633" xr:uid="{41153C78-B96C-43C4-9126-92338153D91D}"/>
    <cellStyle name="Normal 22 4 3 5 6" xfId="44517" xr:uid="{5E4439E9-5DD8-42DC-BC4F-604388A00546}"/>
    <cellStyle name="Normal 22 4 3 6" xfId="10807" xr:uid="{E1ED6594-30B1-4F0D-BCE2-2E7023822317}"/>
    <cellStyle name="Normal 22 4 3 6 2" xfId="24497" xr:uid="{305A979D-AED9-4C76-BC07-02BBCB47BDDB}"/>
    <cellStyle name="Normal 22 4 3 6 2 2" xfId="38189" xr:uid="{7D7921B6-1B47-43FF-9708-D4F0B34F7DF1}"/>
    <cellStyle name="Normal 22 4 3 6 2 3" xfId="53073" xr:uid="{F4D7DEA9-BE1F-41EA-A2FB-33E82802F3E9}"/>
    <cellStyle name="Normal 22 4 3 6 3" xfId="17653" xr:uid="{1BEBBFD5-A64E-4478-BFEF-430FA71DDF68}"/>
    <cellStyle name="Normal 22 4 3 6 4" xfId="31343" xr:uid="{A5B9B97F-EF92-4484-830D-ACCE0146768F}"/>
    <cellStyle name="Normal 22 4 3 6 5" xfId="46227" xr:uid="{41AD44A3-B741-4DCE-8AD9-2E603D5F9EAD}"/>
    <cellStyle name="Normal 22 4 3 7" xfId="21075" xr:uid="{6031C46C-0911-49E0-B6CF-342A7B30AC37}"/>
    <cellStyle name="Normal 22 4 3 7 2" xfId="34767" xr:uid="{3DBFF8A8-4D8B-4252-93F7-CE70C709A24D}"/>
    <cellStyle name="Normal 22 4 3 7 3" xfId="49651" xr:uid="{BCBB4824-EEDF-41C4-A5E3-06DD5E464C09}"/>
    <cellStyle name="Normal 22 4 3 8" xfId="14231" xr:uid="{FD14EA20-3555-4C5B-B89D-51DFEA07D343}"/>
    <cellStyle name="Normal 22 4 3 8 2" xfId="41357" xr:uid="{2CF85818-732F-438B-B7A9-4EBB179982BA}"/>
    <cellStyle name="Normal 22 4 3 9" xfId="27921" xr:uid="{C9B9EC63-0B4E-4928-B177-ADBB11D75E39}"/>
    <cellStyle name="Normal 22 4 4" xfId="4694" xr:uid="{C5A36AFB-8B08-4480-8399-BAB3D39D2890}"/>
    <cellStyle name="Normal 22 4 4 2" xfId="7390" xr:uid="{A2DC80BB-25E5-4D1F-B1E9-5574BEA6C04D}"/>
    <cellStyle name="Normal 22 4 4 2 2" xfId="9103" xr:uid="{922FC6AC-DC5D-415B-9ED4-EAFE7C6BE3C8}"/>
    <cellStyle name="Normal 22 4 4 2 2 2" xfId="12525" xr:uid="{46EA1B79-506C-45B9-8F58-1B0EDB2C21E8}"/>
    <cellStyle name="Normal 22 4 4 2 2 2 2" xfId="26215" xr:uid="{48B91671-68FE-4905-B3B5-EEC63B8E8343}"/>
    <cellStyle name="Normal 22 4 4 2 2 2 2 2" xfId="39907" xr:uid="{48BF107F-37A0-4847-921D-741F41423879}"/>
    <cellStyle name="Normal 22 4 4 2 2 2 2 3" xfId="54791" xr:uid="{A75FE7C4-F884-40AA-B964-6E8FB9D7657B}"/>
    <cellStyle name="Normal 22 4 4 2 2 2 3" xfId="19371" xr:uid="{8A234C38-0A48-4080-86C3-44A99043D1E0}"/>
    <cellStyle name="Normal 22 4 4 2 2 2 4" xfId="33061" xr:uid="{EB943D62-5E48-428A-B71A-37D76E689E99}"/>
    <cellStyle name="Normal 22 4 4 2 2 2 5" xfId="47945" xr:uid="{73BB9BC9-4113-409E-A40D-D85A6278C4F8}"/>
    <cellStyle name="Normal 22 4 4 2 2 3" xfId="22793" xr:uid="{CC39EA96-01F0-4262-BD1A-5E17FB04CC44}"/>
    <cellStyle name="Normal 22 4 4 2 2 3 2" xfId="36485" xr:uid="{01A276DD-71C9-47F4-AF4A-7D354E6F6F69}"/>
    <cellStyle name="Normal 22 4 4 2 2 3 3" xfId="51369" xr:uid="{5383BA4D-01F0-4058-ABD7-780FC459D108}"/>
    <cellStyle name="Normal 22 4 4 2 2 4" xfId="15949" xr:uid="{A39A5395-7291-4B2A-9E05-7CD92C19EB26}"/>
    <cellStyle name="Normal 22 4 4 2 2 5" xfId="29639" xr:uid="{8C429FBE-631A-47D0-B56C-CA19D1A02FE7}"/>
    <cellStyle name="Normal 22 4 4 2 2 6" xfId="44523" xr:uid="{F37A1ABC-007B-4CDB-9E1A-988A8C48889A}"/>
    <cellStyle name="Normal 22 4 4 2 3" xfId="10813" xr:uid="{74A1888A-C1C5-419D-84E9-0139491DC064}"/>
    <cellStyle name="Normal 22 4 4 2 3 2" xfId="24503" xr:uid="{7F5EB794-87F0-4737-A8D2-0EE9FAFC5985}"/>
    <cellStyle name="Normal 22 4 4 2 3 2 2" xfId="38195" xr:uid="{A0A46FC0-6365-4652-8502-556DC0230AAB}"/>
    <cellStyle name="Normal 22 4 4 2 3 2 3" xfId="53079" xr:uid="{CEB8EA53-B56D-446B-8773-F848009E9610}"/>
    <cellStyle name="Normal 22 4 4 2 3 3" xfId="17659" xr:uid="{A03E6BD5-3A0F-4AE4-9F58-4D97A26D147F}"/>
    <cellStyle name="Normal 22 4 4 2 3 4" xfId="31349" xr:uid="{E8BD1424-5B74-453F-BB7C-8451A39F03A9}"/>
    <cellStyle name="Normal 22 4 4 2 3 5" xfId="46233" xr:uid="{C0BF87E3-D1C6-4278-8017-5536FDC136F0}"/>
    <cellStyle name="Normal 22 4 4 2 4" xfId="21081" xr:uid="{FBC735DB-F733-416B-86E4-0C8C86C43574}"/>
    <cellStyle name="Normal 22 4 4 2 4 2" xfId="34773" xr:uid="{D8B8C5C6-81CF-44F7-A441-65A87B52BA38}"/>
    <cellStyle name="Normal 22 4 4 2 4 3" xfId="49657" xr:uid="{7CB82776-77C4-45A6-83AC-2CF0BC9970BB}"/>
    <cellStyle name="Normal 22 4 4 2 5" xfId="14237" xr:uid="{8A273018-C82C-462F-B5CD-6808EF82D7A7}"/>
    <cellStyle name="Normal 22 4 4 2 6" xfId="27927" xr:uid="{9B2B4A0D-E4AE-414A-99E2-3A6932314EAA}"/>
    <cellStyle name="Normal 22 4 4 2 7" xfId="42811" xr:uid="{525C5867-74E6-4BDE-9A90-6525F20AC206}"/>
    <cellStyle name="Normal 22 4 4 3" xfId="9102" xr:uid="{6B6D5B6E-07AA-4DD0-B5FF-5BD95218E982}"/>
    <cellStyle name="Normal 22 4 4 3 2" xfId="12524" xr:uid="{435C1235-34EC-4AE6-85D0-B11CE247F376}"/>
    <cellStyle name="Normal 22 4 4 3 2 2" xfId="26214" xr:uid="{FE61FFD1-09E7-48C5-A1AD-92F6FA54F0C7}"/>
    <cellStyle name="Normal 22 4 4 3 2 2 2" xfId="39906" xr:uid="{90A6A8A7-71B1-4C5B-B86D-2097E27D29A1}"/>
    <cellStyle name="Normal 22 4 4 3 2 2 3" xfId="54790" xr:uid="{7F6E67B2-BC30-44FF-AFC5-506B712C4433}"/>
    <cellStyle name="Normal 22 4 4 3 2 3" xfId="19370" xr:uid="{35246673-519A-481A-B3D4-B39CF7B04AF7}"/>
    <cellStyle name="Normal 22 4 4 3 2 4" xfId="33060" xr:uid="{13C81E58-FB5C-4078-BEDE-70CB6520F170}"/>
    <cellStyle name="Normal 22 4 4 3 2 5" xfId="47944" xr:uid="{9E395FE1-B521-4436-ACE3-70758272C0C7}"/>
    <cellStyle name="Normal 22 4 4 3 3" xfId="22792" xr:uid="{5E323CE0-6C3A-40B3-A3E6-9BAD579C4A21}"/>
    <cellStyle name="Normal 22 4 4 3 3 2" xfId="36484" xr:uid="{72B9612E-D619-4C6E-B9D7-157F966E3A87}"/>
    <cellStyle name="Normal 22 4 4 3 3 3" xfId="51368" xr:uid="{9C3ABCE6-C726-4771-87E0-AC146BEA4A5E}"/>
    <cellStyle name="Normal 22 4 4 3 4" xfId="15948" xr:uid="{6DF2FB5C-F627-437F-A454-604813B4B1BD}"/>
    <cellStyle name="Normal 22 4 4 3 5" xfId="29638" xr:uid="{0FB4EB20-2635-4005-9F95-500A9EE93408}"/>
    <cellStyle name="Normal 22 4 4 3 6" xfId="44522" xr:uid="{00C6854B-8648-4A4B-A1E3-0A4E539C6985}"/>
    <cellStyle name="Normal 22 4 4 4" xfId="10812" xr:uid="{B043DD8A-2A17-4CC3-B484-F0FD3C311928}"/>
    <cellStyle name="Normal 22 4 4 4 2" xfId="24502" xr:uid="{11563666-54D6-4C4E-9F1C-527640EF521A}"/>
    <cellStyle name="Normal 22 4 4 4 2 2" xfId="38194" xr:uid="{2783C982-81D1-4D57-937E-E5FE3CE5727B}"/>
    <cellStyle name="Normal 22 4 4 4 2 3" xfId="53078" xr:uid="{1876443B-B59A-48EB-A669-03DB5F5E24AB}"/>
    <cellStyle name="Normal 22 4 4 4 3" xfId="17658" xr:uid="{26CBF3E3-0BF8-4EEB-BC4C-CC701FF5F7E4}"/>
    <cellStyle name="Normal 22 4 4 4 4" xfId="31348" xr:uid="{31680ADF-DB3C-4C28-B5F3-0376C87EA1A8}"/>
    <cellStyle name="Normal 22 4 4 4 5" xfId="46232" xr:uid="{486A9096-2826-488E-B92A-CF2915D2FB9A}"/>
    <cellStyle name="Normal 22 4 4 5" xfId="21080" xr:uid="{B0BB8899-3C52-4B98-9365-2C95F3D8CFF8}"/>
    <cellStyle name="Normal 22 4 4 5 2" xfId="34772" xr:uid="{2F0362BB-28FA-4726-A627-14F0A79A4EC5}"/>
    <cellStyle name="Normal 22 4 4 5 3" xfId="49656" xr:uid="{F1071102-4142-4CBF-A2DF-7F77795FEDCF}"/>
    <cellStyle name="Normal 22 4 4 6" xfId="14236" xr:uid="{CD8C3946-9976-4793-A212-D437ED4D537E}"/>
    <cellStyle name="Normal 22 4 4 6 2" xfId="41377" xr:uid="{AEB268B4-A8B6-4A5A-87E2-0E971AF2D11E}"/>
    <cellStyle name="Normal 22 4 4 7" xfId="27926" xr:uid="{73212C47-D098-4B7F-8176-5D6C92B64C57}"/>
    <cellStyle name="Normal 22 4 4 8" xfId="42810" xr:uid="{BA2F03C8-B465-4719-905C-3407DA99747E}"/>
    <cellStyle name="Normal 22 4 4 9" xfId="7389" xr:uid="{BD9747D1-FFF1-49C0-9C84-04FAF29FDE17}"/>
    <cellStyle name="Normal 22 4 5" xfId="4606" xr:uid="{4126B559-1EDB-44FD-A30E-B6BBEEBDC604}"/>
    <cellStyle name="Normal 22 4 5 10" xfId="5373" xr:uid="{79F87A84-0B70-46EC-8141-136317A95D7B}"/>
    <cellStyle name="Normal 22 4 5 2" xfId="9104" xr:uid="{4033D76A-9049-490E-903F-588CE4E66CBE}"/>
    <cellStyle name="Normal 22 4 5 2 2" xfId="12526" xr:uid="{79DAFA94-9548-4976-8227-428C26AA4D82}"/>
    <cellStyle name="Normal 22 4 5 2 2 2" xfId="26216" xr:uid="{61FADD24-CC56-492D-8D84-DF8A759F2BA9}"/>
    <cellStyle name="Normal 22 4 5 2 2 2 2" xfId="39908" xr:uid="{0505235C-C473-43AA-A9FE-118487BA897F}"/>
    <cellStyle name="Normal 22 4 5 2 2 2 3" xfId="54792" xr:uid="{8A35D65A-D42A-422C-B31F-5EC43461A48C}"/>
    <cellStyle name="Normal 22 4 5 2 2 3" xfId="19372" xr:uid="{3A950A18-40BA-4681-B68E-284205A224DA}"/>
    <cellStyle name="Normal 22 4 5 2 2 4" xfId="33062" xr:uid="{FEB3CC79-C3D7-4691-9754-EBFEDCD64AF4}"/>
    <cellStyle name="Normal 22 4 5 2 2 5" xfId="47946" xr:uid="{204CE82F-CBFC-43E3-B8DE-0EBE82667FE5}"/>
    <cellStyle name="Normal 22 4 5 2 3" xfId="22794" xr:uid="{0CA1CDD0-3D6B-4FCA-A612-2F9B48326685}"/>
    <cellStyle name="Normal 22 4 5 2 3 2" xfId="36486" xr:uid="{6E6109E5-D8EB-4A74-A18E-BCD441D49C29}"/>
    <cellStyle name="Normal 22 4 5 2 3 3" xfId="51370" xr:uid="{61366F6E-5E61-4D7D-A6E2-6018D2265C8F}"/>
    <cellStyle name="Normal 22 4 5 2 4" xfId="15950" xr:uid="{1B51E6A0-A6B4-48EA-ACBF-FDE9015F605F}"/>
    <cellStyle name="Normal 22 4 5 2 5" xfId="29640" xr:uid="{71F81085-7CB5-4AFF-9C8D-DA83ADAAEBE4}"/>
    <cellStyle name="Normal 22 4 5 2 6" xfId="44524" xr:uid="{60900BF4-6B1E-45F3-B25F-8EE17BEEABD4}"/>
    <cellStyle name="Normal 22 4 5 3" xfId="10814" xr:uid="{10B1C921-B6D2-4145-A06D-4E67AC38FD54}"/>
    <cellStyle name="Normal 22 4 5 3 2" xfId="24504" xr:uid="{7CA37C06-9A4F-477A-8F50-A432F4DBF7C6}"/>
    <cellStyle name="Normal 22 4 5 3 2 2" xfId="38196" xr:uid="{C7F4359D-D344-4BCE-83D2-D96D4415C67D}"/>
    <cellStyle name="Normal 22 4 5 3 2 3" xfId="53080" xr:uid="{114FC98A-A6DB-4D0D-9E1C-4E113CD78F16}"/>
    <cellStyle name="Normal 22 4 5 3 3" xfId="17660" xr:uid="{32D18D12-6604-43FD-97A2-B6AC419928A8}"/>
    <cellStyle name="Normal 22 4 5 3 4" xfId="31350" xr:uid="{C5F727BA-74A0-4830-B864-8BB54727597F}"/>
    <cellStyle name="Normal 22 4 5 3 5" xfId="46234" xr:uid="{00D449B4-2C2E-4989-AB7F-FBFD32391A2C}"/>
    <cellStyle name="Normal 22 4 5 4" xfId="21082" xr:uid="{92E3D7EF-E9A8-4F1E-9B28-E7FEC5AC0572}"/>
    <cellStyle name="Normal 22 4 5 4 2" xfId="34774" xr:uid="{2E13CE35-8C9D-408E-ABB3-9617E65FE344}"/>
    <cellStyle name="Normal 22 4 5 4 3" xfId="49658" xr:uid="{FBE18155-7B0B-47A5-96F3-C5BF74CF4174}"/>
    <cellStyle name="Normal 22 4 5 5" xfId="14238" xr:uid="{AE1F2E7F-BC92-4AD7-9432-D4C13B6211B4}"/>
    <cellStyle name="Normal 22 4 5 5 2" xfId="41367" xr:uid="{0C7C92BF-B4D2-4331-9F34-48318F06CD5C}"/>
    <cellStyle name="Normal 22 4 5 6" xfId="27928" xr:uid="{8CD49462-455B-4576-A630-9A04E120521D}"/>
    <cellStyle name="Normal 22 4 5 7" xfId="42812" xr:uid="{02D01270-25FC-48BC-98BB-9AD2D48131C1}"/>
    <cellStyle name="Normal 22 4 5 8" xfId="7391" xr:uid="{28675EC1-FFB5-47C8-BF30-114E9F442DB5}"/>
    <cellStyle name="Normal 22 4 5 9" xfId="5965" xr:uid="{60C824F1-3DB6-4FAD-BFBA-71B9A7B0310B}"/>
    <cellStyle name="Normal 22 4 6" xfId="4597" xr:uid="{0FEB41B8-7CD0-4841-A891-891E5399181D}"/>
    <cellStyle name="Normal 22 4 6 2" xfId="9105" xr:uid="{315BA293-9F1D-4094-A4C6-7F8E6C3501E0}"/>
    <cellStyle name="Normal 22 4 6 2 2" xfId="12527" xr:uid="{73461AE6-0F7E-413C-94AF-7671860755E0}"/>
    <cellStyle name="Normal 22 4 6 2 2 2" xfId="26217" xr:uid="{C4F07D7C-1167-4103-A32B-8A60801A979E}"/>
    <cellStyle name="Normal 22 4 6 2 2 2 2" xfId="39909" xr:uid="{FFA69A08-6ECE-4926-B30E-9B14BC540B72}"/>
    <cellStyle name="Normal 22 4 6 2 2 2 3" xfId="54793" xr:uid="{10CDD34B-E2AB-4130-942D-E83A7F21E6E8}"/>
    <cellStyle name="Normal 22 4 6 2 2 3" xfId="19373" xr:uid="{DFF9C1CC-9343-4D58-9F28-F91AD410DF38}"/>
    <cellStyle name="Normal 22 4 6 2 2 4" xfId="33063" xr:uid="{3F51F628-13D3-4BDA-BC5D-9885432CD010}"/>
    <cellStyle name="Normal 22 4 6 2 2 5" xfId="47947" xr:uid="{530B2908-1DD4-4AEB-A992-F77869B1A9A7}"/>
    <cellStyle name="Normal 22 4 6 2 3" xfId="22795" xr:uid="{5CF30C48-3E1B-46BC-B125-EFD259FB86D0}"/>
    <cellStyle name="Normal 22 4 6 2 3 2" xfId="36487" xr:uid="{D7D83E0E-2CC2-4821-B51D-CE1D38B63FC1}"/>
    <cellStyle name="Normal 22 4 6 2 3 3" xfId="51371" xr:uid="{541DBF6E-6BA9-4F7E-A0D1-B80C10570621}"/>
    <cellStyle name="Normal 22 4 6 2 4" xfId="15951" xr:uid="{607BCE2E-2A1A-4BF9-B10B-02E9209725FD}"/>
    <cellStyle name="Normal 22 4 6 2 5" xfId="29641" xr:uid="{59CA1C80-D247-4A9B-9465-E89FF549589E}"/>
    <cellStyle name="Normal 22 4 6 2 6" xfId="44525" xr:uid="{E8B3F4B7-D9C5-4E25-9932-DE9F55BD0EB1}"/>
    <cellStyle name="Normal 22 4 6 3" xfId="10815" xr:uid="{1596189E-5CBA-4A81-8C66-CDD5D5EFB3D1}"/>
    <cellStyle name="Normal 22 4 6 3 2" xfId="24505" xr:uid="{7C92876F-9FD1-423C-9B20-4445FFC42B06}"/>
    <cellStyle name="Normal 22 4 6 3 2 2" xfId="38197" xr:uid="{2FA01EEE-1783-45D9-A12E-A9A7F815164C}"/>
    <cellStyle name="Normal 22 4 6 3 2 3" xfId="53081" xr:uid="{9C0864A3-1FCA-44AB-9251-807D2A13F2B7}"/>
    <cellStyle name="Normal 22 4 6 3 3" xfId="17661" xr:uid="{724F1B59-04A6-43AA-8494-95D1BE02C8C4}"/>
    <cellStyle name="Normal 22 4 6 3 4" xfId="31351" xr:uid="{4B869DD2-D78C-472D-9205-BFF913AEFC34}"/>
    <cellStyle name="Normal 22 4 6 3 5" xfId="46235" xr:uid="{6ED65FFB-CFEC-40CE-BFDB-C9B2618CDDD1}"/>
    <cellStyle name="Normal 22 4 6 4" xfId="21083" xr:uid="{9809E31D-8608-4D04-BDB0-357F51CBAA75}"/>
    <cellStyle name="Normal 22 4 6 4 2" xfId="34775" xr:uid="{528114F1-7B41-4FC4-97D9-0A2A52920403}"/>
    <cellStyle name="Normal 22 4 6 4 3" xfId="49659" xr:uid="{F41B53E9-E041-4211-BA17-41DFBE3F8462}"/>
    <cellStyle name="Normal 22 4 6 5" xfId="14239" xr:uid="{55363365-F820-4C98-B2B2-21772D6DB9E1}"/>
    <cellStyle name="Normal 22 4 6 5 2" xfId="41366" xr:uid="{88FBB92D-F58F-4F85-96A1-9F5B1405E07D}"/>
    <cellStyle name="Normal 22 4 6 6" xfId="27929" xr:uid="{15F42C56-034B-4011-891B-47C5688A6F86}"/>
    <cellStyle name="Normal 22 4 6 7" xfId="42813" xr:uid="{BA910E88-EA9C-45B3-8BFB-9B9B5D2ABD60}"/>
    <cellStyle name="Normal 22 4 6 8" xfId="7392" xr:uid="{911F8013-7A50-49F6-A917-F28131BE9677}"/>
    <cellStyle name="Normal 22 4 7" xfId="4596" xr:uid="{D06C5C3D-B8B2-49FF-BCA5-9D89DE0E8EAB}"/>
    <cellStyle name="Normal 22 4 7 2" xfId="12513" xr:uid="{9EA5A426-AEBC-43D8-8702-7FE05288DE20}"/>
    <cellStyle name="Normal 22 4 7 2 2" xfId="26203" xr:uid="{A8C6C782-9979-471A-8AB0-409EA6E86A25}"/>
    <cellStyle name="Normal 22 4 7 2 2 2" xfId="39895" xr:uid="{EC58A765-C626-4CA3-BFB5-173AF1846364}"/>
    <cellStyle name="Normal 22 4 7 2 2 3" xfId="54779" xr:uid="{72AE504F-0D2C-4C43-BBE9-A06B28A8EFCE}"/>
    <cellStyle name="Normal 22 4 7 2 3" xfId="19359" xr:uid="{7C3493C0-6389-4453-86A5-A8A29DE12FD3}"/>
    <cellStyle name="Normal 22 4 7 2 4" xfId="33049" xr:uid="{4C2F6A1F-65E8-4366-B3A2-1FA5100A7E61}"/>
    <cellStyle name="Normal 22 4 7 2 5" xfId="47933" xr:uid="{D1815C8C-28A1-474E-9716-ED9144502CC4}"/>
    <cellStyle name="Normal 22 4 7 3" xfId="22781" xr:uid="{F6EC70DE-B38B-4A56-B097-1C1B0CE506E8}"/>
    <cellStyle name="Normal 22 4 7 3 2" xfId="36473" xr:uid="{C6276933-0B04-409D-BCA4-F781833EA6AA}"/>
    <cellStyle name="Normal 22 4 7 3 3" xfId="51357" xr:uid="{4A296899-344A-48B7-A910-A1068FD784F4}"/>
    <cellStyle name="Normal 22 4 7 4" xfId="15937" xr:uid="{14EBF1DE-02AE-4C70-AFB1-2FD3FA9F773A}"/>
    <cellStyle name="Normal 22 4 7 4 2" xfId="41365" xr:uid="{C0ECDF7D-D638-48CB-B1E2-B34BBFFA9557}"/>
    <cellStyle name="Normal 22 4 7 5" xfId="29627" xr:uid="{7679C1FB-5F6E-4B8D-84CE-03900F91249D}"/>
    <cellStyle name="Normal 22 4 7 6" xfId="44511" xr:uid="{28030302-D57C-45C2-9D9D-EB304C5B13D1}"/>
    <cellStyle name="Normal 22 4 7 7" xfId="9091" xr:uid="{05E36D53-B60F-4993-94E1-02D74DCFB240}"/>
    <cellStyle name="Normal 22 4 8" xfId="4595" xr:uid="{9BAB08A3-F0C4-48F6-A1AA-69B57119BB3A}"/>
    <cellStyle name="Normal 22 4 8 2" xfId="24491" xr:uid="{40E26FFB-2802-4409-A1F5-1D5A32D35C56}"/>
    <cellStyle name="Normal 22 4 8 2 2" xfId="38183" xr:uid="{2494D082-4363-4B31-889C-AC00FB425FDA}"/>
    <cellStyle name="Normal 22 4 8 2 3" xfId="53067" xr:uid="{23B2B0B6-0850-44A7-9EDD-C4F1B67B2E2C}"/>
    <cellStyle name="Normal 22 4 8 3" xfId="17647" xr:uid="{AA029D72-53DA-47EF-8823-F3D740E57EEE}"/>
    <cellStyle name="Normal 22 4 8 3 2" xfId="41364" xr:uid="{F547CDE8-3CAB-4E5A-8481-045A65C42BF8}"/>
    <cellStyle name="Normal 22 4 8 4" xfId="31337" xr:uid="{34EFBACF-2971-4B54-BED7-83244A982989}"/>
    <cellStyle name="Normal 22 4 8 5" xfId="46221" xr:uid="{1D701AE0-7258-470B-8E14-D940E87011C0}"/>
    <cellStyle name="Normal 22 4 8 6" xfId="10801" xr:uid="{E4476A9C-11B7-47D6-B1E0-D6BE10C7EACB}"/>
    <cellStyle name="Normal 22 4 9" xfId="4594" xr:uid="{1554C706-EA02-4CBA-B9FF-B27691089C10}"/>
    <cellStyle name="Normal 22 4 9 2" xfId="41363" xr:uid="{958DD7FD-4E1D-45D3-9B0D-6B56FB2D2CF6}"/>
    <cellStyle name="Normal 22 4 9 3" xfId="34761" xr:uid="{4A5D6320-8412-4F9C-9840-4DC9AF71B65B}"/>
    <cellStyle name="Normal 22 4 9 4" xfId="49645" xr:uid="{B8222548-5ECE-4D43-B340-81B22241B076}"/>
    <cellStyle name="Normal 22 4 9 5" xfId="21069" xr:uid="{635FCE35-7B66-4191-B1E8-7ADC1B2A138E}"/>
    <cellStyle name="Normal 22 5" xfId="4740" xr:uid="{6836B330-688A-4D4F-9593-DCA14A943527}"/>
    <cellStyle name="Normal 22 5 10" xfId="14240" xr:uid="{CC62DD58-047B-4308-BFD6-C2DE87053362}"/>
    <cellStyle name="Normal 22 5 10 2" xfId="41385" xr:uid="{847B8EFD-8B2D-4385-9B41-CB6339CB4C1F}"/>
    <cellStyle name="Normal 22 5 11" xfId="27930" xr:uid="{25AB05A2-33BF-40C6-ADBC-0CF0C3070CF5}"/>
    <cellStyle name="Normal 22 5 12" xfId="42814" xr:uid="{4A6F9B74-06E2-4BEA-B57B-031BC195D5E8}"/>
    <cellStyle name="Normal 22 5 13" xfId="7393" xr:uid="{DBEE2AE4-C829-4882-90D9-25C070B5F6FF}"/>
    <cellStyle name="Normal 22 5 14" xfId="5976" xr:uid="{116D3B97-7155-4E74-9D97-A046AA9E9D4D}"/>
    <cellStyle name="Normal 22 5 15" xfId="5384" xr:uid="{3789BE50-6693-4740-81BB-AC11BE8E3735}"/>
    <cellStyle name="Normal 22 5 2" xfId="7394" xr:uid="{22406702-DBFE-4420-BFEF-A509A085ED99}"/>
    <cellStyle name="Normal 22 5 2 10" xfId="42815" xr:uid="{A8A81BD6-97BA-4334-82F2-65EF415F15FE}"/>
    <cellStyle name="Normal 22 5 2 2" xfId="7395" xr:uid="{247B1E14-36F8-4B07-BB82-AF60DBF0E3C6}"/>
    <cellStyle name="Normal 22 5 2 2 2" xfId="7396" xr:uid="{71E64DF6-FA77-42E0-A75B-9B8C4C3ADD57}"/>
    <cellStyle name="Normal 22 5 2 2 2 2" xfId="9109" xr:uid="{EFE52DF8-295C-4C02-9DDA-AE5CEA29AAD5}"/>
    <cellStyle name="Normal 22 5 2 2 2 2 2" xfId="12531" xr:uid="{760018D0-B079-4062-B0DD-51C5ED00B8FF}"/>
    <cellStyle name="Normal 22 5 2 2 2 2 2 2" xfId="26221" xr:uid="{9410C4BC-F4A0-4772-8210-9F64D07DB5D5}"/>
    <cellStyle name="Normal 22 5 2 2 2 2 2 2 2" xfId="39913" xr:uid="{398F04D2-0A21-4D42-B790-BBBE065A45C5}"/>
    <cellStyle name="Normal 22 5 2 2 2 2 2 2 3" xfId="54797" xr:uid="{D966FC9E-3A09-4829-A0F3-8431CCDA1A2C}"/>
    <cellStyle name="Normal 22 5 2 2 2 2 2 3" xfId="19377" xr:uid="{FB6C7CED-B66F-4628-A214-3ED53D079907}"/>
    <cellStyle name="Normal 22 5 2 2 2 2 2 4" xfId="33067" xr:uid="{C7B8AA43-064F-46D1-89AA-89C2C4BFA772}"/>
    <cellStyle name="Normal 22 5 2 2 2 2 2 5" xfId="47951" xr:uid="{79A66F10-77AF-46C3-8C5D-9962E7D8FF25}"/>
    <cellStyle name="Normal 22 5 2 2 2 2 3" xfId="22799" xr:uid="{4EFA4112-8579-44BE-A492-B668E0CCDECB}"/>
    <cellStyle name="Normal 22 5 2 2 2 2 3 2" xfId="36491" xr:uid="{3D0486E0-6A74-4808-A856-3A986DAD1C30}"/>
    <cellStyle name="Normal 22 5 2 2 2 2 3 3" xfId="51375" xr:uid="{10CDA42C-F16C-4CC0-B4C8-9F7270E74C53}"/>
    <cellStyle name="Normal 22 5 2 2 2 2 4" xfId="15955" xr:uid="{DB457D32-769E-4F87-BB3F-56D3E0C65B52}"/>
    <cellStyle name="Normal 22 5 2 2 2 2 5" xfId="29645" xr:uid="{E16AD8B3-0317-4ADA-A2D7-A0E73A0E0532}"/>
    <cellStyle name="Normal 22 5 2 2 2 2 6" xfId="44529" xr:uid="{6F598134-DF64-4330-8F87-977524DDB3F8}"/>
    <cellStyle name="Normal 22 5 2 2 2 3" xfId="10819" xr:uid="{7CB3297D-4B4B-49DC-A756-8281802BCB97}"/>
    <cellStyle name="Normal 22 5 2 2 2 3 2" xfId="24509" xr:uid="{44580086-83DA-4210-AB1F-29825A80246D}"/>
    <cellStyle name="Normal 22 5 2 2 2 3 2 2" xfId="38201" xr:uid="{E8BF56CC-DC97-4408-A9C9-64D84358B6C2}"/>
    <cellStyle name="Normal 22 5 2 2 2 3 2 3" xfId="53085" xr:uid="{74926C7F-ECE2-44D6-9C2E-D42334E99BC4}"/>
    <cellStyle name="Normal 22 5 2 2 2 3 3" xfId="17665" xr:uid="{CD5ABCDA-34A0-4262-BA5E-546696780324}"/>
    <cellStyle name="Normal 22 5 2 2 2 3 4" xfId="31355" xr:uid="{05ADA168-A2C4-4049-9B70-696F4FDD9981}"/>
    <cellStyle name="Normal 22 5 2 2 2 3 5" xfId="46239" xr:uid="{E1EAFC53-C642-45CF-9A20-4D6EC6B9CCA0}"/>
    <cellStyle name="Normal 22 5 2 2 2 4" xfId="21087" xr:uid="{2C977D48-D381-4A21-B8A5-55E99469BE40}"/>
    <cellStyle name="Normal 22 5 2 2 2 4 2" xfId="34779" xr:uid="{E7D037F3-391D-4B03-B767-3170B5C0DF95}"/>
    <cellStyle name="Normal 22 5 2 2 2 4 3" xfId="49663" xr:uid="{A4D88F8E-D11C-4CD8-ADA7-F36CBCE21F4E}"/>
    <cellStyle name="Normal 22 5 2 2 2 5" xfId="14243" xr:uid="{DE391134-1FA6-4A7C-9494-605A4A6D4F9F}"/>
    <cellStyle name="Normal 22 5 2 2 2 6" xfId="27933" xr:uid="{59AC9182-5299-475E-8DA4-53E417597844}"/>
    <cellStyle name="Normal 22 5 2 2 2 7" xfId="42817" xr:uid="{2E993645-8CEE-4318-9147-F8E96A940FD4}"/>
    <cellStyle name="Normal 22 5 2 2 3" xfId="9108" xr:uid="{B4F7C69E-828F-43D4-835D-471E479B2357}"/>
    <cellStyle name="Normal 22 5 2 2 3 2" xfId="12530" xr:uid="{A91FAD51-0BEB-4AAB-AD52-123F6D42D919}"/>
    <cellStyle name="Normal 22 5 2 2 3 2 2" xfId="26220" xr:uid="{ADA15FC2-7F19-4B07-9073-060D3CC2A15F}"/>
    <cellStyle name="Normal 22 5 2 2 3 2 2 2" xfId="39912" xr:uid="{EABCC1EA-882A-4520-850E-58D7DE2C74B3}"/>
    <cellStyle name="Normal 22 5 2 2 3 2 2 3" xfId="54796" xr:uid="{C384706E-8321-49D2-A126-EAD052EA3C4F}"/>
    <cellStyle name="Normal 22 5 2 2 3 2 3" xfId="19376" xr:uid="{A0111692-F0F3-4DC1-859D-856AEA95827B}"/>
    <cellStyle name="Normal 22 5 2 2 3 2 4" xfId="33066" xr:uid="{32BBFF21-3671-441C-85A9-9A3E19BA02A8}"/>
    <cellStyle name="Normal 22 5 2 2 3 2 5" xfId="47950" xr:uid="{6C5915BB-D941-4199-8BC7-FD6AFE41D473}"/>
    <cellStyle name="Normal 22 5 2 2 3 3" xfId="22798" xr:uid="{ACFE8E34-421E-4F66-B2E9-AC793609C6C4}"/>
    <cellStyle name="Normal 22 5 2 2 3 3 2" xfId="36490" xr:uid="{419BDF41-5C1B-4F85-9AF4-471B1B475FF7}"/>
    <cellStyle name="Normal 22 5 2 2 3 3 3" xfId="51374" xr:uid="{5C9DC35E-48BB-47D8-890E-44DE10A37D16}"/>
    <cellStyle name="Normal 22 5 2 2 3 4" xfId="15954" xr:uid="{45FFE926-F47D-4519-A9AA-629BE6BBA53A}"/>
    <cellStyle name="Normal 22 5 2 2 3 5" xfId="29644" xr:uid="{6D2DB89A-92DD-43AB-93B8-B31D7D343619}"/>
    <cellStyle name="Normal 22 5 2 2 3 6" xfId="44528" xr:uid="{A95B7EFA-E472-4D11-8806-BF064D8AF6F9}"/>
    <cellStyle name="Normal 22 5 2 2 4" xfId="10818" xr:uid="{41A0DAEB-B2AF-4DB7-9BF1-692931E02FFA}"/>
    <cellStyle name="Normal 22 5 2 2 4 2" xfId="24508" xr:uid="{2F572D92-C85D-410C-8CFE-D50002C13BFD}"/>
    <cellStyle name="Normal 22 5 2 2 4 2 2" xfId="38200" xr:uid="{A4467B7E-BAE6-482B-A071-E0A97887B6D0}"/>
    <cellStyle name="Normal 22 5 2 2 4 2 3" xfId="53084" xr:uid="{A752EEB6-0BBF-4902-AA1A-F4C32B49C5FA}"/>
    <cellStyle name="Normal 22 5 2 2 4 3" xfId="17664" xr:uid="{F532CAE4-8344-46B8-AFF3-D3E72E7188F4}"/>
    <cellStyle name="Normal 22 5 2 2 4 4" xfId="31354" xr:uid="{12376029-B4FB-47EA-A295-CDCBFE125AC6}"/>
    <cellStyle name="Normal 22 5 2 2 4 5" xfId="46238" xr:uid="{9D8896BA-DECD-425D-8CBC-5AAB7224D696}"/>
    <cellStyle name="Normal 22 5 2 2 5" xfId="21086" xr:uid="{9652A84B-4263-4212-A013-F211075A2F7E}"/>
    <cellStyle name="Normal 22 5 2 2 5 2" xfId="34778" xr:uid="{73A6ADD0-B842-4EF3-8B8A-D1002C3CEFE1}"/>
    <cellStyle name="Normal 22 5 2 2 5 3" xfId="49662" xr:uid="{6CB4D486-B219-4CF2-8DA7-AD56E3A59BD1}"/>
    <cellStyle name="Normal 22 5 2 2 6" xfId="14242" xr:uid="{55C26A62-2B3C-4B43-A865-6842ED070134}"/>
    <cellStyle name="Normal 22 5 2 2 7" xfId="27932" xr:uid="{E1203DFD-9B75-47AF-AE2B-2B75D5768E48}"/>
    <cellStyle name="Normal 22 5 2 2 8" xfId="42816" xr:uid="{0C2064A1-74FC-47EC-934E-B61D3BE4541F}"/>
    <cellStyle name="Normal 22 5 2 3" xfId="7397" xr:uid="{BA6E4245-C688-47B3-A981-FB81AE919C4A}"/>
    <cellStyle name="Normal 22 5 2 3 2" xfId="9110" xr:uid="{74C5C5CF-E02E-4C83-AD5D-D95F899318FD}"/>
    <cellStyle name="Normal 22 5 2 3 2 2" xfId="12532" xr:uid="{8C2DAB2E-D998-4943-8CFC-529CF1E77BC2}"/>
    <cellStyle name="Normal 22 5 2 3 2 2 2" xfId="26222" xr:uid="{605B6B4C-E83E-433D-857C-C8954DCBF34C}"/>
    <cellStyle name="Normal 22 5 2 3 2 2 2 2" xfId="39914" xr:uid="{234D3C6A-FAE9-4711-8129-DD745294B159}"/>
    <cellStyle name="Normal 22 5 2 3 2 2 2 3" xfId="54798" xr:uid="{304D63DC-4E9A-40F4-8A32-A0029F410583}"/>
    <cellStyle name="Normal 22 5 2 3 2 2 3" xfId="19378" xr:uid="{897494FE-B76A-489F-AFE7-5A30C199B3F2}"/>
    <cellStyle name="Normal 22 5 2 3 2 2 4" xfId="33068" xr:uid="{65950D30-7E93-41D4-A7A6-E5B9C9B3044D}"/>
    <cellStyle name="Normal 22 5 2 3 2 2 5" xfId="47952" xr:uid="{9999C9AD-D4E4-4C98-8A44-5A41C5D12B9E}"/>
    <cellStyle name="Normal 22 5 2 3 2 3" xfId="22800" xr:uid="{03D22E62-F9DE-4C69-B6F9-66E946269279}"/>
    <cellStyle name="Normal 22 5 2 3 2 3 2" xfId="36492" xr:uid="{FD013E87-FE6E-44B0-84B4-48927300A390}"/>
    <cellStyle name="Normal 22 5 2 3 2 3 3" xfId="51376" xr:uid="{F63EB9AA-E00B-4B54-8827-FCB21CB9511A}"/>
    <cellStyle name="Normal 22 5 2 3 2 4" xfId="15956" xr:uid="{40DBDA85-CBCD-4D6E-99A2-16E4BAABDDA8}"/>
    <cellStyle name="Normal 22 5 2 3 2 5" xfId="29646" xr:uid="{944735EB-EE3C-4F6F-8F57-B4526244D86C}"/>
    <cellStyle name="Normal 22 5 2 3 2 6" xfId="44530" xr:uid="{25D68907-0F63-46C7-9C5F-2C026D10F8F7}"/>
    <cellStyle name="Normal 22 5 2 3 3" xfId="10820" xr:uid="{3CE2FF3E-4DAC-4047-8950-7514F651F95D}"/>
    <cellStyle name="Normal 22 5 2 3 3 2" xfId="24510" xr:uid="{40003221-F6D7-435A-A1B1-A0AF5A73B394}"/>
    <cellStyle name="Normal 22 5 2 3 3 2 2" xfId="38202" xr:uid="{E071E221-153D-49EB-83BB-EA3A7F3ADBD6}"/>
    <cellStyle name="Normal 22 5 2 3 3 2 3" xfId="53086" xr:uid="{CEF06D2D-51F1-4CE4-910B-50214032D384}"/>
    <cellStyle name="Normal 22 5 2 3 3 3" xfId="17666" xr:uid="{B903B0CC-AC45-4E48-8767-416FA2EF3D13}"/>
    <cellStyle name="Normal 22 5 2 3 3 4" xfId="31356" xr:uid="{C81F0144-05B9-4AEC-BA7E-842EFCA9E5B7}"/>
    <cellStyle name="Normal 22 5 2 3 3 5" xfId="46240" xr:uid="{EB1CD22B-170A-468B-99B7-EA69D4CFB607}"/>
    <cellStyle name="Normal 22 5 2 3 4" xfId="21088" xr:uid="{A644D6B8-90EB-451B-985E-79F9C61D317A}"/>
    <cellStyle name="Normal 22 5 2 3 4 2" xfId="34780" xr:uid="{0E43D9E3-CB06-4053-862D-4D62456192CE}"/>
    <cellStyle name="Normal 22 5 2 3 4 3" xfId="49664" xr:uid="{3B0CE4E6-C471-487B-8CF1-AF2A7FCF15CB}"/>
    <cellStyle name="Normal 22 5 2 3 5" xfId="14244" xr:uid="{4FED3F6E-32B1-45BF-9490-31076E880BC0}"/>
    <cellStyle name="Normal 22 5 2 3 6" xfId="27934" xr:uid="{290BAFEC-00CC-4468-B8EE-B71CE97BE837}"/>
    <cellStyle name="Normal 22 5 2 3 7" xfId="42818" xr:uid="{283DFBE7-BBC2-48FC-9E9B-8FF32A475E58}"/>
    <cellStyle name="Normal 22 5 2 4" xfId="7398" xr:uid="{B8045D03-E186-410A-856F-4EFDFEB8E47F}"/>
    <cellStyle name="Normal 22 5 2 4 2" xfId="9111" xr:uid="{7C8891CA-0EDC-4965-9E01-27AA5EE44D4A}"/>
    <cellStyle name="Normal 22 5 2 4 2 2" xfId="12533" xr:uid="{3B79B167-C465-4982-B650-269BE6721C51}"/>
    <cellStyle name="Normal 22 5 2 4 2 2 2" xfId="26223" xr:uid="{D6A98E8F-4C60-4D71-84B6-D8A2D2752DA3}"/>
    <cellStyle name="Normal 22 5 2 4 2 2 2 2" xfId="39915" xr:uid="{B9D581E2-4387-47BA-9894-98A54FBB0843}"/>
    <cellStyle name="Normal 22 5 2 4 2 2 2 3" xfId="54799" xr:uid="{826CBBB4-EE7E-49F4-8A2F-C0A8FED4F3F0}"/>
    <cellStyle name="Normal 22 5 2 4 2 2 3" xfId="19379" xr:uid="{FC3DEFFC-2C1A-4D45-9E18-480D72628966}"/>
    <cellStyle name="Normal 22 5 2 4 2 2 4" xfId="33069" xr:uid="{7C8A9519-A1A8-4C89-BE4D-869898EB1D43}"/>
    <cellStyle name="Normal 22 5 2 4 2 2 5" xfId="47953" xr:uid="{45186690-5656-42E2-A9AF-52AF9242DA71}"/>
    <cellStyle name="Normal 22 5 2 4 2 3" xfId="22801" xr:uid="{14894A81-64A5-48AD-8AA4-54C2E6C4612E}"/>
    <cellStyle name="Normal 22 5 2 4 2 3 2" xfId="36493" xr:uid="{95504E69-4CD4-423A-B6D7-772411D7E0DA}"/>
    <cellStyle name="Normal 22 5 2 4 2 3 3" xfId="51377" xr:uid="{0E59050A-33E7-4DE9-96DC-6413F9EFC3E0}"/>
    <cellStyle name="Normal 22 5 2 4 2 4" xfId="15957" xr:uid="{468BD94F-8228-4AD3-88EB-373C9743E74E}"/>
    <cellStyle name="Normal 22 5 2 4 2 5" xfId="29647" xr:uid="{BA04F5BE-4A48-4607-97A5-0E17904220E2}"/>
    <cellStyle name="Normal 22 5 2 4 2 6" xfId="44531" xr:uid="{DD354F89-EEAC-470F-85AF-4C7FEE36F198}"/>
    <cellStyle name="Normal 22 5 2 4 3" xfId="10821" xr:uid="{6AED113F-1B49-4CD5-BA25-FF70D4D33AB7}"/>
    <cellStyle name="Normal 22 5 2 4 3 2" xfId="24511" xr:uid="{6E56B241-EE33-4740-8C5C-A6F614104B52}"/>
    <cellStyle name="Normal 22 5 2 4 3 2 2" xfId="38203" xr:uid="{E8590E4F-67D9-4B95-8A1B-8DAFB9ED5759}"/>
    <cellStyle name="Normal 22 5 2 4 3 2 3" xfId="53087" xr:uid="{F305BD10-2A7F-457C-A09A-1E35BFDAE0EE}"/>
    <cellStyle name="Normal 22 5 2 4 3 3" xfId="17667" xr:uid="{443C41AA-878C-43B2-BFB8-617EFE8B5425}"/>
    <cellStyle name="Normal 22 5 2 4 3 4" xfId="31357" xr:uid="{ABFAF1D0-230B-40C6-8AAE-748E7910754A}"/>
    <cellStyle name="Normal 22 5 2 4 3 5" xfId="46241" xr:uid="{E68DB1CF-E514-4139-A486-C4F9C807662A}"/>
    <cellStyle name="Normal 22 5 2 4 4" xfId="21089" xr:uid="{CF81D30F-8B17-4832-B648-F5782068CBDB}"/>
    <cellStyle name="Normal 22 5 2 4 4 2" xfId="34781" xr:uid="{86A8914C-AC62-4F0A-8580-C8F6EB1EACCD}"/>
    <cellStyle name="Normal 22 5 2 4 4 3" xfId="49665" xr:uid="{2E7B94AE-AE2F-4FD3-A4F7-EBFE0A07334A}"/>
    <cellStyle name="Normal 22 5 2 4 5" xfId="14245" xr:uid="{07D30CB9-C087-4D6A-A52D-F3F00D88BA19}"/>
    <cellStyle name="Normal 22 5 2 4 6" xfId="27935" xr:uid="{585381F5-873D-4748-8386-65AD10BCFAE2}"/>
    <cellStyle name="Normal 22 5 2 4 7" xfId="42819" xr:uid="{5118E30C-41AC-4193-8BA1-AAFF4D44D280}"/>
    <cellStyle name="Normal 22 5 2 5" xfId="9107" xr:uid="{D17422BC-B105-4B72-8AB1-475BE044C83B}"/>
    <cellStyle name="Normal 22 5 2 5 2" xfId="12529" xr:uid="{3090EAF4-DCFD-4FDE-8102-678175CDA26D}"/>
    <cellStyle name="Normal 22 5 2 5 2 2" xfId="26219" xr:uid="{5714F44C-30B6-4B7C-8251-483CB143A80D}"/>
    <cellStyle name="Normal 22 5 2 5 2 2 2" xfId="39911" xr:uid="{62AA3C1C-B176-4A60-9DDC-E5B67EF442A6}"/>
    <cellStyle name="Normal 22 5 2 5 2 2 3" xfId="54795" xr:uid="{8AF14B73-7140-4297-962E-3464E7305C79}"/>
    <cellStyle name="Normal 22 5 2 5 2 3" xfId="19375" xr:uid="{6AAB71A5-CB17-4CC3-B02E-1F4F1E465B5C}"/>
    <cellStyle name="Normal 22 5 2 5 2 4" xfId="33065" xr:uid="{C7F6D176-2C37-4C12-89AD-B217B18E34D4}"/>
    <cellStyle name="Normal 22 5 2 5 2 5" xfId="47949" xr:uid="{A9F32DAA-1162-422F-8EA6-33556CE7B7AE}"/>
    <cellStyle name="Normal 22 5 2 5 3" xfId="22797" xr:uid="{CEA90003-BCF2-421A-AD80-967EE8D1DDAD}"/>
    <cellStyle name="Normal 22 5 2 5 3 2" xfId="36489" xr:uid="{29314C66-29F6-49AE-966A-090DD82C1431}"/>
    <cellStyle name="Normal 22 5 2 5 3 3" xfId="51373" xr:uid="{AA062CB9-D903-470B-A959-1176D25F5786}"/>
    <cellStyle name="Normal 22 5 2 5 4" xfId="15953" xr:uid="{A368A338-7CE8-41C4-AA25-986138A8E874}"/>
    <cellStyle name="Normal 22 5 2 5 5" xfId="29643" xr:uid="{FA87BD5C-0201-4A65-B95B-F0321B326E38}"/>
    <cellStyle name="Normal 22 5 2 5 6" xfId="44527" xr:uid="{EB3CE2C6-3DC0-43A0-B11A-7498B1445757}"/>
    <cellStyle name="Normal 22 5 2 6" xfId="10817" xr:uid="{1906B8DF-C89F-47F3-BF05-15C518DC1198}"/>
    <cellStyle name="Normal 22 5 2 6 2" xfId="24507" xr:uid="{B31A8824-0876-42F1-B2F0-84CCCD8EDB7A}"/>
    <cellStyle name="Normal 22 5 2 6 2 2" xfId="38199" xr:uid="{523109CD-26AB-4B98-BA5A-CE4599AEC563}"/>
    <cellStyle name="Normal 22 5 2 6 2 3" xfId="53083" xr:uid="{10A73AE3-8BED-40B2-995D-E194FC7B9660}"/>
    <cellStyle name="Normal 22 5 2 6 3" xfId="17663" xr:uid="{A70F6541-5F7A-41BE-91F0-025BF9980E1D}"/>
    <cellStyle name="Normal 22 5 2 6 4" xfId="31353" xr:uid="{7DDBBF51-A600-4FE8-960A-6B163567EA8C}"/>
    <cellStyle name="Normal 22 5 2 6 5" xfId="46237" xr:uid="{EC5800EA-4651-4AB5-9D17-6C92344BB42F}"/>
    <cellStyle name="Normal 22 5 2 7" xfId="21085" xr:uid="{11D47F3C-2C00-456D-8FBA-BD7EC83428DA}"/>
    <cellStyle name="Normal 22 5 2 7 2" xfId="34777" xr:uid="{1F954CEC-B7F6-4539-9E64-1B9C2405BD96}"/>
    <cellStyle name="Normal 22 5 2 7 3" xfId="49661" xr:uid="{7918425A-F1A6-4A3A-8A83-8D1BACF9C890}"/>
    <cellStyle name="Normal 22 5 2 8" xfId="14241" xr:uid="{FBBE9112-122B-4234-88E3-15A45ECC1880}"/>
    <cellStyle name="Normal 22 5 2 9" xfId="27931" xr:uid="{C1055505-A2B7-4DC1-B92D-515B73F13C1F}"/>
    <cellStyle name="Normal 22 5 3" xfId="7399" xr:uid="{24AADA05-494B-4477-9826-C940E9F5712E}"/>
    <cellStyle name="Normal 22 5 3 10" xfId="42820" xr:uid="{69B89FA2-90EB-46E4-AC28-E7BA37D8DB42}"/>
    <cellStyle name="Normal 22 5 3 2" xfId="7400" xr:uid="{9E42A497-91DE-4BD7-B9CE-27A96D39BCA2}"/>
    <cellStyle name="Normal 22 5 3 2 2" xfId="7401" xr:uid="{6802E25C-6209-436A-907B-49C2321F2231}"/>
    <cellStyle name="Normal 22 5 3 2 2 2" xfId="9114" xr:uid="{25E050DF-C4C2-428A-B663-EAC8ACBCCFF6}"/>
    <cellStyle name="Normal 22 5 3 2 2 2 2" xfId="12536" xr:uid="{25C3A988-83C7-4CC9-A6E8-DB6F1BB48DF8}"/>
    <cellStyle name="Normal 22 5 3 2 2 2 2 2" xfId="26226" xr:uid="{634D5EDD-E481-4B32-8E5A-141898F0C717}"/>
    <cellStyle name="Normal 22 5 3 2 2 2 2 2 2" xfId="39918" xr:uid="{C1AE274A-93DC-4C4B-9CF5-E9196976AEAB}"/>
    <cellStyle name="Normal 22 5 3 2 2 2 2 2 3" xfId="54802" xr:uid="{3141FA4F-409D-496E-B956-B95B655031D5}"/>
    <cellStyle name="Normal 22 5 3 2 2 2 2 3" xfId="19382" xr:uid="{9E22408C-6A62-4B01-BB9E-52647E7B62F8}"/>
    <cellStyle name="Normal 22 5 3 2 2 2 2 4" xfId="33072" xr:uid="{5AEBE4B1-7CC5-4D83-9FFF-6FF872F256C5}"/>
    <cellStyle name="Normal 22 5 3 2 2 2 2 5" xfId="47956" xr:uid="{97081E35-1D44-42E3-8CFC-2F16E37C4546}"/>
    <cellStyle name="Normal 22 5 3 2 2 2 3" xfId="22804" xr:uid="{65128610-2D61-4581-9B61-C1320BCEF0E2}"/>
    <cellStyle name="Normal 22 5 3 2 2 2 3 2" xfId="36496" xr:uid="{3AC5A2A2-41D5-4E69-A4A4-278E32C0D341}"/>
    <cellStyle name="Normal 22 5 3 2 2 2 3 3" xfId="51380" xr:uid="{4AA0A376-B18E-4A9B-A49F-3A075751DABF}"/>
    <cellStyle name="Normal 22 5 3 2 2 2 4" xfId="15960" xr:uid="{FB0B583F-0DA2-4435-BABA-7831CD95C2C5}"/>
    <cellStyle name="Normal 22 5 3 2 2 2 5" xfId="29650" xr:uid="{2D669DF7-1496-4174-B620-20F6D7AE94BE}"/>
    <cellStyle name="Normal 22 5 3 2 2 2 6" xfId="44534" xr:uid="{435FB5F3-8151-4DE3-91AA-5327F5E2D187}"/>
    <cellStyle name="Normal 22 5 3 2 2 3" xfId="10824" xr:uid="{79BCC4A6-E936-44E7-8A0D-87C199180331}"/>
    <cellStyle name="Normal 22 5 3 2 2 3 2" xfId="24514" xr:uid="{9A46BA0A-53A2-4532-AFC2-393FD8218FD3}"/>
    <cellStyle name="Normal 22 5 3 2 2 3 2 2" xfId="38206" xr:uid="{560E2338-D754-40D4-B96A-7D811C21F2F0}"/>
    <cellStyle name="Normal 22 5 3 2 2 3 2 3" xfId="53090" xr:uid="{8CF8E75F-5A90-49E4-B942-7BF63CF03093}"/>
    <cellStyle name="Normal 22 5 3 2 2 3 3" xfId="17670" xr:uid="{E7A8E124-C267-42FB-B00F-48E7DA840AF4}"/>
    <cellStyle name="Normal 22 5 3 2 2 3 4" xfId="31360" xr:uid="{07496EF6-FCD9-409D-9C94-F1221D69228C}"/>
    <cellStyle name="Normal 22 5 3 2 2 3 5" xfId="46244" xr:uid="{9BDC5FB3-AA1B-4F78-B2DD-BAA4AEDABDE8}"/>
    <cellStyle name="Normal 22 5 3 2 2 4" xfId="21092" xr:uid="{E6DE76BE-DCF8-4999-8707-FEA52B272D86}"/>
    <cellStyle name="Normal 22 5 3 2 2 4 2" xfId="34784" xr:uid="{459E9121-BCBE-486E-84D1-C79D37FD4ED2}"/>
    <cellStyle name="Normal 22 5 3 2 2 4 3" xfId="49668" xr:uid="{83D25F09-0219-41BC-B277-9F2F6D2B1836}"/>
    <cellStyle name="Normal 22 5 3 2 2 5" xfId="14248" xr:uid="{1B0659AF-0B2A-4EDD-9FA1-7C22A2679AC9}"/>
    <cellStyle name="Normal 22 5 3 2 2 6" xfId="27938" xr:uid="{ACE9CBBF-8245-4754-90A7-13AFFD2BE6FB}"/>
    <cellStyle name="Normal 22 5 3 2 2 7" xfId="42822" xr:uid="{125A8B9A-90E7-476F-9CB3-CB753AB07B48}"/>
    <cellStyle name="Normal 22 5 3 2 3" xfId="9113" xr:uid="{72CC3FA9-D4F9-42B8-AAD5-699FD581AA95}"/>
    <cellStyle name="Normal 22 5 3 2 3 2" xfId="12535" xr:uid="{2AF64ECF-097B-414F-BA59-6ED79E158E66}"/>
    <cellStyle name="Normal 22 5 3 2 3 2 2" xfId="26225" xr:uid="{4E343488-C534-472F-BC3D-0FD8BB348651}"/>
    <cellStyle name="Normal 22 5 3 2 3 2 2 2" xfId="39917" xr:uid="{774E8321-61DF-45E8-9565-5EA1A74F5F60}"/>
    <cellStyle name="Normal 22 5 3 2 3 2 2 3" xfId="54801" xr:uid="{93C5C466-9F65-4B9C-ABB1-C5D8300B74A3}"/>
    <cellStyle name="Normal 22 5 3 2 3 2 3" xfId="19381" xr:uid="{20435890-B7F8-4A63-8C0F-2C2237362F4D}"/>
    <cellStyle name="Normal 22 5 3 2 3 2 4" xfId="33071" xr:uid="{8FFA4AC8-2C01-4728-9052-59D02635CB62}"/>
    <cellStyle name="Normal 22 5 3 2 3 2 5" xfId="47955" xr:uid="{01CE8184-1B42-4EE4-8855-010EB49CC7C7}"/>
    <cellStyle name="Normal 22 5 3 2 3 3" xfId="22803" xr:uid="{A10A44B2-0CF0-4AC1-B57F-83456EDCE879}"/>
    <cellStyle name="Normal 22 5 3 2 3 3 2" xfId="36495" xr:uid="{BE0433ED-4AC3-4E20-8F08-2C8A7B003F91}"/>
    <cellStyle name="Normal 22 5 3 2 3 3 3" xfId="51379" xr:uid="{6616AB84-D52F-4806-BECD-28A38B60007D}"/>
    <cellStyle name="Normal 22 5 3 2 3 4" xfId="15959" xr:uid="{16F20762-8C64-4D37-9D65-2D4394C176CF}"/>
    <cellStyle name="Normal 22 5 3 2 3 5" xfId="29649" xr:uid="{6776C3AF-D9BE-4216-B194-0D7B8119BB1A}"/>
    <cellStyle name="Normal 22 5 3 2 3 6" xfId="44533" xr:uid="{5F74B9E4-2D52-4CCA-B127-A7B9E613B040}"/>
    <cellStyle name="Normal 22 5 3 2 4" xfId="10823" xr:uid="{0ED778A3-F8F2-4A45-99C0-5E61E1C9EBDA}"/>
    <cellStyle name="Normal 22 5 3 2 4 2" xfId="24513" xr:uid="{1F2B2A6E-7669-4A74-BA1E-EB1FAD852CB1}"/>
    <cellStyle name="Normal 22 5 3 2 4 2 2" xfId="38205" xr:uid="{394F6776-3BBA-4BE3-B2FC-2CDE7195D9D0}"/>
    <cellStyle name="Normal 22 5 3 2 4 2 3" xfId="53089" xr:uid="{A4ACC76C-F4BD-47C4-A6B5-8AAFD37E9466}"/>
    <cellStyle name="Normal 22 5 3 2 4 3" xfId="17669" xr:uid="{8D7FE465-E577-4D4E-9C47-27506AEEA5D7}"/>
    <cellStyle name="Normal 22 5 3 2 4 4" xfId="31359" xr:uid="{41C1031B-DD2A-4982-BE93-520EC6D5BC9A}"/>
    <cellStyle name="Normal 22 5 3 2 4 5" xfId="46243" xr:uid="{FC216CF2-6FAE-4880-ABAC-5125B32AF40E}"/>
    <cellStyle name="Normal 22 5 3 2 5" xfId="21091" xr:uid="{6844260A-A905-4693-ACE1-1B48E1F8DF6D}"/>
    <cellStyle name="Normal 22 5 3 2 5 2" xfId="34783" xr:uid="{94BA2A55-ED7B-4574-8A7B-92DF983D45FF}"/>
    <cellStyle name="Normal 22 5 3 2 5 3" xfId="49667" xr:uid="{D1E98654-7325-4838-A538-1B983CFAFE0D}"/>
    <cellStyle name="Normal 22 5 3 2 6" xfId="14247" xr:uid="{95A4F72D-A56C-426A-8FA0-74F2B984E071}"/>
    <cellStyle name="Normal 22 5 3 2 7" xfId="27937" xr:uid="{42D9F7B7-1634-484A-971D-E071513943EB}"/>
    <cellStyle name="Normal 22 5 3 2 8" xfId="42821" xr:uid="{ADDFC183-76A7-4BCE-A8C5-E9B7FE36030B}"/>
    <cellStyle name="Normal 22 5 3 3" xfId="7402" xr:uid="{376BE938-2131-4920-96EC-61287137DB33}"/>
    <cellStyle name="Normal 22 5 3 3 2" xfId="9115" xr:uid="{F1FFD57E-C8A0-4749-AF10-81A3CCAC8D8D}"/>
    <cellStyle name="Normal 22 5 3 3 2 2" xfId="12537" xr:uid="{9204864D-EF3F-429D-8CC1-4D72F19446CE}"/>
    <cellStyle name="Normal 22 5 3 3 2 2 2" xfId="26227" xr:uid="{547762BC-831C-4961-A559-3EDDD81A179F}"/>
    <cellStyle name="Normal 22 5 3 3 2 2 2 2" xfId="39919" xr:uid="{FEAD301C-4592-40FF-855A-51BC48E20E79}"/>
    <cellStyle name="Normal 22 5 3 3 2 2 2 3" xfId="54803" xr:uid="{5B8086B2-0F20-43A0-8B35-51D933FB927F}"/>
    <cellStyle name="Normal 22 5 3 3 2 2 3" xfId="19383" xr:uid="{40D14494-F8DB-4D01-945E-0E1B9BEEC3BB}"/>
    <cellStyle name="Normal 22 5 3 3 2 2 4" xfId="33073" xr:uid="{B2FFC26C-0028-4DC8-94BE-DCB3BFC5836F}"/>
    <cellStyle name="Normal 22 5 3 3 2 2 5" xfId="47957" xr:uid="{60D374EC-80DA-48F6-8A72-724355BE2F92}"/>
    <cellStyle name="Normal 22 5 3 3 2 3" xfId="22805" xr:uid="{39819E5F-B1F4-49FD-A2BF-770C581E3C20}"/>
    <cellStyle name="Normal 22 5 3 3 2 3 2" xfId="36497" xr:uid="{5ACC0DD5-FE29-47CE-85CC-87F88B5F3A9A}"/>
    <cellStyle name="Normal 22 5 3 3 2 3 3" xfId="51381" xr:uid="{A064F898-DE9B-4FBA-B260-38DB5C341A48}"/>
    <cellStyle name="Normal 22 5 3 3 2 4" xfId="15961" xr:uid="{772A64E4-F206-400A-85C4-94A6BAED458C}"/>
    <cellStyle name="Normal 22 5 3 3 2 5" xfId="29651" xr:uid="{4E4E48F6-4AC1-44E3-85F9-29AEF5C9E259}"/>
    <cellStyle name="Normal 22 5 3 3 2 6" xfId="44535" xr:uid="{BDB6AC35-BC7B-4D1C-BACA-4F8960D8CDC4}"/>
    <cellStyle name="Normal 22 5 3 3 3" xfId="10825" xr:uid="{6ACED372-56EA-4D2B-9824-8DD2BE46DEE6}"/>
    <cellStyle name="Normal 22 5 3 3 3 2" xfId="24515" xr:uid="{29522825-01F0-43E0-BA87-BACE5E9756BA}"/>
    <cellStyle name="Normal 22 5 3 3 3 2 2" xfId="38207" xr:uid="{9575A293-388E-4486-9048-97065D83BDD2}"/>
    <cellStyle name="Normal 22 5 3 3 3 2 3" xfId="53091" xr:uid="{0A496CC7-6727-40D2-A501-617CB9D68F57}"/>
    <cellStyle name="Normal 22 5 3 3 3 3" xfId="17671" xr:uid="{FC9800D6-6CF4-44D4-B3D0-BF23BB84179C}"/>
    <cellStyle name="Normal 22 5 3 3 3 4" xfId="31361" xr:uid="{6B1499A4-EFBD-4F57-AFB8-F75F7DF6E92E}"/>
    <cellStyle name="Normal 22 5 3 3 3 5" xfId="46245" xr:uid="{22D4C08E-4395-41B8-89F2-C941CFA81708}"/>
    <cellStyle name="Normal 22 5 3 3 4" xfId="21093" xr:uid="{A149D9A9-BCFD-448B-B53B-68D7F53D3AB0}"/>
    <cellStyle name="Normal 22 5 3 3 4 2" xfId="34785" xr:uid="{27C26F4C-760A-4F0C-B97B-A1C8AFA565CC}"/>
    <cellStyle name="Normal 22 5 3 3 4 3" xfId="49669" xr:uid="{16155D06-A2A8-4118-B69A-8C9B1CA8F4E0}"/>
    <cellStyle name="Normal 22 5 3 3 5" xfId="14249" xr:uid="{2E275EC2-533A-4918-AAC8-B799CC6CD7B4}"/>
    <cellStyle name="Normal 22 5 3 3 6" xfId="27939" xr:uid="{A755729D-23F4-4AC2-B947-25046743B13D}"/>
    <cellStyle name="Normal 22 5 3 3 7" xfId="42823" xr:uid="{9D5BD670-58F8-4DE7-A29D-2ABED9F95347}"/>
    <cellStyle name="Normal 22 5 3 4" xfId="7403" xr:uid="{53FEFF2C-4B59-4878-982F-7FA57A5A451D}"/>
    <cellStyle name="Normal 22 5 3 4 2" xfId="9116" xr:uid="{9F3E24A7-53C0-4637-BA17-202FBA963186}"/>
    <cellStyle name="Normal 22 5 3 4 2 2" xfId="12538" xr:uid="{FBCF9BB5-3072-4FFC-A15C-6291FCC9DCCB}"/>
    <cellStyle name="Normal 22 5 3 4 2 2 2" xfId="26228" xr:uid="{22E8A749-940F-47BA-AFC9-63BA76DC01FC}"/>
    <cellStyle name="Normal 22 5 3 4 2 2 2 2" xfId="39920" xr:uid="{28C562E4-4C55-4439-998D-4EF3EB23EAAA}"/>
    <cellStyle name="Normal 22 5 3 4 2 2 2 3" xfId="54804" xr:uid="{B46CC961-F9CD-428D-AD43-0F84C1A8D7FC}"/>
    <cellStyle name="Normal 22 5 3 4 2 2 3" xfId="19384" xr:uid="{DF0BB9B3-8183-42F1-BFA3-14FEB8BA3678}"/>
    <cellStyle name="Normal 22 5 3 4 2 2 4" xfId="33074" xr:uid="{D42B806E-A20E-446D-BB3B-71A3F59EAA1F}"/>
    <cellStyle name="Normal 22 5 3 4 2 2 5" xfId="47958" xr:uid="{D2A0AEF2-2D3A-45DD-B419-635CA5AED6D8}"/>
    <cellStyle name="Normal 22 5 3 4 2 3" xfId="22806" xr:uid="{6CE24284-BF7F-48EB-8215-1971C4EC705C}"/>
    <cellStyle name="Normal 22 5 3 4 2 3 2" xfId="36498" xr:uid="{C1287457-51D9-43AD-A03B-F5C35FBB9482}"/>
    <cellStyle name="Normal 22 5 3 4 2 3 3" xfId="51382" xr:uid="{473C67A4-5030-43D8-8BB7-08919FCDDB18}"/>
    <cellStyle name="Normal 22 5 3 4 2 4" xfId="15962" xr:uid="{B70EA9C3-103A-4BCA-8781-78C5A8D83287}"/>
    <cellStyle name="Normal 22 5 3 4 2 5" xfId="29652" xr:uid="{8541BBDE-C268-4C0B-82CD-3C88E3AFB370}"/>
    <cellStyle name="Normal 22 5 3 4 2 6" xfId="44536" xr:uid="{D481837A-FEB3-46B2-B61C-780FC35AF849}"/>
    <cellStyle name="Normal 22 5 3 4 3" xfId="10826" xr:uid="{E2E15603-644F-454F-896D-EE5C5854BB4E}"/>
    <cellStyle name="Normal 22 5 3 4 3 2" xfId="24516" xr:uid="{EE25749B-C68E-4882-81FB-66B9C708C278}"/>
    <cellStyle name="Normal 22 5 3 4 3 2 2" xfId="38208" xr:uid="{D9C39856-6835-428E-AAC0-5D7739AF983E}"/>
    <cellStyle name="Normal 22 5 3 4 3 2 3" xfId="53092" xr:uid="{B4A91D42-9696-4D14-BAC8-E86778DC55C7}"/>
    <cellStyle name="Normal 22 5 3 4 3 3" xfId="17672" xr:uid="{5A2D7D77-2115-4309-9261-05CF0DC00CC8}"/>
    <cellStyle name="Normal 22 5 3 4 3 4" xfId="31362" xr:uid="{CDF87124-B183-40C0-8DD4-ACD260CE8423}"/>
    <cellStyle name="Normal 22 5 3 4 3 5" xfId="46246" xr:uid="{81D9E7B6-C3D6-42BB-BB89-E6DC3011C7FB}"/>
    <cellStyle name="Normal 22 5 3 4 4" xfId="21094" xr:uid="{D049A334-C216-4ED4-9886-1893DAD21111}"/>
    <cellStyle name="Normal 22 5 3 4 4 2" xfId="34786" xr:uid="{DAD9E45C-0A99-4A90-BC99-E0E39DDB2066}"/>
    <cellStyle name="Normal 22 5 3 4 4 3" xfId="49670" xr:uid="{8FA77D90-4E6A-49BD-BFCB-005E0078492C}"/>
    <cellStyle name="Normal 22 5 3 4 5" xfId="14250" xr:uid="{E5EE5534-D230-47AC-AB90-AE82491CD48B}"/>
    <cellStyle name="Normal 22 5 3 4 6" xfId="27940" xr:uid="{73074E65-E9B5-4236-A3A2-26DE70AC7F07}"/>
    <cellStyle name="Normal 22 5 3 4 7" xfId="42824" xr:uid="{622F1464-E4FD-4E76-B1BF-455BFD7BB7CF}"/>
    <cellStyle name="Normal 22 5 3 5" xfId="9112" xr:uid="{BAF10313-3691-4E8C-9B4B-403759964E0D}"/>
    <cellStyle name="Normal 22 5 3 5 2" xfId="12534" xr:uid="{BB1393D6-E72C-4AE7-9BE5-BB05C098E6FB}"/>
    <cellStyle name="Normal 22 5 3 5 2 2" xfId="26224" xr:uid="{69968EDD-8196-40F3-8253-4A5FC55B4BE7}"/>
    <cellStyle name="Normal 22 5 3 5 2 2 2" xfId="39916" xr:uid="{91F40FC7-7AD7-401A-9A87-8401F629470E}"/>
    <cellStyle name="Normal 22 5 3 5 2 2 3" xfId="54800" xr:uid="{9CE00D25-9EDC-4D49-A7EC-413B72679552}"/>
    <cellStyle name="Normal 22 5 3 5 2 3" xfId="19380" xr:uid="{38F62575-FDDA-495D-ACEA-E0DF501EB6CA}"/>
    <cellStyle name="Normal 22 5 3 5 2 4" xfId="33070" xr:uid="{69CC460B-EADB-4E44-AFEE-133061CAF4F6}"/>
    <cellStyle name="Normal 22 5 3 5 2 5" xfId="47954" xr:uid="{9C45FF80-AB5E-4DCB-9D36-16386B95325A}"/>
    <cellStyle name="Normal 22 5 3 5 3" xfId="22802" xr:uid="{7374A0C5-05B0-475E-9A6F-071613C554AF}"/>
    <cellStyle name="Normal 22 5 3 5 3 2" xfId="36494" xr:uid="{0159F2E6-5837-4432-A52C-CB581892D75A}"/>
    <cellStyle name="Normal 22 5 3 5 3 3" xfId="51378" xr:uid="{D49177F0-A6CE-415C-A2BF-6B3A358E3E59}"/>
    <cellStyle name="Normal 22 5 3 5 4" xfId="15958" xr:uid="{D252A9E0-DEAD-4EE1-B6C1-B7A6867D8E10}"/>
    <cellStyle name="Normal 22 5 3 5 5" xfId="29648" xr:uid="{AA4900CE-D937-4EFB-949A-F9506CF82206}"/>
    <cellStyle name="Normal 22 5 3 5 6" xfId="44532" xr:uid="{36CCA7CA-05D5-4CD4-AE71-DDD87C6C96C5}"/>
    <cellStyle name="Normal 22 5 3 6" xfId="10822" xr:uid="{CA7BBC76-A66A-4793-B3A5-BF7E9D2E011A}"/>
    <cellStyle name="Normal 22 5 3 6 2" xfId="24512" xr:uid="{20D3C4D0-3EA7-4D18-9ED1-E4E418AAA907}"/>
    <cellStyle name="Normal 22 5 3 6 2 2" xfId="38204" xr:uid="{3A525A41-2DBF-4AC9-BBC2-E2F9E3925321}"/>
    <cellStyle name="Normal 22 5 3 6 2 3" xfId="53088" xr:uid="{13DDA2CC-8CDE-416F-B0CF-6C76FF940AFC}"/>
    <cellStyle name="Normal 22 5 3 6 3" xfId="17668" xr:uid="{072CEF32-E60B-440F-83CB-C373564CA931}"/>
    <cellStyle name="Normal 22 5 3 6 4" xfId="31358" xr:uid="{56ED5EDF-3EEC-4669-963E-32A5347247E5}"/>
    <cellStyle name="Normal 22 5 3 6 5" xfId="46242" xr:uid="{0AB370CA-7DE1-4B6A-94A7-96F89AEE7844}"/>
    <cellStyle name="Normal 22 5 3 7" xfId="21090" xr:uid="{53B3A0F1-46CB-4D3D-B69B-FA3FB38F5C4C}"/>
    <cellStyle name="Normal 22 5 3 7 2" xfId="34782" xr:uid="{E054F089-A205-46A6-A87B-0114E3164B65}"/>
    <cellStyle name="Normal 22 5 3 7 3" xfId="49666" xr:uid="{EF41E43D-9A84-43AF-8C8E-AC4120695A09}"/>
    <cellStyle name="Normal 22 5 3 8" xfId="14246" xr:uid="{F5DD67C4-13BE-46D5-B372-389BA91728F4}"/>
    <cellStyle name="Normal 22 5 3 9" xfId="27936" xr:uid="{69E5482C-CED2-42F6-8172-1439783CEF5D}"/>
    <cellStyle name="Normal 22 5 4" xfId="7404" xr:uid="{3BB2DDBC-1563-4CAA-9A64-B41008CAA2A9}"/>
    <cellStyle name="Normal 22 5 4 2" xfId="7405" xr:uid="{BA872BBD-1C58-4AD6-9159-E2AF6A74BD37}"/>
    <cellStyle name="Normal 22 5 4 2 2" xfId="9118" xr:uid="{FA116DC6-C0F1-41D3-B466-38467F2FD1E4}"/>
    <cellStyle name="Normal 22 5 4 2 2 2" xfId="12540" xr:uid="{61648987-7813-42DB-8B8A-8D780F3F6C45}"/>
    <cellStyle name="Normal 22 5 4 2 2 2 2" xfId="26230" xr:uid="{FA33AB7E-2AA6-4F7D-AF33-9E1F68862144}"/>
    <cellStyle name="Normal 22 5 4 2 2 2 2 2" xfId="39922" xr:uid="{FA349972-A7D0-4549-A6A6-FEB683BBF685}"/>
    <cellStyle name="Normal 22 5 4 2 2 2 2 3" xfId="54806" xr:uid="{76F17030-734C-45B4-A557-5353AF89C706}"/>
    <cellStyle name="Normal 22 5 4 2 2 2 3" xfId="19386" xr:uid="{CEEFB8B3-B2F9-4C1C-AEC8-79DC2CA255B1}"/>
    <cellStyle name="Normal 22 5 4 2 2 2 4" xfId="33076" xr:uid="{1F81AEB0-9CB6-4FF4-980E-0AC4B22C15C2}"/>
    <cellStyle name="Normal 22 5 4 2 2 2 5" xfId="47960" xr:uid="{E5C01200-0732-4A55-B96B-878E81D09DAC}"/>
    <cellStyle name="Normal 22 5 4 2 2 3" xfId="22808" xr:uid="{F6824DA3-B421-4262-AEB5-DB5F6627B7A4}"/>
    <cellStyle name="Normal 22 5 4 2 2 3 2" xfId="36500" xr:uid="{65431BF6-13A9-4383-AA50-44E71CF6AF95}"/>
    <cellStyle name="Normal 22 5 4 2 2 3 3" xfId="51384" xr:uid="{C936E21C-9E2C-4985-A352-18138757E209}"/>
    <cellStyle name="Normal 22 5 4 2 2 4" xfId="15964" xr:uid="{94C7BEA7-8D03-441F-B3F4-79CC449FEE60}"/>
    <cellStyle name="Normal 22 5 4 2 2 5" xfId="29654" xr:uid="{449C7FF0-E1A0-41DA-A9B2-36E1C8BD1104}"/>
    <cellStyle name="Normal 22 5 4 2 2 6" xfId="44538" xr:uid="{57EEF5E5-B5EE-4A6E-8F45-9C63C64CC4F5}"/>
    <cellStyle name="Normal 22 5 4 2 3" xfId="10828" xr:uid="{31716BE3-CEE1-4078-A100-7F26324D4550}"/>
    <cellStyle name="Normal 22 5 4 2 3 2" xfId="24518" xr:uid="{F86029BB-B878-47DE-AB3D-A7247A17C4A8}"/>
    <cellStyle name="Normal 22 5 4 2 3 2 2" xfId="38210" xr:uid="{3DB33890-2FF9-47AF-BEE3-55F61A0ADCA4}"/>
    <cellStyle name="Normal 22 5 4 2 3 2 3" xfId="53094" xr:uid="{04DF6815-BA58-4659-A9C7-A2B18A513EE5}"/>
    <cellStyle name="Normal 22 5 4 2 3 3" xfId="17674" xr:uid="{CF8F667F-40C2-4953-92A2-AC170017803D}"/>
    <cellStyle name="Normal 22 5 4 2 3 4" xfId="31364" xr:uid="{7044780D-58DC-4458-A19C-71BD4A54E2A4}"/>
    <cellStyle name="Normal 22 5 4 2 3 5" xfId="46248" xr:uid="{3A0B978C-B143-45E1-B5C9-8961DCC90758}"/>
    <cellStyle name="Normal 22 5 4 2 4" xfId="21096" xr:uid="{86783EC5-0DF4-4526-98E6-349A0C861FDB}"/>
    <cellStyle name="Normal 22 5 4 2 4 2" xfId="34788" xr:uid="{C854C127-341B-4928-AC35-8AB5070FC445}"/>
    <cellStyle name="Normal 22 5 4 2 4 3" xfId="49672" xr:uid="{E5FEA527-6499-4A40-A7AF-14D1D56E6855}"/>
    <cellStyle name="Normal 22 5 4 2 5" xfId="14252" xr:uid="{424643BC-9823-4996-AE1B-F8A379839DC5}"/>
    <cellStyle name="Normal 22 5 4 2 6" xfId="27942" xr:uid="{B34B85C7-59E6-4966-8564-FC2206E8C098}"/>
    <cellStyle name="Normal 22 5 4 2 7" xfId="42826" xr:uid="{F1FCC06E-3E17-40AC-81D9-76C882494F32}"/>
    <cellStyle name="Normal 22 5 4 3" xfId="9117" xr:uid="{E6080D51-EA1A-4ED7-832A-EA15FCAAC131}"/>
    <cellStyle name="Normal 22 5 4 3 2" xfId="12539" xr:uid="{E2BA4D09-664C-47FF-97B1-D01482588D78}"/>
    <cellStyle name="Normal 22 5 4 3 2 2" xfId="26229" xr:uid="{72993397-8B5B-48D5-B56D-19C96F4A6898}"/>
    <cellStyle name="Normal 22 5 4 3 2 2 2" xfId="39921" xr:uid="{13BBF105-98F7-474D-B779-CF36316D28A1}"/>
    <cellStyle name="Normal 22 5 4 3 2 2 3" xfId="54805" xr:uid="{85C8F2C3-D98A-474D-9BAF-DA0CCC992B2D}"/>
    <cellStyle name="Normal 22 5 4 3 2 3" xfId="19385" xr:uid="{228A83C7-454B-4074-A4B7-FF5A453C788C}"/>
    <cellStyle name="Normal 22 5 4 3 2 4" xfId="33075" xr:uid="{E9756A7D-6BA2-46D7-A233-BE3CBFD25D54}"/>
    <cellStyle name="Normal 22 5 4 3 2 5" xfId="47959" xr:uid="{8EA1E7D8-2278-43E2-836B-3D351912B2DF}"/>
    <cellStyle name="Normal 22 5 4 3 3" xfId="22807" xr:uid="{6D894DB7-8B38-452E-A806-D2B61D037E5F}"/>
    <cellStyle name="Normal 22 5 4 3 3 2" xfId="36499" xr:uid="{F8B48FE0-C515-4C3A-96B4-1EDE7D612A6B}"/>
    <cellStyle name="Normal 22 5 4 3 3 3" xfId="51383" xr:uid="{FB3B8519-280C-4FBF-9887-963D94700D69}"/>
    <cellStyle name="Normal 22 5 4 3 4" xfId="15963" xr:uid="{B88907D6-C4F4-4211-8FBF-EB56E52AD123}"/>
    <cellStyle name="Normal 22 5 4 3 5" xfId="29653" xr:uid="{78EF3467-56F5-4989-8906-89855355A5D4}"/>
    <cellStyle name="Normal 22 5 4 3 6" xfId="44537" xr:uid="{FA842B8E-092A-4533-A640-B6380F3958DA}"/>
    <cellStyle name="Normal 22 5 4 4" xfId="10827" xr:uid="{5E68AC2D-7BB1-4658-907F-877E473F0A5E}"/>
    <cellStyle name="Normal 22 5 4 4 2" xfId="24517" xr:uid="{7FEBFF7D-0FE1-48DD-9B03-93C3A7550225}"/>
    <cellStyle name="Normal 22 5 4 4 2 2" xfId="38209" xr:uid="{6AB2BCC2-AA38-4B53-8FA7-8C225A82C000}"/>
    <cellStyle name="Normal 22 5 4 4 2 3" xfId="53093" xr:uid="{A7718C7F-1261-4AF9-AFA0-38CEB1DB24B8}"/>
    <cellStyle name="Normal 22 5 4 4 3" xfId="17673" xr:uid="{BABAD5D3-86BB-4538-9241-B32E06147046}"/>
    <cellStyle name="Normal 22 5 4 4 4" xfId="31363" xr:uid="{22D9F155-321A-482B-8DC1-9325BB3C22A5}"/>
    <cellStyle name="Normal 22 5 4 4 5" xfId="46247" xr:uid="{5DCA2AFC-9EC6-4999-B304-7792042DF999}"/>
    <cellStyle name="Normal 22 5 4 5" xfId="21095" xr:uid="{31D55772-37E1-4DEB-B4E3-23D9752E06F6}"/>
    <cellStyle name="Normal 22 5 4 5 2" xfId="34787" xr:uid="{7E74C3C5-83BA-4341-B128-3272E9B2BF62}"/>
    <cellStyle name="Normal 22 5 4 5 3" xfId="49671" xr:uid="{CF713936-7A59-46B9-B08E-EF85293334FF}"/>
    <cellStyle name="Normal 22 5 4 6" xfId="14251" xr:uid="{CBC7849F-F951-44B5-B659-E94597BD6D70}"/>
    <cellStyle name="Normal 22 5 4 7" xfId="27941" xr:uid="{A58C2DE4-830A-4B20-BE72-047AB5C1D8A4}"/>
    <cellStyle name="Normal 22 5 4 8" xfId="42825" xr:uid="{D1B1C834-66AF-4EE4-AE5B-3735D971F024}"/>
    <cellStyle name="Normal 22 5 5" xfId="7406" xr:uid="{AFA0003F-C944-4708-BF5E-4C53326027DA}"/>
    <cellStyle name="Normal 22 5 5 2" xfId="9119" xr:uid="{56E32B34-05D3-44B3-A35E-BE4E4D6EA4CE}"/>
    <cellStyle name="Normal 22 5 5 2 2" xfId="12541" xr:uid="{311295E1-BDCA-4FAF-9454-51E4460BE311}"/>
    <cellStyle name="Normal 22 5 5 2 2 2" xfId="26231" xr:uid="{9F1563F8-2219-4F9C-81EF-C5F9C7C53E42}"/>
    <cellStyle name="Normal 22 5 5 2 2 2 2" xfId="39923" xr:uid="{B1AC9681-9798-477C-82AF-7A25734DE03B}"/>
    <cellStyle name="Normal 22 5 5 2 2 2 3" xfId="54807" xr:uid="{F4B3D762-33E4-4D21-A4CA-03139119ED04}"/>
    <cellStyle name="Normal 22 5 5 2 2 3" xfId="19387" xr:uid="{402920A5-4A3A-41F3-9A52-03E90F70F67E}"/>
    <cellStyle name="Normal 22 5 5 2 2 4" xfId="33077" xr:uid="{A30953E9-4B32-46C3-A1C8-6BB840C7133F}"/>
    <cellStyle name="Normal 22 5 5 2 2 5" xfId="47961" xr:uid="{F54D93A4-11A3-4F7F-A014-412AD5D6C1C9}"/>
    <cellStyle name="Normal 22 5 5 2 3" xfId="22809" xr:uid="{FEDC857C-BA8B-4FBF-9D48-C89D9EE55549}"/>
    <cellStyle name="Normal 22 5 5 2 3 2" xfId="36501" xr:uid="{B356829F-8E8D-443B-9D9F-71668160C78D}"/>
    <cellStyle name="Normal 22 5 5 2 3 3" xfId="51385" xr:uid="{24184F61-4C75-4D3B-83A1-01B724CA2399}"/>
    <cellStyle name="Normal 22 5 5 2 4" xfId="15965" xr:uid="{16CC7153-A2D8-4D30-B5BA-20028CBC7C4E}"/>
    <cellStyle name="Normal 22 5 5 2 5" xfId="29655" xr:uid="{7290ACE1-7404-4A83-99CD-4DB31C1350ED}"/>
    <cellStyle name="Normal 22 5 5 2 6" xfId="44539" xr:uid="{78DB104A-1800-4F90-AF64-EA0BDF0859F9}"/>
    <cellStyle name="Normal 22 5 5 3" xfId="10829" xr:uid="{C6B85DA8-CFF4-4EC6-B953-07B8E2F6F5B8}"/>
    <cellStyle name="Normal 22 5 5 3 2" xfId="24519" xr:uid="{25A16736-E97D-4A2B-9A60-B2105F6AA185}"/>
    <cellStyle name="Normal 22 5 5 3 2 2" xfId="38211" xr:uid="{D27E9DB8-31C6-429D-8850-94402D22561C}"/>
    <cellStyle name="Normal 22 5 5 3 2 3" xfId="53095" xr:uid="{8F077D33-8324-4C51-8CA9-08027BC64FDA}"/>
    <cellStyle name="Normal 22 5 5 3 3" xfId="17675" xr:uid="{C41F2009-4EA1-48A1-9815-DA5D8670B84A}"/>
    <cellStyle name="Normal 22 5 5 3 4" xfId="31365" xr:uid="{E6717A36-08BE-4CA7-9366-24A6BA7CFB94}"/>
    <cellStyle name="Normal 22 5 5 3 5" xfId="46249" xr:uid="{332E561B-7D7A-4B64-BA1A-FBB34F568A52}"/>
    <cellStyle name="Normal 22 5 5 4" xfId="21097" xr:uid="{A7105F11-74BE-4FEE-BB86-3887E8E09823}"/>
    <cellStyle name="Normal 22 5 5 4 2" xfId="34789" xr:uid="{9C1E9949-8B32-4FE2-AD04-D32051101E11}"/>
    <cellStyle name="Normal 22 5 5 4 3" xfId="49673" xr:uid="{BAF4CB3C-F4BB-49F5-B93E-E6E1905B4696}"/>
    <cellStyle name="Normal 22 5 5 5" xfId="14253" xr:uid="{1B2601CC-CB86-45A0-A860-452329ED3318}"/>
    <cellStyle name="Normal 22 5 5 6" xfId="27943" xr:uid="{8B0A3012-CBBF-4708-8D77-D910F2F16C12}"/>
    <cellStyle name="Normal 22 5 5 7" xfId="42827" xr:uid="{9B39678A-8ED1-40C1-9379-09C57F127F85}"/>
    <cellStyle name="Normal 22 5 6" xfId="7407" xr:uid="{6D146F7D-E39B-4ED3-B335-AD8BE64D2458}"/>
    <cellStyle name="Normal 22 5 6 2" xfId="9120" xr:uid="{5490A203-9200-47CE-94D6-4CBB48FA219F}"/>
    <cellStyle name="Normal 22 5 6 2 2" xfId="12542" xr:uid="{8A0D3E83-8C44-4CAA-A0A8-6409781B1F43}"/>
    <cellStyle name="Normal 22 5 6 2 2 2" xfId="26232" xr:uid="{B169AD5F-CA90-42F2-9890-EEA29840C378}"/>
    <cellStyle name="Normal 22 5 6 2 2 2 2" xfId="39924" xr:uid="{237BE661-442F-4812-832C-9E206F3EA309}"/>
    <cellStyle name="Normal 22 5 6 2 2 2 3" xfId="54808" xr:uid="{30971080-5DC9-4AC3-8DF7-85EB09A71E48}"/>
    <cellStyle name="Normal 22 5 6 2 2 3" xfId="19388" xr:uid="{0F6B61C4-A459-47DA-AE7D-E6AE8E91F4FE}"/>
    <cellStyle name="Normal 22 5 6 2 2 4" xfId="33078" xr:uid="{B07B3BC3-19B1-459B-AFE8-12DB09FEB97A}"/>
    <cellStyle name="Normal 22 5 6 2 2 5" xfId="47962" xr:uid="{E1B8F1C3-A5DC-41FA-BDAE-503E6A2DEA90}"/>
    <cellStyle name="Normal 22 5 6 2 3" xfId="22810" xr:uid="{8976F801-9A74-42B8-9BFA-6DBCB3F8D7E7}"/>
    <cellStyle name="Normal 22 5 6 2 3 2" xfId="36502" xr:uid="{5DDB9257-A423-49F5-A40B-36397E155CE1}"/>
    <cellStyle name="Normal 22 5 6 2 3 3" xfId="51386" xr:uid="{51DC22FB-3C1D-46BD-BE65-D1DAFB54D175}"/>
    <cellStyle name="Normal 22 5 6 2 4" xfId="15966" xr:uid="{BB16E51A-F0D8-4797-AB38-D30105C0EC9C}"/>
    <cellStyle name="Normal 22 5 6 2 5" xfId="29656" xr:uid="{A0573E87-FB42-40FD-A2AE-0E1C35B0E8ED}"/>
    <cellStyle name="Normal 22 5 6 2 6" xfId="44540" xr:uid="{DD290D86-9312-45C8-A650-A1C3B4950AC0}"/>
    <cellStyle name="Normal 22 5 6 3" xfId="10830" xr:uid="{2D3CC883-0BBE-4DBB-9E74-3BC85D28656A}"/>
    <cellStyle name="Normal 22 5 6 3 2" xfId="24520" xr:uid="{F9003EB0-B851-4E31-B6EF-36376ED643C5}"/>
    <cellStyle name="Normal 22 5 6 3 2 2" xfId="38212" xr:uid="{DF5CD371-8E8B-4C5F-AA2E-7F841C110481}"/>
    <cellStyle name="Normal 22 5 6 3 2 3" xfId="53096" xr:uid="{30247640-E71E-4E97-A7FA-36B4B9FA5092}"/>
    <cellStyle name="Normal 22 5 6 3 3" xfId="17676" xr:uid="{45B592CC-072A-4BB5-AE27-CD6DEF621293}"/>
    <cellStyle name="Normal 22 5 6 3 4" xfId="31366" xr:uid="{D0B4EE52-D752-4330-8B2F-9EE290F8482D}"/>
    <cellStyle name="Normal 22 5 6 3 5" xfId="46250" xr:uid="{8A35FF59-D939-40B5-9A57-3AAC8F11CB94}"/>
    <cellStyle name="Normal 22 5 6 4" xfId="21098" xr:uid="{A10CE055-271D-421C-ADC8-3AE4139C75DF}"/>
    <cellStyle name="Normal 22 5 6 4 2" xfId="34790" xr:uid="{5D628EEF-A72B-4620-9E36-B6CA09B74A7D}"/>
    <cellStyle name="Normal 22 5 6 4 3" xfId="49674" xr:uid="{6F87F5BA-21E5-4AFB-A50F-29E5E0411EEC}"/>
    <cellStyle name="Normal 22 5 6 5" xfId="14254" xr:uid="{9485EA7C-ECF4-4D76-97F9-C2AF42D70443}"/>
    <cellStyle name="Normal 22 5 6 6" xfId="27944" xr:uid="{4FFEB57E-C4A3-45DA-93EC-393C99C6C7E6}"/>
    <cellStyle name="Normal 22 5 6 7" xfId="42828" xr:uid="{9F69FA5A-0C97-4180-8714-252CFC339B96}"/>
    <cellStyle name="Normal 22 5 7" xfId="9106" xr:uid="{79DA712C-1444-4F1D-86B8-6B19B88D2CC1}"/>
    <cellStyle name="Normal 22 5 7 2" xfId="12528" xr:uid="{B721852C-27A0-450F-B7A3-EF9572F161DF}"/>
    <cellStyle name="Normal 22 5 7 2 2" xfId="26218" xr:uid="{BEA7D037-471F-41B5-A5D2-274F40D519BD}"/>
    <cellStyle name="Normal 22 5 7 2 2 2" xfId="39910" xr:uid="{5C36E3AC-5076-416E-809E-80BA05162BFC}"/>
    <cellStyle name="Normal 22 5 7 2 2 3" xfId="54794" xr:uid="{81061464-0A32-40D5-A188-DD3F316E853E}"/>
    <cellStyle name="Normal 22 5 7 2 3" xfId="19374" xr:uid="{4763FDB6-0514-4862-92AE-0FE297DE13CC}"/>
    <cellStyle name="Normal 22 5 7 2 4" xfId="33064" xr:uid="{F5C821D1-60B9-4E0A-BD82-487403048A99}"/>
    <cellStyle name="Normal 22 5 7 2 5" xfId="47948" xr:uid="{C7478498-277D-4C8F-A66B-7F607EC60E64}"/>
    <cellStyle name="Normal 22 5 7 3" xfId="22796" xr:uid="{EA75D296-2174-46AD-8E6A-F66F39277AF3}"/>
    <cellStyle name="Normal 22 5 7 3 2" xfId="36488" xr:uid="{A2288B93-A83A-4B5F-8EC5-567D383AE9AF}"/>
    <cellStyle name="Normal 22 5 7 3 3" xfId="51372" xr:uid="{B04D1239-2EC5-414F-B0BE-510A1D478DDE}"/>
    <cellStyle name="Normal 22 5 7 4" xfId="15952" xr:uid="{F8B0314C-234E-4ACA-A655-E1EEC2F0A061}"/>
    <cellStyle name="Normal 22 5 7 5" xfId="29642" xr:uid="{ABD134B9-959A-49DB-95C6-880E07A3F6C4}"/>
    <cellStyle name="Normal 22 5 7 6" xfId="44526" xr:uid="{2331243D-4E12-45A9-BBFC-76C32EF31067}"/>
    <cellStyle name="Normal 22 5 8" xfId="10816" xr:uid="{163CB155-EB0F-4F4E-AFA1-A7534A836FBA}"/>
    <cellStyle name="Normal 22 5 8 2" xfId="24506" xr:uid="{DEFDC063-430C-45B2-94BA-B038862CDF3B}"/>
    <cellStyle name="Normal 22 5 8 2 2" xfId="38198" xr:uid="{D1044917-6C75-4232-8B3D-4666575BDB5E}"/>
    <cellStyle name="Normal 22 5 8 2 3" xfId="53082" xr:uid="{CD12A5CC-7D0E-47E9-924B-1BF8B5AB9D04}"/>
    <cellStyle name="Normal 22 5 8 3" xfId="17662" xr:uid="{752D87F0-ECCD-49A1-B4C0-C92C4AF0B7BE}"/>
    <cellStyle name="Normal 22 5 8 4" xfId="31352" xr:uid="{CA06C1A0-A82A-4B4D-A156-A8EFAD241C9A}"/>
    <cellStyle name="Normal 22 5 8 5" xfId="46236" xr:uid="{B601BFEA-5767-4A5F-A823-FE73FB7745BA}"/>
    <cellStyle name="Normal 22 5 9" xfId="21084" xr:uid="{FC5026CB-EF43-420F-8DD2-14DCBBEA9DEA}"/>
    <cellStyle name="Normal 22 5 9 2" xfId="34776" xr:uid="{03E261FA-17F3-4E0C-AD75-9622D0274C25}"/>
    <cellStyle name="Normal 22 5 9 3" xfId="49660" xr:uid="{B6BF47D8-8D86-4830-B921-A804119F8EE9}"/>
    <cellStyle name="Normal 22 6" xfId="7408" xr:uid="{F1A8CC94-8EF0-485F-96CE-DC2C25F69D4B}"/>
    <cellStyle name="Normal 22 6 10" xfId="42829" xr:uid="{07467236-8AAD-429D-A6C6-7BE761761AE6}"/>
    <cellStyle name="Normal 22 6 2" xfId="7409" xr:uid="{6C6F6C99-0D6F-4C04-B158-E86E470B09EA}"/>
    <cellStyle name="Normal 22 6 2 2" xfId="7410" xr:uid="{25968A84-7CF2-4F3E-8CB8-E89019205436}"/>
    <cellStyle name="Normal 22 6 2 2 2" xfId="9123" xr:uid="{75DB67EF-1A88-4CF0-B199-372D8B6EC83F}"/>
    <cellStyle name="Normal 22 6 2 2 2 2" xfId="12545" xr:uid="{794C945E-72C6-4AEB-98BF-625D63C23DCD}"/>
    <cellStyle name="Normal 22 6 2 2 2 2 2" xfId="26235" xr:uid="{13C209FA-1C63-4FE1-8DA5-98E1D87D1696}"/>
    <cellStyle name="Normal 22 6 2 2 2 2 2 2" xfId="39927" xr:uid="{321C9CF6-36C7-4068-B639-2E2D3957D314}"/>
    <cellStyle name="Normal 22 6 2 2 2 2 2 3" xfId="54811" xr:uid="{3E2AC560-2661-4202-9AAF-71D5CF95DBCD}"/>
    <cellStyle name="Normal 22 6 2 2 2 2 3" xfId="19391" xr:uid="{28DFAD53-AC83-42D8-9A74-C4E60358879B}"/>
    <cellStyle name="Normal 22 6 2 2 2 2 4" xfId="33081" xr:uid="{453FA5E0-1707-4EE7-98F8-5FACE1145918}"/>
    <cellStyle name="Normal 22 6 2 2 2 2 5" xfId="47965" xr:uid="{1C4BA07E-94E4-439F-BE69-766C22BB1619}"/>
    <cellStyle name="Normal 22 6 2 2 2 3" xfId="22813" xr:uid="{ECC6EFBB-9E67-4C12-8DBE-96CE0AF281B9}"/>
    <cellStyle name="Normal 22 6 2 2 2 3 2" xfId="36505" xr:uid="{B1B2AB19-21FB-4FD3-A593-31AEA2B52196}"/>
    <cellStyle name="Normal 22 6 2 2 2 3 3" xfId="51389" xr:uid="{7E8A6A7C-A9F5-4435-A7C6-37243DDE2B21}"/>
    <cellStyle name="Normal 22 6 2 2 2 4" xfId="15969" xr:uid="{77E27AD3-FEA6-4E71-907C-0CEDD871EEAB}"/>
    <cellStyle name="Normal 22 6 2 2 2 5" xfId="29659" xr:uid="{5350F59F-5333-4FC7-9661-97157E949407}"/>
    <cellStyle name="Normal 22 6 2 2 2 6" xfId="44543" xr:uid="{918ACFB3-42D2-4C6C-B01D-F3181920C11E}"/>
    <cellStyle name="Normal 22 6 2 2 3" xfId="10833" xr:uid="{4D7008EE-A687-4D20-94CE-9B562953586E}"/>
    <cellStyle name="Normal 22 6 2 2 3 2" xfId="24523" xr:uid="{BA61B352-FC73-476C-A884-D89BBB445348}"/>
    <cellStyle name="Normal 22 6 2 2 3 2 2" xfId="38215" xr:uid="{D028DD26-E20E-4F35-9C8C-A1D5E7A70E25}"/>
    <cellStyle name="Normal 22 6 2 2 3 2 3" xfId="53099" xr:uid="{FA28D7DD-50CB-4372-A899-D4BCA15621DE}"/>
    <cellStyle name="Normal 22 6 2 2 3 3" xfId="17679" xr:uid="{99441355-0913-4226-B024-1AEDB301CAA9}"/>
    <cellStyle name="Normal 22 6 2 2 3 4" xfId="31369" xr:uid="{009B2B25-22FB-4BE5-9511-262058869C64}"/>
    <cellStyle name="Normal 22 6 2 2 3 5" xfId="46253" xr:uid="{46CBC790-16B3-4916-8AEC-C87571CC8106}"/>
    <cellStyle name="Normal 22 6 2 2 4" xfId="21101" xr:uid="{2C17864B-8832-43C1-A034-96101F479F2B}"/>
    <cellStyle name="Normal 22 6 2 2 4 2" xfId="34793" xr:uid="{39D00CC3-0FE0-481B-9537-3E6D6A37ADF8}"/>
    <cellStyle name="Normal 22 6 2 2 4 3" xfId="49677" xr:uid="{1A7DCF10-C67D-4A79-95B1-343DB9D3690B}"/>
    <cellStyle name="Normal 22 6 2 2 5" xfId="14257" xr:uid="{FE47868F-F25B-453F-AE8E-5B848843C338}"/>
    <cellStyle name="Normal 22 6 2 2 6" xfId="27947" xr:uid="{26526CF0-BDB9-4DDF-9F67-F8BE922DB256}"/>
    <cellStyle name="Normal 22 6 2 2 7" xfId="42831" xr:uid="{13CE12CB-2BB3-46C2-9B13-DD3ABA8F9635}"/>
    <cellStyle name="Normal 22 6 2 3" xfId="9122" xr:uid="{834077EB-1A65-46FB-AEF3-974FCFFDA2E9}"/>
    <cellStyle name="Normal 22 6 2 3 2" xfId="12544" xr:uid="{5EB86C31-6795-44F3-AF93-E7E3D3C5A170}"/>
    <cellStyle name="Normal 22 6 2 3 2 2" xfId="26234" xr:uid="{62A57667-60B4-4815-9478-1EB47A6126EE}"/>
    <cellStyle name="Normal 22 6 2 3 2 2 2" xfId="39926" xr:uid="{CEFB24B5-8562-4DF8-A645-8AB7CE28D636}"/>
    <cellStyle name="Normal 22 6 2 3 2 2 3" xfId="54810" xr:uid="{C1254DE8-535C-4D2E-BBE9-D66714921ED4}"/>
    <cellStyle name="Normal 22 6 2 3 2 3" xfId="19390" xr:uid="{3D6FD671-20B0-4999-BB7F-9C91D635162A}"/>
    <cellStyle name="Normal 22 6 2 3 2 4" xfId="33080" xr:uid="{DCB5FB8E-8F55-4AEE-80FC-03B6242470EE}"/>
    <cellStyle name="Normal 22 6 2 3 2 5" xfId="47964" xr:uid="{D983A8CB-5570-4740-9BD4-11DB053C89CA}"/>
    <cellStyle name="Normal 22 6 2 3 3" xfId="22812" xr:uid="{57FB242A-6CEC-4749-BC93-1167E0BB7562}"/>
    <cellStyle name="Normal 22 6 2 3 3 2" xfId="36504" xr:uid="{14AA05BE-8AE4-4CB1-9EF2-E6655205B372}"/>
    <cellStyle name="Normal 22 6 2 3 3 3" xfId="51388" xr:uid="{68159ADA-9020-4932-9534-99909B26DCAF}"/>
    <cellStyle name="Normal 22 6 2 3 4" xfId="15968" xr:uid="{51001AB2-5E72-4A48-85C0-CA49F0D7C57C}"/>
    <cellStyle name="Normal 22 6 2 3 5" xfId="29658" xr:uid="{0C244289-069C-47CB-A1FC-D9F886340478}"/>
    <cellStyle name="Normal 22 6 2 3 6" xfId="44542" xr:uid="{8B85A7FC-98A4-4AE3-A7C1-4C594C18E1C9}"/>
    <cellStyle name="Normal 22 6 2 4" xfId="10832" xr:uid="{4ECC66CC-457C-4721-9D5E-7D070D1E73DF}"/>
    <cellStyle name="Normal 22 6 2 4 2" xfId="24522" xr:uid="{842A4F77-796C-45B3-8F3B-33FF596F3475}"/>
    <cellStyle name="Normal 22 6 2 4 2 2" xfId="38214" xr:uid="{42CEEA97-DDCE-46F1-AD3E-3D3229663AB3}"/>
    <cellStyle name="Normal 22 6 2 4 2 3" xfId="53098" xr:uid="{BEF11B2F-0906-4393-96F7-CD1F53011AD0}"/>
    <cellStyle name="Normal 22 6 2 4 3" xfId="17678" xr:uid="{52C874D1-6F03-44AC-94E3-1C60A30E9B7C}"/>
    <cellStyle name="Normal 22 6 2 4 4" xfId="31368" xr:uid="{3040A9E7-CBF2-40EB-A136-6110F3DDBD2F}"/>
    <cellStyle name="Normal 22 6 2 4 5" xfId="46252" xr:uid="{4ADB7969-E240-40D1-810E-3C6BDBAFD005}"/>
    <cellStyle name="Normal 22 6 2 5" xfId="21100" xr:uid="{16C94266-FB96-4C6F-B4CE-E26C85F088A8}"/>
    <cellStyle name="Normal 22 6 2 5 2" xfId="34792" xr:uid="{0FC48C2F-D05D-45A8-906F-EA6D373BEBF4}"/>
    <cellStyle name="Normal 22 6 2 5 3" xfId="49676" xr:uid="{3BC3F470-F37A-4910-9CB9-54E7C50D2A53}"/>
    <cellStyle name="Normal 22 6 2 6" xfId="14256" xr:uid="{E3DD5762-46A0-4FE7-BB09-EFCB4FE5A1A9}"/>
    <cellStyle name="Normal 22 6 2 7" xfId="27946" xr:uid="{5CEFF737-18DB-415E-B607-13AC27F67B64}"/>
    <cellStyle name="Normal 22 6 2 8" xfId="42830" xr:uid="{4169D174-AAD3-4AA3-9CF2-D9F73BEF5083}"/>
    <cellStyle name="Normal 22 6 3" xfId="7411" xr:uid="{A98079A8-B7B7-4786-ACFC-37D74E0590F8}"/>
    <cellStyle name="Normal 22 6 3 2" xfId="9124" xr:uid="{230FAE81-8A6C-4970-ADE1-53B088A1BDC4}"/>
    <cellStyle name="Normal 22 6 3 2 2" xfId="12546" xr:uid="{7145B9B5-4536-4B70-A483-99AE8A8D074A}"/>
    <cellStyle name="Normal 22 6 3 2 2 2" xfId="26236" xr:uid="{90C77F54-E907-42BF-9DC9-25B5FE4BAAB3}"/>
    <cellStyle name="Normal 22 6 3 2 2 2 2" xfId="39928" xr:uid="{03211409-A00C-4A74-85A9-F0887B073CBE}"/>
    <cellStyle name="Normal 22 6 3 2 2 2 3" xfId="54812" xr:uid="{E1EB868F-9A63-4D21-B34F-768DC5DA7094}"/>
    <cellStyle name="Normal 22 6 3 2 2 3" xfId="19392" xr:uid="{159A9750-4D4D-4119-9B22-0514B55127C0}"/>
    <cellStyle name="Normal 22 6 3 2 2 4" xfId="33082" xr:uid="{B2650B64-E109-4D3D-B940-7BC53FEA55B4}"/>
    <cellStyle name="Normal 22 6 3 2 2 5" xfId="47966" xr:uid="{286C38AD-DD99-40C1-851F-F81134500943}"/>
    <cellStyle name="Normal 22 6 3 2 3" xfId="22814" xr:uid="{272A0B7B-6625-412A-8847-5FD4C8E4A712}"/>
    <cellStyle name="Normal 22 6 3 2 3 2" xfId="36506" xr:uid="{277B5546-9421-45AC-BF45-06C463DDA0AE}"/>
    <cellStyle name="Normal 22 6 3 2 3 3" xfId="51390" xr:uid="{F6346075-513E-44FC-9E6E-6EC2A5DB611E}"/>
    <cellStyle name="Normal 22 6 3 2 4" xfId="15970" xr:uid="{F21A51D3-3C52-4F85-A231-2F76791BE574}"/>
    <cellStyle name="Normal 22 6 3 2 5" xfId="29660" xr:uid="{2A5C89FD-EA5C-4EB4-8AF1-1D8856FD071D}"/>
    <cellStyle name="Normal 22 6 3 2 6" xfId="44544" xr:uid="{F964671C-E116-45CB-AF92-6EFED1B487D1}"/>
    <cellStyle name="Normal 22 6 3 3" xfId="10834" xr:uid="{C0F6FD95-66FD-49A6-B082-36BEEB3CF154}"/>
    <cellStyle name="Normal 22 6 3 3 2" xfId="24524" xr:uid="{27991F62-66DC-4FF6-82A8-0524D24D9D19}"/>
    <cellStyle name="Normal 22 6 3 3 2 2" xfId="38216" xr:uid="{60F09689-30C9-45C0-A58E-9C81CC51B07A}"/>
    <cellStyle name="Normal 22 6 3 3 2 3" xfId="53100" xr:uid="{17F28B13-1F90-4A95-9FDE-101E780E6B8A}"/>
    <cellStyle name="Normal 22 6 3 3 3" xfId="17680" xr:uid="{EACEA094-734D-4B91-A344-55F10F816137}"/>
    <cellStyle name="Normal 22 6 3 3 4" xfId="31370" xr:uid="{608473E4-BFB1-4192-94D2-19220963822D}"/>
    <cellStyle name="Normal 22 6 3 3 5" xfId="46254" xr:uid="{8C193008-A0C5-4F65-B6C1-37731C707B9A}"/>
    <cellStyle name="Normal 22 6 3 4" xfId="21102" xr:uid="{15988B50-37EF-46DC-A508-F8AD78E0C2FA}"/>
    <cellStyle name="Normal 22 6 3 4 2" xfId="34794" xr:uid="{6045A0B0-5ECD-46BA-8EA8-2FF308A01538}"/>
    <cellStyle name="Normal 22 6 3 4 3" xfId="49678" xr:uid="{A9030E13-BD42-4C6D-963B-104ED5EB656C}"/>
    <cellStyle name="Normal 22 6 3 5" xfId="14258" xr:uid="{679A3FED-1649-4B20-9B30-C6361F80074B}"/>
    <cellStyle name="Normal 22 6 3 6" xfId="27948" xr:uid="{383F6A3F-326D-43AF-BC97-55528D7AC91E}"/>
    <cellStyle name="Normal 22 6 3 7" xfId="42832" xr:uid="{85CBBEDD-EDE7-45BE-A427-CFFB7FF14977}"/>
    <cellStyle name="Normal 22 6 4" xfId="7412" xr:uid="{0CCAC031-779E-478A-945C-396D74139967}"/>
    <cellStyle name="Normal 22 6 4 2" xfId="9125" xr:uid="{8E4835EC-8815-40E7-9219-AC69AB8E18D0}"/>
    <cellStyle name="Normal 22 6 4 2 2" xfId="12547" xr:uid="{8C3E6BF3-096E-43A8-A319-209268185C73}"/>
    <cellStyle name="Normal 22 6 4 2 2 2" xfId="26237" xr:uid="{43F8F574-EFF1-4FB1-945E-48F2AF5B6032}"/>
    <cellStyle name="Normal 22 6 4 2 2 2 2" xfId="39929" xr:uid="{0B91C309-91E6-47FE-93B3-1DC534A77D31}"/>
    <cellStyle name="Normal 22 6 4 2 2 2 3" xfId="54813" xr:uid="{F3CE251D-D197-4BDF-8835-B850386B0C9C}"/>
    <cellStyle name="Normal 22 6 4 2 2 3" xfId="19393" xr:uid="{7E3CA18C-6E52-4224-B566-8CC91275DBD9}"/>
    <cellStyle name="Normal 22 6 4 2 2 4" xfId="33083" xr:uid="{A8D2CC4B-69D5-4780-9FA2-A7AFB3CAAEAC}"/>
    <cellStyle name="Normal 22 6 4 2 2 5" xfId="47967" xr:uid="{35B5456D-896F-4924-95D7-CC831D46F29D}"/>
    <cellStyle name="Normal 22 6 4 2 3" xfId="22815" xr:uid="{41BD899D-2194-4EDF-9A51-99644802D603}"/>
    <cellStyle name="Normal 22 6 4 2 3 2" xfId="36507" xr:uid="{4A8394A0-6BDD-443A-A710-7C909402E73A}"/>
    <cellStyle name="Normal 22 6 4 2 3 3" xfId="51391" xr:uid="{037CEE25-91E2-46FC-AF1D-760B6E62BBDE}"/>
    <cellStyle name="Normal 22 6 4 2 4" xfId="15971" xr:uid="{422E5D12-B098-4A88-B03E-5072C9BC180F}"/>
    <cellStyle name="Normal 22 6 4 2 5" xfId="29661" xr:uid="{9B9572A4-4C38-49AB-B7C2-381E02314BF5}"/>
    <cellStyle name="Normal 22 6 4 2 6" xfId="44545" xr:uid="{5BC91238-15D7-4131-B1B2-FAABE9AD2777}"/>
    <cellStyle name="Normal 22 6 4 3" xfId="10835" xr:uid="{81CB6458-5FE3-4947-AD12-416E4D1B3921}"/>
    <cellStyle name="Normal 22 6 4 3 2" xfId="24525" xr:uid="{C847ACDD-DE45-4F8D-A2EB-4B597C94890F}"/>
    <cellStyle name="Normal 22 6 4 3 2 2" xfId="38217" xr:uid="{66589666-C5E9-4A2E-85E2-33C0570C0F15}"/>
    <cellStyle name="Normal 22 6 4 3 2 3" xfId="53101" xr:uid="{CA0ABB53-E1AE-41D5-B430-E5DACFAAB3ED}"/>
    <cellStyle name="Normal 22 6 4 3 3" xfId="17681" xr:uid="{AE01C039-0585-40EA-ACA1-D9355599044F}"/>
    <cellStyle name="Normal 22 6 4 3 4" xfId="31371" xr:uid="{4F5DCAA3-2649-461F-A78D-98B1844128A8}"/>
    <cellStyle name="Normal 22 6 4 3 5" xfId="46255" xr:uid="{E6F4D2BF-5262-4679-B14F-905F8AFB8999}"/>
    <cellStyle name="Normal 22 6 4 4" xfId="21103" xr:uid="{0FDEBDA4-2FAA-4258-B291-EEA23157892F}"/>
    <cellStyle name="Normal 22 6 4 4 2" xfId="34795" xr:uid="{8F01E8AC-DA32-42D7-99DC-90C51822D526}"/>
    <cellStyle name="Normal 22 6 4 4 3" xfId="49679" xr:uid="{494D4317-3E51-454C-8114-D15F4FCCBBBD}"/>
    <cellStyle name="Normal 22 6 4 5" xfId="14259" xr:uid="{EFDC1F40-F83B-4F68-B8F5-30FFEB983425}"/>
    <cellStyle name="Normal 22 6 4 6" xfId="27949" xr:uid="{3D63786D-E8E8-4F0F-812D-E6CFA7261019}"/>
    <cellStyle name="Normal 22 6 4 7" xfId="42833" xr:uid="{ABB259D1-193C-4488-839A-6B0F1E208923}"/>
    <cellStyle name="Normal 22 6 5" xfId="9121" xr:uid="{D2A13C55-9576-44BF-80A3-90800011A69A}"/>
    <cellStyle name="Normal 22 6 5 2" xfId="12543" xr:uid="{34756212-FE91-469E-9FED-5EBA354090FA}"/>
    <cellStyle name="Normal 22 6 5 2 2" xfId="26233" xr:uid="{A55E5A15-1E27-49D6-866D-4FC665B7AF75}"/>
    <cellStyle name="Normal 22 6 5 2 2 2" xfId="39925" xr:uid="{772C8632-BF64-40A8-B045-1C3D2554C808}"/>
    <cellStyle name="Normal 22 6 5 2 2 3" xfId="54809" xr:uid="{68D94C21-25D5-4795-A2ED-76EE1B512EC4}"/>
    <cellStyle name="Normal 22 6 5 2 3" xfId="19389" xr:uid="{34F18EFC-E331-44D6-A447-BBD2AE4803BE}"/>
    <cellStyle name="Normal 22 6 5 2 4" xfId="33079" xr:uid="{9BCAF263-F04B-46FC-8F2B-481276057B37}"/>
    <cellStyle name="Normal 22 6 5 2 5" xfId="47963" xr:uid="{E0C02A2D-AADE-4BA4-8223-E879AE6A4EDE}"/>
    <cellStyle name="Normal 22 6 5 3" xfId="22811" xr:uid="{1F2115A3-4BC1-40CA-B73F-762CDA89B444}"/>
    <cellStyle name="Normal 22 6 5 3 2" xfId="36503" xr:uid="{F4FCE365-A6D3-48C3-B38A-67D2E6CAEFFE}"/>
    <cellStyle name="Normal 22 6 5 3 3" xfId="51387" xr:uid="{D8210426-8E3E-4C11-A0BA-0F480A444FAD}"/>
    <cellStyle name="Normal 22 6 5 4" xfId="15967" xr:uid="{445657FC-28FF-4B48-8589-B49A0D8DE128}"/>
    <cellStyle name="Normal 22 6 5 5" xfId="29657" xr:uid="{38B1CC9D-C373-494A-9178-EC44AFA09071}"/>
    <cellStyle name="Normal 22 6 5 6" xfId="44541" xr:uid="{8F6040FF-F8B6-446A-B4A9-8999F991F468}"/>
    <cellStyle name="Normal 22 6 6" xfId="10831" xr:uid="{F0190844-10BA-4C98-ABBC-DD3B504AD85F}"/>
    <cellStyle name="Normal 22 6 6 2" xfId="24521" xr:uid="{211B2A5E-37EC-4483-8A77-1F5B5488C1E7}"/>
    <cellStyle name="Normal 22 6 6 2 2" xfId="38213" xr:uid="{F4A0B24F-9C9A-4988-9464-97F5CBB8A158}"/>
    <cellStyle name="Normal 22 6 6 2 3" xfId="53097" xr:uid="{4BDF2904-3AAC-4EF3-AF38-DB5F3AB12421}"/>
    <cellStyle name="Normal 22 6 6 3" xfId="17677" xr:uid="{3254A962-767D-48BE-9795-D43B582FAE3F}"/>
    <cellStyle name="Normal 22 6 6 4" xfId="31367" xr:uid="{9B1769C1-0527-4B71-9BEB-2EA03FD69A6F}"/>
    <cellStyle name="Normal 22 6 6 5" xfId="46251" xr:uid="{64F261A1-2090-411D-A795-0CC9DF776D1E}"/>
    <cellStyle name="Normal 22 6 7" xfId="21099" xr:uid="{A56A54D7-898F-44AF-9283-F67F200CA236}"/>
    <cellStyle name="Normal 22 6 7 2" xfId="34791" xr:uid="{547573A1-6DAC-4254-B16E-9E3735438442}"/>
    <cellStyle name="Normal 22 6 7 3" xfId="49675" xr:uid="{AE27ACCE-12E8-4303-87B2-439ADAC25976}"/>
    <cellStyle name="Normal 22 6 8" xfId="14255" xr:uid="{A9C45B0F-A3F2-4BB4-9A31-AF6B17EC3E21}"/>
    <cellStyle name="Normal 22 6 9" xfId="27945" xr:uid="{3D0B1362-AB27-40B7-9253-EA3F1ED2E5DB}"/>
    <cellStyle name="Normal 22 7" xfId="7413" xr:uid="{0B2F8173-7F4F-4BB9-81E9-92083701681A}"/>
    <cellStyle name="Normal 22 7 10" xfId="42834" xr:uid="{F313B499-8A5F-4AF0-B9B4-BDE0BA1D742E}"/>
    <cellStyle name="Normal 22 7 2" xfId="7414" xr:uid="{18FCEFF9-DD34-4343-9AEC-9DEDC6B6E60F}"/>
    <cellStyle name="Normal 22 7 2 2" xfId="7415" xr:uid="{0F3AA678-7AD3-42E0-A7AF-39D03606B3BA}"/>
    <cellStyle name="Normal 22 7 2 2 2" xfId="9128" xr:uid="{9896065F-82E3-44D7-B36C-2FF4CFA886B3}"/>
    <cellStyle name="Normal 22 7 2 2 2 2" xfId="12550" xr:uid="{195132F5-7B8C-4F83-9F17-30F89CAF5676}"/>
    <cellStyle name="Normal 22 7 2 2 2 2 2" xfId="26240" xr:uid="{544B413B-D46E-43BE-988F-4D231BC154A3}"/>
    <cellStyle name="Normal 22 7 2 2 2 2 2 2" xfId="39932" xr:uid="{4F52354A-A5C1-48AE-895A-0BBE09D8BAF7}"/>
    <cellStyle name="Normal 22 7 2 2 2 2 2 3" xfId="54816" xr:uid="{1DD9C2C4-0F84-4957-84C0-35E9A90EB293}"/>
    <cellStyle name="Normal 22 7 2 2 2 2 3" xfId="19396" xr:uid="{4CE6DAA4-65F6-42F0-9839-EC8D63AB2B6D}"/>
    <cellStyle name="Normal 22 7 2 2 2 2 4" xfId="33086" xr:uid="{2353633A-08E0-43B9-821E-8F69BAC6A61B}"/>
    <cellStyle name="Normal 22 7 2 2 2 2 5" xfId="47970" xr:uid="{502E6F23-BF16-4C0E-9DCE-647897E5D9BF}"/>
    <cellStyle name="Normal 22 7 2 2 2 3" xfId="22818" xr:uid="{F1873DBC-3577-4C10-A5BA-B5725E14B702}"/>
    <cellStyle name="Normal 22 7 2 2 2 3 2" xfId="36510" xr:uid="{9B866DCF-69C5-4A5A-B1DD-70B50E4F11B6}"/>
    <cellStyle name="Normal 22 7 2 2 2 3 3" xfId="51394" xr:uid="{0B7772D6-AEE7-4BDD-A290-99B00E8568DF}"/>
    <cellStyle name="Normal 22 7 2 2 2 4" xfId="15974" xr:uid="{63159E6A-9F3C-4D01-BE21-A30AA847226E}"/>
    <cellStyle name="Normal 22 7 2 2 2 5" xfId="29664" xr:uid="{445A4BE5-C074-41A4-BA8B-FD2DDEF2B499}"/>
    <cellStyle name="Normal 22 7 2 2 2 6" xfId="44548" xr:uid="{DF97874D-5957-4E59-BB8C-077DD5E56C87}"/>
    <cellStyle name="Normal 22 7 2 2 3" xfId="10838" xr:uid="{0342A48E-6419-4E52-B479-4EBED911B191}"/>
    <cellStyle name="Normal 22 7 2 2 3 2" xfId="24528" xr:uid="{085A2C40-7266-4286-8555-82F7413B681F}"/>
    <cellStyle name="Normal 22 7 2 2 3 2 2" xfId="38220" xr:uid="{9083D711-E11D-4D82-8854-97DA820A0433}"/>
    <cellStyle name="Normal 22 7 2 2 3 2 3" xfId="53104" xr:uid="{036284CF-5879-4E83-9092-65667FAD0148}"/>
    <cellStyle name="Normal 22 7 2 2 3 3" xfId="17684" xr:uid="{9F4A0191-5E31-4F13-8162-22404B81CB95}"/>
    <cellStyle name="Normal 22 7 2 2 3 4" xfId="31374" xr:uid="{096B86D0-4001-4119-BB57-C03DB9BA3BD0}"/>
    <cellStyle name="Normal 22 7 2 2 3 5" xfId="46258" xr:uid="{D7031229-BE0E-4FF1-A26F-D530D9B466D2}"/>
    <cellStyle name="Normal 22 7 2 2 4" xfId="21106" xr:uid="{55B324B4-B9FC-473A-BF4E-5F27940D0EF8}"/>
    <cellStyle name="Normal 22 7 2 2 4 2" xfId="34798" xr:uid="{6E1AA1AC-1570-4685-9645-1E82B463308D}"/>
    <cellStyle name="Normal 22 7 2 2 4 3" xfId="49682" xr:uid="{B04D35F8-1D93-48A3-A12C-856211D25D6E}"/>
    <cellStyle name="Normal 22 7 2 2 5" xfId="14262" xr:uid="{BADE8A79-7849-436F-8413-55AD3E410EBB}"/>
    <cellStyle name="Normal 22 7 2 2 6" xfId="27952" xr:uid="{99C7AD7A-27C7-422A-92B7-368F18B05B60}"/>
    <cellStyle name="Normal 22 7 2 2 7" xfId="42836" xr:uid="{95137F5A-7078-4AC8-8D06-205AC7CA8BB1}"/>
    <cellStyle name="Normal 22 7 2 3" xfId="9127" xr:uid="{F96D8085-D756-46E2-B84D-C27E0D04A2E6}"/>
    <cellStyle name="Normal 22 7 2 3 2" xfId="12549" xr:uid="{C45C655F-C23E-4CCC-9DE3-8D9AA8ABE67F}"/>
    <cellStyle name="Normal 22 7 2 3 2 2" xfId="26239" xr:uid="{80FA3FB2-2CC1-4866-94EA-D3CE290EA954}"/>
    <cellStyle name="Normal 22 7 2 3 2 2 2" xfId="39931" xr:uid="{3CF40B3E-6453-4C29-B962-B802933B36B9}"/>
    <cellStyle name="Normal 22 7 2 3 2 2 3" xfId="54815" xr:uid="{A92BCC7F-46AC-4133-A05C-56899FC5AC93}"/>
    <cellStyle name="Normal 22 7 2 3 2 3" xfId="19395" xr:uid="{73110764-EA34-4AF8-8A8D-0ABC2E599641}"/>
    <cellStyle name="Normal 22 7 2 3 2 4" xfId="33085" xr:uid="{20B33416-3407-4576-BC33-7E253825D9CE}"/>
    <cellStyle name="Normal 22 7 2 3 2 5" xfId="47969" xr:uid="{A7E7C891-BCF5-4935-8213-B3E47D94E943}"/>
    <cellStyle name="Normal 22 7 2 3 3" xfId="22817" xr:uid="{B63E9DAB-C4C7-495A-BFDE-0A42804D8411}"/>
    <cellStyle name="Normal 22 7 2 3 3 2" xfId="36509" xr:uid="{A1A061BF-D62B-46D9-8568-622A1A1068BE}"/>
    <cellStyle name="Normal 22 7 2 3 3 3" xfId="51393" xr:uid="{13E9CF3C-0D94-420E-A4BB-BDC09BDB39CC}"/>
    <cellStyle name="Normal 22 7 2 3 4" xfId="15973" xr:uid="{7F0F3250-3D81-45FB-B4A5-AE8A8E72ACFB}"/>
    <cellStyle name="Normal 22 7 2 3 5" xfId="29663" xr:uid="{D6644774-32D9-4957-B55E-1EFF77A7C79D}"/>
    <cellStyle name="Normal 22 7 2 3 6" xfId="44547" xr:uid="{F6B5D7DB-D6B7-4CEE-AB63-48F36E575162}"/>
    <cellStyle name="Normal 22 7 2 4" xfId="10837" xr:uid="{42D42936-B2EE-48E1-9345-3A294CEFE88D}"/>
    <cellStyle name="Normal 22 7 2 4 2" xfId="24527" xr:uid="{0EB8985B-2584-4ECB-8347-F5888096C6DB}"/>
    <cellStyle name="Normal 22 7 2 4 2 2" xfId="38219" xr:uid="{20DB99A4-1D40-412B-8BE8-56C879295407}"/>
    <cellStyle name="Normal 22 7 2 4 2 3" xfId="53103" xr:uid="{8555C53E-FB9D-4EBC-A890-BE2F88B34A60}"/>
    <cellStyle name="Normal 22 7 2 4 3" xfId="17683" xr:uid="{696ED791-C19D-47A3-9E01-67177D3F964D}"/>
    <cellStyle name="Normal 22 7 2 4 4" xfId="31373" xr:uid="{8373B02E-F132-4CED-975C-4A4A1FFBB6E2}"/>
    <cellStyle name="Normal 22 7 2 4 5" xfId="46257" xr:uid="{4E9E49E6-7940-42C3-8720-45E7D87BAB37}"/>
    <cellStyle name="Normal 22 7 2 5" xfId="21105" xr:uid="{CED2ABA5-9D56-42E8-AA92-098A58641759}"/>
    <cellStyle name="Normal 22 7 2 5 2" xfId="34797" xr:uid="{8A5B03CF-5913-4A18-BCF8-C4F2B9313F33}"/>
    <cellStyle name="Normal 22 7 2 5 3" xfId="49681" xr:uid="{8E7B92D2-01B3-46D3-B329-62071DDBE5B6}"/>
    <cellStyle name="Normal 22 7 2 6" xfId="14261" xr:uid="{0048702B-148C-47DD-AF14-A9CDF10A0755}"/>
    <cellStyle name="Normal 22 7 2 7" xfId="27951" xr:uid="{6520314E-B00C-4776-9253-19FD7E34BB94}"/>
    <cellStyle name="Normal 22 7 2 8" xfId="42835" xr:uid="{7B03951E-BD2D-4D89-A7A5-592BB81197C7}"/>
    <cellStyle name="Normal 22 7 3" xfId="7416" xr:uid="{D0146D0F-A1DB-473E-9F7A-1F77FD262CCC}"/>
    <cellStyle name="Normal 22 7 3 2" xfId="9129" xr:uid="{735B6491-DC9E-4DED-AB88-2CDF835A1AF6}"/>
    <cellStyle name="Normal 22 7 3 2 2" xfId="12551" xr:uid="{149A7A50-138E-40F3-A8C1-C38D60456234}"/>
    <cellStyle name="Normal 22 7 3 2 2 2" xfId="26241" xr:uid="{FFDD3EA8-860B-4D5E-AF07-130C48049BFA}"/>
    <cellStyle name="Normal 22 7 3 2 2 2 2" xfId="39933" xr:uid="{6F2CFB85-70AF-43F9-868E-20A836B6D390}"/>
    <cellStyle name="Normal 22 7 3 2 2 2 3" xfId="54817" xr:uid="{2768A3C3-83B5-43C7-A15D-6C2021ED5DDB}"/>
    <cellStyle name="Normal 22 7 3 2 2 3" xfId="19397" xr:uid="{245224D3-D4EA-4BD6-ACC2-948EBD549404}"/>
    <cellStyle name="Normal 22 7 3 2 2 4" xfId="33087" xr:uid="{098D80F2-1D87-44D1-B31F-3E5F985A6175}"/>
    <cellStyle name="Normal 22 7 3 2 2 5" xfId="47971" xr:uid="{309EC866-52A5-4C0F-8832-F4D17A2D3B9A}"/>
    <cellStyle name="Normal 22 7 3 2 3" xfId="22819" xr:uid="{615B58FC-8D15-4F29-BFED-93ABFB2CFBA8}"/>
    <cellStyle name="Normal 22 7 3 2 3 2" xfId="36511" xr:uid="{85DC8CD5-F8CA-4C26-B626-23FEC3883959}"/>
    <cellStyle name="Normal 22 7 3 2 3 3" xfId="51395" xr:uid="{F9175FC1-3633-40E7-BB9E-8F0323D49ECD}"/>
    <cellStyle name="Normal 22 7 3 2 4" xfId="15975" xr:uid="{62C054B6-6872-41A0-A7AB-61A3CD8139A9}"/>
    <cellStyle name="Normal 22 7 3 2 5" xfId="29665" xr:uid="{A8965215-1A4A-4EB3-8B23-46DD08313E0D}"/>
    <cellStyle name="Normal 22 7 3 2 6" xfId="44549" xr:uid="{887D7F0F-EB50-4850-9798-9621B7B43E77}"/>
    <cellStyle name="Normal 22 7 3 3" xfId="10839" xr:uid="{58BF7B57-3279-4804-8749-CBD8F371B193}"/>
    <cellStyle name="Normal 22 7 3 3 2" xfId="24529" xr:uid="{C8810C7B-02CF-448A-94D2-F3C570B48A30}"/>
    <cellStyle name="Normal 22 7 3 3 2 2" xfId="38221" xr:uid="{44D3629B-E9FB-43CD-B8EE-89AF95808CA3}"/>
    <cellStyle name="Normal 22 7 3 3 2 3" xfId="53105" xr:uid="{04CED5E2-0861-4203-903E-226B9CB3FE72}"/>
    <cellStyle name="Normal 22 7 3 3 3" xfId="17685" xr:uid="{4E930DFF-271D-42E6-9B82-15C72ED50C19}"/>
    <cellStyle name="Normal 22 7 3 3 4" xfId="31375" xr:uid="{0F5EFC75-EC5B-469B-9508-0B13D4B8A209}"/>
    <cellStyle name="Normal 22 7 3 3 5" xfId="46259" xr:uid="{6F269C1C-43A8-4C6B-9741-79F09DEAFF84}"/>
    <cellStyle name="Normal 22 7 3 4" xfId="21107" xr:uid="{EA5E60A2-C1B0-4857-B220-0380CF17F3FC}"/>
    <cellStyle name="Normal 22 7 3 4 2" xfId="34799" xr:uid="{07F751BB-0636-47EC-8A8E-254E941F4982}"/>
    <cellStyle name="Normal 22 7 3 4 3" xfId="49683" xr:uid="{B7322E48-9961-463E-8610-19B0EEB14026}"/>
    <cellStyle name="Normal 22 7 3 5" xfId="14263" xr:uid="{06604E81-B162-4F79-8157-903AF21C98F2}"/>
    <cellStyle name="Normal 22 7 3 6" xfId="27953" xr:uid="{1F79B4E2-F1EE-46F0-AC2A-AE8E74D58045}"/>
    <cellStyle name="Normal 22 7 3 7" xfId="42837" xr:uid="{FF0A8CC2-9DAE-4926-A383-3EA09AEA2B72}"/>
    <cellStyle name="Normal 22 7 4" xfId="7417" xr:uid="{F0CF7FA8-2CB4-46E0-A2D7-5DE9D3896720}"/>
    <cellStyle name="Normal 22 7 4 2" xfId="9130" xr:uid="{71DB7CCD-E989-443A-9AFD-8E580CB810F1}"/>
    <cellStyle name="Normal 22 7 4 2 2" xfId="12552" xr:uid="{3BB9EC13-4AAF-45DF-8B29-0AF514A87D77}"/>
    <cellStyle name="Normal 22 7 4 2 2 2" xfId="26242" xr:uid="{CD187EB6-725D-4790-8955-AD1864E7B9D3}"/>
    <cellStyle name="Normal 22 7 4 2 2 2 2" xfId="39934" xr:uid="{8C00A70C-8EA2-4D32-B00A-A2F943D29DCE}"/>
    <cellStyle name="Normal 22 7 4 2 2 2 3" xfId="54818" xr:uid="{303EA064-3BB4-446F-850D-0CB4ADCB061D}"/>
    <cellStyle name="Normal 22 7 4 2 2 3" xfId="19398" xr:uid="{946332D1-4BDD-4348-8AA1-3E6F014739D6}"/>
    <cellStyle name="Normal 22 7 4 2 2 4" xfId="33088" xr:uid="{828EFBCE-286E-49DF-9862-D0ADE803DE44}"/>
    <cellStyle name="Normal 22 7 4 2 2 5" xfId="47972" xr:uid="{78B818AC-41C3-48C8-87BB-C2EEAA8A1309}"/>
    <cellStyle name="Normal 22 7 4 2 3" xfId="22820" xr:uid="{FD7F18F1-0C0E-4688-9012-12FBB4B54E6C}"/>
    <cellStyle name="Normal 22 7 4 2 3 2" xfId="36512" xr:uid="{585E5285-8D27-4FCB-B79F-5E6402DD1930}"/>
    <cellStyle name="Normal 22 7 4 2 3 3" xfId="51396" xr:uid="{AEE8F899-A4D6-4266-B663-1423BD926C37}"/>
    <cellStyle name="Normal 22 7 4 2 4" xfId="15976" xr:uid="{40BBC6AF-F5F0-4CC0-9008-EE2E27F3F078}"/>
    <cellStyle name="Normal 22 7 4 2 5" xfId="29666" xr:uid="{1917B885-7C75-4BE9-B59B-D731999EDC7D}"/>
    <cellStyle name="Normal 22 7 4 2 6" xfId="44550" xr:uid="{5CE703C0-8907-408F-86DD-34D69EDD6F1A}"/>
    <cellStyle name="Normal 22 7 4 3" xfId="10840" xr:uid="{3B592A5B-5336-4EF4-BE14-10071384713D}"/>
    <cellStyle name="Normal 22 7 4 3 2" xfId="24530" xr:uid="{B2797079-A397-4DF5-B00E-919081015879}"/>
    <cellStyle name="Normal 22 7 4 3 2 2" xfId="38222" xr:uid="{CFA375D1-E594-4040-828E-53B297C30822}"/>
    <cellStyle name="Normal 22 7 4 3 2 3" xfId="53106" xr:uid="{BA09D589-2759-409E-917B-32E584EC7158}"/>
    <cellStyle name="Normal 22 7 4 3 3" xfId="17686" xr:uid="{AAD7DE4C-19F6-4049-B2BC-E54FB7780DF2}"/>
    <cellStyle name="Normal 22 7 4 3 4" xfId="31376" xr:uid="{545F43FC-1400-47F6-827B-F54DD9C658E3}"/>
    <cellStyle name="Normal 22 7 4 3 5" xfId="46260" xr:uid="{22A02B01-0532-412C-BD9A-B1D959FB88E4}"/>
    <cellStyle name="Normal 22 7 4 4" xfId="21108" xr:uid="{E42A6805-60EE-466D-A181-841F967B32D0}"/>
    <cellStyle name="Normal 22 7 4 4 2" xfId="34800" xr:uid="{2871CED2-AF45-4336-BEB1-73396E79D7B9}"/>
    <cellStyle name="Normal 22 7 4 4 3" xfId="49684" xr:uid="{174E0463-BC82-492C-95BE-5FDA0F76DFA2}"/>
    <cellStyle name="Normal 22 7 4 5" xfId="14264" xr:uid="{3A82B577-14C1-47BA-96F1-6AE3E09759E6}"/>
    <cellStyle name="Normal 22 7 4 6" xfId="27954" xr:uid="{563909AF-D0A2-416E-A13B-A64473115D83}"/>
    <cellStyle name="Normal 22 7 4 7" xfId="42838" xr:uid="{7E95F7DC-246F-4615-84E7-D30A4317A8B5}"/>
    <cellStyle name="Normal 22 7 5" xfId="9126" xr:uid="{C4B0679F-E9D9-48AB-A963-BEA674E37154}"/>
    <cellStyle name="Normal 22 7 5 2" xfId="12548" xr:uid="{18BF5DC1-7387-4DA7-92A3-399B4289B255}"/>
    <cellStyle name="Normal 22 7 5 2 2" xfId="26238" xr:uid="{08F43B1D-6A13-4DD9-80F7-E784962BE5A8}"/>
    <cellStyle name="Normal 22 7 5 2 2 2" xfId="39930" xr:uid="{EF91B413-8DB8-4C51-A50E-7FE49B0E3156}"/>
    <cellStyle name="Normal 22 7 5 2 2 3" xfId="54814" xr:uid="{DA32329B-065C-4BDD-A2F2-091699C491BB}"/>
    <cellStyle name="Normal 22 7 5 2 3" xfId="19394" xr:uid="{003A349C-A6F4-4D6C-900A-261BCDABF565}"/>
    <cellStyle name="Normal 22 7 5 2 4" xfId="33084" xr:uid="{D542C9EC-D0A8-4C95-A82C-37E38402E642}"/>
    <cellStyle name="Normal 22 7 5 2 5" xfId="47968" xr:uid="{3A930297-4391-465E-838E-0FC2ADE9591F}"/>
    <cellStyle name="Normal 22 7 5 3" xfId="22816" xr:uid="{C1783C94-DBDD-490E-A04B-F69FEFF527DB}"/>
    <cellStyle name="Normal 22 7 5 3 2" xfId="36508" xr:uid="{70F92163-B32E-44E5-9276-407F0FBCA744}"/>
    <cellStyle name="Normal 22 7 5 3 3" xfId="51392" xr:uid="{78C98264-C8D7-4391-BC17-6C9F9C512514}"/>
    <cellStyle name="Normal 22 7 5 4" xfId="15972" xr:uid="{A1120F9A-1F17-42E4-9B50-B8BE0DF4938A}"/>
    <cellStyle name="Normal 22 7 5 5" xfId="29662" xr:uid="{B5F48360-D3FB-44B3-A967-6630F8BFC80A}"/>
    <cellStyle name="Normal 22 7 5 6" xfId="44546" xr:uid="{14B67C00-139A-4E43-9255-7EE613CCBFA4}"/>
    <cellStyle name="Normal 22 7 6" xfId="10836" xr:uid="{ECBE6185-2FA2-4483-B475-AF677A67DF91}"/>
    <cellStyle name="Normal 22 7 6 2" xfId="24526" xr:uid="{4C1867A2-A589-4B59-9903-C6297323B214}"/>
    <cellStyle name="Normal 22 7 6 2 2" xfId="38218" xr:uid="{29776522-DDAA-4454-80DE-C6FDD2AC0B7A}"/>
    <cellStyle name="Normal 22 7 6 2 3" xfId="53102" xr:uid="{58FE135D-84A3-4CE2-BE51-67A3662F330B}"/>
    <cellStyle name="Normal 22 7 6 3" xfId="17682" xr:uid="{0B0AFD30-71C8-482E-BECE-3847F0E962AD}"/>
    <cellStyle name="Normal 22 7 6 4" xfId="31372" xr:uid="{4BBDD1F9-A4A8-468D-A9CC-91ED20330382}"/>
    <cellStyle name="Normal 22 7 6 5" xfId="46256" xr:uid="{6FD797DE-F9A2-4827-A525-8E9E77BECAB8}"/>
    <cellStyle name="Normal 22 7 7" xfId="21104" xr:uid="{8AD984E6-FFB7-4A6E-8DE2-EB7F767ED540}"/>
    <cellStyle name="Normal 22 7 7 2" xfId="34796" xr:uid="{2ABE7FCE-F23E-4D00-B365-FEC05AD9A6E3}"/>
    <cellStyle name="Normal 22 7 7 3" xfId="49680" xr:uid="{8303A30D-9A6B-41A0-887C-04645E584B0B}"/>
    <cellStyle name="Normal 22 7 8" xfId="14260" xr:uid="{6F09E9EF-ABB5-421A-A810-6971B6BF68A4}"/>
    <cellStyle name="Normal 22 7 9" xfId="27950" xr:uid="{3358452A-6A10-4492-A74B-FDCC29B1E0F8}"/>
    <cellStyle name="Normal 22 8" xfId="7418" xr:uid="{950A9013-18DB-4702-9761-260B4A5C8721}"/>
    <cellStyle name="Normal 22 8 2" xfId="7419" xr:uid="{F3A98E5D-637E-4219-8EA0-A5B9EF6C2881}"/>
    <cellStyle name="Normal 22 8 2 2" xfId="9132" xr:uid="{03FA395C-4C4A-4143-A3CB-094423864C11}"/>
    <cellStyle name="Normal 22 8 2 2 2" xfId="12554" xr:uid="{DE19E3BB-A262-45F1-8DA7-4554C6A76027}"/>
    <cellStyle name="Normal 22 8 2 2 2 2" xfId="26244" xr:uid="{478EF241-1F66-40A7-892D-9722F218AA0F}"/>
    <cellStyle name="Normal 22 8 2 2 2 2 2" xfId="39936" xr:uid="{EA580F8E-827F-4FFB-AFD0-805A54795B48}"/>
    <cellStyle name="Normal 22 8 2 2 2 2 3" xfId="54820" xr:uid="{86888E64-26CF-40B7-A0FE-D2031B0A96C8}"/>
    <cellStyle name="Normal 22 8 2 2 2 3" xfId="19400" xr:uid="{5FD5BBAC-1B1F-4F02-80F8-EA1DD15DB704}"/>
    <cellStyle name="Normal 22 8 2 2 2 4" xfId="33090" xr:uid="{DDCC2ECF-1C3B-4C84-B2D7-EC2AAF67EB50}"/>
    <cellStyle name="Normal 22 8 2 2 2 5" xfId="47974" xr:uid="{2393E577-2971-4524-96B9-8C59E2BFAF03}"/>
    <cellStyle name="Normal 22 8 2 2 3" xfId="22822" xr:uid="{CFEA0AE7-A12C-4472-A7CD-A7F2FAED5928}"/>
    <cellStyle name="Normal 22 8 2 2 3 2" xfId="36514" xr:uid="{80ECC664-F81A-43C3-BD66-991F9020902D}"/>
    <cellStyle name="Normal 22 8 2 2 3 3" xfId="51398" xr:uid="{0D6308DE-E398-4EB0-AEBA-9E99E6352152}"/>
    <cellStyle name="Normal 22 8 2 2 4" xfId="15978" xr:uid="{0AD3A419-0B1B-4531-BD19-2D37499B1E74}"/>
    <cellStyle name="Normal 22 8 2 2 5" xfId="29668" xr:uid="{D68D0410-284A-468B-BE76-6883D5D38734}"/>
    <cellStyle name="Normal 22 8 2 2 6" xfId="44552" xr:uid="{61B94127-AAD6-4983-B5D5-0D05826CC2F4}"/>
    <cellStyle name="Normal 22 8 2 3" xfId="10842" xr:uid="{83A059B7-7B99-424A-AC08-E6768B9C56C7}"/>
    <cellStyle name="Normal 22 8 2 3 2" xfId="24532" xr:uid="{D26F882D-BA8F-46A1-846D-9CE3DA9CFCE9}"/>
    <cellStyle name="Normal 22 8 2 3 2 2" xfId="38224" xr:uid="{65CECECA-34DD-4CD0-A4F5-864E5041075F}"/>
    <cellStyle name="Normal 22 8 2 3 2 3" xfId="53108" xr:uid="{A429FE00-BC72-4C5E-801C-E37E13CB84AA}"/>
    <cellStyle name="Normal 22 8 2 3 3" xfId="17688" xr:uid="{31DBCE12-0DE0-4813-87C8-BDA146994572}"/>
    <cellStyle name="Normal 22 8 2 3 4" xfId="31378" xr:uid="{0B5190C9-D34E-4736-AED8-CBF687A114E6}"/>
    <cellStyle name="Normal 22 8 2 3 5" xfId="46262" xr:uid="{403E0038-4EC2-4C5C-8E27-323059A94E11}"/>
    <cellStyle name="Normal 22 8 2 4" xfId="21110" xr:uid="{86CA5130-7A7F-4608-BD44-1576435585BC}"/>
    <cellStyle name="Normal 22 8 2 4 2" xfId="34802" xr:uid="{31BA7D10-90FC-4BA3-A276-8B44468BFCE9}"/>
    <cellStyle name="Normal 22 8 2 4 3" xfId="49686" xr:uid="{776026FB-9CFC-41AE-92A5-CBA1AF88247E}"/>
    <cellStyle name="Normal 22 8 2 5" xfId="14266" xr:uid="{907FD3D7-099D-4983-9B63-B798D197C8CF}"/>
    <cellStyle name="Normal 22 8 2 6" xfId="27956" xr:uid="{7BCA2BFA-3004-4E16-9167-324A9F8B5CE6}"/>
    <cellStyle name="Normal 22 8 2 7" xfId="42840" xr:uid="{CB52EABB-B613-41CC-8C19-9C04C3A1CB0D}"/>
    <cellStyle name="Normal 22 8 3" xfId="9131" xr:uid="{97207754-96B5-476F-A729-47D6341A083D}"/>
    <cellStyle name="Normal 22 8 3 2" xfId="12553" xr:uid="{86C31FE7-6325-4063-990C-58A3A4AD09FE}"/>
    <cellStyle name="Normal 22 8 3 2 2" xfId="26243" xr:uid="{E41D411E-B5AA-4807-97A2-E5AC2BE8BB7D}"/>
    <cellStyle name="Normal 22 8 3 2 2 2" xfId="39935" xr:uid="{C8635C18-E24B-4054-A6E5-EF9FB786F168}"/>
    <cellStyle name="Normal 22 8 3 2 2 3" xfId="54819" xr:uid="{3623EE43-95E4-492F-A08C-D550D8D17B19}"/>
    <cellStyle name="Normal 22 8 3 2 3" xfId="19399" xr:uid="{D1E2ECE6-FFC2-41EA-A129-574FA641B63F}"/>
    <cellStyle name="Normal 22 8 3 2 4" xfId="33089" xr:uid="{1BF4676A-0CCA-403F-BDD2-A92AAC160D09}"/>
    <cellStyle name="Normal 22 8 3 2 5" xfId="47973" xr:uid="{E6D30033-3011-45AC-922A-3C5B8543D4E2}"/>
    <cellStyle name="Normal 22 8 3 3" xfId="22821" xr:uid="{43964B13-D6FA-4030-9988-62B3521B7433}"/>
    <cellStyle name="Normal 22 8 3 3 2" xfId="36513" xr:uid="{E7314AAF-4DD6-4E94-90A9-FC22728BFFA0}"/>
    <cellStyle name="Normal 22 8 3 3 3" xfId="51397" xr:uid="{2F3C050D-B6EF-4A93-B03A-077CE3A4CF9D}"/>
    <cellStyle name="Normal 22 8 3 4" xfId="15977" xr:uid="{44417FE0-7F0F-4DA3-86CD-745793094316}"/>
    <cellStyle name="Normal 22 8 3 5" xfId="29667" xr:uid="{93070A6E-8833-4343-89BF-CC2FD31FDDD2}"/>
    <cellStyle name="Normal 22 8 3 6" xfId="44551" xr:uid="{431307BF-FA4E-4043-9EFC-F4EFB559F82B}"/>
    <cellStyle name="Normal 22 8 4" xfId="10841" xr:uid="{8D21B8FD-87DB-48F7-8D77-C8F216FAF308}"/>
    <cellStyle name="Normal 22 8 4 2" xfId="24531" xr:uid="{179CC87D-42CF-4708-8ADB-B68DA005A455}"/>
    <cellStyle name="Normal 22 8 4 2 2" xfId="38223" xr:uid="{12CEDCEC-23F2-4457-98A9-003224B8EC5F}"/>
    <cellStyle name="Normal 22 8 4 2 3" xfId="53107" xr:uid="{03031810-8883-4D25-8AB2-F5BB310FC16F}"/>
    <cellStyle name="Normal 22 8 4 3" xfId="17687" xr:uid="{3102241C-5C8C-4193-B1A9-5C2DA5AC2BB5}"/>
    <cellStyle name="Normal 22 8 4 4" xfId="31377" xr:uid="{BC9749FC-3EE1-4608-B8A9-1423E6E5A4A6}"/>
    <cellStyle name="Normal 22 8 4 5" xfId="46261" xr:uid="{0C973DF4-FA02-4DAC-BD1D-122E1FB690F9}"/>
    <cellStyle name="Normal 22 8 5" xfId="21109" xr:uid="{B8A13ADA-F2BE-42E1-B169-E8EE6A666891}"/>
    <cellStyle name="Normal 22 8 5 2" xfId="34801" xr:uid="{AA78B6F6-56BC-4FF0-8741-3E5634AA4BB2}"/>
    <cellStyle name="Normal 22 8 5 3" xfId="49685" xr:uid="{199CD21D-5D7B-4F3F-9C47-BF31C90F3B46}"/>
    <cellStyle name="Normal 22 8 6" xfId="14265" xr:uid="{B88B6570-4A17-41F8-B129-F81E186CF0B3}"/>
    <cellStyle name="Normal 22 8 7" xfId="27955" xr:uid="{25AD5A7E-9C27-4676-8658-FEAB9F3454D3}"/>
    <cellStyle name="Normal 22 8 8" xfId="42839" xr:uid="{3A7285CC-66D7-440A-B51A-15BCCD96EC0C}"/>
    <cellStyle name="Normal 22 9" xfId="7420" xr:uid="{F9E698BF-2624-494D-A489-FA4A37275F30}"/>
    <cellStyle name="Normal 22 9 2" xfId="9133" xr:uid="{9316C2EB-0138-468E-A553-E286902F9B7B}"/>
    <cellStyle name="Normal 22 9 2 2" xfId="12555" xr:uid="{099875CE-A906-4D9B-AA09-2105928AFF39}"/>
    <cellStyle name="Normal 22 9 2 2 2" xfId="26245" xr:uid="{02ACF66C-33C4-459C-AE82-DCE012DBCE46}"/>
    <cellStyle name="Normal 22 9 2 2 2 2" xfId="39937" xr:uid="{4540A146-9C09-46E6-BD5A-70D702CACC6E}"/>
    <cellStyle name="Normal 22 9 2 2 2 3" xfId="54821" xr:uid="{935AA3B3-6BD8-4848-896F-61A472D15D59}"/>
    <cellStyle name="Normal 22 9 2 2 3" xfId="19401" xr:uid="{A01C65B4-9450-4A32-AC89-79874A380CA4}"/>
    <cellStyle name="Normal 22 9 2 2 4" xfId="33091" xr:uid="{D436E913-A3FF-403C-85D9-77C2AB556A88}"/>
    <cellStyle name="Normal 22 9 2 2 5" xfId="47975" xr:uid="{563F6D37-ED85-4E12-B114-CE49ADAFEB3E}"/>
    <cellStyle name="Normal 22 9 2 3" xfId="22823" xr:uid="{F17FFA65-AF3D-4C21-A5F9-736943DEF24A}"/>
    <cellStyle name="Normal 22 9 2 3 2" xfId="36515" xr:uid="{7144F5F7-24F0-4804-AD3D-C47BE773F7E5}"/>
    <cellStyle name="Normal 22 9 2 3 3" xfId="51399" xr:uid="{4CE7E58B-492E-40C1-91A7-326DEB263CA5}"/>
    <cellStyle name="Normal 22 9 2 4" xfId="15979" xr:uid="{8F691714-AC53-4E40-BA3B-3B565DFE8DE2}"/>
    <cellStyle name="Normal 22 9 2 5" xfId="29669" xr:uid="{D510124E-88B8-470A-8BF7-A66A7705F428}"/>
    <cellStyle name="Normal 22 9 2 6" xfId="44553" xr:uid="{AEA201E9-DF18-4B12-8BA8-3023CF368152}"/>
    <cellStyle name="Normal 22 9 3" xfId="10843" xr:uid="{3BB9717F-4897-4A9A-AE6E-572C2F865342}"/>
    <cellStyle name="Normal 22 9 3 2" xfId="24533" xr:uid="{56D3AA47-43D4-4072-8A07-DB4BE62763A7}"/>
    <cellStyle name="Normal 22 9 3 2 2" xfId="38225" xr:uid="{D5A218DC-351F-4FD0-90E9-1702BEC5C2B2}"/>
    <cellStyle name="Normal 22 9 3 2 3" xfId="53109" xr:uid="{59C866AD-F387-49A2-A91C-9B00CF495F65}"/>
    <cellStyle name="Normal 22 9 3 3" xfId="17689" xr:uid="{72E70EF8-EC28-4728-92ED-30D54129C584}"/>
    <cellStyle name="Normal 22 9 3 4" xfId="31379" xr:uid="{2C50AD0B-64C3-40BB-8642-B2A97851E5B5}"/>
    <cellStyle name="Normal 22 9 3 5" xfId="46263" xr:uid="{CF4802E9-7B59-485D-A256-0F9B6A6B039D}"/>
    <cellStyle name="Normal 22 9 4" xfId="21111" xr:uid="{5FC75D12-1221-4162-BA58-94440448A1F2}"/>
    <cellStyle name="Normal 22 9 4 2" xfId="34803" xr:uid="{DC06392B-17DB-4B99-A3E6-79DDE7A63F88}"/>
    <cellStyle name="Normal 22 9 4 3" xfId="49687" xr:uid="{5CD1174E-A7CD-4ED0-9DFD-1A0A0B6625AF}"/>
    <cellStyle name="Normal 22 9 5" xfId="14267" xr:uid="{48494D21-5613-453C-AA02-C98981D5ACF1}"/>
    <cellStyle name="Normal 22 9 6" xfId="27957" xr:uid="{EC1A50B5-321C-4D3E-AD27-9A302654A232}"/>
    <cellStyle name="Normal 22 9 7" xfId="42841" xr:uid="{A0CEC11A-C396-44ED-8A79-20BE7F7B2926}"/>
    <cellStyle name="Normal 23" xfId="444" xr:uid="{39766770-7F89-4F59-A5FF-2BD6BE85FE6E}"/>
    <cellStyle name="Normal 23 2" xfId="2502" xr:uid="{76A46290-2007-441F-B400-8CBAC6A0CA3E}"/>
    <cellStyle name="Normal 23 2 2" xfId="4358" xr:uid="{04DAF3E4-A942-4A1B-8243-9E3123FB61D9}"/>
    <cellStyle name="Normal 23 2 2 2" xfId="4753" xr:uid="{9F34BFF3-CC59-49B7-88E2-F4982426681B}"/>
    <cellStyle name="Normal 23 2 2 3" xfId="4695" xr:uid="{CBFD023F-1BA0-422D-A8C9-0DD9D26F2F0C}"/>
    <cellStyle name="Normal 23 2 2 4" xfId="4665" xr:uid="{9E23BE8E-5872-4DAA-8863-899AA06C10D1}"/>
    <cellStyle name="Normal 23 2 3" xfId="4607" xr:uid="{65743458-18F6-4E75-8B25-E88E79FD99DD}"/>
    <cellStyle name="Normal 23 2 4" xfId="4714" xr:uid="{7FCA43D6-04A6-44BC-B169-E958FDE7E38A}"/>
    <cellStyle name="Normal 23 2 5" xfId="41115" xr:uid="{B8024BA4-B729-4474-998C-272F4C648997}"/>
    <cellStyle name="Normal 23 3" xfId="4428" xr:uid="{8D6EF9D1-9B2C-4A74-B89E-1785DD8E33CA}"/>
    <cellStyle name="Normal 23 4" xfId="4357" xr:uid="{D04239F9-CD34-45C3-8558-C3E270D437E0}"/>
    <cellStyle name="Normal 23 5" xfId="4574" xr:uid="{87581890-83A8-4882-A006-0F9B03D30741}"/>
    <cellStyle name="Normal 23 6" xfId="4741" xr:uid="{94B43249-77AB-4ACC-B6AB-8A119C0C8DAD}"/>
    <cellStyle name="Normal 23 7" xfId="40803" xr:uid="{E7B7D1E6-2775-4E2D-9D71-3A9C52317597}"/>
    <cellStyle name="Normal 24" xfId="445" xr:uid="{1C42E51E-461E-4A1E-BECD-C7A863C624AE}"/>
    <cellStyle name="Normal 24 2" xfId="446" xr:uid="{ADDC031F-CAF5-487D-B1B7-660C3A600CDD}"/>
    <cellStyle name="Normal 24 2 2" xfId="4430" xr:uid="{1D25B3A7-95A5-43AE-99BC-F0E2F2B3F520}"/>
    <cellStyle name="Normal 24 2 3" xfId="4360" xr:uid="{704ABF01-1BBF-4A5D-8A23-B99535E42E2D}"/>
    <cellStyle name="Normal 24 2 4" xfId="4576" xr:uid="{E9F21509-31EB-48BD-9D01-89D6183A5BB9}"/>
    <cellStyle name="Normal 24 2 5" xfId="4743" xr:uid="{27B7DC60-8C8E-4B4B-9FDF-71121769B29C}"/>
    <cellStyle name="Normal 24 3" xfId="4429" xr:uid="{B5CE8200-09C3-41EF-8474-158FE672C6E1}"/>
    <cellStyle name="Normal 24 4" xfId="4359" xr:uid="{D63880A5-E46D-404A-94A6-63F664DD4314}"/>
    <cellStyle name="Normal 24 5" xfId="4575" xr:uid="{C2FF2DE9-719E-45E5-9F51-93454166D3A1}"/>
    <cellStyle name="Normal 24 6" xfId="4742" xr:uid="{1C0E2730-DB47-4331-A450-5FA7F40ECEF0}"/>
    <cellStyle name="Normal 24 7" xfId="40804" xr:uid="{45FD35B4-B191-4F88-AC17-3297F195980D}"/>
    <cellStyle name="Normal 25" xfId="453" xr:uid="{51990461-963C-4B23-A41F-A39FDD2E18BD}"/>
    <cellStyle name="Normal 25 2" xfId="4362" xr:uid="{AE5665D6-AAED-4A0C-8905-0B060764EA00}"/>
    <cellStyle name="Normal 25 2 2" xfId="41940" xr:uid="{8050AC65-7816-420C-8958-7A660CF7688F}"/>
    <cellStyle name="Normal 25 2 3" xfId="41333" xr:uid="{FBF671AB-790A-4FA7-8E0F-66EAF3219471}"/>
    <cellStyle name="Normal 25 2 4" xfId="40748" xr:uid="{FA279902-3D82-49D2-B62B-3CCF38EC688E}"/>
    <cellStyle name="Normal 25 2 5" xfId="55632" xr:uid="{100B4900-B84B-4998-9454-66DC191E324D}"/>
    <cellStyle name="Normal 25 2 6" xfId="27056" xr:uid="{1E072E43-354C-4456-AD5F-C8373D5FA4C4}"/>
    <cellStyle name="Normal 25 3" xfId="4431" xr:uid="{67FC56B9-54B9-41D2-A674-59472BA799B0}"/>
    <cellStyle name="Normal 25 4" xfId="4361" xr:uid="{7E48429A-072F-409D-9160-1E3BA10B2F10}"/>
    <cellStyle name="Normal 25 5" xfId="4577" xr:uid="{35059495-9C5B-4BDC-9EEC-7A2646A3BBD4}"/>
    <cellStyle name="Normal 25 6" xfId="40806" xr:uid="{CB9FAB2A-6C48-45D8-85CF-AEF187128451}"/>
    <cellStyle name="Normal 25 7" xfId="33902" xr:uid="{2CAA8B6D-E48F-4FE6-89EB-5E95EEEAB7C4}"/>
    <cellStyle name="Normal 25 8" xfId="48786" xr:uid="{53D4EB52-2882-4F13-B4E3-8A3FD2C94525}"/>
    <cellStyle name="Normal 25 9" xfId="13366" xr:uid="{4C0D0AE0-0ACA-4308-853C-841F47D216E3}"/>
    <cellStyle name="Normal 26" xfId="2500" xr:uid="{33C8F168-10D4-43B2-ABEC-75BCDECFCCA2}"/>
    <cellStyle name="Normal 26 2" xfId="2501" xr:uid="{FBE58AE5-8E22-4BC6-95B0-B516B7544A69}"/>
    <cellStyle name="Normal 26 2 2" xfId="4364" xr:uid="{6CA2C896-60EC-4222-9322-94C96D8E1190}"/>
    <cellStyle name="Normal 26 3" xfId="4363" xr:uid="{10CBB388-3946-4882-808B-103EF16E62BD}"/>
    <cellStyle name="Normal 26 3 2" xfId="4438" xr:uid="{69FBEA45-1107-43A0-BA52-A8B912B352D8}"/>
    <cellStyle name="Normal 27" xfId="2509" xr:uid="{5230890C-B8B3-4426-9D99-4829D276991B}"/>
    <cellStyle name="Normal 27 2" xfId="4366" xr:uid="{F660E010-4DCC-4614-8556-A10B24564D48}"/>
    <cellStyle name="Normal 27 3" xfId="4365" xr:uid="{554EBD8F-60A7-4CC2-8807-BB7C6EB922A7}"/>
    <cellStyle name="Normal 27 4" xfId="4601" xr:uid="{F680723A-6EF7-4041-A19F-6706094C1094}"/>
    <cellStyle name="Normal 27 5" xfId="5322" xr:uid="{0854374F-712C-4001-8A70-56F6EC8C6069}"/>
    <cellStyle name="Normal 27 6" xfId="4591" xr:uid="{0448D86E-0C5F-4BF6-B10D-10EC42CEF7B4}"/>
    <cellStyle name="Normal 27 7" xfId="5334" xr:uid="{02406156-A0A5-4741-AB87-14A82704AAA1}"/>
    <cellStyle name="Normal 28" xfId="4367" xr:uid="{BF099538-7F4B-484B-9E85-1BEAD4D9A970}"/>
    <cellStyle name="Normal 28 2" xfId="4368" xr:uid="{45DDAAD2-BF9B-4C34-AFF8-7FA50C2C5A98}"/>
    <cellStyle name="Normal 28 3" xfId="4369" xr:uid="{CB59EA5B-B7BD-4ED7-B970-8AA594831E28}"/>
    <cellStyle name="Normal 28 3 2" xfId="41334" xr:uid="{462A2EC8-7878-4B26-921F-8B38C27D93F3}"/>
    <cellStyle name="Normal 28 3 3" xfId="5955" xr:uid="{43E8807E-E577-4027-8733-98CD721780FA}"/>
    <cellStyle name="Normal 28 3 4" xfId="5363" xr:uid="{3B686728-5D88-43AE-B94D-D3CD0E29516F}"/>
    <cellStyle name="Normal 29" xfId="4370" xr:uid="{AF873867-6FA1-4B7F-B47E-B4E2B22C0556}"/>
    <cellStyle name="Normal 29 2" xfId="4371" xr:uid="{B54C7721-AAF2-4644-9699-2D60CD8A338B}"/>
    <cellStyle name="Normal 3" xfId="5" xr:uid="{9A0A1008-F177-4D55-A3A1-C7696236B047}"/>
    <cellStyle name="Normal 3 2" xfId="83" xr:uid="{1D2472F9-D7F9-41C4-B307-91A86C3EDF66}"/>
    <cellStyle name="Normal 3 2 2" xfId="84" xr:uid="{C79790B4-EADA-4EC3-97A8-C5A302C86331}"/>
    <cellStyle name="Normal 3 2 2 2" xfId="290" xr:uid="{41DEFE94-257A-4439-87E2-924526E28F40}"/>
    <cellStyle name="Normal 3 2 2 2 2" xfId="4667" xr:uid="{330906E3-BE27-4243-AC62-2292B82133AB}"/>
    <cellStyle name="Normal 3 2 2 3" xfId="4558" xr:uid="{43FE4292-30F0-480A-A67E-6E8EC3F5D2E6}"/>
    <cellStyle name="Normal 3 2 3" xfId="85" xr:uid="{E60B26A0-B544-4B0C-A73B-B4487E54EB34}"/>
    <cellStyle name="Normal 3 2 3 10" xfId="7422" xr:uid="{53F7492D-3F5E-4FEB-B0DF-3D57A9773E07}"/>
    <cellStyle name="Normal 3 2 3 10 2" xfId="9135" xr:uid="{4D50E608-FC12-490E-9368-E1BAF3597E64}"/>
    <cellStyle name="Normal 3 2 3 10 2 2" xfId="12557" xr:uid="{06EF86E4-607C-4B8B-9624-19FFA28685B2}"/>
    <cellStyle name="Normal 3 2 3 10 2 2 2" xfId="26247" xr:uid="{CF2196E8-0592-492D-9147-DE61C313C4B2}"/>
    <cellStyle name="Normal 3 2 3 10 2 2 2 2" xfId="39939" xr:uid="{1F1F1E35-8847-47E7-ABC1-C92DD69B6FD9}"/>
    <cellStyle name="Normal 3 2 3 10 2 2 2 3" xfId="54823" xr:uid="{A3AC73E4-0FF0-49C6-A46B-8274D895301A}"/>
    <cellStyle name="Normal 3 2 3 10 2 2 3" xfId="19403" xr:uid="{A9A7702E-C2A2-40BE-A0AB-FBA66EDB42D5}"/>
    <cellStyle name="Normal 3 2 3 10 2 2 4" xfId="33093" xr:uid="{5EF8EE36-90EB-4E24-8DA8-DC0CFCB935F8}"/>
    <cellStyle name="Normal 3 2 3 10 2 2 5" xfId="47977" xr:uid="{73957E75-8C25-4212-A070-0B3EAEE9F528}"/>
    <cellStyle name="Normal 3 2 3 10 2 3" xfId="22825" xr:uid="{901F12AA-9A2A-4AED-A78B-DE9D8095E5E6}"/>
    <cellStyle name="Normal 3 2 3 10 2 3 2" xfId="36517" xr:uid="{D1564C00-3247-4AD6-A0A3-6B15142F268C}"/>
    <cellStyle name="Normal 3 2 3 10 2 3 3" xfId="51401" xr:uid="{25F2AB12-8BAA-4A7F-B2BA-FF7B3AB4EEDC}"/>
    <cellStyle name="Normal 3 2 3 10 2 4" xfId="15981" xr:uid="{F3151472-24B0-414A-95CC-5944AC96191E}"/>
    <cellStyle name="Normal 3 2 3 10 2 5" xfId="29671" xr:uid="{14BEC5CE-DF50-4CDF-A8C8-18AC0E0E52DA}"/>
    <cellStyle name="Normal 3 2 3 10 2 6" xfId="44555" xr:uid="{5DED3B84-59C5-48AC-8ACF-07C95660B437}"/>
    <cellStyle name="Normal 3 2 3 10 3" xfId="10845" xr:uid="{B6644B90-C26A-4111-8554-B3AD9363ED05}"/>
    <cellStyle name="Normal 3 2 3 10 3 2" xfId="24535" xr:uid="{6E22BFEA-E66C-40C0-AC08-638EBE5724F8}"/>
    <cellStyle name="Normal 3 2 3 10 3 2 2" xfId="38227" xr:uid="{D95F2CF4-A777-4AB5-9375-9619D135D56C}"/>
    <cellStyle name="Normal 3 2 3 10 3 2 3" xfId="53111" xr:uid="{62F005E5-8843-4C00-A56A-C13BDD5D4360}"/>
    <cellStyle name="Normal 3 2 3 10 3 3" xfId="17691" xr:uid="{F7996E8B-BAA3-4409-BE9A-DD19FAE17CBF}"/>
    <cellStyle name="Normal 3 2 3 10 3 4" xfId="31381" xr:uid="{80F2369D-CA01-46CE-ABF6-5DBB983C837F}"/>
    <cellStyle name="Normal 3 2 3 10 3 5" xfId="46265" xr:uid="{8603268C-53DB-482C-BAAA-1F9196C75AA1}"/>
    <cellStyle name="Normal 3 2 3 10 4" xfId="21113" xr:uid="{617A3A47-00F5-42D2-83F9-9058565F5EEA}"/>
    <cellStyle name="Normal 3 2 3 10 4 2" xfId="34805" xr:uid="{6DB946F1-30D5-4C67-A317-5A0C054E3D96}"/>
    <cellStyle name="Normal 3 2 3 10 4 3" xfId="49689" xr:uid="{F9575115-74F7-44C3-8BCB-71B6E0568F5B}"/>
    <cellStyle name="Normal 3 2 3 10 5" xfId="14269" xr:uid="{09C62758-087B-41F0-B1BA-B0CCB217D9E3}"/>
    <cellStyle name="Normal 3 2 3 10 6" xfId="27959" xr:uid="{F3A71E24-DDE6-4884-A77F-AD98F797E887}"/>
    <cellStyle name="Normal 3 2 3 10 7" xfId="42843" xr:uid="{BF2D250F-5B27-4D5F-9DCF-EB57839F091E}"/>
    <cellStyle name="Normal 3 2 3 11" xfId="9134" xr:uid="{E8CC9871-1589-4671-B7C3-094073366D6B}"/>
    <cellStyle name="Normal 3 2 3 11 2" xfId="12556" xr:uid="{82D49B6D-BDF3-49B5-A886-39191919533F}"/>
    <cellStyle name="Normal 3 2 3 11 2 2" xfId="26246" xr:uid="{6C319C92-02C8-41F7-9E77-92A824B1D6E4}"/>
    <cellStyle name="Normal 3 2 3 11 2 2 2" xfId="39938" xr:uid="{F7891A6D-F540-41A9-B899-4E892036F0B2}"/>
    <cellStyle name="Normal 3 2 3 11 2 2 3" xfId="54822" xr:uid="{9D7CDD0D-DCF0-46F7-9EED-F2D9A3B4DCB4}"/>
    <cellStyle name="Normal 3 2 3 11 2 3" xfId="19402" xr:uid="{DB7E3B0E-1E47-491F-95E5-FB423DB17CD4}"/>
    <cellStyle name="Normal 3 2 3 11 2 4" xfId="33092" xr:uid="{5E4A4739-E6EF-4F9C-BEC0-67CAC291B305}"/>
    <cellStyle name="Normal 3 2 3 11 2 5" xfId="47976" xr:uid="{A4BD1E7F-0F00-499C-A245-05846707F2D2}"/>
    <cellStyle name="Normal 3 2 3 11 3" xfId="22824" xr:uid="{56C29DF8-6F36-4C31-92D2-2D751FEC8C91}"/>
    <cellStyle name="Normal 3 2 3 11 3 2" xfId="36516" xr:uid="{00772241-7A5E-4712-96B1-CCF8701C1DDF}"/>
    <cellStyle name="Normal 3 2 3 11 3 3" xfId="51400" xr:uid="{5D726886-6E5D-4A3B-99A0-51C07192E69C}"/>
    <cellStyle name="Normal 3 2 3 11 4" xfId="15980" xr:uid="{1CF1046B-4475-479C-AC12-72CC705B65AD}"/>
    <cellStyle name="Normal 3 2 3 11 5" xfId="29670" xr:uid="{D3AF2E85-BC9A-4AB8-8B19-69358B2D766B}"/>
    <cellStyle name="Normal 3 2 3 11 6" xfId="44554" xr:uid="{C7707567-2222-4D28-91D6-1FD68FD61668}"/>
    <cellStyle name="Normal 3 2 3 12" xfId="10844" xr:uid="{52ED1D93-F2BA-4B32-ABB8-F662E968AFEC}"/>
    <cellStyle name="Normal 3 2 3 12 2" xfId="24534" xr:uid="{A92F25D2-8119-4403-A3D9-4951A5755E95}"/>
    <cellStyle name="Normal 3 2 3 12 2 2" xfId="38226" xr:uid="{F9429A07-3630-4B46-AB6C-23A88F870E33}"/>
    <cellStyle name="Normal 3 2 3 12 2 3" xfId="53110" xr:uid="{F0E35D38-86D6-4487-AB4D-ACB516CD07CC}"/>
    <cellStyle name="Normal 3 2 3 12 3" xfId="17690" xr:uid="{32DAF6ED-B0CA-498A-85EE-C3F9279EB475}"/>
    <cellStyle name="Normal 3 2 3 12 4" xfId="31380" xr:uid="{6A9E3BA7-907B-4002-B365-9A46AE451497}"/>
    <cellStyle name="Normal 3 2 3 12 5" xfId="46264" xr:uid="{037EF04A-2215-4ADA-96EF-49C45648679C}"/>
    <cellStyle name="Normal 3 2 3 13" xfId="21112" xr:uid="{A93843FE-1600-4FD1-8931-7D7C1789658B}"/>
    <cellStyle name="Normal 3 2 3 13 2" xfId="34804" xr:uid="{62FC3741-4DC0-445A-9189-F89878AF5AA4}"/>
    <cellStyle name="Normal 3 2 3 13 3" xfId="49688" xr:uid="{F25F47B7-6402-47C1-B9A9-8920449EAC26}"/>
    <cellStyle name="Normal 3 2 3 14" xfId="14268" xr:uid="{796184B4-D2CB-4763-9016-B8379FB18FC4}"/>
    <cellStyle name="Normal 3 2 3 14 2" xfId="40757" xr:uid="{8A36CDDC-AFBB-4C26-9A61-A6DD4BDEF5DA}"/>
    <cellStyle name="Normal 3 2 3 15" xfId="27958" xr:uid="{D30EFB3A-E5AC-4010-95F9-5C225760549A}"/>
    <cellStyle name="Normal 3 2 3 16" xfId="42842" xr:uid="{0071F5E0-4847-43DE-8CF2-8FA25A14727F}"/>
    <cellStyle name="Normal 3 2 3 17" xfId="7421" xr:uid="{375514AB-2059-4CCE-9001-35860BA68F0A}"/>
    <cellStyle name="Normal 3 2 3 18" xfId="5935" xr:uid="{5B5D7CCA-6778-4347-9BCC-7BE69D15141E}"/>
    <cellStyle name="Normal 3 2 3 19" xfId="5343" xr:uid="{339A7B90-42A3-42AF-A21D-F441229D9929}"/>
    <cellStyle name="Normal 3 2 3 2" xfId="7423" xr:uid="{DBAE83FB-6FA2-4BAB-80BE-9B6D764679E8}"/>
    <cellStyle name="Normal 3 2 3 2 10" xfId="9136" xr:uid="{FA9CA869-A725-4B17-8474-47137AAB932A}"/>
    <cellStyle name="Normal 3 2 3 2 10 2" xfId="12558" xr:uid="{81B4A03F-4B1B-4711-9E0E-3BFAF0388E6D}"/>
    <cellStyle name="Normal 3 2 3 2 10 2 2" xfId="26248" xr:uid="{89D80282-7179-4B0D-826E-A2E8255F48B3}"/>
    <cellStyle name="Normal 3 2 3 2 10 2 2 2" xfId="39940" xr:uid="{89BECB9B-FCF8-41F8-9A6C-79D44B3C9D88}"/>
    <cellStyle name="Normal 3 2 3 2 10 2 2 3" xfId="54824" xr:uid="{A133F4DE-BD02-47C6-9114-CB57A9410D5E}"/>
    <cellStyle name="Normal 3 2 3 2 10 2 3" xfId="19404" xr:uid="{BC0B156E-1FF3-4800-892A-4C5506DB63FB}"/>
    <cellStyle name="Normal 3 2 3 2 10 2 4" xfId="33094" xr:uid="{1D482FAF-4F72-459D-B00A-68B428B3607E}"/>
    <cellStyle name="Normal 3 2 3 2 10 2 5" xfId="47978" xr:uid="{A1E8B5EF-3A40-4BBB-8EEF-78F0DB1BE7F0}"/>
    <cellStyle name="Normal 3 2 3 2 10 3" xfId="22826" xr:uid="{F4EB84C9-7831-4E01-B5E1-79CDFA0FB5AF}"/>
    <cellStyle name="Normal 3 2 3 2 10 3 2" xfId="36518" xr:uid="{58A186DB-7C64-4723-B061-1856D7A82190}"/>
    <cellStyle name="Normal 3 2 3 2 10 3 3" xfId="51402" xr:uid="{D5545760-14DA-4091-BCF3-5AF66D011BCA}"/>
    <cellStyle name="Normal 3 2 3 2 10 4" xfId="15982" xr:uid="{6F911AB5-88E6-47D9-863A-E22ECBAAD33D}"/>
    <cellStyle name="Normal 3 2 3 2 10 5" xfId="29672" xr:uid="{14B8ED6A-63FE-4401-AE1B-D9D77BDEB0DC}"/>
    <cellStyle name="Normal 3 2 3 2 10 6" xfId="44556" xr:uid="{04878E85-2858-4348-A8CC-6F54DBA0CAB0}"/>
    <cellStyle name="Normal 3 2 3 2 11" xfId="10846" xr:uid="{42842892-ADB9-4431-9BF3-4F6E42AF2F05}"/>
    <cellStyle name="Normal 3 2 3 2 11 2" xfId="24536" xr:uid="{4C9D2B50-4FDE-4197-B1AC-ED1A6D43E7DC}"/>
    <cellStyle name="Normal 3 2 3 2 11 2 2" xfId="38228" xr:uid="{7C80FD9F-2455-4B5F-BCFC-881B939575BD}"/>
    <cellStyle name="Normal 3 2 3 2 11 2 3" xfId="53112" xr:uid="{E7869A54-A743-4920-AF82-0FAABAD6A6E7}"/>
    <cellStyle name="Normal 3 2 3 2 11 3" xfId="17692" xr:uid="{B788A7BC-1AA3-4D28-B11F-3153FCF0C3C3}"/>
    <cellStyle name="Normal 3 2 3 2 11 4" xfId="31382" xr:uid="{02DCF4D9-8CC0-4674-9E88-2DC68D76E98E}"/>
    <cellStyle name="Normal 3 2 3 2 11 5" xfId="46266" xr:uid="{C563B171-ECD4-485E-8744-7C29A012A276}"/>
    <cellStyle name="Normal 3 2 3 2 12" xfId="21114" xr:uid="{FB604B5B-A289-4A8A-8D4A-A7CE43CBB2C9}"/>
    <cellStyle name="Normal 3 2 3 2 12 2" xfId="34806" xr:uid="{78988867-B65B-419A-94D9-1BFA491B89A3}"/>
    <cellStyle name="Normal 3 2 3 2 12 3" xfId="49690" xr:uid="{7310E0BD-730B-4E46-A206-CEC2047376D2}"/>
    <cellStyle name="Normal 3 2 3 2 13" xfId="14270" xr:uid="{1324953F-CCC6-488D-A688-A8063E157573}"/>
    <cellStyle name="Normal 3 2 3 2 14" xfId="27960" xr:uid="{700C2295-FAC3-4B30-90AE-1FC66A04E323}"/>
    <cellStyle name="Normal 3 2 3 2 15" xfId="42844" xr:uid="{B3CFD64E-6438-4348-85DF-F6B5E88703B7}"/>
    <cellStyle name="Normal 3 2 3 2 2" xfId="7424" xr:uid="{B5302906-2A1D-4657-A61C-0635E94B4795}"/>
    <cellStyle name="Normal 3 2 3 2 2 10" xfId="21115" xr:uid="{FD5D9536-49BD-47F0-B0F0-B4DFEE0162A2}"/>
    <cellStyle name="Normal 3 2 3 2 2 10 2" xfId="34807" xr:uid="{3FBF0D66-AED3-467B-BD2D-699DAF2E4676}"/>
    <cellStyle name="Normal 3 2 3 2 2 10 3" xfId="49691" xr:uid="{A8FE0C93-A5F8-4F55-B3EE-BC8B3D6CC4A9}"/>
    <cellStyle name="Normal 3 2 3 2 2 11" xfId="14271" xr:uid="{4158D4C9-9CC3-4245-B108-2DC7749901EF}"/>
    <cellStyle name="Normal 3 2 3 2 2 12" xfId="27961" xr:uid="{0C0F222E-6365-4A33-8644-D3F86D5A1553}"/>
    <cellStyle name="Normal 3 2 3 2 2 13" xfId="42845" xr:uid="{29A97D86-A2C1-4CA0-89A7-BC480F6208B6}"/>
    <cellStyle name="Normal 3 2 3 2 2 2" xfId="7425" xr:uid="{B78E533C-780E-45EC-9BD5-BC4A5BEA6FDE}"/>
    <cellStyle name="Normal 3 2 3 2 2 2 10" xfId="14272" xr:uid="{8CF7839C-FE2F-4BC2-B1A8-CC6089115985}"/>
    <cellStyle name="Normal 3 2 3 2 2 2 11" xfId="27962" xr:uid="{C664FDB4-75D6-4842-AB1D-F89B33291E62}"/>
    <cellStyle name="Normal 3 2 3 2 2 2 12" xfId="42846" xr:uid="{95EB3F6C-B5C0-4A06-958E-1A5E8B309122}"/>
    <cellStyle name="Normal 3 2 3 2 2 2 2" xfId="7426" xr:uid="{C68671FE-6B8A-4DE7-B5AC-AD9DC212696B}"/>
    <cellStyle name="Normal 3 2 3 2 2 2 2 10" xfId="42847" xr:uid="{30E5D668-DF3F-49E7-88D0-54C56BBD0619}"/>
    <cellStyle name="Normal 3 2 3 2 2 2 2 2" xfId="7427" xr:uid="{9F1343A2-AF17-49FD-A8EC-7A7E7DD43BB0}"/>
    <cellStyle name="Normal 3 2 3 2 2 2 2 2 2" xfId="7428" xr:uid="{17480971-3242-4BC4-8FEF-AD899075CEEA}"/>
    <cellStyle name="Normal 3 2 3 2 2 2 2 2 2 2" xfId="9141" xr:uid="{65EC625F-E1B7-4CA6-9AD2-D652EDBCC17D}"/>
    <cellStyle name="Normal 3 2 3 2 2 2 2 2 2 2 2" xfId="12563" xr:uid="{1F3B4FAA-45C9-4072-B09B-B73D9CB19D0D}"/>
    <cellStyle name="Normal 3 2 3 2 2 2 2 2 2 2 2 2" xfId="26253" xr:uid="{5B12B20F-A584-43EE-ACE3-E462A8FEB7DF}"/>
    <cellStyle name="Normal 3 2 3 2 2 2 2 2 2 2 2 2 2" xfId="39945" xr:uid="{C7DF6E4E-7947-4537-BDE0-84C303025F1A}"/>
    <cellStyle name="Normal 3 2 3 2 2 2 2 2 2 2 2 2 3" xfId="54829" xr:uid="{FD192490-D414-4839-AC59-8B1F46F2DDD6}"/>
    <cellStyle name="Normal 3 2 3 2 2 2 2 2 2 2 2 3" xfId="19409" xr:uid="{4CA950A8-77A2-4329-B51F-E785B3B91500}"/>
    <cellStyle name="Normal 3 2 3 2 2 2 2 2 2 2 2 4" xfId="33099" xr:uid="{3D4C2888-CFFB-4E08-BF71-A2ECE4D10C11}"/>
    <cellStyle name="Normal 3 2 3 2 2 2 2 2 2 2 2 5" xfId="47983" xr:uid="{51E88B6C-F249-4D3E-BE53-5CCFEF2BD35C}"/>
    <cellStyle name="Normal 3 2 3 2 2 2 2 2 2 2 3" xfId="22831" xr:uid="{A2D302C6-24C1-4A16-A285-D2131B6BDC41}"/>
    <cellStyle name="Normal 3 2 3 2 2 2 2 2 2 2 3 2" xfId="36523" xr:uid="{0C845923-41A2-4CAC-9E57-7E5479E1BF3D}"/>
    <cellStyle name="Normal 3 2 3 2 2 2 2 2 2 2 3 3" xfId="51407" xr:uid="{A38BEA6C-2E9C-40AA-8BCC-E637CE499D8F}"/>
    <cellStyle name="Normal 3 2 3 2 2 2 2 2 2 2 4" xfId="15987" xr:uid="{E11C5FCC-EE12-437B-9DB5-7E013052E903}"/>
    <cellStyle name="Normal 3 2 3 2 2 2 2 2 2 2 5" xfId="29677" xr:uid="{4C26091F-9CFB-4D76-A6E6-09ECD3C802A2}"/>
    <cellStyle name="Normal 3 2 3 2 2 2 2 2 2 2 6" xfId="44561" xr:uid="{69A411CA-0F32-4C62-AABE-B6883417D598}"/>
    <cellStyle name="Normal 3 2 3 2 2 2 2 2 2 3" xfId="10851" xr:uid="{1B26761F-FB8A-404E-B11C-DBDD2ADEEAD2}"/>
    <cellStyle name="Normal 3 2 3 2 2 2 2 2 2 3 2" xfId="24541" xr:uid="{A5249D06-CC00-4B35-B1C2-B17E1E3DB2EF}"/>
    <cellStyle name="Normal 3 2 3 2 2 2 2 2 2 3 2 2" xfId="38233" xr:uid="{83F5253C-5ECE-406C-9F91-5A79023CF407}"/>
    <cellStyle name="Normal 3 2 3 2 2 2 2 2 2 3 2 3" xfId="53117" xr:uid="{977110A8-79E0-44DD-A6A6-B4186C005E44}"/>
    <cellStyle name="Normal 3 2 3 2 2 2 2 2 2 3 3" xfId="17697" xr:uid="{F3966EBD-6228-4B0D-A7F8-0E5C55C31333}"/>
    <cellStyle name="Normal 3 2 3 2 2 2 2 2 2 3 4" xfId="31387" xr:uid="{F2B4839D-6DA5-4DF9-936D-2C3B9C1692F4}"/>
    <cellStyle name="Normal 3 2 3 2 2 2 2 2 2 3 5" xfId="46271" xr:uid="{42FD388F-0DCF-4533-9A46-8E8194225784}"/>
    <cellStyle name="Normal 3 2 3 2 2 2 2 2 2 4" xfId="21119" xr:uid="{86593F47-77A8-4D72-855F-3C99F3CA5480}"/>
    <cellStyle name="Normal 3 2 3 2 2 2 2 2 2 4 2" xfId="34811" xr:uid="{33AAF87E-A412-4824-BE10-7223D808AB04}"/>
    <cellStyle name="Normal 3 2 3 2 2 2 2 2 2 4 3" xfId="49695" xr:uid="{2117CF0C-1AC0-47D8-B587-19E5BC4B80BD}"/>
    <cellStyle name="Normal 3 2 3 2 2 2 2 2 2 5" xfId="14275" xr:uid="{C273221A-9178-4E9F-BDB5-4000200D5231}"/>
    <cellStyle name="Normal 3 2 3 2 2 2 2 2 2 6" xfId="27965" xr:uid="{422D6E68-EB30-4040-8BE3-63B089700887}"/>
    <cellStyle name="Normal 3 2 3 2 2 2 2 2 2 7" xfId="42849" xr:uid="{FD6776B0-3A41-48B5-A0F2-AB9058F7A8E5}"/>
    <cellStyle name="Normal 3 2 3 2 2 2 2 2 3" xfId="9140" xr:uid="{1BE8862D-AD67-40EF-8B69-E77E38E2AD1F}"/>
    <cellStyle name="Normal 3 2 3 2 2 2 2 2 3 2" xfId="12562" xr:uid="{D3CF8154-1369-48E8-9F90-64CECDD854F7}"/>
    <cellStyle name="Normal 3 2 3 2 2 2 2 2 3 2 2" xfId="26252" xr:uid="{9AA22903-62F9-4488-9E8F-19798248A8B6}"/>
    <cellStyle name="Normal 3 2 3 2 2 2 2 2 3 2 2 2" xfId="39944" xr:uid="{ABA590B5-2784-4BE8-8046-142CEEE71CE5}"/>
    <cellStyle name="Normal 3 2 3 2 2 2 2 2 3 2 2 3" xfId="54828" xr:uid="{0EB11C75-C04C-4775-B203-285808D49A9A}"/>
    <cellStyle name="Normal 3 2 3 2 2 2 2 2 3 2 3" xfId="19408" xr:uid="{DF3E21B0-A25D-4475-BD82-14784DD904B2}"/>
    <cellStyle name="Normal 3 2 3 2 2 2 2 2 3 2 4" xfId="33098" xr:uid="{B1A409F3-B4F5-4319-9907-EA88F37F62B3}"/>
    <cellStyle name="Normal 3 2 3 2 2 2 2 2 3 2 5" xfId="47982" xr:uid="{E0EA4639-F562-4523-9B39-18793660A133}"/>
    <cellStyle name="Normal 3 2 3 2 2 2 2 2 3 3" xfId="22830" xr:uid="{078A37EB-53CC-4BB3-8DE1-55DC8D6D4AE7}"/>
    <cellStyle name="Normal 3 2 3 2 2 2 2 2 3 3 2" xfId="36522" xr:uid="{5CF97380-4540-4E85-8F5D-EEAD54EA173F}"/>
    <cellStyle name="Normal 3 2 3 2 2 2 2 2 3 3 3" xfId="51406" xr:uid="{F4CBB7EB-76D2-4821-A2C2-08E36C41F021}"/>
    <cellStyle name="Normal 3 2 3 2 2 2 2 2 3 4" xfId="15986" xr:uid="{F38852D3-DDC0-4468-9226-5B0C3AFC7294}"/>
    <cellStyle name="Normal 3 2 3 2 2 2 2 2 3 5" xfId="29676" xr:uid="{BEA36E96-5C3B-406F-8FEE-5772A3386DB2}"/>
    <cellStyle name="Normal 3 2 3 2 2 2 2 2 3 6" xfId="44560" xr:uid="{A0EC01BF-332E-49AE-B9B9-6E19A1157F62}"/>
    <cellStyle name="Normal 3 2 3 2 2 2 2 2 4" xfId="10850" xr:uid="{2A327D10-C3AE-4716-9186-5587E104161F}"/>
    <cellStyle name="Normal 3 2 3 2 2 2 2 2 4 2" xfId="24540" xr:uid="{35A8F12E-8315-4E4C-BA41-3B10868034CA}"/>
    <cellStyle name="Normal 3 2 3 2 2 2 2 2 4 2 2" xfId="38232" xr:uid="{80D88FA0-A93D-44D8-9805-62B82702BFFF}"/>
    <cellStyle name="Normal 3 2 3 2 2 2 2 2 4 2 3" xfId="53116" xr:uid="{BE4D41CB-4843-4751-99FE-CE1F3A67D59F}"/>
    <cellStyle name="Normal 3 2 3 2 2 2 2 2 4 3" xfId="17696" xr:uid="{88340B97-313D-4D4B-A44A-3641B9BD00C7}"/>
    <cellStyle name="Normal 3 2 3 2 2 2 2 2 4 4" xfId="31386" xr:uid="{89AD5804-E277-418F-95A4-A6A8D7FF5B2A}"/>
    <cellStyle name="Normal 3 2 3 2 2 2 2 2 4 5" xfId="46270" xr:uid="{23542C7E-7537-4D58-9639-32D932E1C6F7}"/>
    <cellStyle name="Normal 3 2 3 2 2 2 2 2 5" xfId="21118" xr:uid="{7EE9C96C-A312-48FB-8A15-ACC4A12CD35A}"/>
    <cellStyle name="Normal 3 2 3 2 2 2 2 2 5 2" xfId="34810" xr:uid="{2662D50B-54C6-469F-846E-A5B86E7AAD68}"/>
    <cellStyle name="Normal 3 2 3 2 2 2 2 2 5 3" xfId="49694" xr:uid="{C6DD7D4C-8F31-4721-9E68-879E6A68B9FC}"/>
    <cellStyle name="Normal 3 2 3 2 2 2 2 2 6" xfId="14274" xr:uid="{9D452E5C-50CE-4B98-8414-54DD5CE79268}"/>
    <cellStyle name="Normal 3 2 3 2 2 2 2 2 7" xfId="27964" xr:uid="{84716B3E-F6EA-4118-BC9B-659577A3AB77}"/>
    <cellStyle name="Normal 3 2 3 2 2 2 2 2 8" xfId="42848" xr:uid="{F12113AD-D6F3-446D-A8F7-989829A5E323}"/>
    <cellStyle name="Normal 3 2 3 2 2 2 2 3" xfId="7429" xr:uid="{8E9ADC59-49C5-4392-B154-BA9AB99DB34F}"/>
    <cellStyle name="Normal 3 2 3 2 2 2 2 3 2" xfId="9142" xr:uid="{AD33244B-F543-45D6-9697-5D46CEFB2278}"/>
    <cellStyle name="Normal 3 2 3 2 2 2 2 3 2 2" xfId="12564" xr:uid="{879A7371-015F-44C9-9A0C-21A2CDD5174E}"/>
    <cellStyle name="Normal 3 2 3 2 2 2 2 3 2 2 2" xfId="26254" xr:uid="{7C4EAB43-BF51-4F22-A54F-DB607572D3D4}"/>
    <cellStyle name="Normal 3 2 3 2 2 2 2 3 2 2 2 2" xfId="39946" xr:uid="{0C63910B-ABAC-4C4E-B0C3-1359B274C334}"/>
    <cellStyle name="Normal 3 2 3 2 2 2 2 3 2 2 2 3" xfId="54830" xr:uid="{39104291-2362-4B93-99C2-8AB0508C19C7}"/>
    <cellStyle name="Normal 3 2 3 2 2 2 2 3 2 2 3" xfId="19410" xr:uid="{6D662888-0017-4E00-8427-740DB366B21E}"/>
    <cellStyle name="Normal 3 2 3 2 2 2 2 3 2 2 4" xfId="33100" xr:uid="{21868C9F-B780-49D1-B1CC-97A1CD50A025}"/>
    <cellStyle name="Normal 3 2 3 2 2 2 2 3 2 2 5" xfId="47984" xr:uid="{63268B67-7153-4544-8173-F352AAEC4114}"/>
    <cellStyle name="Normal 3 2 3 2 2 2 2 3 2 3" xfId="22832" xr:uid="{401A0130-DBCB-4A21-8E5E-6FE185AB3425}"/>
    <cellStyle name="Normal 3 2 3 2 2 2 2 3 2 3 2" xfId="36524" xr:uid="{2EF61D7F-5D7C-42BF-9844-B6DD1E81A076}"/>
    <cellStyle name="Normal 3 2 3 2 2 2 2 3 2 3 3" xfId="51408" xr:uid="{B2A446C3-4A66-4864-B4B7-F9C50E8AA758}"/>
    <cellStyle name="Normal 3 2 3 2 2 2 2 3 2 4" xfId="15988" xr:uid="{E62A6ACE-8D05-4CD0-8E62-773224F7329A}"/>
    <cellStyle name="Normal 3 2 3 2 2 2 2 3 2 5" xfId="29678" xr:uid="{6DA1D82E-ED70-4CED-8931-3C94F3B7F585}"/>
    <cellStyle name="Normal 3 2 3 2 2 2 2 3 2 6" xfId="44562" xr:uid="{E05ACE7D-D3BB-413F-B3E7-4D69EAA7AD6F}"/>
    <cellStyle name="Normal 3 2 3 2 2 2 2 3 3" xfId="10852" xr:uid="{D47761CB-7A8A-458E-8C3F-BE888E22B259}"/>
    <cellStyle name="Normal 3 2 3 2 2 2 2 3 3 2" xfId="24542" xr:uid="{102F42CA-7878-4585-A688-A7F840A7D317}"/>
    <cellStyle name="Normal 3 2 3 2 2 2 2 3 3 2 2" xfId="38234" xr:uid="{27E86DB8-4D7D-40C7-8F38-49EEA6E0C282}"/>
    <cellStyle name="Normal 3 2 3 2 2 2 2 3 3 2 3" xfId="53118" xr:uid="{1C4D638B-BB12-46C2-B15F-A89A9ADE751F}"/>
    <cellStyle name="Normal 3 2 3 2 2 2 2 3 3 3" xfId="17698" xr:uid="{C99206FC-216F-4C20-8288-40D73E2D36DE}"/>
    <cellStyle name="Normal 3 2 3 2 2 2 2 3 3 4" xfId="31388" xr:uid="{5EC6B2E1-3D52-45A8-9FA5-CD22770D544C}"/>
    <cellStyle name="Normal 3 2 3 2 2 2 2 3 3 5" xfId="46272" xr:uid="{547BB777-A690-4D7C-9057-7B1E4C4FAB45}"/>
    <cellStyle name="Normal 3 2 3 2 2 2 2 3 4" xfId="21120" xr:uid="{37199B49-7828-414B-AF76-06338FE73E24}"/>
    <cellStyle name="Normal 3 2 3 2 2 2 2 3 4 2" xfId="34812" xr:uid="{DF4A09AB-C5D2-40C2-8A17-DD1B53048C47}"/>
    <cellStyle name="Normal 3 2 3 2 2 2 2 3 4 3" xfId="49696" xr:uid="{1707998C-5F56-4DE0-9BE9-97B6388241CA}"/>
    <cellStyle name="Normal 3 2 3 2 2 2 2 3 5" xfId="14276" xr:uid="{49F15A9C-1889-4056-AB8A-80E15EECDEC2}"/>
    <cellStyle name="Normal 3 2 3 2 2 2 2 3 6" xfId="27966" xr:uid="{C8D15274-1C28-4B09-9E6E-AFD08C74D7DB}"/>
    <cellStyle name="Normal 3 2 3 2 2 2 2 3 7" xfId="42850" xr:uid="{F7DF7881-A792-4359-A491-5A3C2208225A}"/>
    <cellStyle name="Normal 3 2 3 2 2 2 2 4" xfId="7430" xr:uid="{4A786CFA-EEEC-495F-BD42-7956935BF6F2}"/>
    <cellStyle name="Normal 3 2 3 2 2 2 2 4 2" xfId="9143" xr:uid="{84349B21-2A79-44C0-9B12-9F467729D52E}"/>
    <cellStyle name="Normal 3 2 3 2 2 2 2 4 2 2" xfId="12565" xr:uid="{8A92D1C2-11B5-4100-9A8E-EB089B02572A}"/>
    <cellStyle name="Normal 3 2 3 2 2 2 2 4 2 2 2" xfId="26255" xr:uid="{FDAD8969-27E6-4831-AA25-DD463335A0D6}"/>
    <cellStyle name="Normal 3 2 3 2 2 2 2 4 2 2 2 2" xfId="39947" xr:uid="{3BFBCDD9-D907-4861-A351-5A379FF211FF}"/>
    <cellStyle name="Normal 3 2 3 2 2 2 2 4 2 2 2 3" xfId="54831" xr:uid="{94FB4FB6-8B71-42B3-B1A2-A440BF525B0E}"/>
    <cellStyle name="Normal 3 2 3 2 2 2 2 4 2 2 3" xfId="19411" xr:uid="{2CC2FBB3-2B47-4587-89D8-F5CD06DBE833}"/>
    <cellStyle name="Normal 3 2 3 2 2 2 2 4 2 2 4" xfId="33101" xr:uid="{AB4225DF-2377-473F-82D7-FAB35977A6DD}"/>
    <cellStyle name="Normal 3 2 3 2 2 2 2 4 2 2 5" xfId="47985" xr:uid="{3E41F610-3C58-4698-8709-8561C0308A8E}"/>
    <cellStyle name="Normal 3 2 3 2 2 2 2 4 2 3" xfId="22833" xr:uid="{749DC29F-383C-4726-B7C8-E1CB1E558AB5}"/>
    <cellStyle name="Normal 3 2 3 2 2 2 2 4 2 3 2" xfId="36525" xr:uid="{109C79D1-57E6-4A9C-8E7B-FBA74BF6E1DB}"/>
    <cellStyle name="Normal 3 2 3 2 2 2 2 4 2 3 3" xfId="51409" xr:uid="{B590B0E3-1740-473C-BCB9-CC6F5FFB7CFB}"/>
    <cellStyle name="Normal 3 2 3 2 2 2 2 4 2 4" xfId="15989" xr:uid="{547D13F2-7AC0-43C9-974D-F4F0D37D8CE6}"/>
    <cellStyle name="Normal 3 2 3 2 2 2 2 4 2 5" xfId="29679" xr:uid="{1B7286AF-11C8-4DAC-BBE4-F4A60C26C61B}"/>
    <cellStyle name="Normal 3 2 3 2 2 2 2 4 2 6" xfId="44563" xr:uid="{464B26F1-939D-43AB-9037-45B0146B74FB}"/>
    <cellStyle name="Normal 3 2 3 2 2 2 2 4 3" xfId="10853" xr:uid="{13AD34D1-7FED-4EEC-94FD-3560970A7F48}"/>
    <cellStyle name="Normal 3 2 3 2 2 2 2 4 3 2" xfId="24543" xr:uid="{7091411B-328D-47BC-9B0B-1751A632E6A0}"/>
    <cellStyle name="Normal 3 2 3 2 2 2 2 4 3 2 2" xfId="38235" xr:uid="{264AE185-1CB0-46C7-B93C-4966835E99EF}"/>
    <cellStyle name="Normal 3 2 3 2 2 2 2 4 3 2 3" xfId="53119" xr:uid="{C0B06FE3-A616-4437-B827-CAEAB59B0B0B}"/>
    <cellStyle name="Normal 3 2 3 2 2 2 2 4 3 3" xfId="17699" xr:uid="{36AA4C69-8E8A-4598-9B0C-DE4592EEAA5F}"/>
    <cellStyle name="Normal 3 2 3 2 2 2 2 4 3 4" xfId="31389" xr:uid="{B3616D97-FFCF-4545-ABFC-56A3735DEBEA}"/>
    <cellStyle name="Normal 3 2 3 2 2 2 2 4 3 5" xfId="46273" xr:uid="{9449AA18-8A44-43D4-B968-B28DCCA66EF3}"/>
    <cellStyle name="Normal 3 2 3 2 2 2 2 4 4" xfId="21121" xr:uid="{870A94E6-38AC-4BF4-9997-9997216437C0}"/>
    <cellStyle name="Normal 3 2 3 2 2 2 2 4 4 2" xfId="34813" xr:uid="{E0E8686D-F6B7-4619-AD94-8D8A20F02C77}"/>
    <cellStyle name="Normal 3 2 3 2 2 2 2 4 4 3" xfId="49697" xr:uid="{30F9CB17-0ACE-45FE-A8BA-8599ADD9D6EA}"/>
    <cellStyle name="Normal 3 2 3 2 2 2 2 4 5" xfId="14277" xr:uid="{490F9582-87A8-4EBF-A956-F07F4EA298E5}"/>
    <cellStyle name="Normal 3 2 3 2 2 2 2 4 6" xfId="27967" xr:uid="{2265758B-B4C6-4131-B440-1152EA1070F8}"/>
    <cellStyle name="Normal 3 2 3 2 2 2 2 4 7" xfId="42851" xr:uid="{E44D1119-23A1-474D-9767-44840AD5061B}"/>
    <cellStyle name="Normal 3 2 3 2 2 2 2 5" xfId="9139" xr:uid="{2470F6BD-D765-46AE-9869-84C796A8BBD7}"/>
    <cellStyle name="Normal 3 2 3 2 2 2 2 5 2" xfId="12561" xr:uid="{AB5BE0C9-431E-4EA2-9BAD-CF6A70826DF7}"/>
    <cellStyle name="Normal 3 2 3 2 2 2 2 5 2 2" xfId="26251" xr:uid="{E4C332F9-E1C9-465B-9428-8FC34A4CDBA3}"/>
    <cellStyle name="Normal 3 2 3 2 2 2 2 5 2 2 2" xfId="39943" xr:uid="{0E906824-A5B0-4733-A1B3-78897EC5369A}"/>
    <cellStyle name="Normal 3 2 3 2 2 2 2 5 2 2 3" xfId="54827" xr:uid="{4D8B6353-EB5B-48AD-8C62-698C69924643}"/>
    <cellStyle name="Normal 3 2 3 2 2 2 2 5 2 3" xfId="19407" xr:uid="{9F0E497E-45D7-41D8-BDDD-D52B9A8CB855}"/>
    <cellStyle name="Normal 3 2 3 2 2 2 2 5 2 4" xfId="33097" xr:uid="{3E7B9186-1C33-47A2-BD26-587C558C5C2C}"/>
    <cellStyle name="Normal 3 2 3 2 2 2 2 5 2 5" xfId="47981" xr:uid="{53D4ACD1-E747-4AEF-A6E5-805567FFBF05}"/>
    <cellStyle name="Normal 3 2 3 2 2 2 2 5 3" xfId="22829" xr:uid="{5DB985B7-4469-4F06-A647-768578DB5828}"/>
    <cellStyle name="Normal 3 2 3 2 2 2 2 5 3 2" xfId="36521" xr:uid="{61DE0019-D021-48BA-90AC-FEB73A8210C3}"/>
    <cellStyle name="Normal 3 2 3 2 2 2 2 5 3 3" xfId="51405" xr:uid="{26A15C86-F352-4C88-96D5-3EB74D1D6E7A}"/>
    <cellStyle name="Normal 3 2 3 2 2 2 2 5 4" xfId="15985" xr:uid="{B5E318BE-1FF3-4B07-A0DC-17FB80CE8171}"/>
    <cellStyle name="Normal 3 2 3 2 2 2 2 5 5" xfId="29675" xr:uid="{8D56400B-02C9-4416-BD5D-5DECF99D55D3}"/>
    <cellStyle name="Normal 3 2 3 2 2 2 2 5 6" xfId="44559" xr:uid="{621DF432-5C46-4194-A35E-F371A78E4888}"/>
    <cellStyle name="Normal 3 2 3 2 2 2 2 6" xfId="10849" xr:uid="{B6DA6F70-A135-4C2A-93E6-FA7546773D4B}"/>
    <cellStyle name="Normal 3 2 3 2 2 2 2 6 2" xfId="24539" xr:uid="{21B73431-7FE6-41B4-9060-9DAE5B6B20D6}"/>
    <cellStyle name="Normal 3 2 3 2 2 2 2 6 2 2" xfId="38231" xr:uid="{B34ABE0C-E0DE-4F64-81A5-4B48B249552A}"/>
    <cellStyle name="Normal 3 2 3 2 2 2 2 6 2 3" xfId="53115" xr:uid="{02D58709-38E8-43BE-88DC-270DC0CA73F3}"/>
    <cellStyle name="Normal 3 2 3 2 2 2 2 6 3" xfId="17695" xr:uid="{576F641A-2490-4C42-B34F-61A977CAFF1C}"/>
    <cellStyle name="Normal 3 2 3 2 2 2 2 6 4" xfId="31385" xr:uid="{02541F80-56C9-40E4-9979-4C666E035AA5}"/>
    <cellStyle name="Normal 3 2 3 2 2 2 2 6 5" xfId="46269" xr:uid="{F7359606-AC2D-48FD-A6E7-D95A71DD53ED}"/>
    <cellStyle name="Normal 3 2 3 2 2 2 2 7" xfId="21117" xr:uid="{C23F69C0-E639-40B5-9096-BAD6A397950E}"/>
    <cellStyle name="Normal 3 2 3 2 2 2 2 7 2" xfId="34809" xr:uid="{D8185C07-33A8-4446-BE85-FC16B118C92A}"/>
    <cellStyle name="Normal 3 2 3 2 2 2 2 7 3" xfId="49693" xr:uid="{ABE4B602-4F46-4280-9350-848DEDCA89CE}"/>
    <cellStyle name="Normal 3 2 3 2 2 2 2 8" xfId="14273" xr:uid="{3C116DE9-F403-4434-9DE0-79D888496218}"/>
    <cellStyle name="Normal 3 2 3 2 2 2 2 9" xfId="27963" xr:uid="{A502017D-2803-4D2D-82BF-10F7470A5DE3}"/>
    <cellStyle name="Normal 3 2 3 2 2 2 3" xfId="7431" xr:uid="{55E8BDE2-736E-44DD-AE5D-2A89B18ACC8E}"/>
    <cellStyle name="Normal 3 2 3 2 2 2 3 10" xfId="42852" xr:uid="{A01F3E43-069F-49E1-9A5B-1071E579A5B8}"/>
    <cellStyle name="Normal 3 2 3 2 2 2 3 2" xfId="7432" xr:uid="{A097A970-0A41-4B68-AAE0-172E811A6020}"/>
    <cellStyle name="Normal 3 2 3 2 2 2 3 2 2" xfId="7433" xr:uid="{357A36F1-914D-4FA3-A06F-3B3279571B02}"/>
    <cellStyle name="Normal 3 2 3 2 2 2 3 2 2 2" xfId="9146" xr:uid="{EB41CEE0-D621-4D36-9FB5-1DBA0CB836D6}"/>
    <cellStyle name="Normal 3 2 3 2 2 2 3 2 2 2 2" xfId="12568" xr:uid="{87AEA524-50FE-414F-B48C-F264057D553F}"/>
    <cellStyle name="Normal 3 2 3 2 2 2 3 2 2 2 2 2" xfId="26258" xr:uid="{B1CFE45F-8019-4BAA-9863-85027E177A58}"/>
    <cellStyle name="Normal 3 2 3 2 2 2 3 2 2 2 2 2 2" xfId="39950" xr:uid="{50298758-12F4-492E-B286-B1E2E2F68BEE}"/>
    <cellStyle name="Normal 3 2 3 2 2 2 3 2 2 2 2 2 3" xfId="54834" xr:uid="{A836DA56-539D-425B-AEDC-DB004B6214EE}"/>
    <cellStyle name="Normal 3 2 3 2 2 2 3 2 2 2 2 3" xfId="19414" xr:uid="{4CAB3781-A923-4C8C-9FF5-EF116F0F64E1}"/>
    <cellStyle name="Normal 3 2 3 2 2 2 3 2 2 2 2 4" xfId="33104" xr:uid="{0FE92F9D-2C27-4CED-9941-80DBE155120A}"/>
    <cellStyle name="Normal 3 2 3 2 2 2 3 2 2 2 2 5" xfId="47988" xr:uid="{01E08E82-B23E-4862-8C9F-1B30C3D58AC9}"/>
    <cellStyle name="Normal 3 2 3 2 2 2 3 2 2 2 3" xfId="22836" xr:uid="{AE310AF6-0E61-4B1E-9873-537C6E2FFD7F}"/>
    <cellStyle name="Normal 3 2 3 2 2 2 3 2 2 2 3 2" xfId="36528" xr:uid="{DF8055B8-F91F-438C-A818-B5DF11A8D8D8}"/>
    <cellStyle name="Normal 3 2 3 2 2 2 3 2 2 2 3 3" xfId="51412" xr:uid="{38E9DDEB-1B1C-4A88-8309-DEED76D7C3B7}"/>
    <cellStyle name="Normal 3 2 3 2 2 2 3 2 2 2 4" xfId="15992" xr:uid="{37919ED4-9A82-40F9-B1EA-27AC801B888F}"/>
    <cellStyle name="Normal 3 2 3 2 2 2 3 2 2 2 5" xfId="29682" xr:uid="{9798CD32-C8F1-4829-93D5-FCF50A445DC6}"/>
    <cellStyle name="Normal 3 2 3 2 2 2 3 2 2 2 6" xfId="44566" xr:uid="{0D59A9E5-5DEF-4BAF-96AF-8A7C5C854BC0}"/>
    <cellStyle name="Normal 3 2 3 2 2 2 3 2 2 3" xfId="10856" xr:uid="{B3D2B589-2663-44C1-B7E4-BE27416FD6C4}"/>
    <cellStyle name="Normal 3 2 3 2 2 2 3 2 2 3 2" xfId="24546" xr:uid="{DB328F5E-3AB5-40E9-A50B-4625477EFA1D}"/>
    <cellStyle name="Normal 3 2 3 2 2 2 3 2 2 3 2 2" xfId="38238" xr:uid="{E4626898-715F-4016-8B78-89C3A0B48A59}"/>
    <cellStyle name="Normal 3 2 3 2 2 2 3 2 2 3 2 3" xfId="53122" xr:uid="{DC0F1C61-7C33-4570-BF81-D57C3E86EFBA}"/>
    <cellStyle name="Normal 3 2 3 2 2 2 3 2 2 3 3" xfId="17702" xr:uid="{3EFADAC2-2191-4B6D-8B60-178529DE60C6}"/>
    <cellStyle name="Normal 3 2 3 2 2 2 3 2 2 3 4" xfId="31392" xr:uid="{7BF5D1C0-5432-45ED-A33D-0339724704BB}"/>
    <cellStyle name="Normal 3 2 3 2 2 2 3 2 2 3 5" xfId="46276" xr:uid="{ACF5E261-7749-43F4-9EB0-2A0C00A4DCF0}"/>
    <cellStyle name="Normal 3 2 3 2 2 2 3 2 2 4" xfId="21124" xr:uid="{75DBEFA7-B78A-4C51-9223-DE7E06A9A230}"/>
    <cellStyle name="Normal 3 2 3 2 2 2 3 2 2 4 2" xfId="34816" xr:uid="{70D442ED-307C-4B11-AAA7-C2A1A2AA0886}"/>
    <cellStyle name="Normal 3 2 3 2 2 2 3 2 2 4 3" xfId="49700" xr:uid="{C6A8EFB7-1255-4B56-B258-1B1AC0A5FC48}"/>
    <cellStyle name="Normal 3 2 3 2 2 2 3 2 2 5" xfId="14280" xr:uid="{5EEF40A5-999C-4E45-AED2-7A00602FC4CB}"/>
    <cellStyle name="Normal 3 2 3 2 2 2 3 2 2 6" xfId="27970" xr:uid="{7C967FFD-3E5E-4BA6-A84E-898AB435B75D}"/>
    <cellStyle name="Normal 3 2 3 2 2 2 3 2 2 7" xfId="42854" xr:uid="{9C0EC5BD-CAF3-4922-94AC-A631301B5863}"/>
    <cellStyle name="Normal 3 2 3 2 2 2 3 2 3" xfId="9145" xr:uid="{94C1DC96-2C71-487F-9125-990542BA77B9}"/>
    <cellStyle name="Normal 3 2 3 2 2 2 3 2 3 2" xfId="12567" xr:uid="{848A2A7A-26FD-496E-8E5F-7263FE2AC6BC}"/>
    <cellStyle name="Normal 3 2 3 2 2 2 3 2 3 2 2" xfId="26257" xr:uid="{999763B2-3826-4FD9-A720-D4AE15B78D32}"/>
    <cellStyle name="Normal 3 2 3 2 2 2 3 2 3 2 2 2" xfId="39949" xr:uid="{2C57D41D-D329-4818-B9B3-6A121D4C241C}"/>
    <cellStyle name="Normal 3 2 3 2 2 2 3 2 3 2 2 3" xfId="54833" xr:uid="{24231AF1-E058-46FA-BA48-B706FBED85A8}"/>
    <cellStyle name="Normal 3 2 3 2 2 2 3 2 3 2 3" xfId="19413" xr:uid="{20EFF7AF-E4CF-4C8D-B1F6-5C0E04DF4492}"/>
    <cellStyle name="Normal 3 2 3 2 2 2 3 2 3 2 4" xfId="33103" xr:uid="{9752E154-8AE8-4967-A521-2DA20DA0D237}"/>
    <cellStyle name="Normal 3 2 3 2 2 2 3 2 3 2 5" xfId="47987" xr:uid="{92EA3CAA-37B8-4BC3-910F-025E3858E400}"/>
    <cellStyle name="Normal 3 2 3 2 2 2 3 2 3 3" xfId="22835" xr:uid="{8A838F0B-063A-4883-92DC-F19A8F41594A}"/>
    <cellStyle name="Normal 3 2 3 2 2 2 3 2 3 3 2" xfId="36527" xr:uid="{38D89B3C-FFB8-4378-A2AB-834381EE21BD}"/>
    <cellStyle name="Normal 3 2 3 2 2 2 3 2 3 3 3" xfId="51411" xr:uid="{B968D84E-CAB9-44D7-9BE7-AC0C4AC5EE21}"/>
    <cellStyle name="Normal 3 2 3 2 2 2 3 2 3 4" xfId="15991" xr:uid="{224986A3-A1D5-437F-8969-7E06A981758E}"/>
    <cellStyle name="Normal 3 2 3 2 2 2 3 2 3 5" xfId="29681" xr:uid="{06E98849-4B59-4B79-8E24-268C9E8EF47F}"/>
    <cellStyle name="Normal 3 2 3 2 2 2 3 2 3 6" xfId="44565" xr:uid="{7988DDCB-DC22-4AE9-8C4D-DAE2D8CBFF12}"/>
    <cellStyle name="Normal 3 2 3 2 2 2 3 2 4" xfId="10855" xr:uid="{F24E8D1A-7485-492D-BCBE-08827782CF05}"/>
    <cellStyle name="Normal 3 2 3 2 2 2 3 2 4 2" xfId="24545" xr:uid="{AF14BB33-99A4-4881-9297-C6789B1564AA}"/>
    <cellStyle name="Normal 3 2 3 2 2 2 3 2 4 2 2" xfId="38237" xr:uid="{1387D050-0EB0-460C-BBB6-41F7CA8F0C2D}"/>
    <cellStyle name="Normal 3 2 3 2 2 2 3 2 4 2 3" xfId="53121" xr:uid="{0A08C776-2D97-4604-8BAE-0C20F5DC5C45}"/>
    <cellStyle name="Normal 3 2 3 2 2 2 3 2 4 3" xfId="17701" xr:uid="{87A86583-D94C-493E-A545-B8AF15645616}"/>
    <cellStyle name="Normal 3 2 3 2 2 2 3 2 4 4" xfId="31391" xr:uid="{79C75BAA-50B6-41E5-877F-0D98988DE94E}"/>
    <cellStyle name="Normal 3 2 3 2 2 2 3 2 4 5" xfId="46275" xr:uid="{705EF695-1815-496F-99AF-7A89F7847DE1}"/>
    <cellStyle name="Normal 3 2 3 2 2 2 3 2 5" xfId="21123" xr:uid="{A439ED4E-2874-4CF1-9991-D5A65915DC7E}"/>
    <cellStyle name="Normal 3 2 3 2 2 2 3 2 5 2" xfId="34815" xr:uid="{953B71AC-8FF1-4379-985F-666E9F243A07}"/>
    <cellStyle name="Normal 3 2 3 2 2 2 3 2 5 3" xfId="49699" xr:uid="{D4B5A39B-F004-4E1C-B23C-76E333111D6A}"/>
    <cellStyle name="Normal 3 2 3 2 2 2 3 2 6" xfId="14279" xr:uid="{8EE886D9-5703-4755-B50B-009D39EA3D28}"/>
    <cellStyle name="Normal 3 2 3 2 2 2 3 2 7" xfId="27969" xr:uid="{30A2D3A1-3799-44D3-97ED-3B5032B84989}"/>
    <cellStyle name="Normal 3 2 3 2 2 2 3 2 8" xfId="42853" xr:uid="{D205256D-E809-4885-BAEE-46FA6EB5A1E8}"/>
    <cellStyle name="Normal 3 2 3 2 2 2 3 3" xfId="7434" xr:uid="{4A2ADEF5-FE93-4421-8AA1-2FDFD713C685}"/>
    <cellStyle name="Normal 3 2 3 2 2 2 3 3 2" xfId="9147" xr:uid="{1369B156-E83C-4A75-87A4-44BC20EC31A7}"/>
    <cellStyle name="Normal 3 2 3 2 2 2 3 3 2 2" xfId="12569" xr:uid="{A5D2608F-176A-4D81-B0A9-EFDC46087B82}"/>
    <cellStyle name="Normal 3 2 3 2 2 2 3 3 2 2 2" xfId="26259" xr:uid="{3C98A9F7-F354-4493-9A5E-68800F6F1F61}"/>
    <cellStyle name="Normal 3 2 3 2 2 2 3 3 2 2 2 2" xfId="39951" xr:uid="{0DB1B6C2-590F-4B1A-BA8A-4ED453DE2133}"/>
    <cellStyle name="Normal 3 2 3 2 2 2 3 3 2 2 2 3" xfId="54835" xr:uid="{AA93FA9F-E5FE-49F8-8549-F0843D6E5BFF}"/>
    <cellStyle name="Normal 3 2 3 2 2 2 3 3 2 2 3" xfId="19415" xr:uid="{5751B481-3440-43E6-982C-D8B7D4B6F486}"/>
    <cellStyle name="Normal 3 2 3 2 2 2 3 3 2 2 4" xfId="33105" xr:uid="{AC8E7CF6-E3E0-44D0-8C2F-97337ABF8194}"/>
    <cellStyle name="Normal 3 2 3 2 2 2 3 3 2 2 5" xfId="47989" xr:uid="{EF922D45-6790-4BD6-95D8-6D1454C62DC6}"/>
    <cellStyle name="Normal 3 2 3 2 2 2 3 3 2 3" xfId="22837" xr:uid="{21823950-BDDD-40BA-9F0A-95AEDC9419B2}"/>
    <cellStyle name="Normal 3 2 3 2 2 2 3 3 2 3 2" xfId="36529" xr:uid="{FB0DAB34-B142-49F3-A192-ED8C954D5010}"/>
    <cellStyle name="Normal 3 2 3 2 2 2 3 3 2 3 3" xfId="51413" xr:uid="{54EF43F8-8246-4632-8059-611F857A1CDA}"/>
    <cellStyle name="Normal 3 2 3 2 2 2 3 3 2 4" xfId="15993" xr:uid="{3E8C6488-B262-4277-A026-017FC0FFFFED}"/>
    <cellStyle name="Normal 3 2 3 2 2 2 3 3 2 5" xfId="29683" xr:uid="{89F1DAEA-2532-462E-AB55-6730FE85321E}"/>
    <cellStyle name="Normal 3 2 3 2 2 2 3 3 2 6" xfId="44567" xr:uid="{EDFD7DFC-8DD0-4052-9914-FB8928C25B00}"/>
    <cellStyle name="Normal 3 2 3 2 2 2 3 3 3" xfId="10857" xr:uid="{3A17365C-A716-4275-890D-C93DA9F9294B}"/>
    <cellStyle name="Normal 3 2 3 2 2 2 3 3 3 2" xfId="24547" xr:uid="{B3FAF0E9-72F8-40A3-949C-EEEEABDCC663}"/>
    <cellStyle name="Normal 3 2 3 2 2 2 3 3 3 2 2" xfId="38239" xr:uid="{0A5F40BD-1DEA-4948-940D-05A7E2EEC282}"/>
    <cellStyle name="Normal 3 2 3 2 2 2 3 3 3 2 3" xfId="53123" xr:uid="{B189A2CE-F4B9-4601-AA4E-E474E6098CDB}"/>
    <cellStyle name="Normal 3 2 3 2 2 2 3 3 3 3" xfId="17703" xr:uid="{6E52A517-4C58-41BA-8148-039E9F67F048}"/>
    <cellStyle name="Normal 3 2 3 2 2 2 3 3 3 4" xfId="31393" xr:uid="{CEDD4E0B-17D5-40D8-9EE1-9D2982D36B45}"/>
    <cellStyle name="Normal 3 2 3 2 2 2 3 3 3 5" xfId="46277" xr:uid="{23DE6F80-4CBF-41B9-BCB4-D8D5E14EF4DC}"/>
    <cellStyle name="Normal 3 2 3 2 2 2 3 3 4" xfId="21125" xr:uid="{20BC1223-D40B-4124-8882-FE55EB4E8B05}"/>
    <cellStyle name="Normal 3 2 3 2 2 2 3 3 4 2" xfId="34817" xr:uid="{AA1EA4F6-7FA2-412C-869E-1A0E9DF33C0F}"/>
    <cellStyle name="Normal 3 2 3 2 2 2 3 3 4 3" xfId="49701" xr:uid="{8FDF77EA-52A6-42FB-BFE6-A2838DF75AA7}"/>
    <cellStyle name="Normal 3 2 3 2 2 2 3 3 5" xfId="14281" xr:uid="{E225A051-9247-4DE2-A977-954DFF566517}"/>
    <cellStyle name="Normal 3 2 3 2 2 2 3 3 6" xfId="27971" xr:uid="{A33BA346-7825-4AA4-924E-A90BFCB7C84C}"/>
    <cellStyle name="Normal 3 2 3 2 2 2 3 3 7" xfId="42855" xr:uid="{F9478C31-1F77-417D-8058-06442B2193FA}"/>
    <cellStyle name="Normal 3 2 3 2 2 2 3 4" xfId="7435" xr:uid="{15EEE29E-F407-4240-889B-14C075028791}"/>
    <cellStyle name="Normal 3 2 3 2 2 2 3 4 2" xfId="9148" xr:uid="{8186236F-F2D8-4325-AF58-E5DA18A10AF7}"/>
    <cellStyle name="Normal 3 2 3 2 2 2 3 4 2 2" xfId="12570" xr:uid="{55576CC3-E71D-493A-B392-5739E9928F7F}"/>
    <cellStyle name="Normal 3 2 3 2 2 2 3 4 2 2 2" xfId="26260" xr:uid="{2FDD1CE2-C7E5-463C-BD7D-DF3F7F7BDFFF}"/>
    <cellStyle name="Normal 3 2 3 2 2 2 3 4 2 2 2 2" xfId="39952" xr:uid="{CBD56E3C-F744-4F08-8F14-5A01D7AFDF44}"/>
    <cellStyle name="Normal 3 2 3 2 2 2 3 4 2 2 2 3" xfId="54836" xr:uid="{13FF63A8-9572-4234-9B7B-0FF761C5241E}"/>
    <cellStyle name="Normal 3 2 3 2 2 2 3 4 2 2 3" xfId="19416" xr:uid="{286E9DC5-6F05-420B-8F66-21CF13C83DBE}"/>
    <cellStyle name="Normal 3 2 3 2 2 2 3 4 2 2 4" xfId="33106" xr:uid="{65DDC898-16F6-4FA7-AF8F-FA4F1DDB97A9}"/>
    <cellStyle name="Normal 3 2 3 2 2 2 3 4 2 2 5" xfId="47990" xr:uid="{B954304E-E46A-4E3C-BD7B-F24B0929E582}"/>
    <cellStyle name="Normal 3 2 3 2 2 2 3 4 2 3" xfId="22838" xr:uid="{5475683C-590C-43DB-B45D-22C576CBF060}"/>
    <cellStyle name="Normal 3 2 3 2 2 2 3 4 2 3 2" xfId="36530" xr:uid="{DE65D53A-588F-4907-8A38-E44295925F8B}"/>
    <cellStyle name="Normal 3 2 3 2 2 2 3 4 2 3 3" xfId="51414" xr:uid="{8404FBE2-60C0-4848-92D1-1FBA0C17F325}"/>
    <cellStyle name="Normal 3 2 3 2 2 2 3 4 2 4" xfId="15994" xr:uid="{6FD44964-66F3-4113-9ADC-0AA0C1F41DFE}"/>
    <cellStyle name="Normal 3 2 3 2 2 2 3 4 2 5" xfId="29684" xr:uid="{83F53F4B-289E-4CDD-8CC7-26EA49693369}"/>
    <cellStyle name="Normal 3 2 3 2 2 2 3 4 2 6" xfId="44568" xr:uid="{CDB14C25-9AD4-4EA7-A447-25DD82E90135}"/>
    <cellStyle name="Normal 3 2 3 2 2 2 3 4 3" xfId="10858" xr:uid="{46F741A1-A9C0-48BC-8565-6B0021B0FEBF}"/>
    <cellStyle name="Normal 3 2 3 2 2 2 3 4 3 2" xfId="24548" xr:uid="{0761F5A6-8316-49DC-9C80-E9109E2EB9CD}"/>
    <cellStyle name="Normal 3 2 3 2 2 2 3 4 3 2 2" xfId="38240" xr:uid="{236BFF8F-62FE-48C3-8581-A33299DE02DE}"/>
    <cellStyle name="Normal 3 2 3 2 2 2 3 4 3 2 3" xfId="53124" xr:uid="{9B70087D-A600-4C0E-B4BD-CF2A05BB446D}"/>
    <cellStyle name="Normal 3 2 3 2 2 2 3 4 3 3" xfId="17704" xr:uid="{AD7C7D87-FA25-4BF8-A7FD-E4DDF80BC10D}"/>
    <cellStyle name="Normal 3 2 3 2 2 2 3 4 3 4" xfId="31394" xr:uid="{D2232A46-5241-48EA-B9EE-A64255D7A149}"/>
    <cellStyle name="Normal 3 2 3 2 2 2 3 4 3 5" xfId="46278" xr:uid="{3464A49D-22A8-4959-A75D-0AC9E052BE82}"/>
    <cellStyle name="Normal 3 2 3 2 2 2 3 4 4" xfId="21126" xr:uid="{86CE74E0-8ECC-4312-9C6B-F5601FBAC60D}"/>
    <cellStyle name="Normal 3 2 3 2 2 2 3 4 4 2" xfId="34818" xr:uid="{DAB51467-5AC9-43F5-9A99-539CE30F3EFC}"/>
    <cellStyle name="Normal 3 2 3 2 2 2 3 4 4 3" xfId="49702" xr:uid="{BD894C46-C2C1-46CD-914C-3F749EF0D309}"/>
    <cellStyle name="Normal 3 2 3 2 2 2 3 4 5" xfId="14282" xr:uid="{C26E7066-80F4-4876-8045-B5EE3B9FFFEA}"/>
    <cellStyle name="Normal 3 2 3 2 2 2 3 4 6" xfId="27972" xr:uid="{3F0A77A7-4D17-4F4F-9BF8-4101BBB7AC50}"/>
    <cellStyle name="Normal 3 2 3 2 2 2 3 4 7" xfId="42856" xr:uid="{0DE5CC7F-99F8-41C9-A20A-03B5253B8E41}"/>
    <cellStyle name="Normal 3 2 3 2 2 2 3 5" xfId="9144" xr:uid="{E956AED0-4F4B-4B2A-9F4F-135FBF8E6ECB}"/>
    <cellStyle name="Normal 3 2 3 2 2 2 3 5 2" xfId="12566" xr:uid="{75317FB0-6854-4CB3-A646-700C5E03E1D3}"/>
    <cellStyle name="Normal 3 2 3 2 2 2 3 5 2 2" xfId="26256" xr:uid="{365100C7-215E-4D37-9BAE-E65371096721}"/>
    <cellStyle name="Normal 3 2 3 2 2 2 3 5 2 2 2" xfId="39948" xr:uid="{93DC027B-0703-46A7-B897-881E31D660A5}"/>
    <cellStyle name="Normal 3 2 3 2 2 2 3 5 2 2 3" xfId="54832" xr:uid="{965B0641-8370-48B6-8A6E-5E1663053A3E}"/>
    <cellStyle name="Normal 3 2 3 2 2 2 3 5 2 3" xfId="19412" xr:uid="{DCCE1E86-8A30-4642-8E8C-409C6AFE4921}"/>
    <cellStyle name="Normal 3 2 3 2 2 2 3 5 2 4" xfId="33102" xr:uid="{428BB24B-2F9A-4CC2-A632-107D069EED92}"/>
    <cellStyle name="Normal 3 2 3 2 2 2 3 5 2 5" xfId="47986" xr:uid="{E18E91DE-4D36-4C4E-86D9-5A0CADB854BF}"/>
    <cellStyle name="Normal 3 2 3 2 2 2 3 5 3" xfId="22834" xr:uid="{1D974A2A-97B7-42EB-B55D-2302D3D0610B}"/>
    <cellStyle name="Normal 3 2 3 2 2 2 3 5 3 2" xfId="36526" xr:uid="{AEA89DF0-4A81-42E2-B65D-8DDCD8746A41}"/>
    <cellStyle name="Normal 3 2 3 2 2 2 3 5 3 3" xfId="51410" xr:uid="{B5792318-E648-4C2F-8B52-DA688DB6708A}"/>
    <cellStyle name="Normal 3 2 3 2 2 2 3 5 4" xfId="15990" xr:uid="{D7BFFC62-D8A4-4D78-A1A8-01D3BA2EF1C3}"/>
    <cellStyle name="Normal 3 2 3 2 2 2 3 5 5" xfId="29680" xr:uid="{4507BD40-B0C9-4EFF-B77E-BCF1467AEC75}"/>
    <cellStyle name="Normal 3 2 3 2 2 2 3 5 6" xfId="44564" xr:uid="{CA577184-945B-4D96-8F60-6F5591014E4A}"/>
    <cellStyle name="Normal 3 2 3 2 2 2 3 6" xfId="10854" xr:uid="{CA3CD2F4-BAE2-4515-ACF4-334B814FCBEE}"/>
    <cellStyle name="Normal 3 2 3 2 2 2 3 6 2" xfId="24544" xr:uid="{2A50023C-275F-4485-81C7-613B4CF6AB0C}"/>
    <cellStyle name="Normal 3 2 3 2 2 2 3 6 2 2" xfId="38236" xr:uid="{A0EDD15F-BEDB-476B-95C3-52DD5AFCB22B}"/>
    <cellStyle name="Normal 3 2 3 2 2 2 3 6 2 3" xfId="53120" xr:uid="{EC6E97BF-4C39-46BB-BA05-09BCD279A06F}"/>
    <cellStyle name="Normal 3 2 3 2 2 2 3 6 3" xfId="17700" xr:uid="{BD4DD193-9009-4BF3-9E01-7C5AFEE17827}"/>
    <cellStyle name="Normal 3 2 3 2 2 2 3 6 4" xfId="31390" xr:uid="{5EBD9681-5CF9-4CDC-AF5F-DF5C1806809C}"/>
    <cellStyle name="Normal 3 2 3 2 2 2 3 6 5" xfId="46274" xr:uid="{AEFC9312-AC29-449F-ACAD-EDAF7574ED96}"/>
    <cellStyle name="Normal 3 2 3 2 2 2 3 7" xfId="21122" xr:uid="{C1980413-9389-4A62-93E6-02D8651265E2}"/>
    <cellStyle name="Normal 3 2 3 2 2 2 3 7 2" xfId="34814" xr:uid="{3639CA57-A073-4624-9DE7-B24E89769331}"/>
    <cellStyle name="Normal 3 2 3 2 2 2 3 7 3" xfId="49698" xr:uid="{5BEE9E77-4ADC-4836-8508-FF20C8858C65}"/>
    <cellStyle name="Normal 3 2 3 2 2 2 3 8" xfId="14278" xr:uid="{989691E6-04DD-4EF7-A675-6A863FFF5168}"/>
    <cellStyle name="Normal 3 2 3 2 2 2 3 9" xfId="27968" xr:uid="{37AC28BE-7099-4495-AA22-DD53AD8D73ED}"/>
    <cellStyle name="Normal 3 2 3 2 2 2 4" xfId="7436" xr:uid="{D53A135A-2A2E-4C3A-B570-8A0590D8F87E}"/>
    <cellStyle name="Normal 3 2 3 2 2 2 4 2" xfId="7437" xr:uid="{510379E6-4D3D-44B1-866F-A92413D7D035}"/>
    <cellStyle name="Normal 3 2 3 2 2 2 4 2 2" xfId="9150" xr:uid="{C4133CCD-AF64-4B79-8FAA-A455E8E842BB}"/>
    <cellStyle name="Normal 3 2 3 2 2 2 4 2 2 2" xfId="12572" xr:uid="{AF7C792A-88FD-427B-A4A3-E7156F672374}"/>
    <cellStyle name="Normal 3 2 3 2 2 2 4 2 2 2 2" xfId="26262" xr:uid="{9EAFEADC-019D-4F3F-A18E-C90E16BBF7A6}"/>
    <cellStyle name="Normal 3 2 3 2 2 2 4 2 2 2 2 2" xfId="39954" xr:uid="{B024012E-8B1E-466C-8B07-E45161C8E515}"/>
    <cellStyle name="Normal 3 2 3 2 2 2 4 2 2 2 2 3" xfId="54838" xr:uid="{B0A2872A-C3CA-45DB-A823-DB956CE3B8EF}"/>
    <cellStyle name="Normal 3 2 3 2 2 2 4 2 2 2 3" xfId="19418" xr:uid="{FA4DFB1D-84AE-4E75-8A11-00E099BC30FE}"/>
    <cellStyle name="Normal 3 2 3 2 2 2 4 2 2 2 4" xfId="33108" xr:uid="{527B7E67-7D04-492D-8B96-4F06F266DCE5}"/>
    <cellStyle name="Normal 3 2 3 2 2 2 4 2 2 2 5" xfId="47992" xr:uid="{5E82D1E8-126C-45A3-9CED-8075D743F560}"/>
    <cellStyle name="Normal 3 2 3 2 2 2 4 2 2 3" xfId="22840" xr:uid="{887F1AD3-CC01-4041-98C1-224CEFA036AC}"/>
    <cellStyle name="Normal 3 2 3 2 2 2 4 2 2 3 2" xfId="36532" xr:uid="{DB341FCF-A16C-42D0-B39F-F05611A12461}"/>
    <cellStyle name="Normal 3 2 3 2 2 2 4 2 2 3 3" xfId="51416" xr:uid="{7C80DDE6-D190-406A-A6CC-52F7291A6B9A}"/>
    <cellStyle name="Normal 3 2 3 2 2 2 4 2 2 4" xfId="15996" xr:uid="{E0A03CA7-E430-4D06-8780-87BEBC5A4C54}"/>
    <cellStyle name="Normal 3 2 3 2 2 2 4 2 2 5" xfId="29686" xr:uid="{8FD6686F-68C7-4243-9138-7F009AAEF55C}"/>
    <cellStyle name="Normal 3 2 3 2 2 2 4 2 2 6" xfId="44570" xr:uid="{09A79E3F-9ED9-422F-870C-3C0617C0A2DC}"/>
    <cellStyle name="Normal 3 2 3 2 2 2 4 2 3" xfId="10860" xr:uid="{670ECA99-5F3F-4121-80D9-ED79B6B17112}"/>
    <cellStyle name="Normal 3 2 3 2 2 2 4 2 3 2" xfId="24550" xr:uid="{C1904FBB-1778-40FC-B24A-450EB0B421A1}"/>
    <cellStyle name="Normal 3 2 3 2 2 2 4 2 3 2 2" xfId="38242" xr:uid="{CF10E443-804A-4285-BEBF-CE1474215400}"/>
    <cellStyle name="Normal 3 2 3 2 2 2 4 2 3 2 3" xfId="53126" xr:uid="{6C99A499-6ACE-4DD2-9128-9C68BE7B8233}"/>
    <cellStyle name="Normal 3 2 3 2 2 2 4 2 3 3" xfId="17706" xr:uid="{EDAE9742-F052-4384-AE09-1DE80F891B80}"/>
    <cellStyle name="Normal 3 2 3 2 2 2 4 2 3 4" xfId="31396" xr:uid="{4C145BB9-EA0B-427A-8EC0-D559811C7809}"/>
    <cellStyle name="Normal 3 2 3 2 2 2 4 2 3 5" xfId="46280" xr:uid="{A9BA81EC-6D5E-4652-B6EF-EBE6B3C407AB}"/>
    <cellStyle name="Normal 3 2 3 2 2 2 4 2 4" xfId="21128" xr:uid="{ED373B4E-BE18-41C4-9065-3A1D513AAA3F}"/>
    <cellStyle name="Normal 3 2 3 2 2 2 4 2 4 2" xfId="34820" xr:uid="{AD2046F4-35F3-4D46-9199-EA00546C89EF}"/>
    <cellStyle name="Normal 3 2 3 2 2 2 4 2 4 3" xfId="49704" xr:uid="{548596DB-170B-447C-A36F-A0E727FCAA67}"/>
    <cellStyle name="Normal 3 2 3 2 2 2 4 2 5" xfId="14284" xr:uid="{6BDC2DAD-AF01-4B9A-B0D9-3594D4F6859C}"/>
    <cellStyle name="Normal 3 2 3 2 2 2 4 2 6" xfId="27974" xr:uid="{CBCE7433-B4E3-4ECC-8DEB-4F7D83FB9F81}"/>
    <cellStyle name="Normal 3 2 3 2 2 2 4 2 7" xfId="42858" xr:uid="{380A3C66-DFD2-4946-BD1A-1F02D9EBA7E2}"/>
    <cellStyle name="Normal 3 2 3 2 2 2 4 3" xfId="9149" xr:uid="{0404B6AD-3B30-4A71-AAA6-E93A80A411EF}"/>
    <cellStyle name="Normal 3 2 3 2 2 2 4 3 2" xfId="12571" xr:uid="{F409CA4F-9486-4780-9E12-35C27D71469C}"/>
    <cellStyle name="Normal 3 2 3 2 2 2 4 3 2 2" xfId="26261" xr:uid="{E9D6D411-5B84-4EDD-BB67-7F074AA24154}"/>
    <cellStyle name="Normal 3 2 3 2 2 2 4 3 2 2 2" xfId="39953" xr:uid="{145B6230-A5A6-4D50-ABF2-6453A7F73FA4}"/>
    <cellStyle name="Normal 3 2 3 2 2 2 4 3 2 2 3" xfId="54837" xr:uid="{432191A0-3BCB-4FC5-94E1-4B9F91B312C1}"/>
    <cellStyle name="Normal 3 2 3 2 2 2 4 3 2 3" xfId="19417" xr:uid="{9CFDFD54-ED4D-4E7F-96C7-EE24F900B4EF}"/>
    <cellStyle name="Normal 3 2 3 2 2 2 4 3 2 4" xfId="33107" xr:uid="{EBE730EE-A2B9-4D1D-A3FD-43A15713ADE3}"/>
    <cellStyle name="Normal 3 2 3 2 2 2 4 3 2 5" xfId="47991" xr:uid="{BBD57828-7A54-42D6-A047-7D09101468DE}"/>
    <cellStyle name="Normal 3 2 3 2 2 2 4 3 3" xfId="22839" xr:uid="{91322652-ADB1-4AE6-ABDB-5D31C21F0894}"/>
    <cellStyle name="Normal 3 2 3 2 2 2 4 3 3 2" xfId="36531" xr:uid="{473050D3-4DBD-48A2-B89B-89786934F3CC}"/>
    <cellStyle name="Normal 3 2 3 2 2 2 4 3 3 3" xfId="51415" xr:uid="{5457D339-00E0-44E0-8EB4-5B53559EEE09}"/>
    <cellStyle name="Normal 3 2 3 2 2 2 4 3 4" xfId="15995" xr:uid="{00977581-9ACB-4735-8B6A-948B96299027}"/>
    <cellStyle name="Normal 3 2 3 2 2 2 4 3 5" xfId="29685" xr:uid="{AA5EB25C-22AD-466A-8DC0-0910876F5DDC}"/>
    <cellStyle name="Normal 3 2 3 2 2 2 4 3 6" xfId="44569" xr:uid="{B20F3C5F-900F-4C74-8248-986EBB6EFE15}"/>
    <cellStyle name="Normal 3 2 3 2 2 2 4 4" xfId="10859" xr:uid="{61E9A82D-DC01-48E5-8DEF-8A05581F8F9C}"/>
    <cellStyle name="Normal 3 2 3 2 2 2 4 4 2" xfId="24549" xr:uid="{1A8C2FB0-8DAC-4B60-96C9-449AD0C46A4A}"/>
    <cellStyle name="Normal 3 2 3 2 2 2 4 4 2 2" xfId="38241" xr:uid="{87D3CED3-B5F1-4ED6-B428-80AC05EB845C}"/>
    <cellStyle name="Normal 3 2 3 2 2 2 4 4 2 3" xfId="53125" xr:uid="{B67DB2BF-8F25-46D8-8772-06BDED1E9D04}"/>
    <cellStyle name="Normal 3 2 3 2 2 2 4 4 3" xfId="17705" xr:uid="{89D477ED-DA1F-4CB9-B08C-B7AEDA41F380}"/>
    <cellStyle name="Normal 3 2 3 2 2 2 4 4 4" xfId="31395" xr:uid="{EED7D71C-46F2-4C77-8F7C-76D94E10CF7E}"/>
    <cellStyle name="Normal 3 2 3 2 2 2 4 4 5" xfId="46279" xr:uid="{FDF80FE3-69EB-4CA7-B934-B0142FB49C31}"/>
    <cellStyle name="Normal 3 2 3 2 2 2 4 5" xfId="21127" xr:uid="{90D910A3-F3B7-45FE-9A72-A8BFF0BEECA1}"/>
    <cellStyle name="Normal 3 2 3 2 2 2 4 5 2" xfId="34819" xr:uid="{EFC0ED18-BE4B-4893-8A22-F48D50E0AC4B}"/>
    <cellStyle name="Normal 3 2 3 2 2 2 4 5 3" xfId="49703" xr:uid="{40ACA950-699D-4C6C-8135-FEBB1BD648B7}"/>
    <cellStyle name="Normal 3 2 3 2 2 2 4 6" xfId="14283" xr:uid="{C928728D-9028-4EA5-8E8D-750EEDAAEBCA}"/>
    <cellStyle name="Normal 3 2 3 2 2 2 4 7" xfId="27973" xr:uid="{D2CC3048-EA56-42E5-B476-C3DDEBFC044F}"/>
    <cellStyle name="Normal 3 2 3 2 2 2 4 8" xfId="42857" xr:uid="{DAA522B5-D6F9-40E4-9DC7-84901CE232B5}"/>
    <cellStyle name="Normal 3 2 3 2 2 2 5" xfId="7438" xr:uid="{54068405-DBC2-4FA8-81D6-78955F1AD4F1}"/>
    <cellStyle name="Normal 3 2 3 2 2 2 5 2" xfId="9151" xr:uid="{E5FCC7EA-11F9-431C-8416-915B5BD5F118}"/>
    <cellStyle name="Normal 3 2 3 2 2 2 5 2 2" xfId="12573" xr:uid="{A10BFCD7-9759-4C31-86F0-26ECC746FA3D}"/>
    <cellStyle name="Normal 3 2 3 2 2 2 5 2 2 2" xfId="26263" xr:uid="{7488DA40-9DE1-4225-9A72-72F3EAFA3115}"/>
    <cellStyle name="Normal 3 2 3 2 2 2 5 2 2 2 2" xfId="39955" xr:uid="{7F6AA24A-1960-4FEC-AB5D-349A8C61E22D}"/>
    <cellStyle name="Normal 3 2 3 2 2 2 5 2 2 2 3" xfId="54839" xr:uid="{73522AF3-28D2-4E9E-974E-66539921CF85}"/>
    <cellStyle name="Normal 3 2 3 2 2 2 5 2 2 3" xfId="19419" xr:uid="{A1FC468D-A63E-4CB0-9ADA-19AF1CE61F62}"/>
    <cellStyle name="Normal 3 2 3 2 2 2 5 2 2 4" xfId="33109" xr:uid="{2C46747E-E39E-4037-A414-2301CBAF7809}"/>
    <cellStyle name="Normal 3 2 3 2 2 2 5 2 2 5" xfId="47993" xr:uid="{E66FB773-4224-4B91-86B5-E52013C20366}"/>
    <cellStyle name="Normal 3 2 3 2 2 2 5 2 3" xfId="22841" xr:uid="{BA6018F7-D73F-42BD-8A1E-030ED4CE2914}"/>
    <cellStyle name="Normal 3 2 3 2 2 2 5 2 3 2" xfId="36533" xr:uid="{F406BEF0-6A70-4FEE-8262-014D9D8BA905}"/>
    <cellStyle name="Normal 3 2 3 2 2 2 5 2 3 3" xfId="51417" xr:uid="{A5738F6F-5A40-44D9-9DAF-E9E7EFA69407}"/>
    <cellStyle name="Normal 3 2 3 2 2 2 5 2 4" xfId="15997" xr:uid="{95A530AD-1E78-4F69-AFF6-B22B145C40C6}"/>
    <cellStyle name="Normal 3 2 3 2 2 2 5 2 5" xfId="29687" xr:uid="{111EB819-E64C-4CBA-9C03-CBAA3CAA7C8C}"/>
    <cellStyle name="Normal 3 2 3 2 2 2 5 2 6" xfId="44571" xr:uid="{FEB04CBD-41F0-4E64-A7DA-4D0528EA98CF}"/>
    <cellStyle name="Normal 3 2 3 2 2 2 5 3" xfId="10861" xr:uid="{3DBE6CA7-D294-4094-AB61-ECC34EBA53BA}"/>
    <cellStyle name="Normal 3 2 3 2 2 2 5 3 2" xfId="24551" xr:uid="{F411AB9F-05C6-42D2-824F-B512EEDBBCCF}"/>
    <cellStyle name="Normal 3 2 3 2 2 2 5 3 2 2" xfId="38243" xr:uid="{8A5BD9FC-32D7-4B9E-93FE-B6FD775F6AFA}"/>
    <cellStyle name="Normal 3 2 3 2 2 2 5 3 2 3" xfId="53127" xr:uid="{D854CB84-CE96-4ED6-B908-B99051F48CB5}"/>
    <cellStyle name="Normal 3 2 3 2 2 2 5 3 3" xfId="17707" xr:uid="{0050E510-D572-4652-AF9F-45594ADCA77D}"/>
    <cellStyle name="Normal 3 2 3 2 2 2 5 3 4" xfId="31397" xr:uid="{6562EFD8-593F-420B-9DF7-887795E31198}"/>
    <cellStyle name="Normal 3 2 3 2 2 2 5 3 5" xfId="46281" xr:uid="{2084EFDE-C4A6-4DBC-9DA7-CB348C0EFCED}"/>
    <cellStyle name="Normal 3 2 3 2 2 2 5 4" xfId="21129" xr:uid="{259FA9DA-276E-4884-947D-E54B77577BFC}"/>
    <cellStyle name="Normal 3 2 3 2 2 2 5 4 2" xfId="34821" xr:uid="{461E19DD-6AB0-4BC9-9022-05416113275A}"/>
    <cellStyle name="Normal 3 2 3 2 2 2 5 4 3" xfId="49705" xr:uid="{BC7A93D6-83BA-4AD7-8137-857526D13A3E}"/>
    <cellStyle name="Normal 3 2 3 2 2 2 5 5" xfId="14285" xr:uid="{DFD15A76-A61A-44F7-B93D-9A7A646D54E5}"/>
    <cellStyle name="Normal 3 2 3 2 2 2 5 6" xfId="27975" xr:uid="{5E6FB93C-920B-4288-A43D-4815FEE00538}"/>
    <cellStyle name="Normal 3 2 3 2 2 2 5 7" xfId="42859" xr:uid="{995EF9FA-541D-4B6C-B3B3-91626631E73E}"/>
    <cellStyle name="Normal 3 2 3 2 2 2 6" xfId="7439" xr:uid="{B4A1C03F-3987-45C9-9C9A-091668BF675D}"/>
    <cellStyle name="Normal 3 2 3 2 2 2 6 2" xfId="9152" xr:uid="{BEE23BE7-0329-43A7-A8BC-CED520501AE9}"/>
    <cellStyle name="Normal 3 2 3 2 2 2 6 2 2" xfId="12574" xr:uid="{173D82F6-CEB9-435C-9271-0F7BE8EF382B}"/>
    <cellStyle name="Normal 3 2 3 2 2 2 6 2 2 2" xfId="26264" xr:uid="{8A19A24D-6367-42C6-A0AC-E97673B0C692}"/>
    <cellStyle name="Normal 3 2 3 2 2 2 6 2 2 2 2" xfId="39956" xr:uid="{DD054553-53C5-4D59-A782-012BE597CA95}"/>
    <cellStyle name="Normal 3 2 3 2 2 2 6 2 2 2 3" xfId="54840" xr:uid="{10C6A9D5-29C6-48EF-8079-0833EBE9CA12}"/>
    <cellStyle name="Normal 3 2 3 2 2 2 6 2 2 3" xfId="19420" xr:uid="{949E62D7-88C5-418A-88CA-3FA3208CFD08}"/>
    <cellStyle name="Normal 3 2 3 2 2 2 6 2 2 4" xfId="33110" xr:uid="{77B4F7F1-5680-4E49-9DB8-9E332E0F791C}"/>
    <cellStyle name="Normal 3 2 3 2 2 2 6 2 2 5" xfId="47994" xr:uid="{3F187D22-37DE-44F6-98FA-7793BD3ADE4C}"/>
    <cellStyle name="Normal 3 2 3 2 2 2 6 2 3" xfId="22842" xr:uid="{9A80A00C-8978-49EC-A849-346715594F20}"/>
    <cellStyle name="Normal 3 2 3 2 2 2 6 2 3 2" xfId="36534" xr:uid="{038ACC4E-5BFB-4652-AEB0-ACD6AE713204}"/>
    <cellStyle name="Normal 3 2 3 2 2 2 6 2 3 3" xfId="51418" xr:uid="{EC59D369-733A-45CC-A4F9-5B83126667DF}"/>
    <cellStyle name="Normal 3 2 3 2 2 2 6 2 4" xfId="15998" xr:uid="{0B225010-08F9-4A29-8C14-FAEAB40B812C}"/>
    <cellStyle name="Normal 3 2 3 2 2 2 6 2 5" xfId="29688" xr:uid="{23D6B4A7-8AE7-4A93-B707-988D0755F83C}"/>
    <cellStyle name="Normal 3 2 3 2 2 2 6 2 6" xfId="44572" xr:uid="{AA7F2702-92D7-419A-ADFE-D29CB3CA07DB}"/>
    <cellStyle name="Normal 3 2 3 2 2 2 6 3" xfId="10862" xr:uid="{6841B0F2-A539-4919-8AF8-DBFEABD2FC05}"/>
    <cellStyle name="Normal 3 2 3 2 2 2 6 3 2" xfId="24552" xr:uid="{8A985131-DE94-4B2A-BB2D-D99913BB6FA8}"/>
    <cellStyle name="Normal 3 2 3 2 2 2 6 3 2 2" xfId="38244" xr:uid="{84EA0572-BEFB-42B3-9475-B5A2447E26D9}"/>
    <cellStyle name="Normal 3 2 3 2 2 2 6 3 2 3" xfId="53128" xr:uid="{966CCDB9-3096-4072-AF13-A6887F34F97C}"/>
    <cellStyle name="Normal 3 2 3 2 2 2 6 3 3" xfId="17708" xr:uid="{30BA9961-BF35-4D47-B5B7-31607B63B48B}"/>
    <cellStyle name="Normal 3 2 3 2 2 2 6 3 4" xfId="31398" xr:uid="{A9B44A3F-2F25-4952-A6F1-41F877CFB999}"/>
    <cellStyle name="Normal 3 2 3 2 2 2 6 3 5" xfId="46282" xr:uid="{41271DA0-40AE-4C32-864E-84A2BF6A27C5}"/>
    <cellStyle name="Normal 3 2 3 2 2 2 6 4" xfId="21130" xr:uid="{8FFE7739-4D35-4ECD-9967-E2160A3CCDB5}"/>
    <cellStyle name="Normal 3 2 3 2 2 2 6 4 2" xfId="34822" xr:uid="{43222DA7-1635-4CE0-966B-DA834ED8279F}"/>
    <cellStyle name="Normal 3 2 3 2 2 2 6 4 3" xfId="49706" xr:uid="{22440779-54C1-4398-BA73-84363E3902B6}"/>
    <cellStyle name="Normal 3 2 3 2 2 2 6 5" xfId="14286" xr:uid="{64C0B231-6E96-48F5-98CC-6B0B796BC6CB}"/>
    <cellStyle name="Normal 3 2 3 2 2 2 6 6" xfId="27976" xr:uid="{192C98DD-B641-498F-963F-B35E9F29D55D}"/>
    <cellStyle name="Normal 3 2 3 2 2 2 6 7" xfId="42860" xr:uid="{391C2E2C-8A34-446E-9ED3-EBE0E4162979}"/>
    <cellStyle name="Normal 3 2 3 2 2 2 7" xfId="9138" xr:uid="{38056042-95F3-4C54-A62E-0BD1C6FACF75}"/>
    <cellStyle name="Normal 3 2 3 2 2 2 7 2" xfId="12560" xr:uid="{CE2FBAD8-ED3F-452C-A51E-89776CBB5D65}"/>
    <cellStyle name="Normal 3 2 3 2 2 2 7 2 2" xfId="26250" xr:uid="{0EE667AC-9D5E-4798-A90E-AB0E655372FE}"/>
    <cellStyle name="Normal 3 2 3 2 2 2 7 2 2 2" xfId="39942" xr:uid="{B6553B16-7E57-4EB4-B023-009ED7C8EE06}"/>
    <cellStyle name="Normal 3 2 3 2 2 2 7 2 2 3" xfId="54826" xr:uid="{3F3FC250-1E68-4D94-84FC-C48E53BBC745}"/>
    <cellStyle name="Normal 3 2 3 2 2 2 7 2 3" xfId="19406" xr:uid="{C75CB6B2-2CC3-4E93-9276-0A31F71D3F42}"/>
    <cellStyle name="Normal 3 2 3 2 2 2 7 2 4" xfId="33096" xr:uid="{E3C9E554-A44B-4FFB-8697-A351EC5B3B68}"/>
    <cellStyle name="Normal 3 2 3 2 2 2 7 2 5" xfId="47980" xr:uid="{6BAFD05A-7A64-400E-95BF-5960ACC16971}"/>
    <cellStyle name="Normal 3 2 3 2 2 2 7 3" xfId="22828" xr:uid="{82478F64-6F71-4C01-B5EE-6AFFE231D90F}"/>
    <cellStyle name="Normal 3 2 3 2 2 2 7 3 2" xfId="36520" xr:uid="{49234F4B-E943-4027-9F0D-2C77E5AA3EAF}"/>
    <cellStyle name="Normal 3 2 3 2 2 2 7 3 3" xfId="51404" xr:uid="{CFADD008-1AEB-40AC-AAB3-5FFC91F6C7A7}"/>
    <cellStyle name="Normal 3 2 3 2 2 2 7 4" xfId="15984" xr:uid="{5A7B5DBC-A69C-4457-A2AF-27A4D15693C2}"/>
    <cellStyle name="Normal 3 2 3 2 2 2 7 5" xfId="29674" xr:uid="{F7E9D8D2-9DA0-4126-A311-4699F363E87A}"/>
    <cellStyle name="Normal 3 2 3 2 2 2 7 6" xfId="44558" xr:uid="{EB93C7AD-A12A-4606-BFC5-FBA06027E223}"/>
    <cellStyle name="Normal 3 2 3 2 2 2 8" xfId="10848" xr:uid="{B32DD059-20CE-4446-A871-C5C6089956AA}"/>
    <cellStyle name="Normal 3 2 3 2 2 2 8 2" xfId="24538" xr:uid="{6C22E43D-B8EF-4E14-95EE-178D766A0423}"/>
    <cellStyle name="Normal 3 2 3 2 2 2 8 2 2" xfId="38230" xr:uid="{E0F3BEE9-0D6D-4305-AC98-2E4ACA3AC548}"/>
    <cellStyle name="Normal 3 2 3 2 2 2 8 2 3" xfId="53114" xr:uid="{BB04D21F-15CC-472A-BE20-17C57EBAEA53}"/>
    <cellStyle name="Normal 3 2 3 2 2 2 8 3" xfId="17694" xr:uid="{1284F04D-CFE7-477F-8B9E-BCE962C6781A}"/>
    <cellStyle name="Normal 3 2 3 2 2 2 8 4" xfId="31384" xr:uid="{2D76EF61-D936-466A-95E0-1381DFC05832}"/>
    <cellStyle name="Normal 3 2 3 2 2 2 8 5" xfId="46268" xr:uid="{CD237925-7AC8-46DA-8983-97410E56A872}"/>
    <cellStyle name="Normal 3 2 3 2 2 2 9" xfId="21116" xr:uid="{FD68F80D-B2F2-47AF-8004-5263E5E358D5}"/>
    <cellStyle name="Normal 3 2 3 2 2 2 9 2" xfId="34808" xr:uid="{9C996E88-A85A-4690-BE02-F88296BD6F82}"/>
    <cellStyle name="Normal 3 2 3 2 2 2 9 3" xfId="49692" xr:uid="{6EE10774-F972-4F07-A01E-002373808579}"/>
    <cellStyle name="Normal 3 2 3 2 2 3" xfId="7440" xr:uid="{94D07438-0A2F-428B-9D10-EF289A61224C}"/>
    <cellStyle name="Normal 3 2 3 2 2 3 10" xfId="42861" xr:uid="{2365D1FC-E9AD-40B0-88EC-BB87C04169D6}"/>
    <cellStyle name="Normal 3 2 3 2 2 3 2" xfId="7441" xr:uid="{5AE59AA9-60DE-4E28-8714-67CB1D84B69A}"/>
    <cellStyle name="Normal 3 2 3 2 2 3 2 2" xfId="7442" xr:uid="{DC515B90-669C-4179-832C-899F3E24A421}"/>
    <cellStyle name="Normal 3 2 3 2 2 3 2 2 2" xfId="9155" xr:uid="{35834976-DA7C-4334-87B0-B18B66EC1C1F}"/>
    <cellStyle name="Normal 3 2 3 2 2 3 2 2 2 2" xfId="12577" xr:uid="{639F9688-C32A-4207-A28A-F655B9502E93}"/>
    <cellStyle name="Normal 3 2 3 2 2 3 2 2 2 2 2" xfId="26267" xr:uid="{4631DBD8-BF09-43B1-813B-ABC39243BD94}"/>
    <cellStyle name="Normal 3 2 3 2 2 3 2 2 2 2 2 2" xfId="39959" xr:uid="{CF257D42-4339-469C-A80F-C0EF6EEBA5F7}"/>
    <cellStyle name="Normal 3 2 3 2 2 3 2 2 2 2 2 3" xfId="54843" xr:uid="{6CB42686-FE01-45B5-8CC0-ABF02609A74B}"/>
    <cellStyle name="Normal 3 2 3 2 2 3 2 2 2 2 3" xfId="19423" xr:uid="{CB733BB7-7A58-438F-AEA9-914977FBAEAA}"/>
    <cellStyle name="Normal 3 2 3 2 2 3 2 2 2 2 4" xfId="33113" xr:uid="{AE7117AD-1FC6-45AE-9A34-C47AFA791ED7}"/>
    <cellStyle name="Normal 3 2 3 2 2 3 2 2 2 2 5" xfId="47997" xr:uid="{5BDF7BB3-FC85-4624-9754-D6C72CA718AC}"/>
    <cellStyle name="Normal 3 2 3 2 2 3 2 2 2 3" xfId="22845" xr:uid="{DD761A07-FBE2-48BF-8372-73B59AD17508}"/>
    <cellStyle name="Normal 3 2 3 2 2 3 2 2 2 3 2" xfId="36537" xr:uid="{992534F7-7213-41B1-84EC-2AF88135FA53}"/>
    <cellStyle name="Normal 3 2 3 2 2 3 2 2 2 3 3" xfId="51421" xr:uid="{A249053A-32A9-4033-94CC-749F8C1A6CAA}"/>
    <cellStyle name="Normal 3 2 3 2 2 3 2 2 2 4" xfId="16001" xr:uid="{CD144A95-460D-47B5-816E-6D52AE08BE7C}"/>
    <cellStyle name="Normal 3 2 3 2 2 3 2 2 2 5" xfId="29691" xr:uid="{6458CF12-374B-41E1-9DFF-D04C70CBC37E}"/>
    <cellStyle name="Normal 3 2 3 2 2 3 2 2 2 6" xfId="44575" xr:uid="{93A82067-2E06-46B1-A72B-4DB10D145940}"/>
    <cellStyle name="Normal 3 2 3 2 2 3 2 2 3" xfId="10865" xr:uid="{7BA88D48-8070-4D04-92EE-48CA555CB451}"/>
    <cellStyle name="Normal 3 2 3 2 2 3 2 2 3 2" xfId="24555" xr:uid="{83A0A640-560F-4357-AB89-87B00699134A}"/>
    <cellStyle name="Normal 3 2 3 2 2 3 2 2 3 2 2" xfId="38247" xr:uid="{90C208B3-55F2-45BD-A01C-B1ABDDDAD25B}"/>
    <cellStyle name="Normal 3 2 3 2 2 3 2 2 3 2 3" xfId="53131" xr:uid="{0A963A47-688A-4047-B210-A7C3E89EBA5B}"/>
    <cellStyle name="Normal 3 2 3 2 2 3 2 2 3 3" xfId="17711" xr:uid="{38A6EF01-7E50-4DA4-A7A1-4A380443D389}"/>
    <cellStyle name="Normal 3 2 3 2 2 3 2 2 3 4" xfId="31401" xr:uid="{58EE956D-B9FC-42EB-9EDA-1B35C0F96096}"/>
    <cellStyle name="Normal 3 2 3 2 2 3 2 2 3 5" xfId="46285" xr:uid="{251BB0BB-4302-47F4-8F03-6F2F00003F89}"/>
    <cellStyle name="Normal 3 2 3 2 2 3 2 2 4" xfId="21133" xr:uid="{57A50E4B-7D8E-460D-9969-013032CC133F}"/>
    <cellStyle name="Normal 3 2 3 2 2 3 2 2 4 2" xfId="34825" xr:uid="{1AFE93F2-9DEC-434C-BFEA-E17888086169}"/>
    <cellStyle name="Normal 3 2 3 2 2 3 2 2 4 3" xfId="49709" xr:uid="{CE59DD06-D761-4678-9846-631A31886AB7}"/>
    <cellStyle name="Normal 3 2 3 2 2 3 2 2 5" xfId="14289" xr:uid="{B783D436-C53B-4783-9595-8716B8B6E03E}"/>
    <cellStyle name="Normal 3 2 3 2 2 3 2 2 6" xfId="27979" xr:uid="{D13F7DF4-6BE8-457F-B7F6-302937078C6A}"/>
    <cellStyle name="Normal 3 2 3 2 2 3 2 2 7" xfId="42863" xr:uid="{3C394D38-5351-4464-AD33-835367DAAFFA}"/>
    <cellStyle name="Normal 3 2 3 2 2 3 2 3" xfId="9154" xr:uid="{DE4846D5-E3DC-40A8-9A2F-7C8DCDB24882}"/>
    <cellStyle name="Normal 3 2 3 2 2 3 2 3 2" xfId="12576" xr:uid="{9FAFDE20-93D5-4F07-A393-074AC3B51545}"/>
    <cellStyle name="Normal 3 2 3 2 2 3 2 3 2 2" xfId="26266" xr:uid="{5B413EB0-9300-4970-96AB-AF124DA84D70}"/>
    <cellStyle name="Normal 3 2 3 2 2 3 2 3 2 2 2" xfId="39958" xr:uid="{0F8F5EDA-D757-4FD7-BE80-C8D1A7A11932}"/>
    <cellStyle name="Normal 3 2 3 2 2 3 2 3 2 2 3" xfId="54842" xr:uid="{6F33B35B-CFAC-4438-8043-CB8451FF93D2}"/>
    <cellStyle name="Normal 3 2 3 2 2 3 2 3 2 3" xfId="19422" xr:uid="{6CC8F44C-055C-46FD-A925-4CD2B2F51883}"/>
    <cellStyle name="Normal 3 2 3 2 2 3 2 3 2 4" xfId="33112" xr:uid="{5361EEF3-0FE3-43F7-9A51-83578D326BA4}"/>
    <cellStyle name="Normal 3 2 3 2 2 3 2 3 2 5" xfId="47996" xr:uid="{D38E10A6-A184-453B-AA86-D5B4155DA69D}"/>
    <cellStyle name="Normal 3 2 3 2 2 3 2 3 3" xfId="22844" xr:uid="{471C60F0-96B8-4C8F-B66A-831CF68E1159}"/>
    <cellStyle name="Normal 3 2 3 2 2 3 2 3 3 2" xfId="36536" xr:uid="{E8AF68FA-D25E-4258-B307-D923153BEF0C}"/>
    <cellStyle name="Normal 3 2 3 2 2 3 2 3 3 3" xfId="51420" xr:uid="{EFE0B81B-5546-407D-82E7-6403DDEF7236}"/>
    <cellStyle name="Normal 3 2 3 2 2 3 2 3 4" xfId="16000" xr:uid="{E8DA6600-489F-4A6F-9790-AD242937744E}"/>
    <cellStyle name="Normal 3 2 3 2 2 3 2 3 5" xfId="29690" xr:uid="{B1DDE3AA-38E2-4379-A213-9CC6688F7E4D}"/>
    <cellStyle name="Normal 3 2 3 2 2 3 2 3 6" xfId="44574" xr:uid="{9DE1CCA7-F044-4807-8960-D1C3B922A495}"/>
    <cellStyle name="Normal 3 2 3 2 2 3 2 4" xfId="10864" xr:uid="{7126FD05-D14D-45A8-88FB-21A6EC416D6B}"/>
    <cellStyle name="Normal 3 2 3 2 2 3 2 4 2" xfId="24554" xr:uid="{FEBFE28A-D793-47EA-BF37-85AE6AF7E47A}"/>
    <cellStyle name="Normal 3 2 3 2 2 3 2 4 2 2" xfId="38246" xr:uid="{65A3B9E2-F401-4FFF-8B2B-776FF06CC6D8}"/>
    <cellStyle name="Normal 3 2 3 2 2 3 2 4 2 3" xfId="53130" xr:uid="{A461EF8B-A5E0-418B-BE19-E8806C264F10}"/>
    <cellStyle name="Normal 3 2 3 2 2 3 2 4 3" xfId="17710" xr:uid="{0AFAA7F6-C7AE-48C9-9B04-506F48DA30E6}"/>
    <cellStyle name="Normal 3 2 3 2 2 3 2 4 4" xfId="31400" xr:uid="{CF377ED0-BFC2-4808-ABB7-BD747001059E}"/>
    <cellStyle name="Normal 3 2 3 2 2 3 2 4 5" xfId="46284" xr:uid="{116E1394-BE95-4E4E-AD13-AAF622E30563}"/>
    <cellStyle name="Normal 3 2 3 2 2 3 2 5" xfId="21132" xr:uid="{95CE6C79-7500-48FA-BF3E-81B1800D3F21}"/>
    <cellStyle name="Normal 3 2 3 2 2 3 2 5 2" xfId="34824" xr:uid="{A4AE6B10-526C-4719-9426-D49896FEDE03}"/>
    <cellStyle name="Normal 3 2 3 2 2 3 2 5 3" xfId="49708" xr:uid="{6821A244-A0AC-4CD7-AE0B-98F7EE3140E1}"/>
    <cellStyle name="Normal 3 2 3 2 2 3 2 6" xfId="14288" xr:uid="{0367E44B-B1CF-4C3D-995A-5C74C57F4F27}"/>
    <cellStyle name="Normal 3 2 3 2 2 3 2 7" xfId="27978" xr:uid="{34F86CFE-91D4-4C96-BE92-B36DD69F4E79}"/>
    <cellStyle name="Normal 3 2 3 2 2 3 2 8" xfId="42862" xr:uid="{BE64B0A2-DFAF-4F04-BF37-CE02C80954C1}"/>
    <cellStyle name="Normal 3 2 3 2 2 3 3" xfId="7443" xr:uid="{C6AF6B90-796A-4C68-911A-93D429AB5FFB}"/>
    <cellStyle name="Normal 3 2 3 2 2 3 3 2" xfId="9156" xr:uid="{98ED626C-E3DF-4473-8A41-FA815C5D3EC1}"/>
    <cellStyle name="Normal 3 2 3 2 2 3 3 2 2" xfId="12578" xr:uid="{DFD3DA74-2144-4B60-9232-9BA5346999C5}"/>
    <cellStyle name="Normal 3 2 3 2 2 3 3 2 2 2" xfId="26268" xr:uid="{F8734788-73AB-4240-AD30-886F89C259EC}"/>
    <cellStyle name="Normal 3 2 3 2 2 3 3 2 2 2 2" xfId="39960" xr:uid="{B9F889AE-57A1-4A93-AD4C-55A7D189A3B1}"/>
    <cellStyle name="Normal 3 2 3 2 2 3 3 2 2 2 3" xfId="54844" xr:uid="{517A258F-3190-4B8A-BBF8-E81614280A3E}"/>
    <cellStyle name="Normal 3 2 3 2 2 3 3 2 2 3" xfId="19424" xr:uid="{4B865D2F-00C5-42A5-B207-3EE3D83A924C}"/>
    <cellStyle name="Normal 3 2 3 2 2 3 3 2 2 4" xfId="33114" xr:uid="{55CD310D-D0C3-4C20-B09C-7951D1A566BD}"/>
    <cellStyle name="Normal 3 2 3 2 2 3 3 2 2 5" xfId="47998" xr:uid="{1F3EED08-E3D7-4C09-8B31-0BA383D752C6}"/>
    <cellStyle name="Normal 3 2 3 2 2 3 3 2 3" xfId="22846" xr:uid="{0A66DB1B-930C-4CD9-8D9E-A94C9D1F2606}"/>
    <cellStyle name="Normal 3 2 3 2 2 3 3 2 3 2" xfId="36538" xr:uid="{F277E062-864E-4E71-BBB6-0AE0AF633891}"/>
    <cellStyle name="Normal 3 2 3 2 2 3 3 2 3 3" xfId="51422" xr:uid="{74417749-457B-40F9-B812-39B82D176BB3}"/>
    <cellStyle name="Normal 3 2 3 2 2 3 3 2 4" xfId="16002" xr:uid="{C5E43131-CD09-4488-8D93-40F65513DE65}"/>
    <cellStyle name="Normal 3 2 3 2 2 3 3 2 5" xfId="29692" xr:uid="{598AA11F-879A-42B5-B224-0139BA451E6C}"/>
    <cellStyle name="Normal 3 2 3 2 2 3 3 2 6" xfId="44576" xr:uid="{6B6964C8-3B86-485B-9A4E-10F49A7630B8}"/>
    <cellStyle name="Normal 3 2 3 2 2 3 3 3" xfId="10866" xr:uid="{4C37A48B-2D86-430F-A49F-E037126909B5}"/>
    <cellStyle name="Normal 3 2 3 2 2 3 3 3 2" xfId="24556" xr:uid="{ABE74D15-ADFA-426C-9630-D0EFF1E2E02C}"/>
    <cellStyle name="Normal 3 2 3 2 2 3 3 3 2 2" xfId="38248" xr:uid="{A669CEB0-A2DF-43B2-A48A-214D966DA850}"/>
    <cellStyle name="Normal 3 2 3 2 2 3 3 3 2 3" xfId="53132" xr:uid="{916A2DBD-821C-4AFB-9FAF-95DF95A2BF78}"/>
    <cellStyle name="Normal 3 2 3 2 2 3 3 3 3" xfId="17712" xr:uid="{EC53B59F-2ADE-48FF-A6E8-62B8E181A4D5}"/>
    <cellStyle name="Normal 3 2 3 2 2 3 3 3 4" xfId="31402" xr:uid="{AB5BD26D-6394-4900-B776-6523E85A93D3}"/>
    <cellStyle name="Normal 3 2 3 2 2 3 3 3 5" xfId="46286" xr:uid="{A0006952-6E09-4457-879A-87C01EF8D284}"/>
    <cellStyle name="Normal 3 2 3 2 2 3 3 4" xfId="21134" xr:uid="{C24DFB5F-7967-4F4A-814A-97443581BD90}"/>
    <cellStyle name="Normal 3 2 3 2 2 3 3 4 2" xfId="34826" xr:uid="{257ED3A2-8399-4668-B2C8-E5950E4A0FE9}"/>
    <cellStyle name="Normal 3 2 3 2 2 3 3 4 3" xfId="49710" xr:uid="{5384934A-776B-4EF8-8AB8-B388852C2A6B}"/>
    <cellStyle name="Normal 3 2 3 2 2 3 3 5" xfId="14290" xr:uid="{CC2553F6-0526-4402-ABF8-E782943DF8CD}"/>
    <cellStyle name="Normal 3 2 3 2 2 3 3 6" xfId="27980" xr:uid="{7129522E-C311-45D4-B361-383CB0E40BE7}"/>
    <cellStyle name="Normal 3 2 3 2 2 3 3 7" xfId="42864" xr:uid="{1F5ACB02-CFFB-4D0D-BF81-D3CAD3626CE6}"/>
    <cellStyle name="Normal 3 2 3 2 2 3 4" xfId="7444" xr:uid="{69DF877E-1036-4635-8FEB-3D3CC82CEFCB}"/>
    <cellStyle name="Normal 3 2 3 2 2 3 4 2" xfId="9157" xr:uid="{7E03B8AB-DE64-4646-82DC-2307398E2814}"/>
    <cellStyle name="Normal 3 2 3 2 2 3 4 2 2" xfId="12579" xr:uid="{E7C10FEB-A698-461F-8041-6FA6A7D244D0}"/>
    <cellStyle name="Normal 3 2 3 2 2 3 4 2 2 2" xfId="26269" xr:uid="{44684DB2-7265-4067-8625-657265F735DE}"/>
    <cellStyle name="Normal 3 2 3 2 2 3 4 2 2 2 2" xfId="39961" xr:uid="{BD3B4E70-21B5-4DE3-A4B4-68EDA922C442}"/>
    <cellStyle name="Normal 3 2 3 2 2 3 4 2 2 2 3" xfId="54845" xr:uid="{B531C91D-A10A-4D2C-82D8-8B9EF55C8444}"/>
    <cellStyle name="Normal 3 2 3 2 2 3 4 2 2 3" xfId="19425" xr:uid="{ED1F8F48-A91A-43FB-93EE-8888C6EA441C}"/>
    <cellStyle name="Normal 3 2 3 2 2 3 4 2 2 4" xfId="33115" xr:uid="{AD1CCC8A-145D-4C6F-9D47-FD6D0215C3F9}"/>
    <cellStyle name="Normal 3 2 3 2 2 3 4 2 2 5" xfId="47999" xr:uid="{30A92674-6D5C-4F0E-9D56-5E2372AF29AF}"/>
    <cellStyle name="Normal 3 2 3 2 2 3 4 2 3" xfId="22847" xr:uid="{736F42D8-D8CE-4AA8-910A-FD9348E4529E}"/>
    <cellStyle name="Normal 3 2 3 2 2 3 4 2 3 2" xfId="36539" xr:uid="{4C71F119-D665-4612-B0D6-24504B79D5F8}"/>
    <cellStyle name="Normal 3 2 3 2 2 3 4 2 3 3" xfId="51423" xr:uid="{E7297D21-113F-49BE-9C1F-3B199C2BB892}"/>
    <cellStyle name="Normal 3 2 3 2 2 3 4 2 4" xfId="16003" xr:uid="{063CD223-58FE-4EC9-9ABC-E214EA64B567}"/>
    <cellStyle name="Normal 3 2 3 2 2 3 4 2 5" xfId="29693" xr:uid="{BF1F0356-DCF7-4D50-9C7F-62F3C81A8360}"/>
    <cellStyle name="Normal 3 2 3 2 2 3 4 2 6" xfId="44577" xr:uid="{398E61B9-9C99-40B2-B564-66241115176E}"/>
    <cellStyle name="Normal 3 2 3 2 2 3 4 3" xfId="10867" xr:uid="{5E90BA12-BFDB-46D0-B2CF-49548421CE77}"/>
    <cellStyle name="Normal 3 2 3 2 2 3 4 3 2" xfId="24557" xr:uid="{605C5145-D64F-4A9C-96BB-70210FEFF8AD}"/>
    <cellStyle name="Normal 3 2 3 2 2 3 4 3 2 2" xfId="38249" xr:uid="{E9967F9B-4897-41F0-B82D-80E8650A794E}"/>
    <cellStyle name="Normal 3 2 3 2 2 3 4 3 2 3" xfId="53133" xr:uid="{627A78C3-826A-4642-8781-F89EF7ADDB89}"/>
    <cellStyle name="Normal 3 2 3 2 2 3 4 3 3" xfId="17713" xr:uid="{2A0F9FB7-E42A-49CB-88A0-F1A13257A971}"/>
    <cellStyle name="Normal 3 2 3 2 2 3 4 3 4" xfId="31403" xr:uid="{BBCDF029-5D42-4BCD-A3A6-5FF2D9639B95}"/>
    <cellStyle name="Normal 3 2 3 2 2 3 4 3 5" xfId="46287" xr:uid="{29367765-F09C-425A-87A1-987075F87169}"/>
    <cellStyle name="Normal 3 2 3 2 2 3 4 4" xfId="21135" xr:uid="{4ECF792A-8F04-4F4A-8B97-1D26B07A0A4E}"/>
    <cellStyle name="Normal 3 2 3 2 2 3 4 4 2" xfId="34827" xr:uid="{2D130500-0916-4BF1-A4EC-19499C34A775}"/>
    <cellStyle name="Normal 3 2 3 2 2 3 4 4 3" xfId="49711" xr:uid="{4B2A22D1-EEAA-4D23-A8A8-7F347600670D}"/>
    <cellStyle name="Normal 3 2 3 2 2 3 4 5" xfId="14291" xr:uid="{011C247A-F353-4D6F-93C0-22BE7BB5D070}"/>
    <cellStyle name="Normal 3 2 3 2 2 3 4 6" xfId="27981" xr:uid="{8B67F295-873D-4C42-B7A3-BF77D7C27071}"/>
    <cellStyle name="Normal 3 2 3 2 2 3 4 7" xfId="42865" xr:uid="{BC7419E3-6BE6-41BC-9E0A-7AB55961889E}"/>
    <cellStyle name="Normal 3 2 3 2 2 3 5" xfId="9153" xr:uid="{C853A667-A8E4-4D48-8AC3-D863D19BDD8B}"/>
    <cellStyle name="Normal 3 2 3 2 2 3 5 2" xfId="12575" xr:uid="{D7220667-6A05-4FEC-87A0-8290196C2799}"/>
    <cellStyle name="Normal 3 2 3 2 2 3 5 2 2" xfId="26265" xr:uid="{81741F88-A7FA-4182-98ED-651DEB433B73}"/>
    <cellStyle name="Normal 3 2 3 2 2 3 5 2 2 2" xfId="39957" xr:uid="{057B117D-C74F-4DD3-9164-7BEE955F2C8E}"/>
    <cellStyle name="Normal 3 2 3 2 2 3 5 2 2 3" xfId="54841" xr:uid="{0993C659-8122-4678-A618-2BA8094E0E0D}"/>
    <cellStyle name="Normal 3 2 3 2 2 3 5 2 3" xfId="19421" xr:uid="{841CE05D-8AA8-4E77-BA40-6004D98FB510}"/>
    <cellStyle name="Normal 3 2 3 2 2 3 5 2 4" xfId="33111" xr:uid="{581309FB-522E-4AF5-AE7D-3B83C02C0D0A}"/>
    <cellStyle name="Normal 3 2 3 2 2 3 5 2 5" xfId="47995" xr:uid="{918E16AD-CCA1-4ECE-A1FA-1C6E1D553601}"/>
    <cellStyle name="Normal 3 2 3 2 2 3 5 3" xfId="22843" xr:uid="{C774EC72-A78D-4584-84B3-97D5C2DCEE2E}"/>
    <cellStyle name="Normal 3 2 3 2 2 3 5 3 2" xfId="36535" xr:uid="{3831764E-8B52-4F15-9817-726A85E7FCA3}"/>
    <cellStyle name="Normal 3 2 3 2 2 3 5 3 3" xfId="51419" xr:uid="{AEDDDE96-1EE5-431E-802D-7168B988C390}"/>
    <cellStyle name="Normal 3 2 3 2 2 3 5 4" xfId="15999" xr:uid="{D1AE4E0E-E780-47C9-BD41-FA6FAC8A909C}"/>
    <cellStyle name="Normal 3 2 3 2 2 3 5 5" xfId="29689" xr:uid="{8B442DD3-2812-40DF-A85E-D57CF74E85DA}"/>
    <cellStyle name="Normal 3 2 3 2 2 3 5 6" xfId="44573" xr:uid="{967CD7F2-AF48-4E22-9E4F-5F854987EBDA}"/>
    <cellStyle name="Normal 3 2 3 2 2 3 6" xfId="10863" xr:uid="{BFF0A543-4A44-45FD-8B70-772BFFAF0FDA}"/>
    <cellStyle name="Normal 3 2 3 2 2 3 6 2" xfId="24553" xr:uid="{4CFB3F46-7DB0-4BA4-83EE-707FE73E25A5}"/>
    <cellStyle name="Normal 3 2 3 2 2 3 6 2 2" xfId="38245" xr:uid="{F7C5BDAE-1B40-44F5-9A5B-4D3415D88B97}"/>
    <cellStyle name="Normal 3 2 3 2 2 3 6 2 3" xfId="53129" xr:uid="{2DDD227E-87C0-4E73-BB73-D42BCCEA024A}"/>
    <cellStyle name="Normal 3 2 3 2 2 3 6 3" xfId="17709" xr:uid="{C816CE79-F902-4F3C-B8B8-D527B733EB39}"/>
    <cellStyle name="Normal 3 2 3 2 2 3 6 4" xfId="31399" xr:uid="{97ABE05A-74F1-442F-A52A-0510CBD62165}"/>
    <cellStyle name="Normal 3 2 3 2 2 3 6 5" xfId="46283" xr:uid="{9CC03832-2364-4F4C-8ACC-2A0CCB61488F}"/>
    <cellStyle name="Normal 3 2 3 2 2 3 7" xfId="21131" xr:uid="{F2113657-3D13-423E-97DD-CFA9377BF71C}"/>
    <cellStyle name="Normal 3 2 3 2 2 3 7 2" xfId="34823" xr:uid="{917E0286-CB09-4A8B-9E5E-869FC3500055}"/>
    <cellStyle name="Normal 3 2 3 2 2 3 7 3" xfId="49707" xr:uid="{057E8C0A-01EB-4F98-B9D5-070B175CC673}"/>
    <cellStyle name="Normal 3 2 3 2 2 3 8" xfId="14287" xr:uid="{A6360AB4-B8B0-4630-BBD6-02B4D6AC1399}"/>
    <cellStyle name="Normal 3 2 3 2 2 3 9" xfId="27977" xr:uid="{CD0FE610-9D15-4D0C-9D75-A001A17B2E09}"/>
    <cellStyle name="Normal 3 2 3 2 2 4" xfId="7445" xr:uid="{2F913D0E-7E2B-40F7-BC80-15C6E0C60571}"/>
    <cellStyle name="Normal 3 2 3 2 2 4 10" xfId="42866" xr:uid="{7F4E5B62-CACC-49BD-82FA-FA3A8250981E}"/>
    <cellStyle name="Normal 3 2 3 2 2 4 2" xfId="7446" xr:uid="{8BE13686-5307-4CC6-BEC5-2EC290B1078C}"/>
    <cellStyle name="Normal 3 2 3 2 2 4 2 2" xfId="7447" xr:uid="{E4545764-2514-46CA-BB08-12A5C9291BF4}"/>
    <cellStyle name="Normal 3 2 3 2 2 4 2 2 2" xfId="9160" xr:uid="{04A9FD8B-2E1C-4FCA-AE38-7DF684DFEAE7}"/>
    <cellStyle name="Normal 3 2 3 2 2 4 2 2 2 2" xfId="12582" xr:uid="{47E7DB14-0F70-4B23-8B0E-93D412AA9ECF}"/>
    <cellStyle name="Normal 3 2 3 2 2 4 2 2 2 2 2" xfId="26272" xr:uid="{B4A3AD1A-EF52-4067-B39D-0782A0B5CEE6}"/>
    <cellStyle name="Normal 3 2 3 2 2 4 2 2 2 2 2 2" xfId="39964" xr:uid="{07158458-5183-407F-A221-617C468F2192}"/>
    <cellStyle name="Normal 3 2 3 2 2 4 2 2 2 2 2 3" xfId="54848" xr:uid="{AD445CAB-D239-4A28-9835-1AF205B0D982}"/>
    <cellStyle name="Normal 3 2 3 2 2 4 2 2 2 2 3" xfId="19428" xr:uid="{25D7779A-B35C-4613-94E4-2E68B21B4669}"/>
    <cellStyle name="Normal 3 2 3 2 2 4 2 2 2 2 4" xfId="33118" xr:uid="{9EB14F8A-9CEE-4070-8583-9855ACE4EA6F}"/>
    <cellStyle name="Normal 3 2 3 2 2 4 2 2 2 2 5" xfId="48002" xr:uid="{75290FA4-A685-4F5C-98EA-F535BF972C83}"/>
    <cellStyle name="Normal 3 2 3 2 2 4 2 2 2 3" xfId="22850" xr:uid="{40930EFB-A576-4A02-A6F9-B3CA0E008C4D}"/>
    <cellStyle name="Normal 3 2 3 2 2 4 2 2 2 3 2" xfId="36542" xr:uid="{598ED240-9190-4E2D-8E05-F6F463EF4C5B}"/>
    <cellStyle name="Normal 3 2 3 2 2 4 2 2 2 3 3" xfId="51426" xr:uid="{01174E00-AA8D-4594-BD80-98A17C4A91C0}"/>
    <cellStyle name="Normal 3 2 3 2 2 4 2 2 2 4" xfId="16006" xr:uid="{098BFF62-4FAA-4532-9A2F-A1D7EBBBA66F}"/>
    <cellStyle name="Normal 3 2 3 2 2 4 2 2 2 5" xfId="29696" xr:uid="{EC46B014-86C5-4037-8055-68BEBD548B5F}"/>
    <cellStyle name="Normal 3 2 3 2 2 4 2 2 2 6" xfId="44580" xr:uid="{AB27BD3A-C995-4558-94E7-F330DD9B6CD0}"/>
    <cellStyle name="Normal 3 2 3 2 2 4 2 2 3" xfId="10870" xr:uid="{75DB99AA-3268-4DE4-91EF-0DF057EEA534}"/>
    <cellStyle name="Normal 3 2 3 2 2 4 2 2 3 2" xfId="24560" xr:uid="{6D1E6769-2A02-4112-BFC5-E47B30D53232}"/>
    <cellStyle name="Normal 3 2 3 2 2 4 2 2 3 2 2" xfId="38252" xr:uid="{3BCF7DBE-61E7-4D60-8EAD-E952BA559538}"/>
    <cellStyle name="Normal 3 2 3 2 2 4 2 2 3 2 3" xfId="53136" xr:uid="{84364EE6-B74D-4316-B154-205FE44FB007}"/>
    <cellStyle name="Normal 3 2 3 2 2 4 2 2 3 3" xfId="17716" xr:uid="{C60ED7E2-CCD8-477A-B85D-9D22B7C3AA1C}"/>
    <cellStyle name="Normal 3 2 3 2 2 4 2 2 3 4" xfId="31406" xr:uid="{453D164C-B36A-4622-A787-1BC004DA4CC1}"/>
    <cellStyle name="Normal 3 2 3 2 2 4 2 2 3 5" xfId="46290" xr:uid="{08266065-374C-42C1-A9B1-D83AD8E3CACC}"/>
    <cellStyle name="Normal 3 2 3 2 2 4 2 2 4" xfId="21138" xr:uid="{F593923D-3E42-4803-ACC1-2DD1B7E2BF09}"/>
    <cellStyle name="Normal 3 2 3 2 2 4 2 2 4 2" xfId="34830" xr:uid="{866EDEDC-64AA-4279-9AE3-710C808A79A4}"/>
    <cellStyle name="Normal 3 2 3 2 2 4 2 2 4 3" xfId="49714" xr:uid="{8E2C6931-7AE8-46A2-B252-FA3D48B2F6A0}"/>
    <cellStyle name="Normal 3 2 3 2 2 4 2 2 5" xfId="14294" xr:uid="{7594EE79-B1E8-45E0-ADEF-17EAB6C71CF4}"/>
    <cellStyle name="Normal 3 2 3 2 2 4 2 2 6" xfId="27984" xr:uid="{117EB6CE-EA7F-4730-9614-742B1D9531FC}"/>
    <cellStyle name="Normal 3 2 3 2 2 4 2 2 7" xfId="42868" xr:uid="{23653C92-525B-4FA6-82C0-0059583C00A0}"/>
    <cellStyle name="Normal 3 2 3 2 2 4 2 3" xfId="9159" xr:uid="{FA481E96-48B0-4F28-8F8E-77017BDFEBE9}"/>
    <cellStyle name="Normal 3 2 3 2 2 4 2 3 2" xfId="12581" xr:uid="{541E1F71-76F1-46AF-AF41-D958ADB8C5E6}"/>
    <cellStyle name="Normal 3 2 3 2 2 4 2 3 2 2" xfId="26271" xr:uid="{95BACA86-2E59-46CC-870C-F06B36873C62}"/>
    <cellStyle name="Normal 3 2 3 2 2 4 2 3 2 2 2" xfId="39963" xr:uid="{4BE4F391-C494-4B62-A0D6-90C112AFF930}"/>
    <cellStyle name="Normal 3 2 3 2 2 4 2 3 2 2 3" xfId="54847" xr:uid="{E6DFDA5A-10B6-4491-9621-7199F3018D55}"/>
    <cellStyle name="Normal 3 2 3 2 2 4 2 3 2 3" xfId="19427" xr:uid="{BDEEF560-32CA-4D45-90A3-35BCC7A97CEA}"/>
    <cellStyle name="Normal 3 2 3 2 2 4 2 3 2 4" xfId="33117" xr:uid="{42A7682D-C896-4EEE-9855-A1DA05A1861B}"/>
    <cellStyle name="Normal 3 2 3 2 2 4 2 3 2 5" xfId="48001" xr:uid="{214256E4-BEC1-4654-B427-EB5B45F0C5E7}"/>
    <cellStyle name="Normal 3 2 3 2 2 4 2 3 3" xfId="22849" xr:uid="{352D805E-124E-4A2A-94F4-B8AB1E99A271}"/>
    <cellStyle name="Normal 3 2 3 2 2 4 2 3 3 2" xfId="36541" xr:uid="{B9FFEBD8-C05E-4D7F-9A20-1B150C126220}"/>
    <cellStyle name="Normal 3 2 3 2 2 4 2 3 3 3" xfId="51425" xr:uid="{CAF4799E-2B83-48E9-9C7A-17877DFBF593}"/>
    <cellStyle name="Normal 3 2 3 2 2 4 2 3 4" xfId="16005" xr:uid="{A8D3664E-079B-434A-9E81-2A95257C0500}"/>
    <cellStyle name="Normal 3 2 3 2 2 4 2 3 5" xfId="29695" xr:uid="{FA54B440-4CBC-41EF-BD1C-177009190F1E}"/>
    <cellStyle name="Normal 3 2 3 2 2 4 2 3 6" xfId="44579" xr:uid="{1C77B381-4C6F-48A7-9291-BB194B1B0AED}"/>
    <cellStyle name="Normal 3 2 3 2 2 4 2 4" xfId="10869" xr:uid="{EB881E3D-16A2-4E50-991B-FE635A737BDD}"/>
    <cellStyle name="Normal 3 2 3 2 2 4 2 4 2" xfId="24559" xr:uid="{1E0B7DC6-A442-4895-BB1A-FAC8A6CB7EE8}"/>
    <cellStyle name="Normal 3 2 3 2 2 4 2 4 2 2" xfId="38251" xr:uid="{F5F6C0DD-B8EE-4AE3-8F45-D82B19BF066D}"/>
    <cellStyle name="Normal 3 2 3 2 2 4 2 4 2 3" xfId="53135" xr:uid="{5A61E62C-EA8B-4F64-AB56-EB5F276776EF}"/>
    <cellStyle name="Normal 3 2 3 2 2 4 2 4 3" xfId="17715" xr:uid="{ACD556E3-53DB-40D5-9DA6-BE46650A7762}"/>
    <cellStyle name="Normal 3 2 3 2 2 4 2 4 4" xfId="31405" xr:uid="{59A0ADA3-E1FF-447D-9415-873390EDA79F}"/>
    <cellStyle name="Normal 3 2 3 2 2 4 2 4 5" xfId="46289" xr:uid="{790EA6B0-C4B6-4CBA-B455-54F6E59BC8F6}"/>
    <cellStyle name="Normal 3 2 3 2 2 4 2 5" xfId="21137" xr:uid="{76308BA6-1A2A-4EAA-9CA6-7BE42499FB29}"/>
    <cellStyle name="Normal 3 2 3 2 2 4 2 5 2" xfId="34829" xr:uid="{C0407028-9E89-4642-98D5-C83E9BF34E29}"/>
    <cellStyle name="Normal 3 2 3 2 2 4 2 5 3" xfId="49713" xr:uid="{93DB2F77-A3FF-40A2-820E-647C3052CDA8}"/>
    <cellStyle name="Normal 3 2 3 2 2 4 2 6" xfId="14293" xr:uid="{A2F49071-610D-405A-9D2C-ADA12987A310}"/>
    <cellStyle name="Normal 3 2 3 2 2 4 2 7" xfId="27983" xr:uid="{42332844-651A-473A-996C-FE589FC5F61B}"/>
    <cellStyle name="Normal 3 2 3 2 2 4 2 8" xfId="42867" xr:uid="{F39DCE2F-8EE4-4A07-A7B1-1C6155C5726B}"/>
    <cellStyle name="Normal 3 2 3 2 2 4 3" xfId="7448" xr:uid="{8549308A-092C-4E82-9626-4B94AC0C19B0}"/>
    <cellStyle name="Normal 3 2 3 2 2 4 3 2" xfId="9161" xr:uid="{1CE09D54-B3DE-4F0B-A750-B42F74CE3E92}"/>
    <cellStyle name="Normal 3 2 3 2 2 4 3 2 2" xfId="12583" xr:uid="{CCBE8D19-B6B5-4C37-9BFF-3F342A6C0008}"/>
    <cellStyle name="Normal 3 2 3 2 2 4 3 2 2 2" xfId="26273" xr:uid="{B600FDC8-B031-4736-87EF-10CDEB7A32BA}"/>
    <cellStyle name="Normal 3 2 3 2 2 4 3 2 2 2 2" xfId="39965" xr:uid="{FF456CE2-357A-40E1-9079-3635598300AF}"/>
    <cellStyle name="Normal 3 2 3 2 2 4 3 2 2 2 3" xfId="54849" xr:uid="{39C30BB7-6FE1-4410-902A-003D056EB63A}"/>
    <cellStyle name="Normal 3 2 3 2 2 4 3 2 2 3" xfId="19429" xr:uid="{ACA7B58C-98B7-4F23-B0BE-2401BEE33948}"/>
    <cellStyle name="Normal 3 2 3 2 2 4 3 2 2 4" xfId="33119" xr:uid="{0C1F10DB-7EF5-4A16-9E1A-D8E05CBCB247}"/>
    <cellStyle name="Normal 3 2 3 2 2 4 3 2 2 5" xfId="48003" xr:uid="{8DC6945E-34C1-4E39-B856-EDA115695EAB}"/>
    <cellStyle name="Normal 3 2 3 2 2 4 3 2 3" xfId="22851" xr:uid="{8F6C985C-C03C-4FC0-ACC5-74FD7DAFD0A8}"/>
    <cellStyle name="Normal 3 2 3 2 2 4 3 2 3 2" xfId="36543" xr:uid="{511BBD1C-F583-4A70-8D5C-C0AC2946E66F}"/>
    <cellStyle name="Normal 3 2 3 2 2 4 3 2 3 3" xfId="51427" xr:uid="{1EE74DE8-F347-4D35-8BBD-CD81535ED95D}"/>
    <cellStyle name="Normal 3 2 3 2 2 4 3 2 4" xfId="16007" xr:uid="{0F43F061-0033-4A55-893E-D609AFA1D28F}"/>
    <cellStyle name="Normal 3 2 3 2 2 4 3 2 5" xfId="29697" xr:uid="{D5C50A17-F6C9-4610-93AC-3B26BAD3F612}"/>
    <cellStyle name="Normal 3 2 3 2 2 4 3 2 6" xfId="44581" xr:uid="{FBFFAB18-526D-4AC0-A3A4-C9D7537F83EA}"/>
    <cellStyle name="Normal 3 2 3 2 2 4 3 3" xfId="10871" xr:uid="{2AD360E7-2112-4C1B-A66B-9304EEF22E76}"/>
    <cellStyle name="Normal 3 2 3 2 2 4 3 3 2" xfId="24561" xr:uid="{F30871C5-6C3F-4AA1-AF0C-788BE03CD486}"/>
    <cellStyle name="Normal 3 2 3 2 2 4 3 3 2 2" xfId="38253" xr:uid="{96FE5108-B199-4B65-9EEC-64B8298F1377}"/>
    <cellStyle name="Normal 3 2 3 2 2 4 3 3 2 3" xfId="53137" xr:uid="{92124DD6-AB58-4094-8EC8-267F4640B39E}"/>
    <cellStyle name="Normal 3 2 3 2 2 4 3 3 3" xfId="17717" xr:uid="{1D860FA0-FFF9-4E0C-B12F-2986DF89ED2F}"/>
    <cellStyle name="Normal 3 2 3 2 2 4 3 3 4" xfId="31407" xr:uid="{14C17F5E-E0A0-4A1C-90F6-F645810B8513}"/>
    <cellStyle name="Normal 3 2 3 2 2 4 3 3 5" xfId="46291" xr:uid="{DB15172D-EAEA-4065-8347-DD38C59C4C3D}"/>
    <cellStyle name="Normal 3 2 3 2 2 4 3 4" xfId="21139" xr:uid="{A644C4F4-14CF-495F-AB9C-03080B75B61A}"/>
    <cellStyle name="Normal 3 2 3 2 2 4 3 4 2" xfId="34831" xr:uid="{A9EF7BE2-90A5-462E-A4A1-8188E716C301}"/>
    <cellStyle name="Normal 3 2 3 2 2 4 3 4 3" xfId="49715" xr:uid="{9A928172-3FE2-4CD4-A650-BB6F8F37FCB3}"/>
    <cellStyle name="Normal 3 2 3 2 2 4 3 5" xfId="14295" xr:uid="{C620946C-F37A-4E53-B795-53930C5F464E}"/>
    <cellStyle name="Normal 3 2 3 2 2 4 3 6" xfId="27985" xr:uid="{BEF3A4FF-E07A-4F3D-85CC-DB64A6DC2CDD}"/>
    <cellStyle name="Normal 3 2 3 2 2 4 3 7" xfId="42869" xr:uid="{31651227-AA0D-4753-9D0C-9CCE60ECD9AE}"/>
    <cellStyle name="Normal 3 2 3 2 2 4 4" xfId="7449" xr:uid="{E440F0B8-E03F-45E4-ABC5-CAA9D4F9F97A}"/>
    <cellStyle name="Normal 3 2 3 2 2 4 4 2" xfId="9162" xr:uid="{118CED65-3230-46CB-AC7B-616644059DDF}"/>
    <cellStyle name="Normal 3 2 3 2 2 4 4 2 2" xfId="12584" xr:uid="{20AAEC38-61BF-42B6-BDC5-17F8562F476B}"/>
    <cellStyle name="Normal 3 2 3 2 2 4 4 2 2 2" xfId="26274" xr:uid="{F50DD7BF-F986-41CA-966D-99EDA188B90A}"/>
    <cellStyle name="Normal 3 2 3 2 2 4 4 2 2 2 2" xfId="39966" xr:uid="{D5BC5DAC-2827-4291-80DD-5CB655AB37D2}"/>
    <cellStyle name="Normal 3 2 3 2 2 4 4 2 2 2 3" xfId="54850" xr:uid="{C3121373-0EA1-4BE4-BC6C-8F60C8118607}"/>
    <cellStyle name="Normal 3 2 3 2 2 4 4 2 2 3" xfId="19430" xr:uid="{E8599A3A-CC51-4B3E-805C-31D765824C0C}"/>
    <cellStyle name="Normal 3 2 3 2 2 4 4 2 2 4" xfId="33120" xr:uid="{D98C8248-045A-4E8D-9241-32B2434B13F9}"/>
    <cellStyle name="Normal 3 2 3 2 2 4 4 2 2 5" xfId="48004" xr:uid="{3E30E0AD-58AD-499E-A15E-C522CFBC421E}"/>
    <cellStyle name="Normal 3 2 3 2 2 4 4 2 3" xfId="22852" xr:uid="{D64C5416-DE1D-4D08-B671-C96F07B83FD4}"/>
    <cellStyle name="Normal 3 2 3 2 2 4 4 2 3 2" xfId="36544" xr:uid="{CE1E0DE9-947A-4D35-83DD-0A98DDDB4BBB}"/>
    <cellStyle name="Normal 3 2 3 2 2 4 4 2 3 3" xfId="51428" xr:uid="{350F56B4-5B80-4884-9B18-20F6790CAA1E}"/>
    <cellStyle name="Normal 3 2 3 2 2 4 4 2 4" xfId="16008" xr:uid="{363072AB-A38A-457A-89B2-05161A6D0A5A}"/>
    <cellStyle name="Normal 3 2 3 2 2 4 4 2 5" xfId="29698" xr:uid="{7B33C732-4AE9-41F3-9469-1E628678E0BB}"/>
    <cellStyle name="Normal 3 2 3 2 2 4 4 2 6" xfId="44582" xr:uid="{5DB83AC4-5138-487E-8BF6-5FEDDA0724A0}"/>
    <cellStyle name="Normal 3 2 3 2 2 4 4 3" xfId="10872" xr:uid="{F5C60D47-16D4-46F1-80BD-82E04E7655E0}"/>
    <cellStyle name="Normal 3 2 3 2 2 4 4 3 2" xfId="24562" xr:uid="{2E93DE17-28C0-464E-AD89-2D5546EEAC09}"/>
    <cellStyle name="Normal 3 2 3 2 2 4 4 3 2 2" xfId="38254" xr:uid="{D4BC1666-0E6D-4C2A-9A26-FB5D1F74289F}"/>
    <cellStyle name="Normal 3 2 3 2 2 4 4 3 2 3" xfId="53138" xr:uid="{10389FB8-4C0B-49A0-8D80-894CBCC288DC}"/>
    <cellStyle name="Normal 3 2 3 2 2 4 4 3 3" xfId="17718" xr:uid="{313B1EAA-864F-456B-A408-9BD884BE829A}"/>
    <cellStyle name="Normal 3 2 3 2 2 4 4 3 4" xfId="31408" xr:uid="{674948C2-CF6C-41F3-A39A-54E7DA147EF3}"/>
    <cellStyle name="Normal 3 2 3 2 2 4 4 3 5" xfId="46292" xr:uid="{6E6A5621-83AA-4896-A3E7-8A677661B259}"/>
    <cellStyle name="Normal 3 2 3 2 2 4 4 4" xfId="21140" xr:uid="{2DE74522-D3EA-4E9A-9120-6F044F8B2049}"/>
    <cellStyle name="Normal 3 2 3 2 2 4 4 4 2" xfId="34832" xr:uid="{E4578123-3461-4D3D-9615-44BBE6187AC0}"/>
    <cellStyle name="Normal 3 2 3 2 2 4 4 4 3" xfId="49716" xr:uid="{EB01D077-FF24-493A-B451-2C579D370A6A}"/>
    <cellStyle name="Normal 3 2 3 2 2 4 4 5" xfId="14296" xr:uid="{4A13C124-8539-4C73-BF9D-BCBB3F37FB51}"/>
    <cellStyle name="Normal 3 2 3 2 2 4 4 6" xfId="27986" xr:uid="{35D9CB50-E1D4-450A-B69B-4537A5AE48CD}"/>
    <cellStyle name="Normal 3 2 3 2 2 4 4 7" xfId="42870" xr:uid="{4112BFF4-92D8-4E71-8AC4-A2CE79BD5EA0}"/>
    <cellStyle name="Normal 3 2 3 2 2 4 5" xfId="9158" xr:uid="{6D3DA575-8362-4A2B-8E58-3DFB23B93AD2}"/>
    <cellStyle name="Normal 3 2 3 2 2 4 5 2" xfId="12580" xr:uid="{BA57910E-A25C-4E75-B462-4D3A83363DB1}"/>
    <cellStyle name="Normal 3 2 3 2 2 4 5 2 2" xfId="26270" xr:uid="{15799113-7A39-41EE-B795-78987A95E36D}"/>
    <cellStyle name="Normal 3 2 3 2 2 4 5 2 2 2" xfId="39962" xr:uid="{1E850CE4-54E4-451E-858F-6B3A1F934E7A}"/>
    <cellStyle name="Normal 3 2 3 2 2 4 5 2 2 3" xfId="54846" xr:uid="{25AB94D9-504D-4799-B5F2-9EC8D80278F6}"/>
    <cellStyle name="Normal 3 2 3 2 2 4 5 2 3" xfId="19426" xr:uid="{FFD7E0E7-048B-49A6-94AE-64E92CD1651D}"/>
    <cellStyle name="Normal 3 2 3 2 2 4 5 2 4" xfId="33116" xr:uid="{9775A9F7-E165-46DF-879F-5B1EF8E5D59B}"/>
    <cellStyle name="Normal 3 2 3 2 2 4 5 2 5" xfId="48000" xr:uid="{E4D784DB-F1AE-4B48-8797-7B5A91D06282}"/>
    <cellStyle name="Normal 3 2 3 2 2 4 5 3" xfId="22848" xr:uid="{FD448B61-DCEA-47EC-BDBD-14F20380EC18}"/>
    <cellStyle name="Normal 3 2 3 2 2 4 5 3 2" xfId="36540" xr:uid="{8611F493-9784-4D16-BF64-86B25772375B}"/>
    <cellStyle name="Normal 3 2 3 2 2 4 5 3 3" xfId="51424" xr:uid="{2061FB06-1AFF-4730-8BDD-F3C92F904C50}"/>
    <cellStyle name="Normal 3 2 3 2 2 4 5 4" xfId="16004" xr:uid="{09AAF6E5-A762-4D4A-8A75-1C147E942872}"/>
    <cellStyle name="Normal 3 2 3 2 2 4 5 5" xfId="29694" xr:uid="{B6924554-ECC7-455E-815C-334484E0805A}"/>
    <cellStyle name="Normal 3 2 3 2 2 4 5 6" xfId="44578" xr:uid="{458A4CA1-E81B-4A24-AF3D-B70DC6B525C0}"/>
    <cellStyle name="Normal 3 2 3 2 2 4 6" xfId="10868" xr:uid="{51A44453-759B-4AB4-BE10-1A950987FB36}"/>
    <cellStyle name="Normal 3 2 3 2 2 4 6 2" xfId="24558" xr:uid="{64A911AD-C74B-4CDF-A55C-12FAAAA40A24}"/>
    <cellStyle name="Normal 3 2 3 2 2 4 6 2 2" xfId="38250" xr:uid="{3476C56D-015C-4A6E-9E8C-04CD117BDA53}"/>
    <cellStyle name="Normal 3 2 3 2 2 4 6 2 3" xfId="53134" xr:uid="{069FDC77-C6AE-48CE-9C1E-6BB9079AB179}"/>
    <cellStyle name="Normal 3 2 3 2 2 4 6 3" xfId="17714" xr:uid="{F2326CDD-B650-46F6-843E-5CD169E3311D}"/>
    <cellStyle name="Normal 3 2 3 2 2 4 6 4" xfId="31404" xr:uid="{616F7D6A-D8BB-4FB3-BC57-7EE924C06A6E}"/>
    <cellStyle name="Normal 3 2 3 2 2 4 6 5" xfId="46288" xr:uid="{5A497ED1-8204-4612-A923-C9AD09C2AEE5}"/>
    <cellStyle name="Normal 3 2 3 2 2 4 7" xfId="21136" xr:uid="{63DA04B8-C997-41C0-90E6-2466DF032399}"/>
    <cellStyle name="Normal 3 2 3 2 2 4 7 2" xfId="34828" xr:uid="{75C0D56A-EFED-47FC-86C9-3712087DCA3A}"/>
    <cellStyle name="Normal 3 2 3 2 2 4 7 3" xfId="49712" xr:uid="{54EFDD56-C3EE-4ADE-BC87-2F59E7229818}"/>
    <cellStyle name="Normal 3 2 3 2 2 4 8" xfId="14292" xr:uid="{DDCA30F4-3F7D-4055-91B2-59D329CE2120}"/>
    <cellStyle name="Normal 3 2 3 2 2 4 9" xfId="27982" xr:uid="{21C4A558-1B2D-499F-A3E5-D750545B2C19}"/>
    <cellStyle name="Normal 3 2 3 2 2 5" xfId="7450" xr:uid="{EDFA73C3-D696-4265-8E54-14E0B5D7813F}"/>
    <cellStyle name="Normal 3 2 3 2 2 5 2" xfId="7451" xr:uid="{B33FF3AB-E006-4B16-86A8-42DCA607F8BA}"/>
    <cellStyle name="Normal 3 2 3 2 2 5 2 2" xfId="9164" xr:uid="{5FB033BC-7B24-49B7-9EDF-F8F9B1177E43}"/>
    <cellStyle name="Normal 3 2 3 2 2 5 2 2 2" xfId="12586" xr:uid="{09B25DCA-6DF4-4CE4-89FE-8DA40269B626}"/>
    <cellStyle name="Normal 3 2 3 2 2 5 2 2 2 2" xfId="26276" xr:uid="{FF4367CA-6E55-4ABB-BF44-20560B2DA6EE}"/>
    <cellStyle name="Normal 3 2 3 2 2 5 2 2 2 2 2" xfId="39968" xr:uid="{2A723EC1-5421-45D8-98B3-50D6D7DE06A7}"/>
    <cellStyle name="Normal 3 2 3 2 2 5 2 2 2 2 3" xfId="54852" xr:uid="{E18C211B-9EBF-4613-8200-90C5433F1EBB}"/>
    <cellStyle name="Normal 3 2 3 2 2 5 2 2 2 3" xfId="19432" xr:uid="{59C19ABD-ADF4-4ABC-A951-B24A33C561D5}"/>
    <cellStyle name="Normal 3 2 3 2 2 5 2 2 2 4" xfId="33122" xr:uid="{FFC5FEF6-F5F6-45A1-9C3B-3A02A140481D}"/>
    <cellStyle name="Normal 3 2 3 2 2 5 2 2 2 5" xfId="48006" xr:uid="{983B16C2-1FFF-4BD4-8539-5B3DDD45A657}"/>
    <cellStyle name="Normal 3 2 3 2 2 5 2 2 3" xfId="22854" xr:uid="{995C6086-78D8-4D4E-821F-879F31C98D05}"/>
    <cellStyle name="Normal 3 2 3 2 2 5 2 2 3 2" xfId="36546" xr:uid="{9EDA7AC3-0389-48C1-B74F-58E861BA0C82}"/>
    <cellStyle name="Normal 3 2 3 2 2 5 2 2 3 3" xfId="51430" xr:uid="{97764F68-89B2-4CC0-9E6A-A7CECAC5C05A}"/>
    <cellStyle name="Normal 3 2 3 2 2 5 2 2 4" xfId="16010" xr:uid="{B86A567D-91A5-44A0-8B25-565014275ABE}"/>
    <cellStyle name="Normal 3 2 3 2 2 5 2 2 5" xfId="29700" xr:uid="{5694DAF9-2DC1-4134-8890-EA3DC4724FDF}"/>
    <cellStyle name="Normal 3 2 3 2 2 5 2 2 6" xfId="44584" xr:uid="{70F530CB-BF20-4E77-AF31-C09F4ACA6268}"/>
    <cellStyle name="Normal 3 2 3 2 2 5 2 3" xfId="10874" xr:uid="{D7ADA408-6861-4882-9080-4D5973250FA8}"/>
    <cellStyle name="Normal 3 2 3 2 2 5 2 3 2" xfId="24564" xr:uid="{5D511893-3B5E-46C3-9918-444E1060CDA8}"/>
    <cellStyle name="Normal 3 2 3 2 2 5 2 3 2 2" xfId="38256" xr:uid="{1B804410-B6F6-4D48-BD0F-BB290607BE18}"/>
    <cellStyle name="Normal 3 2 3 2 2 5 2 3 2 3" xfId="53140" xr:uid="{6D23853F-0497-45CD-9A0D-608EA214C117}"/>
    <cellStyle name="Normal 3 2 3 2 2 5 2 3 3" xfId="17720" xr:uid="{86116FEF-5938-4820-B65F-ECD05F52BF26}"/>
    <cellStyle name="Normal 3 2 3 2 2 5 2 3 4" xfId="31410" xr:uid="{546BE432-B256-4025-AA0C-6D0249F4938F}"/>
    <cellStyle name="Normal 3 2 3 2 2 5 2 3 5" xfId="46294" xr:uid="{6A03D9BC-AB4F-4680-9734-A133F14087FD}"/>
    <cellStyle name="Normal 3 2 3 2 2 5 2 4" xfId="21142" xr:uid="{CC8DB668-BE81-4169-8ED0-4A77084872E9}"/>
    <cellStyle name="Normal 3 2 3 2 2 5 2 4 2" xfId="34834" xr:uid="{1CE6AE2A-4296-47C4-A072-D5E81DB91451}"/>
    <cellStyle name="Normal 3 2 3 2 2 5 2 4 3" xfId="49718" xr:uid="{3469B2F3-9AD6-43AA-8874-3AF4DA4F5434}"/>
    <cellStyle name="Normal 3 2 3 2 2 5 2 5" xfId="14298" xr:uid="{3D9CFA49-57FC-453E-AEAB-51820201F0E3}"/>
    <cellStyle name="Normal 3 2 3 2 2 5 2 6" xfId="27988" xr:uid="{7D6BF009-F8E5-4E7D-A5C2-A99DCCD96B8C}"/>
    <cellStyle name="Normal 3 2 3 2 2 5 2 7" xfId="42872" xr:uid="{24D77F0C-ADF4-4071-B94D-895E6F6E0601}"/>
    <cellStyle name="Normal 3 2 3 2 2 5 3" xfId="9163" xr:uid="{3B12CAF9-1326-411C-AA0A-5528252EE366}"/>
    <cellStyle name="Normal 3 2 3 2 2 5 3 2" xfId="12585" xr:uid="{4CA59BC7-FA5D-49F8-9E9E-AC1931DEAECD}"/>
    <cellStyle name="Normal 3 2 3 2 2 5 3 2 2" xfId="26275" xr:uid="{49FD89A1-508C-43BB-B404-74993D371931}"/>
    <cellStyle name="Normal 3 2 3 2 2 5 3 2 2 2" xfId="39967" xr:uid="{C82181A2-71E2-4750-9DB5-659C435DA53D}"/>
    <cellStyle name="Normal 3 2 3 2 2 5 3 2 2 3" xfId="54851" xr:uid="{6CABD8A7-C9C7-4AF0-B5DC-B95D9392EEF3}"/>
    <cellStyle name="Normal 3 2 3 2 2 5 3 2 3" xfId="19431" xr:uid="{65FE15D0-3BA9-42AB-9E17-E7F120D8D300}"/>
    <cellStyle name="Normal 3 2 3 2 2 5 3 2 4" xfId="33121" xr:uid="{69B488EA-49EB-4006-A077-7A410E90A78E}"/>
    <cellStyle name="Normal 3 2 3 2 2 5 3 2 5" xfId="48005" xr:uid="{31C65E7C-B009-4980-8F7C-EB9205B32683}"/>
    <cellStyle name="Normal 3 2 3 2 2 5 3 3" xfId="22853" xr:uid="{2FEB7E80-7A65-4FAA-B372-2746BF10E765}"/>
    <cellStyle name="Normal 3 2 3 2 2 5 3 3 2" xfId="36545" xr:uid="{B334B25C-1E4F-47C4-88E9-BB5AC0ED4C52}"/>
    <cellStyle name="Normal 3 2 3 2 2 5 3 3 3" xfId="51429" xr:uid="{DEFF551D-D9E7-4DED-A743-BD685DF5E556}"/>
    <cellStyle name="Normal 3 2 3 2 2 5 3 4" xfId="16009" xr:uid="{816FB445-DEAE-4B81-B612-C7A26CDBED19}"/>
    <cellStyle name="Normal 3 2 3 2 2 5 3 5" xfId="29699" xr:uid="{7A6FE3F3-4D0F-4814-AFC1-978915E0DB17}"/>
    <cellStyle name="Normal 3 2 3 2 2 5 3 6" xfId="44583" xr:uid="{F9001B2D-437A-4AC3-94CE-7D78AF5FC5A3}"/>
    <cellStyle name="Normal 3 2 3 2 2 5 4" xfId="10873" xr:uid="{83905490-33A8-4369-A630-D7AD812BDDAA}"/>
    <cellStyle name="Normal 3 2 3 2 2 5 4 2" xfId="24563" xr:uid="{1D5B5782-C994-4E0A-A18E-2CC7CA1FBC61}"/>
    <cellStyle name="Normal 3 2 3 2 2 5 4 2 2" xfId="38255" xr:uid="{005691D9-BF07-4DBD-98EF-F84774FDAA8D}"/>
    <cellStyle name="Normal 3 2 3 2 2 5 4 2 3" xfId="53139" xr:uid="{84F284A8-098E-4ED0-A918-7CD96776F8AB}"/>
    <cellStyle name="Normal 3 2 3 2 2 5 4 3" xfId="17719" xr:uid="{527AE759-82EA-4AE1-A745-01FECCD1375B}"/>
    <cellStyle name="Normal 3 2 3 2 2 5 4 4" xfId="31409" xr:uid="{60BA18F6-9DE6-408E-8B2A-64E467B828BF}"/>
    <cellStyle name="Normal 3 2 3 2 2 5 4 5" xfId="46293" xr:uid="{8DD039C4-C728-4A62-ADD4-4E52A267A174}"/>
    <cellStyle name="Normal 3 2 3 2 2 5 5" xfId="21141" xr:uid="{0AF8D045-9EDE-408E-9352-F1A3AF198181}"/>
    <cellStyle name="Normal 3 2 3 2 2 5 5 2" xfId="34833" xr:uid="{EDC9DA52-5BD0-4B86-8384-6483BE9D42E6}"/>
    <cellStyle name="Normal 3 2 3 2 2 5 5 3" xfId="49717" xr:uid="{D91EDD94-83B8-47F6-BA89-C04F92006E52}"/>
    <cellStyle name="Normal 3 2 3 2 2 5 6" xfId="14297" xr:uid="{B3857BDF-F868-469F-9939-E4ECA00A3018}"/>
    <cellStyle name="Normal 3 2 3 2 2 5 7" xfId="27987" xr:uid="{B98F486B-C9FA-434A-A9AA-A17756CE4627}"/>
    <cellStyle name="Normal 3 2 3 2 2 5 8" xfId="42871" xr:uid="{9A7000DB-5F77-4BC7-B530-C86A2CCD9677}"/>
    <cellStyle name="Normal 3 2 3 2 2 6" xfId="7452" xr:uid="{C3578B38-60CC-4E18-A8B8-6A7EA2500098}"/>
    <cellStyle name="Normal 3 2 3 2 2 6 2" xfId="9165" xr:uid="{17A4E028-942C-40A7-B731-8E34DD38734A}"/>
    <cellStyle name="Normal 3 2 3 2 2 6 2 2" xfId="12587" xr:uid="{F2BEFA2F-2B6E-4F49-BAC9-0D8C37716287}"/>
    <cellStyle name="Normal 3 2 3 2 2 6 2 2 2" xfId="26277" xr:uid="{5F03C8BB-5D3B-42AC-835E-12D5CAE81BF8}"/>
    <cellStyle name="Normal 3 2 3 2 2 6 2 2 2 2" xfId="39969" xr:uid="{C5B57C3A-EFE4-4804-A030-D2990C1967FF}"/>
    <cellStyle name="Normal 3 2 3 2 2 6 2 2 2 3" xfId="54853" xr:uid="{2A66AC93-008E-4559-884B-4D15B2CE2998}"/>
    <cellStyle name="Normal 3 2 3 2 2 6 2 2 3" xfId="19433" xr:uid="{36ECD3BF-00CB-4C10-96B9-F3F7F8DA157D}"/>
    <cellStyle name="Normal 3 2 3 2 2 6 2 2 4" xfId="33123" xr:uid="{2A06D050-8971-486F-8352-30050645D019}"/>
    <cellStyle name="Normal 3 2 3 2 2 6 2 2 5" xfId="48007" xr:uid="{F296A3C4-B0AB-447F-8115-8D3EB760495E}"/>
    <cellStyle name="Normal 3 2 3 2 2 6 2 3" xfId="22855" xr:uid="{80F59334-6CB1-445D-9936-E1BEDB573457}"/>
    <cellStyle name="Normal 3 2 3 2 2 6 2 3 2" xfId="36547" xr:uid="{02D3F1A3-DF41-4718-A1C9-72032E566E76}"/>
    <cellStyle name="Normal 3 2 3 2 2 6 2 3 3" xfId="51431" xr:uid="{8D7325B0-63BC-4C2A-A4D5-C87C018507E4}"/>
    <cellStyle name="Normal 3 2 3 2 2 6 2 4" xfId="16011" xr:uid="{AA02E1D3-D76B-4419-BC5A-9F4E05B5A93C}"/>
    <cellStyle name="Normal 3 2 3 2 2 6 2 5" xfId="29701" xr:uid="{086D4428-A8A3-46D0-A6C0-9905A13DC4C7}"/>
    <cellStyle name="Normal 3 2 3 2 2 6 2 6" xfId="44585" xr:uid="{E948F544-D7F3-4077-BD66-F8AF5F88DBD3}"/>
    <cellStyle name="Normal 3 2 3 2 2 6 3" xfId="10875" xr:uid="{069D7957-0644-4D23-8FAD-65E5B628130F}"/>
    <cellStyle name="Normal 3 2 3 2 2 6 3 2" xfId="24565" xr:uid="{DB422DF8-9D63-492F-A6D7-81910BCBA907}"/>
    <cellStyle name="Normal 3 2 3 2 2 6 3 2 2" xfId="38257" xr:uid="{CD236557-60E0-4638-A1E4-D20D81D779F0}"/>
    <cellStyle name="Normal 3 2 3 2 2 6 3 2 3" xfId="53141" xr:uid="{1C2F2A0E-4BE4-4B80-BB33-2555E1171A24}"/>
    <cellStyle name="Normal 3 2 3 2 2 6 3 3" xfId="17721" xr:uid="{9D48D5F6-42F7-4960-BA61-884333D0ABC1}"/>
    <cellStyle name="Normal 3 2 3 2 2 6 3 4" xfId="31411" xr:uid="{1ED4CADA-4B47-42D7-884E-AB6E6CA577CC}"/>
    <cellStyle name="Normal 3 2 3 2 2 6 3 5" xfId="46295" xr:uid="{CEAF138E-C92B-4EB7-A2EC-E44E0023F36E}"/>
    <cellStyle name="Normal 3 2 3 2 2 6 4" xfId="21143" xr:uid="{BF0BBEEC-3436-4B76-885C-CD9275E6CC7D}"/>
    <cellStyle name="Normal 3 2 3 2 2 6 4 2" xfId="34835" xr:uid="{9B4317D3-D95C-4589-A827-508FFE750958}"/>
    <cellStyle name="Normal 3 2 3 2 2 6 4 3" xfId="49719" xr:uid="{CBFDE93C-D3A5-4646-BC2F-50697BFF6EFE}"/>
    <cellStyle name="Normal 3 2 3 2 2 6 5" xfId="14299" xr:uid="{2B319487-4DC1-4FF0-867B-85253D5314A7}"/>
    <cellStyle name="Normal 3 2 3 2 2 6 6" xfId="27989" xr:uid="{C04F86F5-94AA-447A-9673-498092911A96}"/>
    <cellStyle name="Normal 3 2 3 2 2 6 7" xfId="42873" xr:uid="{AF31FBEA-14F7-414F-8626-620C78BF49B8}"/>
    <cellStyle name="Normal 3 2 3 2 2 7" xfId="7453" xr:uid="{AE3F7885-3D56-4E75-95D0-4EBFC3B934AD}"/>
    <cellStyle name="Normal 3 2 3 2 2 7 2" xfId="9166" xr:uid="{C9EEB264-79DE-4958-BC50-B58D44A7B462}"/>
    <cellStyle name="Normal 3 2 3 2 2 7 2 2" xfId="12588" xr:uid="{36F5771C-9C9D-4AA2-B420-DCDFABF0FCD0}"/>
    <cellStyle name="Normal 3 2 3 2 2 7 2 2 2" xfId="26278" xr:uid="{F001342F-365C-4AA3-B30B-183398EBD363}"/>
    <cellStyle name="Normal 3 2 3 2 2 7 2 2 2 2" xfId="39970" xr:uid="{EE51DC7E-772B-4642-B15A-5EC067848D97}"/>
    <cellStyle name="Normal 3 2 3 2 2 7 2 2 2 3" xfId="54854" xr:uid="{93653183-4F99-4C8F-9BD7-1F29B7A9010E}"/>
    <cellStyle name="Normal 3 2 3 2 2 7 2 2 3" xfId="19434" xr:uid="{10DBDDB9-8057-478B-9266-738B38FF965E}"/>
    <cellStyle name="Normal 3 2 3 2 2 7 2 2 4" xfId="33124" xr:uid="{D9B2EA97-C872-4353-A0CE-454CF5E9A8AD}"/>
    <cellStyle name="Normal 3 2 3 2 2 7 2 2 5" xfId="48008" xr:uid="{7E27F8C6-7627-491D-AF62-4A0EF4C1DA2D}"/>
    <cellStyle name="Normal 3 2 3 2 2 7 2 3" xfId="22856" xr:uid="{C9F4AE3D-EDE9-450F-AE1B-2C6DB6DBE9B3}"/>
    <cellStyle name="Normal 3 2 3 2 2 7 2 3 2" xfId="36548" xr:uid="{A837994A-DCAE-4268-A17D-E50C30B209FB}"/>
    <cellStyle name="Normal 3 2 3 2 2 7 2 3 3" xfId="51432" xr:uid="{1945CD63-BFA0-442B-8CDE-5C47261AB444}"/>
    <cellStyle name="Normal 3 2 3 2 2 7 2 4" xfId="16012" xr:uid="{FE24BD87-7967-45DF-8691-65793F3E746B}"/>
    <cellStyle name="Normal 3 2 3 2 2 7 2 5" xfId="29702" xr:uid="{27ED686A-2866-4083-84A5-B4B0AC568CBD}"/>
    <cellStyle name="Normal 3 2 3 2 2 7 2 6" xfId="44586" xr:uid="{46B146BC-548B-488A-86B2-733EA86F94DD}"/>
    <cellStyle name="Normal 3 2 3 2 2 7 3" xfId="10876" xr:uid="{F9298A3E-8A52-41E2-837C-61E333F3883F}"/>
    <cellStyle name="Normal 3 2 3 2 2 7 3 2" xfId="24566" xr:uid="{6CCE9733-9E7B-41E4-B10C-E4D4E15F071C}"/>
    <cellStyle name="Normal 3 2 3 2 2 7 3 2 2" xfId="38258" xr:uid="{DE8B4F63-EEC5-4C09-ACC8-5C16FE8B69BA}"/>
    <cellStyle name="Normal 3 2 3 2 2 7 3 2 3" xfId="53142" xr:uid="{D1C60100-5267-484C-A4F7-EF18BB7B807E}"/>
    <cellStyle name="Normal 3 2 3 2 2 7 3 3" xfId="17722" xr:uid="{4F28ACB0-316B-4643-8D7C-976096929F1C}"/>
    <cellStyle name="Normal 3 2 3 2 2 7 3 4" xfId="31412" xr:uid="{98DF3C18-6F8B-4E35-ADA0-171D3DFDB71B}"/>
    <cellStyle name="Normal 3 2 3 2 2 7 3 5" xfId="46296" xr:uid="{7F59C314-194B-4E14-82BA-D8E12D99C8AE}"/>
    <cellStyle name="Normal 3 2 3 2 2 7 4" xfId="21144" xr:uid="{35244985-E5CB-493D-B581-BF3032A8F665}"/>
    <cellStyle name="Normal 3 2 3 2 2 7 4 2" xfId="34836" xr:uid="{087B4943-7B7F-49E5-A2B9-5C141CE4E204}"/>
    <cellStyle name="Normal 3 2 3 2 2 7 4 3" xfId="49720" xr:uid="{8BAA2E67-A818-4ED2-BF69-EAF6E4214EA3}"/>
    <cellStyle name="Normal 3 2 3 2 2 7 5" xfId="14300" xr:uid="{C7B6E74C-5A5C-457F-BF2C-F5BAA3325EB3}"/>
    <cellStyle name="Normal 3 2 3 2 2 7 6" xfId="27990" xr:uid="{E2D94A3A-F841-401F-8E6E-BB1D393446D5}"/>
    <cellStyle name="Normal 3 2 3 2 2 7 7" xfId="42874" xr:uid="{75E6D685-3B41-4522-B0FD-153E69E28E78}"/>
    <cellStyle name="Normal 3 2 3 2 2 8" xfId="9137" xr:uid="{826A6684-B3C6-438E-82A5-6F1F4E6146BD}"/>
    <cellStyle name="Normal 3 2 3 2 2 8 2" xfId="12559" xr:uid="{EA14E1C9-8916-48A1-94C4-36B948B28336}"/>
    <cellStyle name="Normal 3 2 3 2 2 8 2 2" xfId="26249" xr:uid="{1E186527-F7B3-4ED9-9218-BB902C6BEE1E}"/>
    <cellStyle name="Normal 3 2 3 2 2 8 2 2 2" xfId="39941" xr:uid="{A90119FB-371D-49B2-B70C-7DA8C10202BA}"/>
    <cellStyle name="Normal 3 2 3 2 2 8 2 2 3" xfId="54825" xr:uid="{281332D3-AD6F-417A-8526-B2383ADA5F41}"/>
    <cellStyle name="Normal 3 2 3 2 2 8 2 3" xfId="19405" xr:uid="{C94E7D45-E90A-403C-B204-384DFDC7E56F}"/>
    <cellStyle name="Normal 3 2 3 2 2 8 2 4" xfId="33095" xr:uid="{812D6410-AF76-4002-80C0-6D774D20B6EF}"/>
    <cellStyle name="Normal 3 2 3 2 2 8 2 5" xfId="47979" xr:uid="{10A6BD16-A363-40F2-9AA7-0F11CAF5CF51}"/>
    <cellStyle name="Normal 3 2 3 2 2 8 3" xfId="22827" xr:uid="{4330C653-FC01-4EED-8147-D71B7D078B77}"/>
    <cellStyle name="Normal 3 2 3 2 2 8 3 2" xfId="36519" xr:uid="{133B546C-14F1-47EA-8EB7-C8BCDE0135A7}"/>
    <cellStyle name="Normal 3 2 3 2 2 8 3 3" xfId="51403" xr:uid="{547178FC-7F6B-4136-86B2-0B9780E2D570}"/>
    <cellStyle name="Normal 3 2 3 2 2 8 4" xfId="15983" xr:uid="{0EAABFEF-252F-445A-8F33-4E6B539AAC3B}"/>
    <cellStyle name="Normal 3 2 3 2 2 8 5" xfId="29673" xr:uid="{4815B905-4E45-4604-876E-1E0A7C96093F}"/>
    <cellStyle name="Normal 3 2 3 2 2 8 6" xfId="44557" xr:uid="{3F622A59-379A-42B7-964C-E6A292351EC7}"/>
    <cellStyle name="Normal 3 2 3 2 2 9" xfId="10847" xr:uid="{912528EC-02B3-41F4-B7E0-BB90E168C118}"/>
    <cellStyle name="Normal 3 2 3 2 2 9 2" xfId="24537" xr:uid="{D548E274-3A9F-4E9F-B4B0-5C3F72B0E21C}"/>
    <cellStyle name="Normal 3 2 3 2 2 9 2 2" xfId="38229" xr:uid="{C92A9351-76AA-4FFB-B758-174C969F24DA}"/>
    <cellStyle name="Normal 3 2 3 2 2 9 2 3" xfId="53113" xr:uid="{6DA6CCDF-1428-42FC-85C2-222950CB598B}"/>
    <cellStyle name="Normal 3 2 3 2 2 9 3" xfId="17693" xr:uid="{EC48311E-4582-4353-9659-F01E9C3C5D3E}"/>
    <cellStyle name="Normal 3 2 3 2 2 9 4" xfId="31383" xr:uid="{B8733D58-EEBC-43FB-95E9-B6A35313C407}"/>
    <cellStyle name="Normal 3 2 3 2 2 9 5" xfId="46267" xr:uid="{2646AD1E-3077-4895-86B0-6FA123FA79A2}"/>
    <cellStyle name="Normal 3 2 3 2 3" xfId="7454" xr:uid="{26752896-5225-4095-B227-DC3DFCFA76FF}"/>
    <cellStyle name="Normal 3 2 3 2 3 10" xfId="14301" xr:uid="{1A911319-E021-4510-BB64-DB2F258A3AFE}"/>
    <cellStyle name="Normal 3 2 3 2 3 11" xfId="27991" xr:uid="{C7A15B0E-B377-4608-ACCB-E14BBCDAA626}"/>
    <cellStyle name="Normal 3 2 3 2 3 12" xfId="42875" xr:uid="{4DC57A2B-C8B7-47D4-8510-7BEB5F2B1A82}"/>
    <cellStyle name="Normal 3 2 3 2 3 2" xfId="7455" xr:uid="{2C189F71-E8B7-424E-BA2B-5F474FCFAF37}"/>
    <cellStyle name="Normal 3 2 3 2 3 2 10" xfId="42876" xr:uid="{957BD46E-B0C9-46E3-8815-E092E9A8F870}"/>
    <cellStyle name="Normal 3 2 3 2 3 2 2" xfId="7456" xr:uid="{B311C3C2-05D4-4184-A57F-9BE048F9B956}"/>
    <cellStyle name="Normal 3 2 3 2 3 2 2 2" xfId="7457" xr:uid="{371506A3-0C2E-4F25-AD6F-0E36FBB7B083}"/>
    <cellStyle name="Normal 3 2 3 2 3 2 2 2 2" xfId="9170" xr:uid="{13068346-AB10-479E-9543-67C5683F7417}"/>
    <cellStyle name="Normal 3 2 3 2 3 2 2 2 2 2" xfId="12592" xr:uid="{6B3EF26D-D1CB-4CCE-98AE-5F31A43482B6}"/>
    <cellStyle name="Normal 3 2 3 2 3 2 2 2 2 2 2" xfId="26282" xr:uid="{1C97E53D-4F04-4540-BE01-022D2EC106E9}"/>
    <cellStyle name="Normal 3 2 3 2 3 2 2 2 2 2 2 2" xfId="39974" xr:uid="{46BF6EE4-D004-4EA3-9290-B306C4461EE1}"/>
    <cellStyle name="Normal 3 2 3 2 3 2 2 2 2 2 2 3" xfId="54858" xr:uid="{9515DDFA-C318-471C-BD1F-FE8D95284FF3}"/>
    <cellStyle name="Normal 3 2 3 2 3 2 2 2 2 2 3" xfId="19438" xr:uid="{232E6FAC-E937-4B42-A68E-9C825AC0F8CF}"/>
    <cellStyle name="Normal 3 2 3 2 3 2 2 2 2 2 4" xfId="33128" xr:uid="{69328C61-0AEB-4966-9E6E-8B8DFA94A9EF}"/>
    <cellStyle name="Normal 3 2 3 2 3 2 2 2 2 2 5" xfId="48012" xr:uid="{32D9E1C0-79EA-46C2-9C5F-AA460F9AF237}"/>
    <cellStyle name="Normal 3 2 3 2 3 2 2 2 2 3" xfId="22860" xr:uid="{3391A4BE-DF8E-41BC-8219-B2C1E42B2359}"/>
    <cellStyle name="Normal 3 2 3 2 3 2 2 2 2 3 2" xfId="36552" xr:uid="{08B40FBD-F954-4F42-9B43-3573F30E2222}"/>
    <cellStyle name="Normal 3 2 3 2 3 2 2 2 2 3 3" xfId="51436" xr:uid="{FC7AE0FF-5AA3-4EC7-B726-A5BC085220C8}"/>
    <cellStyle name="Normal 3 2 3 2 3 2 2 2 2 4" xfId="16016" xr:uid="{BAD2EE96-D4B0-4177-ADC0-B86353C86C12}"/>
    <cellStyle name="Normal 3 2 3 2 3 2 2 2 2 5" xfId="29706" xr:uid="{F314DFFD-D13C-492C-B75E-BD29D4472529}"/>
    <cellStyle name="Normal 3 2 3 2 3 2 2 2 2 6" xfId="44590" xr:uid="{BE3ABCDC-858C-43E2-A556-4B8305D45309}"/>
    <cellStyle name="Normal 3 2 3 2 3 2 2 2 3" xfId="10880" xr:uid="{0C521FD3-EE39-4A0B-B6DB-83579B8CC797}"/>
    <cellStyle name="Normal 3 2 3 2 3 2 2 2 3 2" xfId="24570" xr:uid="{02B617AF-02F3-4F95-80C7-05983B6AE4F3}"/>
    <cellStyle name="Normal 3 2 3 2 3 2 2 2 3 2 2" xfId="38262" xr:uid="{47A7B8FE-7F9E-4EA4-B5A2-C56E71CFBE84}"/>
    <cellStyle name="Normal 3 2 3 2 3 2 2 2 3 2 3" xfId="53146" xr:uid="{539E0E24-1B87-41FD-9940-570E9777D63F}"/>
    <cellStyle name="Normal 3 2 3 2 3 2 2 2 3 3" xfId="17726" xr:uid="{8E832319-0806-470F-A9B2-D8ABE6003B29}"/>
    <cellStyle name="Normal 3 2 3 2 3 2 2 2 3 4" xfId="31416" xr:uid="{EB492A40-CF73-413F-A2FF-FE9DF9541530}"/>
    <cellStyle name="Normal 3 2 3 2 3 2 2 2 3 5" xfId="46300" xr:uid="{1F30B5BD-8FB4-41EC-B66B-EECEF360A3D1}"/>
    <cellStyle name="Normal 3 2 3 2 3 2 2 2 4" xfId="21148" xr:uid="{22022207-6381-40DF-9C8A-B93434C90E9B}"/>
    <cellStyle name="Normal 3 2 3 2 3 2 2 2 4 2" xfId="34840" xr:uid="{4E4E08E4-3136-42A1-8DCB-CBD34071D233}"/>
    <cellStyle name="Normal 3 2 3 2 3 2 2 2 4 3" xfId="49724" xr:uid="{AD2D17CC-175A-4E9F-B990-6510916C0A8D}"/>
    <cellStyle name="Normal 3 2 3 2 3 2 2 2 5" xfId="14304" xr:uid="{1FB0112F-7156-4DD6-AC0A-988D88084E63}"/>
    <cellStyle name="Normal 3 2 3 2 3 2 2 2 6" xfId="27994" xr:uid="{3151D474-7F8A-4EA8-A6B3-5FD1D0149D52}"/>
    <cellStyle name="Normal 3 2 3 2 3 2 2 2 7" xfId="42878" xr:uid="{B2FD6BAF-73DE-4BCC-A6CD-CA78CE8A7463}"/>
    <cellStyle name="Normal 3 2 3 2 3 2 2 3" xfId="9169" xr:uid="{1BA25466-6CB2-49E9-815E-BF6317E43548}"/>
    <cellStyle name="Normal 3 2 3 2 3 2 2 3 2" xfId="12591" xr:uid="{A0A87C25-2E54-4054-A8A5-D6A247A18EAF}"/>
    <cellStyle name="Normal 3 2 3 2 3 2 2 3 2 2" xfId="26281" xr:uid="{991B392A-4DDB-49B3-A091-52769D717E6D}"/>
    <cellStyle name="Normal 3 2 3 2 3 2 2 3 2 2 2" xfId="39973" xr:uid="{E771362D-F4EC-4A5D-8C20-2D1ABEBD5687}"/>
    <cellStyle name="Normal 3 2 3 2 3 2 2 3 2 2 3" xfId="54857" xr:uid="{7A1A2264-BB56-4E70-A03E-810AEAC6CC04}"/>
    <cellStyle name="Normal 3 2 3 2 3 2 2 3 2 3" xfId="19437" xr:uid="{FC7B0882-C541-4E39-88E3-C4326B843748}"/>
    <cellStyle name="Normal 3 2 3 2 3 2 2 3 2 4" xfId="33127" xr:uid="{1ECF36DC-D54B-42E6-A709-C0F5922846C3}"/>
    <cellStyle name="Normal 3 2 3 2 3 2 2 3 2 5" xfId="48011" xr:uid="{DF8C5397-33C2-4999-819B-7AE55270F76B}"/>
    <cellStyle name="Normal 3 2 3 2 3 2 2 3 3" xfId="22859" xr:uid="{7BD16429-DE1F-4E93-80BC-0DAA0F02ED04}"/>
    <cellStyle name="Normal 3 2 3 2 3 2 2 3 3 2" xfId="36551" xr:uid="{B9A3A4A7-C7A7-4C80-BEE0-768455254EEA}"/>
    <cellStyle name="Normal 3 2 3 2 3 2 2 3 3 3" xfId="51435" xr:uid="{82F05267-5CF6-49C8-985B-2982DE0359F8}"/>
    <cellStyle name="Normal 3 2 3 2 3 2 2 3 4" xfId="16015" xr:uid="{1C81FF23-BEBC-44DE-BA18-2921A3BDC359}"/>
    <cellStyle name="Normal 3 2 3 2 3 2 2 3 5" xfId="29705" xr:uid="{AE020E6E-9C3D-4BEF-8328-7DFE3C1F60A4}"/>
    <cellStyle name="Normal 3 2 3 2 3 2 2 3 6" xfId="44589" xr:uid="{DE6CB54A-4034-41F3-8A57-50309265DE89}"/>
    <cellStyle name="Normal 3 2 3 2 3 2 2 4" xfId="10879" xr:uid="{AB31CF8C-53DE-460F-B738-CBF3DEA00ADD}"/>
    <cellStyle name="Normal 3 2 3 2 3 2 2 4 2" xfId="24569" xr:uid="{054EEA17-85B6-4B24-8D67-DB8203EB3060}"/>
    <cellStyle name="Normal 3 2 3 2 3 2 2 4 2 2" xfId="38261" xr:uid="{59D05854-0C33-4457-B853-435F90794B70}"/>
    <cellStyle name="Normal 3 2 3 2 3 2 2 4 2 3" xfId="53145" xr:uid="{6ED6D9E7-5E79-4004-83F0-D5734AA7FABD}"/>
    <cellStyle name="Normal 3 2 3 2 3 2 2 4 3" xfId="17725" xr:uid="{601A8027-83C3-42C5-A6B2-F1FD45FF52DB}"/>
    <cellStyle name="Normal 3 2 3 2 3 2 2 4 4" xfId="31415" xr:uid="{584F0FCC-7A46-4BFA-8E61-26941A1CC138}"/>
    <cellStyle name="Normal 3 2 3 2 3 2 2 4 5" xfId="46299" xr:uid="{3D68E305-0B92-4207-A093-4AA9C1A66CAF}"/>
    <cellStyle name="Normal 3 2 3 2 3 2 2 5" xfId="21147" xr:uid="{B65690AB-860B-481D-AA83-1437E293E637}"/>
    <cellStyle name="Normal 3 2 3 2 3 2 2 5 2" xfId="34839" xr:uid="{E5144693-D2EF-45D5-B748-4C0864355E3E}"/>
    <cellStyle name="Normal 3 2 3 2 3 2 2 5 3" xfId="49723" xr:uid="{12D5CB87-B34D-4D36-93DC-B86D7FEFEDB7}"/>
    <cellStyle name="Normal 3 2 3 2 3 2 2 6" xfId="14303" xr:uid="{2349C864-EFB0-4C36-BFF1-D2611BDF1C74}"/>
    <cellStyle name="Normal 3 2 3 2 3 2 2 7" xfId="27993" xr:uid="{BD369D96-C09B-42B8-9C17-2A9CB4DD515F}"/>
    <cellStyle name="Normal 3 2 3 2 3 2 2 8" xfId="42877" xr:uid="{3433F21A-34C3-4CB6-9918-3F5AE3D576D7}"/>
    <cellStyle name="Normal 3 2 3 2 3 2 3" xfId="7458" xr:uid="{CD0D1E82-A4D1-43C2-8E18-74C7ABB4F11F}"/>
    <cellStyle name="Normal 3 2 3 2 3 2 3 2" xfId="9171" xr:uid="{F686EA4B-FC9B-4124-A927-A9CE92AF17DF}"/>
    <cellStyle name="Normal 3 2 3 2 3 2 3 2 2" xfId="12593" xr:uid="{962030D9-0137-413C-A477-D2107077393A}"/>
    <cellStyle name="Normal 3 2 3 2 3 2 3 2 2 2" xfId="26283" xr:uid="{906BF633-93C9-49AF-9F86-87EAE336BC00}"/>
    <cellStyle name="Normal 3 2 3 2 3 2 3 2 2 2 2" xfId="39975" xr:uid="{7D9BA8E1-9AE8-4BBE-8D10-7B33DEEC1097}"/>
    <cellStyle name="Normal 3 2 3 2 3 2 3 2 2 2 3" xfId="54859" xr:uid="{79B48A6F-E8ED-484C-838D-BA058F55CDCB}"/>
    <cellStyle name="Normal 3 2 3 2 3 2 3 2 2 3" xfId="19439" xr:uid="{82411CA5-8C45-4268-AAFB-D4AB63404DBC}"/>
    <cellStyle name="Normal 3 2 3 2 3 2 3 2 2 4" xfId="33129" xr:uid="{01547857-3E1A-49E4-B75B-E080A3654F71}"/>
    <cellStyle name="Normal 3 2 3 2 3 2 3 2 2 5" xfId="48013" xr:uid="{0452EDE0-E14D-4D65-A4CE-362B19F4F6BD}"/>
    <cellStyle name="Normal 3 2 3 2 3 2 3 2 3" xfId="22861" xr:uid="{64EE4C3A-6F08-48DF-9926-C24260C6BF32}"/>
    <cellStyle name="Normal 3 2 3 2 3 2 3 2 3 2" xfId="36553" xr:uid="{923CCDF0-CBA2-4AD5-86DA-B2FB019CC683}"/>
    <cellStyle name="Normal 3 2 3 2 3 2 3 2 3 3" xfId="51437" xr:uid="{B7A91889-6EC6-4F22-8965-EC0D9E1EDD94}"/>
    <cellStyle name="Normal 3 2 3 2 3 2 3 2 4" xfId="16017" xr:uid="{86158DF6-B916-4AC8-8C2A-B642FDD37559}"/>
    <cellStyle name="Normal 3 2 3 2 3 2 3 2 5" xfId="29707" xr:uid="{6713D190-3032-4EB4-AA83-6BB64D1B9F9E}"/>
    <cellStyle name="Normal 3 2 3 2 3 2 3 2 6" xfId="44591" xr:uid="{18899AF1-0F02-4F75-8ACA-71AF60FB2E61}"/>
    <cellStyle name="Normal 3 2 3 2 3 2 3 3" xfId="10881" xr:uid="{D5A87D54-F705-4296-8963-CB03757237A2}"/>
    <cellStyle name="Normal 3 2 3 2 3 2 3 3 2" xfId="24571" xr:uid="{B7262D4B-DE7F-4657-9793-E3D28B7FB1A6}"/>
    <cellStyle name="Normal 3 2 3 2 3 2 3 3 2 2" xfId="38263" xr:uid="{E88E83FD-7D32-4F07-882E-78F0FE426C25}"/>
    <cellStyle name="Normal 3 2 3 2 3 2 3 3 2 3" xfId="53147" xr:uid="{3560ECAE-F4EF-499B-AB3E-F0BC77FB8907}"/>
    <cellStyle name="Normal 3 2 3 2 3 2 3 3 3" xfId="17727" xr:uid="{9BD3728C-003C-491A-972B-6CC5F88DAA3F}"/>
    <cellStyle name="Normal 3 2 3 2 3 2 3 3 4" xfId="31417" xr:uid="{42B7A006-C1FC-4E0F-96C9-4D808683C6CD}"/>
    <cellStyle name="Normal 3 2 3 2 3 2 3 3 5" xfId="46301" xr:uid="{36AD5676-9B47-4E26-B3F0-BD01F8FD3181}"/>
    <cellStyle name="Normal 3 2 3 2 3 2 3 4" xfId="21149" xr:uid="{38223371-6B6B-413C-B02A-3582720D0E72}"/>
    <cellStyle name="Normal 3 2 3 2 3 2 3 4 2" xfId="34841" xr:uid="{302A4653-4AA1-4C25-9A17-20CAD7202757}"/>
    <cellStyle name="Normal 3 2 3 2 3 2 3 4 3" xfId="49725" xr:uid="{B051E5B7-4863-4961-AE2C-FD85FDD94EB5}"/>
    <cellStyle name="Normal 3 2 3 2 3 2 3 5" xfId="14305" xr:uid="{49B9ED85-77D3-4E3B-AD2B-0F64233941CC}"/>
    <cellStyle name="Normal 3 2 3 2 3 2 3 6" xfId="27995" xr:uid="{EA6BD0CA-8F50-49A3-9198-BD12EB4351B9}"/>
    <cellStyle name="Normal 3 2 3 2 3 2 3 7" xfId="42879" xr:uid="{F8088E4E-EE37-455D-8A84-155B74E9CF47}"/>
    <cellStyle name="Normal 3 2 3 2 3 2 4" xfId="7459" xr:uid="{9F880D36-FA71-4E72-9CF4-BABAF226AE55}"/>
    <cellStyle name="Normal 3 2 3 2 3 2 4 2" xfId="9172" xr:uid="{1BF232E4-B318-4888-964E-17C245F41F2C}"/>
    <cellStyle name="Normal 3 2 3 2 3 2 4 2 2" xfId="12594" xr:uid="{7754A6EC-1E7F-4B80-B57B-261AD78EE8FF}"/>
    <cellStyle name="Normal 3 2 3 2 3 2 4 2 2 2" xfId="26284" xr:uid="{DFD7F7DC-4457-409C-8CE4-480C00B162C3}"/>
    <cellStyle name="Normal 3 2 3 2 3 2 4 2 2 2 2" xfId="39976" xr:uid="{3D99AB85-B5F0-472D-AB91-AB9ABB45A191}"/>
    <cellStyle name="Normal 3 2 3 2 3 2 4 2 2 2 3" xfId="54860" xr:uid="{9E279A89-C033-4090-90BB-5D6EDF26F55F}"/>
    <cellStyle name="Normal 3 2 3 2 3 2 4 2 2 3" xfId="19440" xr:uid="{C4F90C16-B997-4AA0-BC7B-03B1CF203D66}"/>
    <cellStyle name="Normal 3 2 3 2 3 2 4 2 2 4" xfId="33130" xr:uid="{809B60EA-A749-405C-B742-76D95A6BE28A}"/>
    <cellStyle name="Normal 3 2 3 2 3 2 4 2 2 5" xfId="48014" xr:uid="{DDAB19A1-BBE7-4A20-80A2-86B87119B20B}"/>
    <cellStyle name="Normal 3 2 3 2 3 2 4 2 3" xfId="22862" xr:uid="{699281A4-A561-491E-B0C7-6A5F7D3573E2}"/>
    <cellStyle name="Normal 3 2 3 2 3 2 4 2 3 2" xfId="36554" xr:uid="{893CAFD5-3B3B-4466-949C-9810B062CF00}"/>
    <cellStyle name="Normal 3 2 3 2 3 2 4 2 3 3" xfId="51438" xr:uid="{4433F038-169C-4C01-BFC1-0AE1AC38FEAE}"/>
    <cellStyle name="Normal 3 2 3 2 3 2 4 2 4" xfId="16018" xr:uid="{4768D36E-DDDC-4AC9-A498-1E7B4622D872}"/>
    <cellStyle name="Normal 3 2 3 2 3 2 4 2 5" xfId="29708" xr:uid="{309FA80F-2AB2-413C-B937-9EB4EE7EA3D8}"/>
    <cellStyle name="Normal 3 2 3 2 3 2 4 2 6" xfId="44592" xr:uid="{603391C6-BDE0-4626-8FB2-50693057BB05}"/>
    <cellStyle name="Normal 3 2 3 2 3 2 4 3" xfId="10882" xr:uid="{A3D78236-01D8-4A3A-A9C1-85B39C26404B}"/>
    <cellStyle name="Normal 3 2 3 2 3 2 4 3 2" xfId="24572" xr:uid="{B6BFB39C-337A-44F9-AF53-A30681CF42C4}"/>
    <cellStyle name="Normal 3 2 3 2 3 2 4 3 2 2" xfId="38264" xr:uid="{04F26A14-9653-411A-90FA-493ACCD2B258}"/>
    <cellStyle name="Normal 3 2 3 2 3 2 4 3 2 3" xfId="53148" xr:uid="{D3B7C54A-CE97-4CB2-AB6D-B6EE5010FD03}"/>
    <cellStyle name="Normal 3 2 3 2 3 2 4 3 3" xfId="17728" xr:uid="{DCEDA5D1-6377-474F-AA03-1914B620411A}"/>
    <cellStyle name="Normal 3 2 3 2 3 2 4 3 4" xfId="31418" xr:uid="{3FDFFC93-8927-42DE-98F0-2555872E0D56}"/>
    <cellStyle name="Normal 3 2 3 2 3 2 4 3 5" xfId="46302" xr:uid="{12FEB0C4-B4E7-4B37-A6C8-D9A04E389706}"/>
    <cellStyle name="Normal 3 2 3 2 3 2 4 4" xfId="21150" xr:uid="{3D0BF4B2-9BCB-4E1D-9D40-5A5E33444EB8}"/>
    <cellStyle name="Normal 3 2 3 2 3 2 4 4 2" xfId="34842" xr:uid="{42522CC7-01E8-4EF8-844D-D055FD54ACA3}"/>
    <cellStyle name="Normal 3 2 3 2 3 2 4 4 3" xfId="49726" xr:uid="{D75F69E7-0D87-4090-BC46-9FFE97D79EDA}"/>
    <cellStyle name="Normal 3 2 3 2 3 2 4 5" xfId="14306" xr:uid="{D10D8642-83BC-44B5-8CEE-4B64DA0F6D2F}"/>
    <cellStyle name="Normal 3 2 3 2 3 2 4 6" xfId="27996" xr:uid="{6DCB088F-899D-4A0B-B523-8D25EB87D9A3}"/>
    <cellStyle name="Normal 3 2 3 2 3 2 4 7" xfId="42880" xr:uid="{C16D6FC6-A22D-4F54-8581-71312EBFA51E}"/>
    <cellStyle name="Normal 3 2 3 2 3 2 5" xfId="9168" xr:uid="{42D8BA32-ABE5-4AC4-9BF8-F02D2803E89E}"/>
    <cellStyle name="Normal 3 2 3 2 3 2 5 2" xfId="12590" xr:uid="{9AB41859-691C-4379-8F06-9EE21948F016}"/>
    <cellStyle name="Normal 3 2 3 2 3 2 5 2 2" xfId="26280" xr:uid="{2403D6A4-589E-4FD6-9F05-52C373E5EAA1}"/>
    <cellStyle name="Normal 3 2 3 2 3 2 5 2 2 2" xfId="39972" xr:uid="{8DD7B235-7B3C-4FFA-B3DB-66066D47682A}"/>
    <cellStyle name="Normal 3 2 3 2 3 2 5 2 2 3" xfId="54856" xr:uid="{43DB1D30-04CB-4D9C-9685-5049B2CA3A5A}"/>
    <cellStyle name="Normal 3 2 3 2 3 2 5 2 3" xfId="19436" xr:uid="{EE4CB550-2B10-4495-86C4-8CDCBDAC9584}"/>
    <cellStyle name="Normal 3 2 3 2 3 2 5 2 4" xfId="33126" xr:uid="{B644BBDF-F829-406F-9E97-3E3121BB4EF0}"/>
    <cellStyle name="Normal 3 2 3 2 3 2 5 2 5" xfId="48010" xr:uid="{E7422AB6-5B87-4E33-99E4-0FBE720C3B97}"/>
    <cellStyle name="Normal 3 2 3 2 3 2 5 3" xfId="22858" xr:uid="{E39E31F5-70AD-4A90-BF11-BE33E127C6B9}"/>
    <cellStyle name="Normal 3 2 3 2 3 2 5 3 2" xfId="36550" xr:uid="{4F32034D-D401-4955-9DF7-3FE91C83C441}"/>
    <cellStyle name="Normal 3 2 3 2 3 2 5 3 3" xfId="51434" xr:uid="{A532A53A-47B9-452A-BF3B-2C094C55D321}"/>
    <cellStyle name="Normal 3 2 3 2 3 2 5 4" xfId="16014" xr:uid="{076524E2-0657-45CB-B6B7-465A7E385C97}"/>
    <cellStyle name="Normal 3 2 3 2 3 2 5 5" xfId="29704" xr:uid="{8D307077-B864-44FE-ACDA-559E5654F8EA}"/>
    <cellStyle name="Normal 3 2 3 2 3 2 5 6" xfId="44588" xr:uid="{2EC20841-E5F0-4C14-B631-C6A3941E0B94}"/>
    <cellStyle name="Normal 3 2 3 2 3 2 6" xfId="10878" xr:uid="{8CE8C659-D55E-42DD-BC4B-D7CB76083F40}"/>
    <cellStyle name="Normal 3 2 3 2 3 2 6 2" xfId="24568" xr:uid="{FC0B888A-628F-4ED5-B2F6-1522CDA9D937}"/>
    <cellStyle name="Normal 3 2 3 2 3 2 6 2 2" xfId="38260" xr:uid="{A5D0569C-FA34-4CC7-82B3-E355FA0CB95C}"/>
    <cellStyle name="Normal 3 2 3 2 3 2 6 2 3" xfId="53144" xr:uid="{3F3DD706-4EED-4210-B804-6C54A3A7F429}"/>
    <cellStyle name="Normal 3 2 3 2 3 2 6 3" xfId="17724" xr:uid="{B50C9DE4-3962-44F5-AD49-F8FB646DB541}"/>
    <cellStyle name="Normal 3 2 3 2 3 2 6 4" xfId="31414" xr:uid="{54DC45B2-E3EA-4403-A60D-76572E920926}"/>
    <cellStyle name="Normal 3 2 3 2 3 2 6 5" xfId="46298" xr:uid="{EA9EF92D-9BAA-45ED-89F5-39B48E909DF2}"/>
    <cellStyle name="Normal 3 2 3 2 3 2 7" xfId="21146" xr:uid="{B57A178A-EA45-4FE9-ABDD-99A698F3BE15}"/>
    <cellStyle name="Normal 3 2 3 2 3 2 7 2" xfId="34838" xr:uid="{DD46BACC-F72A-4ED5-AF01-D450D9CF4796}"/>
    <cellStyle name="Normal 3 2 3 2 3 2 7 3" xfId="49722" xr:uid="{A4067E94-84A4-48B9-9C4D-85B62B340BDB}"/>
    <cellStyle name="Normal 3 2 3 2 3 2 8" xfId="14302" xr:uid="{FEBF0F46-9729-44D1-BB29-01AAA31A4ACC}"/>
    <cellStyle name="Normal 3 2 3 2 3 2 9" xfId="27992" xr:uid="{FF6DB845-A509-434F-9958-59CE1CB6E401}"/>
    <cellStyle name="Normal 3 2 3 2 3 3" xfId="7460" xr:uid="{80ED62E2-ABF4-4B01-B247-2790030FC83C}"/>
    <cellStyle name="Normal 3 2 3 2 3 3 10" xfId="42881" xr:uid="{5B8E6B1A-5198-4F4B-9890-30A7B1EBBE0B}"/>
    <cellStyle name="Normal 3 2 3 2 3 3 2" xfId="7461" xr:uid="{59DF49EA-61C5-4019-B70C-849C584F109D}"/>
    <cellStyle name="Normal 3 2 3 2 3 3 2 2" xfId="7462" xr:uid="{9DD687B6-14B4-47C7-A9C5-1A11C25818CC}"/>
    <cellStyle name="Normal 3 2 3 2 3 3 2 2 2" xfId="9175" xr:uid="{77AFEF94-9711-4A28-8C3D-A13ACCD5A99C}"/>
    <cellStyle name="Normal 3 2 3 2 3 3 2 2 2 2" xfId="12597" xr:uid="{E6A6E2C7-86DE-429A-B56B-DB8D40C9A95D}"/>
    <cellStyle name="Normal 3 2 3 2 3 3 2 2 2 2 2" xfId="26287" xr:uid="{270DC185-8171-4481-A42A-63EA31CDDA7A}"/>
    <cellStyle name="Normal 3 2 3 2 3 3 2 2 2 2 2 2" xfId="39979" xr:uid="{EF7A1830-2F18-4D99-9982-B0531B009317}"/>
    <cellStyle name="Normal 3 2 3 2 3 3 2 2 2 2 2 3" xfId="54863" xr:uid="{D80529FC-95EF-4858-9603-7A76453F4AB9}"/>
    <cellStyle name="Normal 3 2 3 2 3 3 2 2 2 2 3" xfId="19443" xr:uid="{C9A88D13-3F28-40B0-B185-2585CC80CA8B}"/>
    <cellStyle name="Normal 3 2 3 2 3 3 2 2 2 2 4" xfId="33133" xr:uid="{3A67A9BC-020F-42C4-BE23-231D17B2BF4C}"/>
    <cellStyle name="Normal 3 2 3 2 3 3 2 2 2 2 5" xfId="48017" xr:uid="{65B0E656-CF03-401E-8A6D-C5761EBAB78C}"/>
    <cellStyle name="Normal 3 2 3 2 3 3 2 2 2 3" xfId="22865" xr:uid="{F9DB067E-1C0E-4EBF-A930-0F026540DA6E}"/>
    <cellStyle name="Normal 3 2 3 2 3 3 2 2 2 3 2" xfId="36557" xr:uid="{63052FBC-914E-4560-A1F5-9B9F860B75D6}"/>
    <cellStyle name="Normal 3 2 3 2 3 3 2 2 2 3 3" xfId="51441" xr:uid="{5A05C0BE-689C-4A2F-A18F-C10939E09328}"/>
    <cellStyle name="Normal 3 2 3 2 3 3 2 2 2 4" xfId="16021" xr:uid="{4F99C7C8-4BB1-4E13-A1B0-47BBA84E87EA}"/>
    <cellStyle name="Normal 3 2 3 2 3 3 2 2 2 5" xfId="29711" xr:uid="{55453209-8F2E-4FC9-B86E-35FA617CBC22}"/>
    <cellStyle name="Normal 3 2 3 2 3 3 2 2 2 6" xfId="44595" xr:uid="{45179265-D9B9-4F5E-A625-ED0DBFF7716E}"/>
    <cellStyle name="Normal 3 2 3 2 3 3 2 2 3" xfId="10885" xr:uid="{01D12AB3-9BA4-4787-A438-AA6CACE20DA6}"/>
    <cellStyle name="Normal 3 2 3 2 3 3 2 2 3 2" xfId="24575" xr:uid="{ABE213DC-1CD8-4A23-97A9-500550A6DFF9}"/>
    <cellStyle name="Normal 3 2 3 2 3 3 2 2 3 2 2" xfId="38267" xr:uid="{ACE50D9A-7545-4351-BC33-D21F372A6B6E}"/>
    <cellStyle name="Normal 3 2 3 2 3 3 2 2 3 2 3" xfId="53151" xr:uid="{4BD2D349-A188-4D79-9C93-B581D48DF0C2}"/>
    <cellStyle name="Normal 3 2 3 2 3 3 2 2 3 3" xfId="17731" xr:uid="{02BEDD36-6B19-4956-8FE5-7584B4ED93B9}"/>
    <cellStyle name="Normal 3 2 3 2 3 3 2 2 3 4" xfId="31421" xr:uid="{4E847165-6116-4A76-8848-ABBF0B9E0A90}"/>
    <cellStyle name="Normal 3 2 3 2 3 3 2 2 3 5" xfId="46305" xr:uid="{3A020208-6038-4433-8BEC-D70D3A4A4E66}"/>
    <cellStyle name="Normal 3 2 3 2 3 3 2 2 4" xfId="21153" xr:uid="{00DDF826-5CCD-429B-A3F5-F09064C3A5F3}"/>
    <cellStyle name="Normal 3 2 3 2 3 3 2 2 4 2" xfId="34845" xr:uid="{43901577-7EA2-45C2-AC83-A798EB42AE2B}"/>
    <cellStyle name="Normal 3 2 3 2 3 3 2 2 4 3" xfId="49729" xr:uid="{584DF262-B15B-4E31-9536-D44EC6B777C2}"/>
    <cellStyle name="Normal 3 2 3 2 3 3 2 2 5" xfId="14309" xr:uid="{FF9E27AC-9900-4E02-9529-2CA20F9EE913}"/>
    <cellStyle name="Normal 3 2 3 2 3 3 2 2 6" xfId="27999" xr:uid="{D0650E5B-6249-44B6-AF02-23E082AC0E15}"/>
    <cellStyle name="Normal 3 2 3 2 3 3 2 2 7" xfId="42883" xr:uid="{BB1AE5A0-465E-4197-A638-EDA6D18082BB}"/>
    <cellStyle name="Normal 3 2 3 2 3 3 2 3" xfId="9174" xr:uid="{5FF6AA9E-C94A-47C8-BAEC-0AFA35D8EE02}"/>
    <cellStyle name="Normal 3 2 3 2 3 3 2 3 2" xfId="12596" xr:uid="{042732B9-A1EC-4878-A982-0D39B5917EBE}"/>
    <cellStyle name="Normal 3 2 3 2 3 3 2 3 2 2" xfId="26286" xr:uid="{11E8A6BA-6FF2-47BE-B23C-F3E7429CEC00}"/>
    <cellStyle name="Normal 3 2 3 2 3 3 2 3 2 2 2" xfId="39978" xr:uid="{F44FD6FF-9F20-4E78-B396-C4B1D8FC327E}"/>
    <cellStyle name="Normal 3 2 3 2 3 3 2 3 2 2 3" xfId="54862" xr:uid="{DD9138B8-762F-43D5-B540-D06E557CA524}"/>
    <cellStyle name="Normal 3 2 3 2 3 3 2 3 2 3" xfId="19442" xr:uid="{C47C0AE4-98B2-49C7-A898-ECE02C4290E9}"/>
    <cellStyle name="Normal 3 2 3 2 3 3 2 3 2 4" xfId="33132" xr:uid="{7F804CEC-2E7F-4873-9475-F79F4EF110C6}"/>
    <cellStyle name="Normal 3 2 3 2 3 3 2 3 2 5" xfId="48016" xr:uid="{8F2C43C1-545A-4611-8D71-23E120AD01B2}"/>
    <cellStyle name="Normal 3 2 3 2 3 3 2 3 3" xfId="22864" xr:uid="{A6476F21-8A1B-4EF8-B99F-2731DA65A3E5}"/>
    <cellStyle name="Normal 3 2 3 2 3 3 2 3 3 2" xfId="36556" xr:uid="{5B2EE6C8-F119-4F12-A84A-5BDA805504FE}"/>
    <cellStyle name="Normal 3 2 3 2 3 3 2 3 3 3" xfId="51440" xr:uid="{C8051FB8-5E42-4C06-9F6D-2AF245A4BDF0}"/>
    <cellStyle name="Normal 3 2 3 2 3 3 2 3 4" xfId="16020" xr:uid="{62EB746D-5EB8-42D1-8AD6-622BC9C79CD3}"/>
    <cellStyle name="Normal 3 2 3 2 3 3 2 3 5" xfId="29710" xr:uid="{10718526-2BD2-470B-AA72-DA1152E4C298}"/>
    <cellStyle name="Normal 3 2 3 2 3 3 2 3 6" xfId="44594" xr:uid="{F3A60D2B-B7C6-464E-A767-A4DED32C0FB4}"/>
    <cellStyle name="Normal 3 2 3 2 3 3 2 4" xfId="10884" xr:uid="{665C2F4C-ED93-4668-948F-2731135BD6DB}"/>
    <cellStyle name="Normal 3 2 3 2 3 3 2 4 2" xfId="24574" xr:uid="{CB2BD034-B2DE-41E1-9751-10CAF4FA4DA4}"/>
    <cellStyle name="Normal 3 2 3 2 3 3 2 4 2 2" xfId="38266" xr:uid="{20B9D47F-55FD-4AD2-97F1-1D610084FFF8}"/>
    <cellStyle name="Normal 3 2 3 2 3 3 2 4 2 3" xfId="53150" xr:uid="{AACEBF1E-9399-4676-941E-35E4FFAD8478}"/>
    <cellStyle name="Normal 3 2 3 2 3 3 2 4 3" xfId="17730" xr:uid="{84FF7C0E-EA8C-4B40-8A62-6004268ACFB5}"/>
    <cellStyle name="Normal 3 2 3 2 3 3 2 4 4" xfId="31420" xr:uid="{2D205046-8A94-40DB-8C54-79EC79A1004A}"/>
    <cellStyle name="Normal 3 2 3 2 3 3 2 4 5" xfId="46304" xr:uid="{13CF0F12-7B5C-4556-A1C5-52FA8F452760}"/>
    <cellStyle name="Normal 3 2 3 2 3 3 2 5" xfId="21152" xr:uid="{E73C3A3F-84F1-4031-9823-854FA6C5546D}"/>
    <cellStyle name="Normal 3 2 3 2 3 3 2 5 2" xfId="34844" xr:uid="{1320FB59-D1C9-462B-9A11-A72F730795FA}"/>
    <cellStyle name="Normal 3 2 3 2 3 3 2 5 3" xfId="49728" xr:uid="{07DC5837-FD18-4F15-9101-C0338602B751}"/>
    <cellStyle name="Normal 3 2 3 2 3 3 2 6" xfId="14308" xr:uid="{978F730D-3882-4878-8E51-7F403C8532EE}"/>
    <cellStyle name="Normal 3 2 3 2 3 3 2 7" xfId="27998" xr:uid="{F80A6FAF-6B82-4A52-A805-6264BF861582}"/>
    <cellStyle name="Normal 3 2 3 2 3 3 2 8" xfId="42882" xr:uid="{7FA1BEB1-9073-420D-9A9A-53255D991FD9}"/>
    <cellStyle name="Normal 3 2 3 2 3 3 3" xfId="7463" xr:uid="{4EDA4A6F-A7DE-4677-9426-D5E5B4EC8AE3}"/>
    <cellStyle name="Normal 3 2 3 2 3 3 3 2" xfId="9176" xr:uid="{84355847-1D96-4B69-9D02-AE81CDEB2E3F}"/>
    <cellStyle name="Normal 3 2 3 2 3 3 3 2 2" xfId="12598" xr:uid="{CBB6A8E0-5163-4734-B8D2-C808433DCC2C}"/>
    <cellStyle name="Normal 3 2 3 2 3 3 3 2 2 2" xfId="26288" xr:uid="{3DC52B90-21DE-4A84-8F39-46714171C5DC}"/>
    <cellStyle name="Normal 3 2 3 2 3 3 3 2 2 2 2" xfId="39980" xr:uid="{B8AB7F1E-7B1F-4DC2-A7CB-4809F4991EA3}"/>
    <cellStyle name="Normal 3 2 3 2 3 3 3 2 2 2 3" xfId="54864" xr:uid="{3EB229D7-2D93-4DE8-AFD2-0E8CF31FE332}"/>
    <cellStyle name="Normal 3 2 3 2 3 3 3 2 2 3" xfId="19444" xr:uid="{18F3F879-5117-4DA6-88EC-7402945FFF6E}"/>
    <cellStyle name="Normal 3 2 3 2 3 3 3 2 2 4" xfId="33134" xr:uid="{E1DAC3A7-C6D4-4901-8D81-5DE99568EE63}"/>
    <cellStyle name="Normal 3 2 3 2 3 3 3 2 2 5" xfId="48018" xr:uid="{8395F50C-4A21-4D44-A6AD-F7983CFE995B}"/>
    <cellStyle name="Normal 3 2 3 2 3 3 3 2 3" xfId="22866" xr:uid="{CECDF1A0-0D57-4157-8A6B-EA1414F09DC6}"/>
    <cellStyle name="Normal 3 2 3 2 3 3 3 2 3 2" xfId="36558" xr:uid="{BA99E984-9251-47EB-89DA-ECE5E42338DC}"/>
    <cellStyle name="Normal 3 2 3 2 3 3 3 2 3 3" xfId="51442" xr:uid="{71B24D3E-8162-4363-B681-158BF052F7F1}"/>
    <cellStyle name="Normal 3 2 3 2 3 3 3 2 4" xfId="16022" xr:uid="{C2249F21-A715-4373-84E5-4D686E95F125}"/>
    <cellStyle name="Normal 3 2 3 2 3 3 3 2 5" xfId="29712" xr:uid="{BDD8A8AC-F4C9-457E-B5A5-3DFD3CA5AA4C}"/>
    <cellStyle name="Normal 3 2 3 2 3 3 3 2 6" xfId="44596" xr:uid="{51EDA35E-6076-43D8-AC41-AFDDDEE99BB3}"/>
    <cellStyle name="Normal 3 2 3 2 3 3 3 3" xfId="10886" xr:uid="{6D1A6872-7DD0-4FC2-B6DB-D754B0494174}"/>
    <cellStyle name="Normal 3 2 3 2 3 3 3 3 2" xfId="24576" xr:uid="{C6670B52-2F2D-4DE6-9C59-438D7DD6F3F4}"/>
    <cellStyle name="Normal 3 2 3 2 3 3 3 3 2 2" xfId="38268" xr:uid="{C78B2EE9-EDAE-485F-9A4A-78E8A03019F1}"/>
    <cellStyle name="Normal 3 2 3 2 3 3 3 3 2 3" xfId="53152" xr:uid="{B483F5BF-B52F-498D-87B4-2F2A12570B5C}"/>
    <cellStyle name="Normal 3 2 3 2 3 3 3 3 3" xfId="17732" xr:uid="{CFBE7568-4C20-44BB-80CC-50666E24A579}"/>
    <cellStyle name="Normal 3 2 3 2 3 3 3 3 4" xfId="31422" xr:uid="{4921CE7C-E3E7-45CA-A225-7408C142AD17}"/>
    <cellStyle name="Normal 3 2 3 2 3 3 3 3 5" xfId="46306" xr:uid="{97C7EB1E-73D5-4FA3-AE3D-8079F23DFB1E}"/>
    <cellStyle name="Normal 3 2 3 2 3 3 3 4" xfId="21154" xr:uid="{B1506D7A-25B0-4C54-A640-181D125CF5BF}"/>
    <cellStyle name="Normal 3 2 3 2 3 3 3 4 2" xfId="34846" xr:uid="{1DCD37DF-52A2-4F59-A1C7-DB13328E17A9}"/>
    <cellStyle name="Normal 3 2 3 2 3 3 3 4 3" xfId="49730" xr:uid="{1C19CD73-F360-4656-B190-CBD960EC2F2E}"/>
    <cellStyle name="Normal 3 2 3 2 3 3 3 5" xfId="14310" xr:uid="{36AB06D6-7CD6-4228-9918-958B3DCA7DC6}"/>
    <cellStyle name="Normal 3 2 3 2 3 3 3 6" xfId="28000" xr:uid="{826CD7C0-18EB-45AB-805F-C96CBF353336}"/>
    <cellStyle name="Normal 3 2 3 2 3 3 3 7" xfId="42884" xr:uid="{8724627D-6A0B-41E4-9118-E1DF408CBFF7}"/>
    <cellStyle name="Normal 3 2 3 2 3 3 4" xfId="7464" xr:uid="{69927869-0EC8-4E78-9B17-CAB38C2B22C7}"/>
    <cellStyle name="Normal 3 2 3 2 3 3 4 2" xfId="9177" xr:uid="{2D15CCC1-893F-4ADF-A8FB-C6EEB182E2D3}"/>
    <cellStyle name="Normal 3 2 3 2 3 3 4 2 2" xfId="12599" xr:uid="{6A4B9487-8CC6-411C-B3B3-61558CB59B75}"/>
    <cellStyle name="Normal 3 2 3 2 3 3 4 2 2 2" xfId="26289" xr:uid="{6892D515-4CEB-4BC6-BF76-D13116257BAE}"/>
    <cellStyle name="Normal 3 2 3 2 3 3 4 2 2 2 2" xfId="39981" xr:uid="{C47D71FC-49F4-469A-AC0B-48EC54467628}"/>
    <cellStyle name="Normal 3 2 3 2 3 3 4 2 2 2 3" xfId="54865" xr:uid="{DC910955-14B1-457F-8690-138467AC3597}"/>
    <cellStyle name="Normal 3 2 3 2 3 3 4 2 2 3" xfId="19445" xr:uid="{CBE6BDC1-A4B5-4E8A-9140-6B21A5AB2E2D}"/>
    <cellStyle name="Normal 3 2 3 2 3 3 4 2 2 4" xfId="33135" xr:uid="{BB2022BC-EDB4-49E3-8C6F-27C783775291}"/>
    <cellStyle name="Normal 3 2 3 2 3 3 4 2 2 5" xfId="48019" xr:uid="{A4F86E9C-8F11-4B86-9FDA-91C057F3020E}"/>
    <cellStyle name="Normal 3 2 3 2 3 3 4 2 3" xfId="22867" xr:uid="{6123DAE6-04FF-45E3-9E8E-1CD15B817E3D}"/>
    <cellStyle name="Normal 3 2 3 2 3 3 4 2 3 2" xfId="36559" xr:uid="{F06A5620-2B6E-4127-B4EF-B9B2FAD1C192}"/>
    <cellStyle name="Normal 3 2 3 2 3 3 4 2 3 3" xfId="51443" xr:uid="{315E37F8-8535-4A11-B788-FB9121A4BAD3}"/>
    <cellStyle name="Normal 3 2 3 2 3 3 4 2 4" xfId="16023" xr:uid="{A7AA36E8-C78A-4013-91D0-E0DF46A9F922}"/>
    <cellStyle name="Normal 3 2 3 2 3 3 4 2 5" xfId="29713" xr:uid="{93053F3C-0757-4B5E-A840-DEFB6E25EED1}"/>
    <cellStyle name="Normal 3 2 3 2 3 3 4 2 6" xfId="44597" xr:uid="{69BF41A4-209F-4651-AA56-8FED8BF6BC1A}"/>
    <cellStyle name="Normal 3 2 3 2 3 3 4 3" xfId="10887" xr:uid="{CD745A5B-B565-4CCE-B6E2-24D64CB117D5}"/>
    <cellStyle name="Normal 3 2 3 2 3 3 4 3 2" xfId="24577" xr:uid="{0A3BD4CD-0F13-40CC-8826-5CF043CD5EAB}"/>
    <cellStyle name="Normal 3 2 3 2 3 3 4 3 2 2" xfId="38269" xr:uid="{9DA25F2B-2775-4B6C-9D02-DA1976C91308}"/>
    <cellStyle name="Normal 3 2 3 2 3 3 4 3 2 3" xfId="53153" xr:uid="{C1D17EE4-ABD9-4566-87E2-985879A1CD2B}"/>
    <cellStyle name="Normal 3 2 3 2 3 3 4 3 3" xfId="17733" xr:uid="{70D33B09-88AE-4BF0-B4BF-3D9D3C2F5DD9}"/>
    <cellStyle name="Normal 3 2 3 2 3 3 4 3 4" xfId="31423" xr:uid="{FFA7CDEE-0CF1-40B3-8D85-4704CA4CA913}"/>
    <cellStyle name="Normal 3 2 3 2 3 3 4 3 5" xfId="46307" xr:uid="{2FD60878-0010-44CA-8E57-8976168A5BB4}"/>
    <cellStyle name="Normal 3 2 3 2 3 3 4 4" xfId="21155" xr:uid="{15D8D434-8875-4A61-B0F2-BE545FE6AB23}"/>
    <cellStyle name="Normal 3 2 3 2 3 3 4 4 2" xfId="34847" xr:uid="{8FFAC0E6-9CE9-4693-9997-697ABDB42C8D}"/>
    <cellStyle name="Normal 3 2 3 2 3 3 4 4 3" xfId="49731" xr:uid="{4F65687D-3FAC-4254-BE14-CB631119B584}"/>
    <cellStyle name="Normal 3 2 3 2 3 3 4 5" xfId="14311" xr:uid="{CC36BC60-D17D-4A7A-86E1-9D7044C1F679}"/>
    <cellStyle name="Normal 3 2 3 2 3 3 4 6" xfId="28001" xr:uid="{7A8274BF-50DD-4990-816F-345D37DE2A08}"/>
    <cellStyle name="Normal 3 2 3 2 3 3 4 7" xfId="42885" xr:uid="{2583B2C9-5F5A-4CFE-A345-19822A1553A3}"/>
    <cellStyle name="Normal 3 2 3 2 3 3 5" xfId="9173" xr:uid="{EAA7AB20-0F9C-4D5F-B0C2-D3868C3E8B48}"/>
    <cellStyle name="Normal 3 2 3 2 3 3 5 2" xfId="12595" xr:uid="{D473E311-B788-4F5E-93E8-7121A559DB2E}"/>
    <cellStyle name="Normal 3 2 3 2 3 3 5 2 2" xfId="26285" xr:uid="{3A6A3586-0FB8-4B71-9349-269FD96A0D25}"/>
    <cellStyle name="Normal 3 2 3 2 3 3 5 2 2 2" xfId="39977" xr:uid="{1DF523FE-2006-4C49-8127-394D7B43B891}"/>
    <cellStyle name="Normal 3 2 3 2 3 3 5 2 2 3" xfId="54861" xr:uid="{DA6E9B7D-8B4A-4E66-A38D-231DFD07F798}"/>
    <cellStyle name="Normal 3 2 3 2 3 3 5 2 3" xfId="19441" xr:uid="{3A4B86D5-8FB0-4855-8732-C65578EF9EC5}"/>
    <cellStyle name="Normal 3 2 3 2 3 3 5 2 4" xfId="33131" xr:uid="{60A30DD3-9A88-48AF-B4C6-F84BAE185758}"/>
    <cellStyle name="Normal 3 2 3 2 3 3 5 2 5" xfId="48015" xr:uid="{FE66B44C-E0A0-4D6B-8318-C46CC49FAD7E}"/>
    <cellStyle name="Normal 3 2 3 2 3 3 5 3" xfId="22863" xr:uid="{8DA924D9-2F2D-418A-910D-13A32C2EBFB3}"/>
    <cellStyle name="Normal 3 2 3 2 3 3 5 3 2" xfId="36555" xr:uid="{4515BBD8-F4CC-4ECF-8980-8D2FE2C7E94D}"/>
    <cellStyle name="Normal 3 2 3 2 3 3 5 3 3" xfId="51439" xr:uid="{A73EA90F-8CFD-4EAB-88D8-86F5720F4F40}"/>
    <cellStyle name="Normal 3 2 3 2 3 3 5 4" xfId="16019" xr:uid="{08EC73A4-5FBC-4115-ACC5-E6D8B1611683}"/>
    <cellStyle name="Normal 3 2 3 2 3 3 5 5" xfId="29709" xr:uid="{560CB4B2-0488-4682-9C9F-C6A0B3B8B686}"/>
    <cellStyle name="Normal 3 2 3 2 3 3 5 6" xfId="44593" xr:uid="{5FEFDF1F-7761-4F0A-BD29-EDD3E340279A}"/>
    <cellStyle name="Normal 3 2 3 2 3 3 6" xfId="10883" xr:uid="{6725C7F5-C3D7-47FA-8C60-0F7A83FAFC98}"/>
    <cellStyle name="Normal 3 2 3 2 3 3 6 2" xfId="24573" xr:uid="{3024B0B9-F205-41ED-8DB1-179FFC0DFABF}"/>
    <cellStyle name="Normal 3 2 3 2 3 3 6 2 2" xfId="38265" xr:uid="{B02AE93C-DF7E-42FE-94D6-7173F040B5A1}"/>
    <cellStyle name="Normal 3 2 3 2 3 3 6 2 3" xfId="53149" xr:uid="{648BA5F3-9134-49DB-B3EC-DF1EFB37F61C}"/>
    <cellStyle name="Normal 3 2 3 2 3 3 6 3" xfId="17729" xr:uid="{4073D70B-FDFC-4492-B59A-2641D427E60E}"/>
    <cellStyle name="Normal 3 2 3 2 3 3 6 4" xfId="31419" xr:uid="{FA74018B-02DA-4A61-A046-FF1626A9DE5C}"/>
    <cellStyle name="Normal 3 2 3 2 3 3 6 5" xfId="46303" xr:uid="{6BF2105C-E679-4466-91E3-C2B7B52F759E}"/>
    <cellStyle name="Normal 3 2 3 2 3 3 7" xfId="21151" xr:uid="{3EE9D5DA-AD03-464A-9060-F54337271B37}"/>
    <cellStyle name="Normal 3 2 3 2 3 3 7 2" xfId="34843" xr:uid="{81F09584-27D2-46D7-A2C5-191BBF250713}"/>
    <cellStyle name="Normal 3 2 3 2 3 3 7 3" xfId="49727" xr:uid="{26CE59F4-5861-41E3-8D3A-61BFA29AA5CF}"/>
    <cellStyle name="Normal 3 2 3 2 3 3 8" xfId="14307" xr:uid="{8C3E5BA1-EAFE-4326-A301-8E5DDF581E88}"/>
    <cellStyle name="Normal 3 2 3 2 3 3 9" xfId="27997" xr:uid="{F96F7D2F-E37A-479E-9379-EA58E54FE095}"/>
    <cellStyle name="Normal 3 2 3 2 3 4" xfId="7465" xr:uid="{AE1312F9-794B-4CB4-B6F9-23C91E629C9C}"/>
    <cellStyle name="Normal 3 2 3 2 3 4 2" xfId="7466" xr:uid="{EFC526C3-3374-41EE-9C3B-02717F186768}"/>
    <cellStyle name="Normal 3 2 3 2 3 4 2 2" xfId="9179" xr:uid="{91794860-AE5C-47F2-BC66-D40E9D91CF17}"/>
    <cellStyle name="Normal 3 2 3 2 3 4 2 2 2" xfId="12601" xr:uid="{9992A361-A930-4F05-82C7-7BE9BD9A297F}"/>
    <cellStyle name="Normal 3 2 3 2 3 4 2 2 2 2" xfId="26291" xr:uid="{F4355D89-4FE7-412E-A7A6-83BF4ECC451B}"/>
    <cellStyle name="Normal 3 2 3 2 3 4 2 2 2 2 2" xfId="39983" xr:uid="{5BC9350C-652B-494B-B9A0-0456B4ACAC81}"/>
    <cellStyle name="Normal 3 2 3 2 3 4 2 2 2 2 3" xfId="54867" xr:uid="{F5835B47-C99F-4CB8-93CC-D80D81454083}"/>
    <cellStyle name="Normal 3 2 3 2 3 4 2 2 2 3" xfId="19447" xr:uid="{B8D46958-3F3A-40A5-82CA-2351C0AAF953}"/>
    <cellStyle name="Normal 3 2 3 2 3 4 2 2 2 4" xfId="33137" xr:uid="{B5148FD2-CB41-42A9-AF40-062C0843FD76}"/>
    <cellStyle name="Normal 3 2 3 2 3 4 2 2 2 5" xfId="48021" xr:uid="{F41F585C-6098-49F2-BB6F-4EA4125F7790}"/>
    <cellStyle name="Normal 3 2 3 2 3 4 2 2 3" xfId="22869" xr:uid="{8D714599-D4B8-46F9-B876-89265C34C1D5}"/>
    <cellStyle name="Normal 3 2 3 2 3 4 2 2 3 2" xfId="36561" xr:uid="{25371E30-6EA4-4DE4-93D8-4E2A7E6D4324}"/>
    <cellStyle name="Normal 3 2 3 2 3 4 2 2 3 3" xfId="51445" xr:uid="{3C34E881-933B-4486-BDFD-80C18CF15158}"/>
    <cellStyle name="Normal 3 2 3 2 3 4 2 2 4" xfId="16025" xr:uid="{3F57DFBC-DB7A-43E1-8879-7DFB4038063A}"/>
    <cellStyle name="Normal 3 2 3 2 3 4 2 2 5" xfId="29715" xr:uid="{E8B69F14-577E-4B17-A6DA-43B10957E60F}"/>
    <cellStyle name="Normal 3 2 3 2 3 4 2 2 6" xfId="44599" xr:uid="{16CD1FC6-E780-41CC-BDD0-80E252E70D57}"/>
    <cellStyle name="Normal 3 2 3 2 3 4 2 3" xfId="10889" xr:uid="{F30B762F-4B0D-4698-9622-EB4CBB5CCE06}"/>
    <cellStyle name="Normal 3 2 3 2 3 4 2 3 2" xfId="24579" xr:uid="{797118D8-3C4A-4254-B0D5-8380BF9866FA}"/>
    <cellStyle name="Normal 3 2 3 2 3 4 2 3 2 2" xfId="38271" xr:uid="{16754C20-9ED8-4731-A0CA-C58A53D663FE}"/>
    <cellStyle name="Normal 3 2 3 2 3 4 2 3 2 3" xfId="53155" xr:uid="{8060590B-F48B-4BB1-BF7C-50C0CF964D4F}"/>
    <cellStyle name="Normal 3 2 3 2 3 4 2 3 3" xfId="17735" xr:uid="{AF4EDCC6-6FC0-43B6-A04A-69995C3128BB}"/>
    <cellStyle name="Normal 3 2 3 2 3 4 2 3 4" xfId="31425" xr:uid="{8417C989-5879-4970-97DB-42CA1B04BC14}"/>
    <cellStyle name="Normal 3 2 3 2 3 4 2 3 5" xfId="46309" xr:uid="{CC32ECAC-B714-448F-9D63-289ED7F9CA1A}"/>
    <cellStyle name="Normal 3 2 3 2 3 4 2 4" xfId="21157" xr:uid="{77A86559-9177-4432-A47E-864A32F4ABBB}"/>
    <cellStyle name="Normal 3 2 3 2 3 4 2 4 2" xfId="34849" xr:uid="{F54D3D97-055D-414C-825E-A4E6CCC7A9EF}"/>
    <cellStyle name="Normal 3 2 3 2 3 4 2 4 3" xfId="49733" xr:uid="{F55F6C99-F82B-451D-9EF6-6584B7CD336E}"/>
    <cellStyle name="Normal 3 2 3 2 3 4 2 5" xfId="14313" xr:uid="{1BAD2F34-7B97-4C85-A66C-385668B5D11A}"/>
    <cellStyle name="Normal 3 2 3 2 3 4 2 6" xfId="28003" xr:uid="{10640959-0631-439C-A18E-AC3C98AA5BEF}"/>
    <cellStyle name="Normal 3 2 3 2 3 4 2 7" xfId="42887" xr:uid="{19B126D3-999A-4BA9-9A9F-4471C6C11C2B}"/>
    <cellStyle name="Normal 3 2 3 2 3 4 3" xfId="9178" xr:uid="{C232A93D-0456-4A26-B89E-6887B29F0C35}"/>
    <cellStyle name="Normal 3 2 3 2 3 4 3 2" xfId="12600" xr:uid="{8990B6FE-3D09-4BAD-B147-40F440D31DF0}"/>
    <cellStyle name="Normal 3 2 3 2 3 4 3 2 2" xfId="26290" xr:uid="{97907CEC-46FF-4EB5-9209-2F66F61957AC}"/>
    <cellStyle name="Normal 3 2 3 2 3 4 3 2 2 2" xfId="39982" xr:uid="{160D4FDF-8784-46C8-9B19-DA2876FCDA8C}"/>
    <cellStyle name="Normal 3 2 3 2 3 4 3 2 2 3" xfId="54866" xr:uid="{AA322698-F9EB-43DC-8E0E-FD2CF754C358}"/>
    <cellStyle name="Normal 3 2 3 2 3 4 3 2 3" xfId="19446" xr:uid="{BDB252FF-B523-4AC7-9244-A72EEE3E014D}"/>
    <cellStyle name="Normal 3 2 3 2 3 4 3 2 4" xfId="33136" xr:uid="{E52A642C-D9F0-4F5A-A6F6-2F3A990C25FA}"/>
    <cellStyle name="Normal 3 2 3 2 3 4 3 2 5" xfId="48020" xr:uid="{1F98ECD6-0CAC-4C4B-9070-60715C3175D2}"/>
    <cellStyle name="Normal 3 2 3 2 3 4 3 3" xfId="22868" xr:uid="{897CA6B7-6E2C-4E6A-B9F0-301A3FF254B3}"/>
    <cellStyle name="Normal 3 2 3 2 3 4 3 3 2" xfId="36560" xr:uid="{8A09059A-F8CD-42D1-8693-997A36EFFC82}"/>
    <cellStyle name="Normal 3 2 3 2 3 4 3 3 3" xfId="51444" xr:uid="{12E37F3B-606A-479D-BF3A-19D6F6E65CFD}"/>
    <cellStyle name="Normal 3 2 3 2 3 4 3 4" xfId="16024" xr:uid="{F522124A-5A55-4ADC-A914-10B6D88A94B8}"/>
    <cellStyle name="Normal 3 2 3 2 3 4 3 5" xfId="29714" xr:uid="{AD46A169-746C-46FC-9FBF-65DBBBD94271}"/>
    <cellStyle name="Normal 3 2 3 2 3 4 3 6" xfId="44598" xr:uid="{245B6DC3-A4D1-444E-9408-A83457C90229}"/>
    <cellStyle name="Normal 3 2 3 2 3 4 4" xfId="10888" xr:uid="{A4012159-85C7-4B3C-BA87-509A9C5EC340}"/>
    <cellStyle name="Normal 3 2 3 2 3 4 4 2" xfId="24578" xr:uid="{5E2D4439-08E9-40C8-81F2-1AB75BAC5BA4}"/>
    <cellStyle name="Normal 3 2 3 2 3 4 4 2 2" xfId="38270" xr:uid="{2F0FCCB7-B018-49FB-BBA0-F8635B83EC8B}"/>
    <cellStyle name="Normal 3 2 3 2 3 4 4 2 3" xfId="53154" xr:uid="{CAE6DE71-BA7B-4BE3-8089-CD55E07102E5}"/>
    <cellStyle name="Normal 3 2 3 2 3 4 4 3" xfId="17734" xr:uid="{ACDFEB2A-9873-4DD8-871F-0207782BCBEC}"/>
    <cellStyle name="Normal 3 2 3 2 3 4 4 4" xfId="31424" xr:uid="{D88CDF5C-2E85-4249-8944-CEA6865D180E}"/>
    <cellStyle name="Normal 3 2 3 2 3 4 4 5" xfId="46308" xr:uid="{CB30E787-6193-4D78-9D43-1C357390AA9A}"/>
    <cellStyle name="Normal 3 2 3 2 3 4 5" xfId="21156" xr:uid="{744A8206-4BB2-49DA-9868-D95A1226B439}"/>
    <cellStyle name="Normal 3 2 3 2 3 4 5 2" xfId="34848" xr:uid="{E93C395A-C9AA-4C9C-88B7-CCE20D51F1D7}"/>
    <cellStyle name="Normal 3 2 3 2 3 4 5 3" xfId="49732" xr:uid="{2E02D27F-7D46-4C32-8ECA-FD4E204DB4AF}"/>
    <cellStyle name="Normal 3 2 3 2 3 4 6" xfId="14312" xr:uid="{8B4EC750-1F65-4E47-A9C2-E01CEFEF2E26}"/>
    <cellStyle name="Normal 3 2 3 2 3 4 7" xfId="28002" xr:uid="{34CF045E-DED8-43D8-83FE-3A9D8848453F}"/>
    <cellStyle name="Normal 3 2 3 2 3 4 8" xfId="42886" xr:uid="{EE072534-7466-498D-94AA-11D04AF1A70C}"/>
    <cellStyle name="Normal 3 2 3 2 3 5" xfId="7467" xr:uid="{704C656F-C069-4693-A1C3-4C256EB45562}"/>
    <cellStyle name="Normal 3 2 3 2 3 5 2" xfId="9180" xr:uid="{294FA1DC-26E5-4103-BBDE-D4537F559A59}"/>
    <cellStyle name="Normal 3 2 3 2 3 5 2 2" xfId="12602" xr:uid="{FE7747CD-EDA2-4A65-995D-86662A7C2C51}"/>
    <cellStyle name="Normal 3 2 3 2 3 5 2 2 2" xfId="26292" xr:uid="{39D64BDC-FE27-4875-9A48-932FBD693F87}"/>
    <cellStyle name="Normal 3 2 3 2 3 5 2 2 2 2" xfId="39984" xr:uid="{5037109C-C0A3-4044-B8ED-522A9F828572}"/>
    <cellStyle name="Normal 3 2 3 2 3 5 2 2 2 3" xfId="54868" xr:uid="{F4496594-7A52-4F7B-A4F4-4D09711603A6}"/>
    <cellStyle name="Normal 3 2 3 2 3 5 2 2 3" xfId="19448" xr:uid="{1E71AC1E-7D47-4FB0-A0F4-9B5A970D8C71}"/>
    <cellStyle name="Normal 3 2 3 2 3 5 2 2 4" xfId="33138" xr:uid="{220BBBE3-0306-4D14-B39B-12EA405202C2}"/>
    <cellStyle name="Normal 3 2 3 2 3 5 2 2 5" xfId="48022" xr:uid="{0DC8257F-4491-49F4-ACD5-91779FD7466E}"/>
    <cellStyle name="Normal 3 2 3 2 3 5 2 3" xfId="22870" xr:uid="{EC2594EC-CD17-4D43-A75B-C2B30616EC97}"/>
    <cellStyle name="Normal 3 2 3 2 3 5 2 3 2" xfId="36562" xr:uid="{049DB58E-0444-40F3-BC52-B2075CABAA2B}"/>
    <cellStyle name="Normal 3 2 3 2 3 5 2 3 3" xfId="51446" xr:uid="{C9907AA5-378C-4BF7-892E-9838DF01DF79}"/>
    <cellStyle name="Normal 3 2 3 2 3 5 2 4" xfId="16026" xr:uid="{CBC2E617-2CC5-42B5-9226-B04CCE190C22}"/>
    <cellStyle name="Normal 3 2 3 2 3 5 2 5" xfId="29716" xr:uid="{79FCDC6C-F83E-48A1-8EA0-47F251F56959}"/>
    <cellStyle name="Normal 3 2 3 2 3 5 2 6" xfId="44600" xr:uid="{84660B11-0A77-49FD-AC3B-D47B8BF1AFFF}"/>
    <cellStyle name="Normal 3 2 3 2 3 5 3" xfId="10890" xr:uid="{7B7AE406-4D83-496D-95EA-732DDB559C99}"/>
    <cellStyle name="Normal 3 2 3 2 3 5 3 2" xfId="24580" xr:uid="{5399B174-CB43-4511-9074-BB1401EE8963}"/>
    <cellStyle name="Normal 3 2 3 2 3 5 3 2 2" xfId="38272" xr:uid="{D1EDF5DC-FDC3-42CA-A45A-1C1210DD8725}"/>
    <cellStyle name="Normal 3 2 3 2 3 5 3 2 3" xfId="53156" xr:uid="{633120FE-6EDD-4742-AA2D-C79947313AB8}"/>
    <cellStyle name="Normal 3 2 3 2 3 5 3 3" xfId="17736" xr:uid="{3F8BDBE6-E5FF-4A9E-AA0A-BC08789ECDEA}"/>
    <cellStyle name="Normal 3 2 3 2 3 5 3 4" xfId="31426" xr:uid="{03698E18-DEC8-482F-B09C-DE67D7ED9BA2}"/>
    <cellStyle name="Normal 3 2 3 2 3 5 3 5" xfId="46310" xr:uid="{EDE83EFB-5159-49C2-AC33-7A0CC7AFB64B}"/>
    <cellStyle name="Normal 3 2 3 2 3 5 4" xfId="21158" xr:uid="{898B6543-AE1B-4F68-B449-F1D197273363}"/>
    <cellStyle name="Normal 3 2 3 2 3 5 4 2" xfId="34850" xr:uid="{5CC1D92C-5625-4EB3-9BA9-F8385092EA7C}"/>
    <cellStyle name="Normal 3 2 3 2 3 5 4 3" xfId="49734" xr:uid="{9553FF31-D254-4AC3-AA00-9BFFD591DC49}"/>
    <cellStyle name="Normal 3 2 3 2 3 5 5" xfId="14314" xr:uid="{63AF121A-A58F-4322-97FF-BDA72B8AF0DE}"/>
    <cellStyle name="Normal 3 2 3 2 3 5 6" xfId="28004" xr:uid="{FCD99009-642D-461D-865B-33188C0E5468}"/>
    <cellStyle name="Normal 3 2 3 2 3 5 7" xfId="42888" xr:uid="{1E92B996-5249-433D-BB5F-C481FB448A2D}"/>
    <cellStyle name="Normal 3 2 3 2 3 6" xfId="7468" xr:uid="{F15D3620-625F-47DA-AC44-5A36516716F3}"/>
    <cellStyle name="Normal 3 2 3 2 3 6 2" xfId="9181" xr:uid="{10F053AE-F001-4E08-824B-E3405AC68528}"/>
    <cellStyle name="Normal 3 2 3 2 3 6 2 2" xfId="12603" xr:uid="{226CD563-BDF4-4B0B-A6CF-96BBDC8CECB1}"/>
    <cellStyle name="Normal 3 2 3 2 3 6 2 2 2" xfId="26293" xr:uid="{FB63A433-0165-49F5-A8B8-1C10D6D47D90}"/>
    <cellStyle name="Normal 3 2 3 2 3 6 2 2 2 2" xfId="39985" xr:uid="{B7607A80-2C43-4345-845E-FB911A255CB9}"/>
    <cellStyle name="Normal 3 2 3 2 3 6 2 2 2 3" xfId="54869" xr:uid="{1DA0254E-7FF6-4005-B8DA-FE395943B9E6}"/>
    <cellStyle name="Normal 3 2 3 2 3 6 2 2 3" xfId="19449" xr:uid="{B3E95087-440B-4B18-8AD5-2B0A7AC3AEC0}"/>
    <cellStyle name="Normal 3 2 3 2 3 6 2 2 4" xfId="33139" xr:uid="{FE2CEE37-56D7-4D86-877D-CC65125C1E21}"/>
    <cellStyle name="Normal 3 2 3 2 3 6 2 2 5" xfId="48023" xr:uid="{6BE3F852-80F5-44D5-819D-8AF0171E7663}"/>
    <cellStyle name="Normal 3 2 3 2 3 6 2 3" xfId="22871" xr:uid="{8A383CCE-AB80-478B-BF8B-9E377E2C5675}"/>
    <cellStyle name="Normal 3 2 3 2 3 6 2 3 2" xfId="36563" xr:uid="{8C1AF6C6-FF54-4021-9BF9-39B94862C625}"/>
    <cellStyle name="Normal 3 2 3 2 3 6 2 3 3" xfId="51447" xr:uid="{A98A3ABD-BA90-4CF5-99E7-24A4B82BA01D}"/>
    <cellStyle name="Normal 3 2 3 2 3 6 2 4" xfId="16027" xr:uid="{9ABB3326-C96C-4739-A888-495A54807356}"/>
    <cellStyle name="Normal 3 2 3 2 3 6 2 5" xfId="29717" xr:uid="{8376BA44-1535-49DE-BCED-EB89EA57DC44}"/>
    <cellStyle name="Normal 3 2 3 2 3 6 2 6" xfId="44601" xr:uid="{EF7BA252-DD42-4B15-8B49-D476AD484B30}"/>
    <cellStyle name="Normal 3 2 3 2 3 6 3" xfId="10891" xr:uid="{F39FACAD-E70A-4102-933C-0C89C75AC714}"/>
    <cellStyle name="Normal 3 2 3 2 3 6 3 2" xfId="24581" xr:uid="{B0FD4BFF-D826-43FE-9C4C-0F7E206B9A28}"/>
    <cellStyle name="Normal 3 2 3 2 3 6 3 2 2" xfId="38273" xr:uid="{4CEAEC73-65DA-47EC-AA4D-94A163F0718E}"/>
    <cellStyle name="Normal 3 2 3 2 3 6 3 2 3" xfId="53157" xr:uid="{1B4CD295-4CD4-499D-9A6F-EF2179B5DBDC}"/>
    <cellStyle name="Normal 3 2 3 2 3 6 3 3" xfId="17737" xr:uid="{4680EF32-BF45-4EA6-AEAF-D62982044F3D}"/>
    <cellStyle name="Normal 3 2 3 2 3 6 3 4" xfId="31427" xr:uid="{8A8582D7-BFDF-4F23-886B-D2C223F8DAF1}"/>
    <cellStyle name="Normal 3 2 3 2 3 6 3 5" xfId="46311" xr:uid="{EADCBAC7-35D4-452C-B6FA-FDF8D83A2B40}"/>
    <cellStyle name="Normal 3 2 3 2 3 6 4" xfId="21159" xr:uid="{D27699DC-5D02-4D0E-B45B-E48F1ABAF60E}"/>
    <cellStyle name="Normal 3 2 3 2 3 6 4 2" xfId="34851" xr:uid="{84D04F4F-6149-4090-BA27-439BBF78B17E}"/>
    <cellStyle name="Normal 3 2 3 2 3 6 4 3" xfId="49735" xr:uid="{9EC2FD4A-D264-4FCC-9639-93E5A793F9DC}"/>
    <cellStyle name="Normal 3 2 3 2 3 6 5" xfId="14315" xr:uid="{922D901E-6E30-47FD-90A9-B602155BB4C2}"/>
    <cellStyle name="Normal 3 2 3 2 3 6 6" xfId="28005" xr:uid="{33530DE5-44F7-437A-A1EC-E4D5B594B743}"/>
    <cellStyle name="Normal 3 2 3 2 3 6 7" xfId="42889" xr:uid="{D607401C-A6B6-4FB7-AEC0-1FB2CC84AEC1}"/>
    <cellStyle name="Normal 3 2 3 2 3 7" xfId="9167" xr:uid="{B182E346-0C07-44A4-8C89-AF81A803230F}"/>
    <cellStyle name="Normal 3 2 3 2 3 7 2" xfId="12589" xr:uid="{3054CC59-9C1D-448A-B8F4-0D035DDFE757}"/>
    <cellStyle name="Normal 3 2 3 2 3 7 2 2" xfId="26279" xr:uid="{255A4B46-129C-487F-BACA-93D8A52C1DB0}"/>
    <cellStyle name="Normal 3 2 3 2 3 7 2 2 2" xfId="39971" xr:uid="{C30E0A99-0D42-44C2-ABC2-F9EB2A0699A8}"/>
    <cellStyle name="Normal 3 2 3 2 3 7 2 2 3" xfId="54855" xr:uid="{F43BA016-CB0D-4ADF-A560-9DF1A508AB95}"/>
    <cellStyle name="Normal 3 2 3 2 3 7 2 3" xfId="19435" xr:uid="{F28B4FC8-474A-46E0-9D8C-68ED5BC7658B}"/>
    <cellStyle name="Normal 3 2 3 2 3 7 2 4" xfId="33125" xr:uid="{944E83A7-F517-4A25-BDF9-29F0DB44704D}"/>
    <cellStyle name="Normal 3 2 3 2 3 7 2 5" xfId="48009" xr:uid="{E47596B2-DC70-498A-AAC5-1947F0D319C4}"/>
    <cellStyle name="Normal 3 2 3 2 3 7 3" xfId="22857" xr:uid="{B5F4D13A-44BD-4C3A-87BD-8241D1A0145C}"/>
    <cellStyle name="Normal 3 2 3 2 3 7 3 2" xfId="36549" xr:uid="{0612F565-3496-4B4E-BD96-54314CD1B306}"/>
    <cellStyle name="Normal 3 2 3 2 3 7 3 3" xfId="51433" xr:uid="{276CDA08-8269-436C-8E49-7CD53F2C1F47}"/>
    <cellStyle name="Normal 3 2 3 2 3 7 4" xfId="16013" xr:uid="{F3C6135C-017B-4A6A-A12E-CA11F7DD4829}"/>
    <cellStyle name="Normal 3 2 3 2 3 7 5" xfId="29703" xr:uid="{E4170971-C258-4111-B137-61C899097157}"/>
    <cellStyle name="Normal 3 2 3 2 3 7 6" xfId="44587" xr:uid="{2BBA24D6-0B48-494C-8853-F1CD8DED70C8}"/>
    <cellStyle name="Normal 3 2 3 2 3 8" xfId="10877" xr:uid="{3DEA5F1D-8814-4B4C-A21F-305AB32D9FF6}"/>
    <cellStyle name="Normal 3 2 3 2 3 8 2" xfId="24567" xr:uid="{7B1439F6-9958-460E-99C2-FAE9C12A93D3}"/>
    <cellStyle name="Normal 3 2 3 2 3 8 2 2" xfId="38259" xr:uid="{361AAF93-4FD2-42B6-B216-231BFCD9C9EB}"/>
    <cellStyle name="Normal 3 2 3 2 3 8 2 3" xfId="53143" xr:uid="{BDD36CE3-B81D-48DB-ABEF-26BB756804F1}"/>
    <cellStyle name="Normal 3 2 3 2 3 8 3" xfId="17723" xr:uid="{CA91312B-54C5-4A3A-9183-D47261C234AD}"/>
    <cellStyle name="Normal 3 2 3 2 3 8 4" xfId="31413" xr:uid="{19DA6DAC-8091-4EB9-A17A-4940ACFE4F75}"/>
    <cellStyle name="Normal 3 2 3 2 3 8 5" xfId="46297" xr:uid="{D3D4EBA4-9CE7-46C2-B8DB-34F11D1B267C}"/>
    <cellStyle name="Normal 3 2 3 2 3 9" xfId="21145" xr:uid="{DF047CB6-FDEE-4E55-ABAE-95DFBCA7D6DB}"/>
    <cellStyle name="Normal 3 2 3 2 3 9 2" xfId="34837" xr:uid="{62A31217-6FCD-4E20-8020-B754112802A5}"/>
    <cellStyle name="Normal 3 2 3 2 3 9 3" xfId="49721" xr:uid="{04C0A169-E4EA-4910-A608-03E2D3EBC5BE}"/>
    <cellStyle name="Normal 3 2 3 2 4" xfId="7469" xr:uid="{A2D33F41-760B-4FC2-8DB9-C30B55C7A64D}"/>
    <cellStyle name="Normal 3 2 3 2 4 10" xfId="14316" xr:uid="{E3B24A7F-0D0E-48A1-B457-B2B7FC3FF4F2}"/>
    <cellStyle name="Normal 3 2 3 2 4 11" xfId="28006" xr:uid="{86784674-DCC0-49E7-A95C-971A5127E4EA}"/>
    <cellStyle name="Normal 3 2 3 2 4 12" xfId="42890" xr:uid="{63C68BBA-127C-40E0-BE50-439BD6677D10}"/>
    <cellStyle name="Normal 3 2 3 2 4 2" xfId="7470" xr:uid="{F1A0C128-545E-4BDB-B597-09C22F063B1F}"/>
    <cellStyle name="Normal 3 2 3 2 4 2 10" xfId="42891" xr:uid="{F86B2A7E-3253-4229-A0C4-2F373BFD619E}"/>
    <cellStyle name="Normal 3 2 3 2 4 2 2" xfId="7471" xr:uid="{D6FBEB21-B381-4A80-AFAA-E877E0968097}"/>
    <cellStyle name="Normal 3 2 3 2 4 2 2 2" xfId="7472" xr:uid="{B0FCFFA4-2F83-4DBB-9873-C7C4E3F18333}"/>
    <cellStyle name="Normal 3 2 3 2 4 2 2 2 2" xfId="9185" xr:uid="{EDAC72A3-9496-4692-A438-2761197EFD52}"/>
    <cellStyle name="Normal 3 2 3 2 4 2 2 2 2 2" xfId="12607" xr:uid="{07F65E6A-C779-4B4B-B157-746F76CFD591}"/>
    <cellStyle name="Normal 3 2 3 2 4 2 2 2 2 2 2" xfId="26297" xr:uid="{1E53E989-FF50-49BD-A3DB-2A28910E1C8E}"/>
    <cellStyle name="Normal 3 2 3 2 4 2 2 2 2 2 2 2" xfId="39989" xr:uid="{7FD36208-6D24-4E33-A15C-2AE9276DE9F4}"/>
    <cellStyle name="Normal 3 2 3 2 4 2 2 2 2 2 2 3" xfId="54873" xr:uid="{DD6046EF-6806-4F58-B0D4-72C16DBFD6C4}"/>
    <cellStyle name="Normal 3 2 3 2 4 2 2 2 2 2 3" xfId="19453" xr:uid="{71056075-6A86-4F91-BFA5-7A37454522C5}"/>
    <cellStyle name="Normal 3 2 3 2 4 2 2 2 2 2 4" xfId="33143" xr:uid="{26FE7B91-1542-4236-86A9-514074037603}"/>
    <cellStyle name="Normal 3 2 3 2 4 2 2 2 2 2 5" xfId="48027" xr:uid="{79156E84-BE62-41F8-9C28-EEBA44B90FCE}"/>
    <cellStyle name="Normal 3 2 3 2 4 2 2 2 2 3" xfId="22875" xr:uid="{E1393B2A-C236-4251-A390-A9BDEA066421}"/>
    <cellStyle name="Normal 3 2 3 2 4 2 2 2 2 3 2" xfId="36567" xr:uid="{7D254FC4-A1E0-4109-8398-06CEF382D17E}"/>
    <cellStyle name="Normal 3 2 3 2 4 2 2 2 2 3 3" xfId="51451" xr:uid="{7E99289C-FB66-4A00-A2DD-85DA7C6B0488}"/>
    <cellStyle name="Normal 3 2 3 2 4 2 2 2 2 4" xfId="16031" xr:uid="{CDD295E9-49E1-4FF5-863B-7DCD1467BBBA}"/>
    <cellStyle name="Normal 3 2 3 2 4 2 2 2 2 5" xfId="29721" xr:uid="{2B13E71C-5074-4D75-B71A-177DD1978C5C}"/>
    <cellStyle name="Normal 3 2 3 2 4 2 2 2 2 6" xfId="44605" xr:uid="{24066374-4BB5-47F6-A992-6BB88AAB74E2}"/>
    <cellStyle name="Normal 3 2 3 2 4 2 2 2 3" xfId="10895" xr:uid="{80D2B89E-13F4-4A8D-8607-E99E2A092C96}"/>
    <cellStyle name="Normal 3 2 3 2 4 2 2 2 3 2" xfId="24585" xr:uid="{30BF6499-AF83-4357-9D31-AE51FE50DEC5}"/>
    <cellStyle name="Normal 3 2 3 2 4 2 2 2 3 2 2" xfId="38277" xr:uid="{2D03C126-1760-4AFB-B71C-C5444BDBF196}"/>
    <cellStyle name="Normal 3 2 3 2 4 2 2 2 3 2 3" xfId="53161" xr:uid="{5895B003-90B6-4BF0-A968-722A78B1E4D7}"/>
    <cellStyle name="Normal 3 2 3 2 4 2 2 2 3 3" xfId="17741" xr:uid="{11A104E5-0527-4DB9-B5E3-B40E840FF943}"/>
    <cellStyle name="Normal 3 2 3 2 4 2 2 2 3 4" xfId="31431" xr:uid="{4D253E32-66AB-49AA-B21E-D807CD69D816}"/>
    <cellStyle name="Normal 3 2 3 2 4 2 2 2 3 5" xfId="46315" xr:uid="{B4552813-F1A5-44D7-8520-841883954A48}"/>
    <cellStyle name="Normal 3 2 3 2 4 2 2 2 4" xfId="21163" xr:uid="{E85BA974-18F5-4620-8B1A-D885466B584D}"/>
    <cellStyle name="Normal 3 2 3 2 4 2 2 2 4 2" xfId="34855" xr:uid="{29E53EE2-6E09-4BB0-AF58-50701DCACE36}"/>
    <cellStyle name="Normal 3 2 3 2 4 2 2 2 4 3" xfId="49739" xr:uid="{A8B58404-D773-4ED2-A174-DC9EB61F94CD}"/>
    <cellStyle name="Normal 3 2 3 2 4 2 2 2 5" xfId="14319" xr:uid="{59642CA2-F57B-44DC-958F-78A6526810C2}"/>
    <cellStyle name="Normal 3 2 3 2 4 2 2 2 6" xfId="28009" xr:uid="{CA9F6D0C-CDE4-4B6D-BF35-6785F52D179A}"/>
    <cellStyle name="Normal 3 2 3 2 4 2 2 2 7" xfId="42893" xr:uid="{89E82434-9C60-4B9D-8DF2-78CAF6684293}"/>
    <cellStyle name="Normal 3 2 3 2 4 2 2 3" xfId="9184" xr:uid="{5601A112-FB28-4F18-9D6A-CCCBEE8D1094}"/>
    <cellStyle name="Normal 3 2 3 2 4 2 2 3 2" xfId="12606" xr:uid="{3EE9B327-01EE-46BC-95FC-B7FD8C8BBE0E}"/>
    <cellStyle name="Normal 3 2 3 2 4 2 2 3 2 2" xfId="26296" xr:uid="{15D38345-F29E-4C19-9D0D-38CBD7441563}"/>
    <cellStyle name="Normal 3 2 3 2 4 2 2 3 2 2 2" xfId="39988" xr:uid="{5CCE3A8B-3E03-46FE-B5D6-36CF55CA4016}"/>
    <cellStyle name="Normal 3 2 3 2 4 2 2 3 2 2 3" xfId="54872" xr:uid="{D40F1EB5-CCA5-41E2-8F4F-4F9EA3C1E884}"/>
    <cellStyle name="Normal 3 2 3 2 4 2 2 3 2 3" xfId="19452" xr:uid="{E66A5048-8B03-4E90-8FA2-7F3790C54AEC}"/>
    <cellStyle name="Normal 3 2 3 2 4 2 2 3 2 4" xfId="33142" xr:uid="{886903D1-8B5F-429A-BBFC-8F10445F78D1}"/>
    <cellStyle name="Normal 3 2 3 2 4 2 2 3 2 5" xfId="48026" xr:uid="{95D22BBF-55D4-42A9-B2F7-4BFB3DCB7575}"/>
    <cellStyle name="Normal 3 2 3 2 4 2 2 3 3" xfId="22874" xr:uid="{7C3BDAC4-8CB3-40F4-8B94-F78EB81EB82B}"/>
    <cellStyle name="Normal 3 2 3 2 4 2 2 3 3 2" xfId="36566" xr:uid="{F4CBDF16-0780-47A7-A929-E12F7AEB5F2A}"/>
    <cellStyle name="Normal 3 2 3 2 4 2 2 3 3 3" xfId="51450" xr:uid="{8FBF66D5-9B75-4935-B757-DC1ECBAB5B99}"/>
    <cellStyle name="Normal 3 2 3 2 4 2 2 3 4" xfId="16030" xr:uid="{F0BAA69C-DC49-4761-956F-18303E989AD6}"/>
    <cellStyle name="Normal 3 2 3 2 4 2 2 3 5" xfId="29720" xr:uid="{617DC92D-DC41-4A36-AF49-C3A5810AA9D6}"/>
    <cellStyle name="Normal 3 2 3 2 4 2 2 3 6" xfId="44604" xr:uid="{714AC463-5A5E-4D35-8476-2ECE6EE4B604}"/>
    <cellStyle name="Normal 3 2 3 2 4 2 2 4" xfId="10894" xr:uid="{05A482D9-D85D-4DEF-A798-5653368C836C}"/>
    <cellStyle name="Normal 3 2 3 2 4 2 2 4 2" xfId="24584" xr:uid="{DCAE3299-0832-4754-87F1-B1897C6477B7}"/>
    <cellStyle name="Normal 3 2 3 2 4 2 2 4 2 2" xfId="38276" xr:uid="{5C58F92D-E87E-47EB-A651-C64992DAF8B4}"/>
    <cellStyle name="Normal 3 2 3 2 4 2 2 4 2 3" xfId="53160" xr:uid="{65D27597-B9E4-4433-A5D2-CB8511FD9501}"/>
    <cellStyle name="Normal 3 2 3 2 4 2 2 4 3" xfId="17740" xr:uid="{41ABC256-E50C-4EC4-835D-29850062F034}"/>
    <cellStyle name="Normal 3 2 3 2 4 2 2 4 4" xfId="31430" xr:uid="{AED9C442-858B-4E97-B626-45BB1BF27B3C}"/>
    <cellStyle name="Normal 3 2 3 2 4 2 2 4 5" xfId="46314" xr:uid="{4DB0E15D-8726-41E6-AD12-7B075EFB3150}"/>
    <cellStyle name="Normal 3 2 3 2 4 2 2 5" xfId="21162" xr:uid="{8A873129-7EF3-4D88-B56D-6A234C565697}"/>
    <cellStyle name="Normal 3 2 3 2 4 2 2 5 2" xfId="34854" xr:uid="{9DBEBD18-82D4-4345-B900-650DFEE3704C}"/>
    <cellStyle name="Normal 3 2 3 2 4 2 2 5 3" xfId="49738" xr:uid="{2D1F7766-151A-4452-B10D-1AE413C843C9}"/>
    <cellStyle name="Normal 3 2 3 2 4 2 2 6" xfId="14318" xr:uid="{D579BC5A-A976-4A09-B6A0-467B69605052}"/>
    <cellStyle name="Normal 3 2 3 2 4 2 2 7" xfId="28008" xr:uid="{895FCBB8-8409-4CEE-9820-3FF3B81BC967}"/>
    <cellStyle name="Normal 3 2 3 2 4 2 2 8" xfId="42892" xr:uid="{6A84C700-8D66-4629-A059-687BA65EC2BD}"/>
    <cellStyle name="Normal 3 2 3 2 4 2 3" xfId="7473" xr:uid="{945909E4-5A83-4864-A76E-FBD91D6DF3A6}"/>
    <cellStyle name="Normal 3 2 3 2 4 2 3 2" xfId="9186" xr:uid="{CF4CC8BC-E6DA-40D2-A9C6-E5B3756C6DE6}"/>
    <cellStyle name="Normal 3 2 3 2 4 2 3 2 2" xfId="12608" xr:uid="{CF95A3CA-81D0-4E3D-BF0D-C45F5E3EB41B}"/>
    <cellStyle name="Normal 3 2 3 2 4 2 3 2 2 2" xfId="26298" xr:uid="{A8D05843-EEA9-4B01-9F9C-8E3AD976E3FF}"/>
    <cellStyle name="Normal 3 2 3 2 4 2 3 2 2 2 2" xfId="39990" xr:uid="{A3E0235F-15DA-410D-8C43-3C631EF00F53}"/>
    <cellStyle name="Normal 3 2 3 2 4 2 3 2 2 2 3" xfId="54874" xr:uid="{EE89ABE4-2140-42EF-B08D-93A765C51937}"/>
    <cellStyle name="Normal 3 2 3 2 4 2 3 2 2 3" xfId="19454" xr:uid="{FB7BEBE9-0379-45D3-8E40-75A3A4D85BCF}"/>
    <cellStyle name="Normal 3 2 3 2 4 2 3 2 2 4" xfId="33144" xr:uid="{E9B03162-A163-4A07-8680-C7248F70FE39}"/>
    <cellStyle name="Normal 3 2 3 2 4 2 3 2 2 5" xfId="48028" xr:uid="{4D0E43A0-515C-4A58-A8BF-F4FB44529D8A}"/>
    <cellStyle name="Normal 3 2 3 2 4 2 3 2 3" xfId="22876" xr:uid="{452AAEE7-DDA6-41F2-BFDA-330E899AAF04}"/>
    <cellStyle name="Normal 3 2 3 2 4 2 3 2 3 2" xfId="36568" xr:uid="{3E5BC7F0-2855-4D35-9079-57FCA7FD4557}"/>
    <cellStyle name="Normal 3 2 3 2 4 2 3 2 3 3" xfId="51452" xr:uid="{2FBFF5B9-71D0-4B2F-B551-9D20BEEAE12F}"/>
    <cellStyle name="Normal 3 2 3 2 4 2 3 2 4" xfId="16032" xr:uid="{52421A54-72CE-4A0A-8EA7-2372ACAC7668}"/>
    <cellStyle name="Normal 3 2 3 2 4 2 3 2 5" xfId="29722" xr:uid="{19A9B3F6-46DC-4B90-8C90-5F98B370D932}"/>
    <cellStyle name="Normal 3 2 3 2 4 2 3 2 6" xfId="44606" xr:uid="{8546FEE8-5C43-4181-9198-070BB6868FB4}"/>
    <cellStyle name="Normal 3 2 3 2 4 2 3 3" xfId="10896" xr:uid="{08E55DB4-B231-40C1-9D57-B99104A201EA}"/>
    <cellStyle name="Normal 3 2 3 2 4 2 3 3 2" xfId="24586" xr:uid="{78086668-84FB-414D-A9D1-8239E485311B}"/>
    <cellStyle name="Normal 3 2 3 2 4 2 3 3 2 2" xfId="38278" xr:uid="{2EB1897D-BA00-48CC-8225-1C5F6EA5D052}"/>
    <cellStyle name="Normal 3 2 3 2 4 2 3 3 2 3" xfId="53162" xr:uid="{5300C656-C358-4740-8C21-52D27582A7F3}"/>
    <cellStyle name="Normal 3 2 3 2 4 2 3 3 3" xfId="17742" xr:uid="{C16E2D41-B9BC-4EF1-9A8F-A9DA681EB375}"/>
    <cellStyle name="Normal 3 2 3 2 4 2 3 3 4" xfId="31432" xr:uid="{9BBD10A0-486F-4D94-AD00-94E44EC77A8B}"/>
    <cellStyle name="Normal 3 2 3 2 4 2 3 3 5" xfId="46316" xr:uid="{559934AE-A592-413C-B7EA-B2962F2A5493}"/>
    <cellStyle name="Normal 3 2 3 2 4 2 3 4" xfId="21164" xr:uid="{E44D637A-7C96-4A49-A7B6-D4DC6CD7AAED}"/>
    <cellStyle name="Normal 3 2 3 2 4 2 3 4 2" xfId="34856" xr:uid="{D701AAB2-14A9-46F2-A142-B8D3E0FF63DB}"/>
    <cellStyle name="Normal 3 2 3 2 4 2 3 4 3" xfId="49740" xr:uid="{EE2F156A-4FEB-4669-8737-B4CB365BBB39}"/>
    <cellStyle name="Normal 3 2 3 2 4 2 3 5" xfId="14320" xr:uid="{33132262-1589-4CD6-819E-DF4FE050086B}"/>
    <cellStyle name="Normal 3 2 3 2 4 2 3 6" xfId="28010" xr:uid="{192F1743-D51D-41C2-826C-E378FCF133F0}"/>
    <cellStyle name="Normal 3 2 3 2 4 2 3 7" xfId="42894" xr:uid="{ED62C7F8-2496-43FB-B1CA-166840FB59CC}"/>
    <cellStyle name="Normal 3 2 3 2 4 2 4" xfId="7474" xr:uid="{250808E5-C0C2-4C7E-948B-52B676ECE6BA}"/>
    <cellStyle name="Normal 3 2 3 2 4 2 4 2" xfId="9187" xr:uid="{C66DE50C-D41E-4370-9F4D-DCEEF92FA33D}"/>
    <cellStyle name="Normal 3 2 3 2 4 2 4 2 2" xfId="12609" xr:uid="{80911932-8943-4E8F-973C-245DD0062FD3}"/>
    <cellStyle name="Normal 3 2 3 2 4 2 4 2 2 2" xfId="26299" xr:uid="{4E3E80AB-7455-4395-A0EA-46C784B3D442}"/>
    <cellStyle name="Normal 3 2 3 2 4 2 4 2 2 2 2" xfId="39991" xr:uid="{94D28EE2-3B4C-4924-B569-BABA2C5E896B}"/>
    <cellStyle name="Normal 3 2 3 2 4 2 4 2 2 2 3" xfId="54875" xr:uid="{BD07D2E9-BE7E-4EDD-B0F7-4E9D628F586F}"/>
    <cellStyle name="Normal 3 2 3 2 4 2 4 2 2 3" xfId="19455" xr:uid="{686B5CB3-1E9E-4C50-B206-C24BCAC697AD}"/>
    <cellStyle name="Normal 3 2 3 2 4 2 4 2 2 4" xfId="33145" xr:uid="{9C8D9B32-B0AB-4570-BF26-AC2FD05F831E}"/>
    <cellStyle name="Normal 3 2 3 2 4 2 4 2 2 5" xfId="48029" xr:uid="{86EC92CB-9FF2-4401-9FE9-F9032215A5D9}"/>
    <cellStyle name="Normal 3 2 3 2 4 2 4 2 3" xfId="22877" xr:uid="{59CCFECC-1995-4BB9-A5ED-7ED7FD6D3D35}"/>
    <cellStyle name="Normal 3 2 3 2 4 2 4 2 3 2" xfId="36569" xr:uid="{49DAF301-0B00-4C51-A2FD-BE927B97A758}"/>
    <cellStyle name="Normal 3 2 3 2 4 2 4 2 3 3" xfId="51453" xr:uid="{3FD6BDB3-1E47-4B06-8CC4-568725D1CBA0}"/>
    <cellStyle name="Normal 3 2 3 2 4 2 4 2 4" xfId="16033" xr:uid="{59327147-5679-4650-BF12-2ABABD052DCA}"/>
    <cellStyle name="Normal 3 2 3 2 4 2 4 2 5" xfId="29723" xr:uid="{BD84D094-1BA8-403B-9B8A-435E8CE6664B}"/>
    <cellStyle name="Normal 3 2 3 2 4 2 4 2 6" xfId="44607" xr:uid="{52ADE03B-6581-46FD-A378-D4B1039E52AD}"/>
    <cellStyle name="Normal 3 2 3 2 4 2 4 3" xfId="10897" xr:uid="{5BCD8B17-25F2-4DF2-B54D-2EC0DAAFD7FD}"/>
    <cellStyle name="Normal 3 2 3 2 4 2 4 3 2" xfId="24587" xr:uid="{F85BFC7B-DAE6-4099-92C6-49B49E9AC80A}"/>
    <cellStyle name="Normal 3 2 3 2 4 2 4 3 2 2" xfId="38279" xr:uid="{B246CF71-A4AF-493F-B0CA-2D90F7DF9457}"/>
    <cellStyle name="Normal 3 2 3 2 4 2 4 3 2 3" xfId="53163" xr:uid="{85F858AA-CE2D-45D4-A4F5-8532B81D2A72}"/>
    <cellStyle name="Normal 3 2 3 2 4 2 4 3 3" xfId="17743" xr:uid="{DD322015-91BF-44D9-BD4A-8098CF8B574F}"/>
    <cellStyle name="Normal 3 2 3 2 4 2 4 3 4" xfId="31433" xr:uid="{9FFD04C2-B2BD-43DF-812B-E753665A2D17}"/>
    <cellStyle name="Normal 3 2 3 2 4 2 4 3 5" xfId="46317" xr:uid="{55C3CB15-C5C9-48EE-956C-8E8A7A36D66A}"/>
    <cellStyle name="Normal 3 2 3 2 4 2 4 4" xfId="21165" xr:uid="{163E8DE2-0323-4E33-970B-EB4551905EB2}"/>
    <cellStyle name="Normal 3 2 3 2 4 2 4 4 2" xfId="34857" xr:uid="{30FE0B74-7710-4916-8C34-5A63211F98D9}"/>
    <cellStyle name="Normal 3 2 3 2 4 2 4 4 3" xfId="49741" xr:uid="{71003DB8-E9F7-409D-8CF6-7F17653F90BA}"/>
    <cellStyle name="Normal 3 2 3 2 4 2 4 5" xfId="14321" xr:uid="{6EFFA6E7-35BE-4D75-BE1C-66EC8426340E}"/>
    <cellStyle name="Normal 3 2 3 2 4 2 4 6" xfId="28011" xr:uid="{57CFC53D-9836-4E2B-9014-D41C12195116}"/>
    <cellStyle name="Normal 3 2 3 2 4 2 4 7" xfId="42895" xr:uid="{5228864F-6EFE-4D7A-9328-F411E00E06D4}"/>
    <cellStyle name="Normal 3 2 3 2 4 2 5" xfId="9183" xr:uid="{CA5F09BC-51EF-40B5-A136-CC474F0B4D2F}"/>
    <cellStyle name="Normal 3 2 3 2 4 2 5 2" xfId="12605" xr:uid="{4E952FD2-EC26-487B-9CF8-76D2055F48CB}"/>
    <cellStyle name="Normal 3 2 3 2 4 2 5 2 2" xfId="26295" xr:uid="{91B57091-BDF3-49B4-80E7-D24C8DF11642}"/>
    <cellStyle name="Normal 3 2 3 2 4 2 5 2 2 2" xfId="39987" xr:uid="{0C1AB321-CBA1-416A-B695-96FD9A3DF9C7}"/>
    <cellStyle name="Normal 3 2 3 2 4 2 5 2 2 3" xfId="54871" xr:uid="{80CDDC04-E5E1-4059-BA91-6CDF24A28126}"/>
    <cellStyle name="Normal 3 2 3 2 4 2 5 2 3" xfId="19451" xr:uid="{70A9E13B-D5F6-4FE2-BF30-76ACCC44821D}"/>
    <cellStyle name="Normal 3 2 3 2 4 2 5 2 4" xfId="33141" xr:uid="{3F2F50D8-2A10-46DA-90AF-914B541992C0}"/>
    <cellStyle name="Normal 3 2 3 2 4 2 5 2 5" xfId="48025" xr:uid="{149215AC-4766-4F58-B112-579B06E1227D}"/>
    <cellStyle name="Normal 3 2 3 2 4 2 5 3" xfId="22873" xr:uid="{B988E9B2-5165-4775-9081-F3C69CE3FF79}"/>
    <cellStyle name="Normal 3 2 3 2 4 2 5 3 2" xfId="36565" xr:uid="{A9ED2225-82D8-4EC2-A124-EED58F79327B}"/>
    <cellStyle name="Normal 3 2 3 2 4 2 5 3 3" xfId="51449" xr:uid="{5FB4609B-330F-45F3-B4DD-2EFE58CA6242}"/>
    <cellStyle name="Normal 3 2 3 2 4 2 5 4" xfId="16029" xr:uid="{E8B27711-3EAF-4BD9-98DF-AB49CE3F9AF5}"/>
    <cellStyle name="Normal 3 2 3 2 4 2 5 5" xfId="29719" xr:uid="{DFA52D1F-03AD-4ED6-B5A5-C03EE66F9BD8}"/>
    <cellStyle name="Normal 3 2 3 2 4 2 5 6" xfId="44603" xr:uid="{EA13B9CC-88D6-452F-8475-F31973B5BC88}"/>
    <cellStyle name="Normal 3 2 3 2 4 2 6" xfId="10893" xr:uid="{B1F92C49-D026-4714-808B-3D8A1F04BA01}"/>
    <cellStyle name="Normal 3 2 3 2 4 2 6 2" xfId="24583" xr:uid="{E7E94984-171B-44E7-A302-3733718B4EDD}"/>
    <cellStyle name="Normal 3 2 3 2 4 2 6 2 2" xfId="38275" xr:uid="{9D8952D8-F34F-4799-9E79-D1A24DAC472E}"/>
    <cellStyle name="Normal 3 2 3 2 4 2 6 2 3" xfId="53159" xr:uid="{B01E3159-6CBA-4399-A1AA-2C6C7D59243D}"/>
    <cellStyle name="Normal 3 2 3 2 4 2 6 3" xfId="17739" xr:uid="{DA71B8DB-0AD1-4A6D-B34C-E639C6FC401B}"/>
    <cellStyle name="Normal 3 2 3 2 4 2 6 4" xfId="31429" xr:uid="{F6190796-916D-4484-ADC4-38410589622F}"/>
    <cellStyle name="Normal 3 2 3 2 4 2 6 5" xfId="46313" xr:uid="{9E59F616-1894-4D5D-A9F0-E1962B956C83}"/>
    <cellStyle name="Normal 3 2 3 2 4 2 7" xfId="21161" xr:uid="{3E0A5099-ED0B-4CFA-8B7A-C4CF21A994D9}"/>
    <cellStyle name="Normal 3 2 3 2 4 2 7 2" xfId="34853" xr:uid="{BE4841AF-8B87-4BF0-97CF-B99B61FAA931}"/>
    <cellStyle name="Normal 3 2 3 2 4 2 7 3" xfId="49737" xr:uid="{065884D7-6718-4FE1-B21E-ABF0A878B87B}"/>
    <cellStyle name="Normal 3 2 3 2 4 2 8" xfId="14317" xr:uid="{0BFBFCC6-94C8-4106-B9D3-3D25497E8792}"/>
    <cellStyle name="Normal 3 2 3 2 4 2 9" xfId="28007" xr:uid="{AC6560E4-2C81-4AEF-9AD7-881AECDAB946}"/>
    <cellStyle name="Normal 3 2 3 2 4 3" xfId="7475" xr:uid="{4883039F-75CD-4A62-9755-1CBFA55AA29B}"/>
    <cellStyle name="Normal 3 2 3 2 4 3 10" xfId="42896" xr:uid="{ECFA0A41-0122-42AE-8172-10D34D3445CF}"/>
    <cellStyle name="Normal 3 2 3 2 4 3 2" xfId="7476" xr:uid="{E8A5F1F2-3A85-443B-93B3-B4479E5793CD}"/>
    <cellStyle name="Normal 3 2 3 2 4 3 2 2" xfId="7477" xr:uid="{21F19F0C-E21D-4ED9-AB67-502891261763}"/>
    <cellStyle name="Normal 3 2 3 2 4 3 2 2 2" xfId="9190" xr:uid="{FD93BF1D-E76E-48AC-9D21-C8053780028A}"/>
    <cellStyle name="Normal 3 2 3 2 4 3 2 2 2 2" xfId="12612" xr:uid="{7F7DA764-E130-45F7-B43D-F11A164D97B2}"/>
    <cellStyle name="Normal 3 2 3 2 4 3 2 2 2 2 2" xfId="26302" xr:uid="{8D0EBBC4-A91C-4F29-8A37-FAF3D2937A37}"/>
    <cellStyle name="Normal 3 2 3 2 4 3 2 2 2 2 2 2" xfId="39994" xr:uid="{289635D5-1AA1-4AC7-AD1A-3F532AFC0D02}"/>
    <cellStyle name="Normal 3 2 3 2 4 3 2 2 2 2 2 3" xfId="54878" xr:uid="{EE2577CF-6AA1-4E53-9878-37DA418CE21B}"/>
    <cellStyle name="Normal 3 2 3 2 4 3 2 2 2 2 3" xfId="19458" xr:uid="{1E7B8C0D-BAA9-48D5-883D-9F8E4C2A5A77}"/>
    <cellStyle name="Normal 3 2 3 2 4 3 2 2 2 2 4" xfId="33148" xr:uid="{0304DD87-D6CC-46CE-8B33-4B95F6B14F00}"/>
    <cellStyle name="Normal 3 2 3 2 4 3 2 2 2 2 5" xfId="48032" xr:uid="{EC0F9C0B-BF3A-4EDF-BC3C-CF8899AA083E}"/>
    <cellStyle name="Normal 3 2 3 2 4 3 2 2 2 3" xfId="22880" xr:uid="{0C51B42C-5640-481F-AE93-1BAB392B861B}"/>
    <cellStyle name="Normal 3 2 3 2 4 3 2 2 2 3 2" xfId="36572" xr:uid="{084F090B-E0DA-43A2-851D-10E271B9CFDB}"/>
    <cellStyle name="Normal 3 2 3 2 4 3 2 2 2 3 3" xfId="51456" xr:uid="{3867BF5D-1F2E-4A84-AD1B-FD943AF09326}"/>
    <cellStyle name="Normal 3 2 3 2 4 3 2 2 2 4" xfId="16036" xr:uid="{3F1C2D2C-7EB4-45E5-8289-D0DFD2C918E9}"/>
    <cellStyle name="Normal 3 2 3 2 4 3 2 2 2 5" xfId="29726" xr:uid="{F87B00AF-01EF-48BA-B0FC-F36B41A293E9}"/>
    <cellStyle name="Normal 3 2 3 2 4 3 2 2 2 6" xfId="44610" xr:uid="{0666DA94-5D7A-438F-BB18-1E6E703857EB}"/>
    <cellStyle name="Normal 3 2 3 2 4 3 2 2 3" xfId="10900" xr:uid="{DC1BBA1B-97D6-4DB7-81F1-D2993329458E}"/>
    <cellStyle name="Normal 3 2 3 2 4 3 2 2 3 2" xfId="24590" xr:uid="{17F77BFE-30E9-483A-A757-38901DEF385E}"/>
    <cellStyle name="Normal 3 2 3 2 4 3 2 2 3 2 2" xfId="38282" xr:uid="{6C24448B-0A5D-48F5-BC69-43DA3594159F}"/>
    <cellStyle name="Normal 3 2 3 2 4 3 2 2 3 2 3" xfId="53166" xr:uid="{D353A6C1-EB55-487F-9E1F-5BA1E69335C1}"/>
    <cellStyle name="Normal 3 2 3 2 4 3 2 2 3 3" xfId="17746" xr:uid="{73D9910E-BC15-4110-AFE1-D338D468D363}"/>
    <cellStyle name="Normal 3 2 3 2 4 3 2 2 3 4" xfId="31436" xr:uid="{829ED53A-A6B8-4BE4-8F13-1BA2B46A35CE}"/>
    <cellStyle name="Normal 3 2 3 2 4 3 2 2 3 5" xfId="46320" xr:uid="{83EE700A-8977-486C-968C-6D73893811F1}"/>
    <cellStyle name="Normal 3 2 3 2 4 3 2 2 4" xfId="21168" xr:uid="{99A5C93B-3A15-4E02-9D05-871B1AEDDFBD}"/>
    <cellStyle name="Normal 3 2 3 2 4 3 2 2 4 2" xfId="34860" xr:uid="{5BF4CA9D-7963-4E1D-9D33-2030B13F52EC}"/>
    <cellStyle name="Normal 3 2 3 2 4 3 2 2 4 3" xfId="49744" xr:uid="{76BC0CCC-65CB-4A76-A7B8-7B88D1B0DE8B}"/>
    <cellStyle name="Normal 3 2 3 2 4 3 2 2 5" xfId="14324" xr:uid="{299C6355-C2BE-4BF7-ADC8-29F212ACD136}"/>
    <cellStyle name="Normal 3 2 3 2 4 3 2 2 6" xfId="28014" xr:uid="{D861FC28-29BB-4987-98B8-5359DAAB5E9A}"/>
    <cellStyle name="Normal 3 2 3 2 4 3 2 2 7" xfId="42898" xr:uid="{E2443F0B-BB4B-4B5F-A10B-8C6D69F443F2}"/>
    <cellStyle name="Normal 3 2 3 2 4 3 2 3" xfId="9189" xr:uid="{1129A268-DD1B-4063-B834-57744A0884BB}"/>
    <cellStyle name="Normal 3 2 3 2 4 3 2 3 2" xfId="12611" xr:uid="{9A83171A-1159-4BD1-9F35-E3AB8AF31738}"/>
    <cellStyle name="Normal 3 2 3 2 4 3 2 3 2 2" xfId="26301" xr:uid="{05F7F726-A0B5-41BD-9FD7-F68ED0DFFF5D}"/>
    <cellStyle name="Normal 3 2 3 2 4 3 2 3 2 2 2" xfId="39993" xr:uid="{C21BAD16-68D5-4576-BCC9-E55E60FC138B}"/>
    <cellStyle name="Normal 3 2 3 2 4 3 2 3 2 2 3" xfId="54877" xr:uid="{26BE0476-EBC6-4B3A-A045-301F4AEC748F}"/>
    <cellStyle name="Normal 3 2 3 2 4 3 2 3 2 3" xfId="19457" xr:uid="{4DECEA91-F617-4041-9ED1-9F52391EF5E4}"/>
    <cellStyle name="Normal 3 2 3 2 4 3 2 3 2 4" xfId="33147" xr:uid="{BA79579C-359F-47D3-8327-35876C312A56}"/>
    <cellStyle name="Normal 3 2 3 2 4 3 2 3 2 5" xfId="48031" xr:uid="{BA1D0DB2-4019-4C8B-97F8-EC82A7281FA1}"/>
    <cellStyle name="Normal 3 2 3 2 4 3 2 3 3" xfId="22879" xr:uid="{84698A39-2DC7-4DD8-95B1-08B05A152264}"/>
    <cellStyle name="Normal 3 2 3 2 4 3 2 3 3 2" xfId="36571" xr:uid="{C9D9FAD9-AD64-44F5-8535-BC87AFB318CF}"/>
    <cellStyle name="Normal 3 2 3 2 4 3 2 3 3 3" xfId="51455" xr:uid="{FAFC7514-2433-4A52-BBB8-4821EB0C9DFA}"/>
    <cellStyle name="Normal 3 2 3 2 4 3 2 3 4" xfId="16035" xr:uid="{5D1C956E-AA39-4525-991C-4C7F40B04D76}"/>
    <cellStyle name="Normal 3 2 3 2 4 3 2 3 5" xfId="29725" xr:uid="{AF5E7DA3-7C03-4D9B-B08E-60E876306F90}"/>
    <cellStyle name="Normal 3 2 3 2 4 3 2 3 6" xfId="44609" xr:uid="{F2F25461-6B77-44C5-8FB4-DF49BD90532E}"/>
    <cellStyle name="Normal 3 2 3 2 4 3 2 4" xfId="10899" xr:uid="{0762098A-9263-4B68-97B6-204448898D89}"/>
    <cellStyle name="Normal 3 2 3 2 4 3 2 4 2" xfId="24589" xr:uid="{62457EB4-6DE7-4351-989D-5C1A663B471F}"/>
    <cellStyle name="Normal 3 2 3 2 4 3 2 4 2 2" xfId="38281" xr:uid="{971C9612-7A3E-4B8A-B33B-521DC65A571C}"/>
    <cellStyle name="Normal 3 2 3 2 4 3 2 4 2 3" xfId="53165" xr:uid="{6402BA27-1A26-4DF1-92C0-7C24B80FE723}"/>
    <cellStyle name="Normal 3 2 3 2 4 3 2 4 3" xfId="17745" xr:uid="{ADE0C722-6E10-494F-B8D4-1BB9C5779725}"/>
    <cellStyle name="Normal 3 2 3 2 4 3 2 4 4" xfId="31435" xr:uid="{68A0111D-A6C6-4670-B976-60D2486B51C3}"/>
    <cellStyle name="Normal 3 2 3 2 4 3 2 4 5" xfId="46319" xr:uid="{A15AAF6A-AFC0-40BB-BB61-97877B3DD0C9}"/>
    <cellStyle name="Normal 3 2 3 2 4 3 2 5" xfId="21167" xr:uid="{D585A02D-DF1F-4520-9C91-3049D85F4DA0}"/>
    <cellStyle name="Normal 3 2 3 2 4 3 2 5 2" xfId="34859" xr:uid="{810B24FB-57D8-4B24-8526-1A1608DB5F95}"/>
    <cellStyle name="Normal 3 2 3 2 4 3 2 5 3" xfId="49743" xr:uid="{2EFB1691-C80D-47D3-89E8-3DB2D10E0277}"/>
    <cellStyle name="Normal 3 2 3 2 4 3 2 6" xfId="14323" xr:uid="{258E0DAA-291D-4F87-A7E6-AFA2E6389C6D}"/>
    <cellStyle name="Normal 3 2 3 2 4 3 2 7" xfId="28013" xr:uid="{C6EE7D26-4C5F-4569-ABDA-DE61FA504B88}"/>
    <cellStyle name="Normal 3 2 3 2 4 3 2 8" xfId="42897" xr:uid="{F505FD7D-FB6A-49BD-BDA0-6B5AC3FDF008}"/>
    <cellStyle name="Normal 3 2 3 2 4 3 3" xfId="7478" xr:uid="{4B3136C4-BEB5-4C34-A0AB-30C0B7701E14}"/>
    <cellStyle name="Normal 3 2 3 2 4 3 3 2" xfId="9191" xr:uid="{6DE0EAFF-FFF0-49AD-8BCD-FAED3ABC8CCA}"/>
    <cellStyle name="Normal 3 2 3 2 4 3 3 2 2" xfId="12613" xr:uid="{FFA66D29-41FB-40F2-8AE0-6F3EE8D22689}"/>
    <cellStyle name="Normal 3 2 3 2 4 3 3 2 2 2" xfId="26303" xr:uid="{E09A713B-B0EF-4B1D-A4D1-E2AD63C838A1}"/>
    <cellStyle name="Normal 3 2 3 2 4 3 3 2 2 2 2" xfId="39995" xr:uid="{138DD7B6-08B7-4FCF-A57D-E7FED2547191}"/>
    <cellStyle name="Normal 3 2 3 2 4 3 3 2 2 2 3" xfId="54879" xr:uid="{6C34481C-2A6D-4179-9179-AD8CEA39B2A8}"/>
    <cellStyle name="Normal 3 2 3 2 4 3 3 2 2 3" xfId="19459" xr:uid="{3EDE3FEF-A336-41B2-837B-C656D3A52C56}"/>
    <cellStyle name="Normal 3 2 3 2 4 3 3 2 2 4" xfId="33149" xr:uid="{46B208C2-4ED7-40CE-9C03-1541F485EA89}"/>
    <cellStyle name="Normal 3 2 3 2 4 3 3 2 2 5" xfId="48033" xr:uid="{DED6BD53-3063-47B7-9EAA-64623C71B61B}"/>
    <cellStyle name="Normal 3 2 3 2 4 3 3 2 3" xfId="22881" xr:uid="{E10ACD63-0206-45EF-BB16-9CB17997A271}"/>
    <cellStyle name="Normal 3 2 3 2 4 3 3 2 3 2" xfId="36573" xr:uid="{90406411-A7F9-4DF0-8A33-BF31084E152C}"/>
    <cellStyle name="Normal 3 2 3 2 4 3 3 2 3 3" xfId="51457" xr:uid="{F19890C3-C351-4462-BF0B-D9642C4D31CD}"/>
    <cellStyle name="Normal 3 2 3 2 4 3 3 2 4" xfId="16037" xr:uid="{F49EC263-8171-4027-BDEF-870BB0547F32}"/>
    <cellStyle name="Normal 3 2 3 2 4 3 3 2 5" xfId="29727" xr:uid="{88CD23FE-CA63-4EEC-BCC0-5FEE1BD995B3}"/>
    <cellStyle name="Normal 3 2 3 2 4 3 3 2 6" xfId="44611" xr:uid="{A1FC1955-79E9-4FB0-B0CA-EF599E3E9AD3}"/>
    <cellStyle name="Normal 3 2 3 2 4 3 3 3" xfId="10901" xr:uid="{83A55643-23D0-406F-9C18-8BBBD77AAC91}"/>
    <cellStyle name="Normal 3 2 3 2 4 3 3 3 2" xfId="24591" xr:uid="{F60FAC6F-C4C8-457B-B1E1-8DE86E7C3D76}"/>
    <cellStyle name="Normal 3 2 3 2 4 3 3 3 2 2" xfId="38283" xr:uid="{FE2106FF-A114-41B3-93C4-9E4F4FBF4C70}"/>
    <cellStyle name="Normal 3 2 3 2 4 3 3 3 2 3" xfId="53167" xr:uid="{4F6F4F61-51BE-4E09-86B1-C4B053EFC760}"/>
    <cellStyle name="Normal 3 2 3 2 4 3 3 3 3" xfId="17747" xr:uid="{269B4736-8041-4736-8CD6-48D054C158A8}"/>
    <cellStyle name="Normal 3 2 3 2 4 3 3 3 4" xfId="31437" xr:uid="{E94E798A-AD81-4007-963B-2367156312DE}"/>
    <cellStyle name="Normal 3 2 3 2 4 3 3 3 5" xfId="46321" xr:uid="{6DEA7873-7DB1-4143-A32D-55C515A3B913}"/>
    <cellStyle name="Normal 3 2 3 2 4 3 3 4" xfId="21169" xr:uid="{F2905FDA-BEF0-491F-9803-92F8D2EC01B4}"/>
    <cellStyle name="Normal 3 2 3 2 4 3 3 4 2" xfId="34861" xr:uid="{FA1A59F1-1A68-48FF-85EC-1E70F4354178}"/>
    <cellStyle name="Normal 3 2 3 2 4 3 3 4 3" xfId="49745" xr:uid="{8C89FD4C-3987-48BA-AEAC-9CA86E50EAC7}"/>
    <cellStyle name="Normal 3 2 3 2 4 3 3 5" xfId="14325" xr:uid="{8C744118-DEB3-454C-8491-AFB18E415704}"/>
    <cellStyle name="Normal 3 2 3 2 4 3 3 6" xfId="28015" xr:uid="{B97FE88F-011A-466F-A348-F529FE49E17C}"/>
    <cellStyle name="Normal 3 2 3 2 4 3 3 7" xfId="42899" xr:uid="{0B963D88-62E6-4585-BBDF-8DDFBF6B6D15}"/>
    <cellStyle name="Normal 3 2 3 2 4 3 4" xfId="7479" xr:uid="{1D9F92AC-04AA-4051-8CC5-A88D39356B6C}"/>
    <cellStyle name="Normal 3 2 3 2 4 3 4 2" xfId="9192" xr:uid="{1CBD9A5E-C027-44ED-81D0-C8E0FBABC39C}"/>
    <cellStyle name="Normal 3 2 3 2 4 3 4 2 2" xfId="12614" xr:uid="{F9553C2E-83A1-468C-8067-FBB269B3EA81}"/>
    <cellStyle name="Normal 3 2 3 2 4 3 4 2 2 2" xfId="26304" xr:uid="{7326F680-5C2C-446B-9B43-1E03406A24D5}"/>
    <cellStyle name="Normal 3 2 3 2 4 3 4 2 2 2 2" xfId="39996" xr:uid="{9F989CBC-EC07-43AE-9C97-8FED59EB34E6}"/>
    <cellStyle name="Normal 3 2 3 2 4 3 4 2 2 2 3" xfId="54880" xr:uid="{987E2F09-9C18-4419-9790-D3F46FFE517F}"/>
    <cellStyle name="Normal 3 2 3 2 4 3 4 2 2 3" xfId="19460" xr:uid="{EFC2E67E-6531-47A2-88C8-67BA124F4326}"/>
    <cellStyle name="Normal 3 2 3 2 4 3 4 2 2 4" xfId="33150" xr:uid="{6EBCF7B8-0E68-44E5-B7E7-965ADED85B1A}"/>
    <cellStyle name="Normal 3 2 3 2 4 3 4 2 2 5" xfId="48034" xr:uid="{8C24F2AB-6D16-4DEB-B78A-94B163809FB2}"/>
    <cellStyle name="Normal 3 2 3 2 4 3 4 2 3" xfId="22882" xr:uid="{CBBFC1EF-B927-4AB3-AAB6-3E9E49ED9E35}"/>
    <cellStyle name="Normal 3 2 3 2 4 3 4 2 3 2" xfId="36574" xr:uid="{638C135D-5F80-49FD-8727-31120EDFF2A1}"/>
    <cellStyle name="Normal 3 2 3 2 4 3 4 2 3 3" xfId="51458" xr:uid="{87CD1C74-E0CE-452A-84E7-62D40D00BBDF}"/>
    <cellStyle name="Normal 3 2 3 2 4 3 4 2 4" xfId="16038" xr:uid="{38D0C918-1439-42B4-A200-0128E601F9D1}"/>
    <cellStyle name="Normal 3 2 3 2 4 3 4 2 5" xfId="29728" xr:uid="{94D062DC-9737-4F7C-A8E7-0A941004FBB6}"/>
    <cellStyle name="Normal 3 2 3 2 4 3 4 2 6" xfId="44612" xr:uid="{E9895EBC-F007-45D2-B72A-62A4264326E3}"/>
    <cellStyle name="Normal 3 2 3 2 4 3 4 3" xfId="10902" xr:uid="{A50EC1EA-AC54-48AD-B303-9F8F5519681B}"/>
    <cellStyle name="Normal 3 2 3 2 4 3 4 3 2" xfId="24592" xr:uid="{02ACDC87-A1E6-4183-B66D-B6E2C5A226C8}"/>
    <cellStyle name="Normal 3 2 3 2 4 3 4 3 2 2" xfId="38284" xr:uid="{2FBF3313-76C3-4688-9A5C-719ACCA50494}"/>
    <cellStyle name="Normal 3 2 3 2 4 3 4 3 2 3" xfId="53168" xr:uid="{74082B8E-FF50-4EDD-BB4F-5BE20041EE56}"/>
    <cellStyle name="Normal 3 2 3 2 4 3 4 3 3" xfId="17748" xr:uid="{539F9986-9370-4E59-9980-5751F40C1C06}"/>
    <cellStyle name="Normal 3 2 3 2 4 3 4 3 4" xfId="31438" xr:uid="{9054B446-6247-47CB-B9F5-F96F26A808D7}"/>
    <cellStyle name="Normal 3 2 3 2 4 3 4 3 5" xfId="46322" xr:uid="{B752B3D4-4466-4CF7-88EF-FFF6240091C4}"/>
    <cellStyle name="Normal 3 2 3 2 4 3 4 4" xfId="21170" xr:uid="{55D57D83-07F4-4848-AC60-5B3A91798505}"/>
    <cellStyle name="Normal 3 2 3 2 4 3 4 4 2" xfId="34862" xr:uid="{712879C0-9033-4E51-97E2-70F9452FAC69}"/>
    <cellStyle name="Normal 3 2 3 2 4 3 4 4 3" xfId="49746" xr:uid="{0E9A059C-FD2C-4C43-8881-77DBB5D5EEE2}"/>
    <cellStyle name="Normal 3 2 3 2 4 3 4 5" xfId="14326" xr:uid="{3214F904-C3D3-433A-B7E7-C8ED95336D39}"/>
    <cellStyle name="Normal 3 2 3 2 4 3 4 6" xfId="28016" xr:uid="{F5844797-DBD6-4B20-A36C-D47166311C03}"/>
    <cellStyle name="Normal 3 2 3 2 4 3 4 7" xfId="42900" xr:uid="{867322DA-4C6C-4A56-BAA7-873188977FC2}"/>
    <cellStyle name="Normal 3 2 3 2 4 3 5" xfId="9188" xr:uid="{A27B5FC4-65F5-46FF-8C7B-3D5053E31736}"/>
    <cellStyle name="Normal 3 2 3 2 4 3 5 2" xfId="12610" xr:uid="{0E41E5A2-1E1D-4591-8ADC-414E6C1050FB}"/>
    <cellStyle name="Normal 3 2 3 2 4 3 5 2 2" xfId="26300" xr:uid="{710860E2-25C1-4120-9805-B7079A24F97B}"/>
    <cellStyle name="Normal 3 2 3 2 4 3 5 2 2 2" xfId="39992" xr:uid="{04875D73-F66F-4587-B8A8-CCB854602998}"/>
    <cellStyle name="Normal 3 2 3 2 4 3 5 2 2 3" xfId="54876" xr:uid="{FE0A2E66-028A-479C-A2F3-AEEA18844545}"/>
    <cellStyle name="Normal 3 2 3 2 4 3 5 2 3" xfId="19456" xr:uid="{0B18C2CE-A542-4C2C-9115-12E7C9EBA2CD}"/>
    <cellStyle name="Normal 3 2 3 2 4 3 5 2 4" xfId="33146" xr:uid="{BFA50CF3-B76D-4E8C-B011-BD6E798737B2}"/>
    <cellStyle name="Normal 3 2 3 2 4 3 5 2 5" xfId="48030" xr:uid="{895AC394-F110-4034-9D1C-41CF312A4E35}"/>
    <cellStyle name="Normal 3 2 3 2 4 3 5 3" xfId="22878" xr:uid="{0474E15C-D88E-4333-ABC5-71D071EB6AD9}"/>
    <cellStyle name="Normal 3 2 3 2 4 3 5 3 2" xfId="36570" xr:uid="{4CA1E55B-EED1-4A0F-8EE1-26431757E927}"/>
    <cellStyle name="Normal 3 2 3 2 4 3 5 3 3" xfId="51454" xr:uid="{539CFD9C-279B-4C87-9DF5-D020ADE5A1D4}"/>
    <cellStyle name="Normal 3 2 3 2 4 3 5 4" xfId="16034" xr:uid="{C850DE6F-A15B-4B27-BB5B-0FF38CB9E55E}"/>
    <cellStyle name="Normal 3 2 3 2 4 3 5 5" xfId="29724" xr:uid="{B6D0DFE4-C845-433B-8E9F-A50510714814}"/>
    <cellStyle name="Normal 3 2 3 2 4 3 5 6" xfId="44608" xr:uid="{33CE7DE0-E2CB-4D2E-A885-E93E0A0D8B0E}"/>
    <cellStyle name="Normal 3 2 3 2 4 3 6" xfId="10898" xr:uid="{8700E881-4571-428D-9AC4-514DEA797F15}"/>
    <cellStyle name="Normal 3 2 3 2 4 3 6 2" xfId="24588" xr:uid="{CBCC7EBA-75E5-4443-9E1B-AE5ECA469EB4}"/>
    <cellStyle name="Normal 3 2 3 2 4 3 6 2 2" xfId="38280" xr:uid="{624C2809-6154-4412-8EDA-CC3D58B94714}"/>
    <cellStyle name="Normal 3 2 3 2 4 3 6 2 3" xfId="53164" xr:uid="{AE7F262B-B285-481C-B4CD-EE07F1586427}"/>
    <cellStyle name="Normal 3 2 3 2 4 3 6 3" xfId="17744" xr:uid="{DBA56FC5-5245-4B77-B4A4-A10C2A0BC375}"/>
    <cellStyle name="Normal 3 2 3 2 4 3 6 4" xfId="31434" xr:uid="{B4D8C50D-3C69-4858-B8C2-470E0F55B964}"/>
    <cellStyle name="Normal 3 2 3 2 4 3 6 5" xfId="46318" xr:uid="{6C5B5697-879B-4CFE-AFB7-176A997229A0}"/>
    <cellStyle name="Normal 3 2 3 2 4 3 7" xfId="21166" xr:uid="{EC85D1E9-D5C3-4ADB-8AD5-61486605F545}"/>
    <cellStyle name="Normal 3 2 3 2 4 3 7 2" xfId="34858" xr:uid="{3DFE7D73-5DF1-4679-A100-D1757A42273F}"/>
    <cellStyle name="Normal 3 2 3 2 4 3 7 3" xfId="49742" xr:uid="{035B2508-C61B-4F72-B5C3-A4944EB9AD22}"/>
    <cellStyle name="Normal 3 2 3 2 4 3 8" xfId="14322" xr:uid="{A05EE7AE-83F5-45BA-998F-DD6D44F25CA7}"/>
    <cellStyle name="Normal 3 2 3 2 4 3 9" xfId="28012" xr:uid="{28BAD9E2-23CC-41B5-B776-7FD5DC41C711}"/>
    <cellStyle name="Normal 3 2 3 2 4 4" xfId="7480" xr:uid="{B709BD66-D694-48C6-88F6-8964CFEDAE8F}"/>
    <cellStyle name="Normal 3 2 3 2 4 4 2" xfId="7481" xr:uid="{AD5CDC66-21A6-4D68-912F-051D2B6C52D7}"/>
    <cellStyle name="Normal 3 2 3 2 4 4 2 2" xfId="9194" xr:uid="{72DE6D7A-13BA-407D-A877-0F4A89FB8ED4}"/>
    <cellStyle name="Normal 3 2 3 2 4 4 2 2 2" xfId="12616" xr:uid="{DD793210-80DE-4133-9B3B-CF2283CC7DBE}"/>
    <cellStyle name="Normal 3 2 3 2 4 4 2 2 2 2" xfId="26306" xr:uid="{635A9152-1F55-44D1-A709-0814FE989237}"/>
    <cellStyle name="Normal 3 2 3 2 4 4 2 2 2 2 2" xfId="39998" xr:uid="{E97AB8AF-45B8-4088-A0D5-DCF243C85011}"/>
    <cellStyle name="Normal 3 2 3 2 4 4 2 2 2 2 3" xfId="54882" xr:uid="{C8BBFBFF-D6A8-4F8C-B1D9-EEF33EBDF4F8}"/>
    <cellStyle name="Normal 3 2 3 2 4 4 2 2 2 3" xfId="19462" xr:uid="{D4B22E4C-FFFD-4CCC-A86A-C27BB3F2FBF6}"/>
    <cellStyle name="Normal 3 2 3 2 4 4 2 2 2 4" xfId="33152" xr:uid="{C64BDA7F-6FB9-48FE-A009-AF3641809D4C}"/>
    <cellStyle name="Normal 3 2 3 2 4 4 2 2 2 5" xfId="48036" xr:uid="{BABF66D8-2386-462E-9FD9-0FD342A81B1E}"/>
    <cellStyle name="Normal 3 2 3 2 4 4 2 2 3" xfId="22884" xr:uid="{52A3498B-1108-43F2-B6A9-8B3A328AD975}"/>
    <cellStyle name="Normal 3 2 3 2 4 4 2 2 3 2" xfId="36576" xr:uid="{11A13BCA-9220-4335-9CDB-B581BD927727}"/>
    <cellStyle name="Normal 3 2 3 2 4 4 2 2 3 3" xfId="51460" xr:uid="{9B4D8BB7-7715-459F-9311-18CA3082A73B}"/>
    <cellStyle name="Normal 3 2 3 2 4 4 2 2 4" xfId="16040" xr:uid="{E6562F5A-ADF6-4538-88EB-F6C8B2A1FD51}"/>
    <cellStyle name="Normal 3 2 3 2 4 4 2 2 5" xfId="29730" xr:uid="{60ABA1E5-01EA-4EA0-8D62-BF13CD3CBB1F}"/>
    <cellStyle name="Normal 3 2 3 2 4 4 2 2 6" xfId="44614" xr:uid="{D4E13C2E-C1AF-4E42-9097-A5F157540DDA}"/>
    <cellStyle name="Normal 3 2 3 2 4 4 2 3" xfId="10904" xr:uid="{A6284EED-D3B0-4106-8258-F7567C0789D5}"/>
    <cellStyle name="Normal 3 2 3 2 4 4 2 3 2" xfId="24594" xr:uid="{AA8D510A-17A5-4AB0-88A6-6E81F8DDB99D}"/>
    <cellStyle name="Normal 3 2 3 2 4 4 2 3 2 2" xfId="38286" xr:uid="{23B5C0E7-6661-4596-AAC7-67D88BD2BDE4}"/>
    <cellStyle name="Normal 3 2 3 2 4 4 2 3 2 3" xfId="53170" xr:uid="{94B50440-E9E0-4ABF-824F-BBD2F213DB72}"/>
    <cellStyle name="Normal 3 2 3 2 4 4 2 3 3" xfId="17750" xr:uid="{118519ED-9E59-4D46-8B2D-0F57BDFB1C08}"/>
    <cellStyle name="Normal 3 2 3 2 4 4 2 3 4" xfId="31440" xr:uid="{855DE946-C77F-417A-85B0-30B51BB7E2D1}"/>
    <cellStyle name="Normal 3 2 3 2 4 4 2 3 5" xfId="46324" xr:uid="{FEF9F3EF-B945-4905-8591-721836836E4D}"/>
    <cellStyle name="Normal 3 2 3 2 4 4 2 4" xfId="21172" xr:uid="{1DA41B1E-9E1A-422D-9CAE-026474229B4D}"/>
    <cellStyle name="Normal 3 2 3 2 4 4 2 4 2" xfId="34864" xr:uid="{B2780BAD-C777-4BB8-ACA4-8447DC72891F}"/>
    <cellStyle name="Normal 3 2 3 2 4 4 2 4 3" xfId="49748" xr:uid="{BB8D71A3-A4F7-4AEF-9201-48FA15E01058}"/>
    <cellStyle name="Normal 3 2 3 2 4 4 2 5" xfId="14328" xr:uid="{EA8BD2F8-0204-4027-88ED-78FB3E128BEA}"/>
    <cellStyle name="Normal 3 2 3 2 4 4 2 6" xfId="28018" xr:uid="{7EF8442A-20B6-47E6-9350-FB746F47DEBA}"/>
    <cellStyle name="Normal 3 2 3 2 4 4 2 7" xfId="42902" xr:uid="{8748D679-695E-4382-B749-7C47C99988FD}"/>
    <cellStyle name="Normal 3 2 3 2 4 4 3" xfId="9193" xr:uid="{E9F0E3AD-5B00-438F-AF05-059B9F154E62}"/>
    <cellStyle name="Normal 3 2 3 2 4 4 3 2" xfId="12615" xr:uid="{5319AF3C-18B4-4748-B66E-762CE332FA1E}"/>
    <cellStyle name="Normal 3 2 3 2 4 4 3 2 2" xfId="26305" xr:uid="{A3E5FC00-23D6-4BD1-BA62-3380BE9057FC}"/>
    <cellStyle name="Normal 3 2 3 2 4 4 3 2 2 2" xfId="39997" xr:uid="{5006D177-4424-4E63-8E14-E27DFC37A002}"/>
    <cellStyle name="Normal 3 2 3 2 4 4 3 2 2 3" xfId="54881" xr:uid="{204D6E3A-B777-4AEF-833B-57FC005D09A3}"/>
    <cellStyle name="Normal 3 2 3 2 4 4 3 2 3" xfId="19461" xr:uid="{8167D98E-A471-4287-8FE4-34DC8797BDBA}"/>
    <cellStyle name="Normal 3 2 3 2 4 4 3 2 4" xfId="33151" xr:uid="{47996151-0466-459F-8B6F-AEFB15D832E7}"/>
    <cellStyle name="Normal 3 2 3 2 4 4 3 2 5" xfId="48035" xr:uid="{AC61B95F-2A55-4864-B837-2327FF27B3A7}"/>
    <cellStyle name="Normal 3 2 3 2 4 4 3 3" xfId="22883" xr:uid="{08B5B5A8-2619-40ED-A27E-C04C018BDED9}"/>
    <cellStyle name="Normal 3 2 3 2 4 4 3 3 2" xfId="36575" xr:uid="{012D234A-3351-4B31-A2DD-8114B39196F7}"/>
    <cellStyle name="Normal 3 2 3 2 4 4 3 3 3" xfId="51459" xr:uid="{5070128E-715D-4F88-9B9B-62B04AC65894}"/>
    <cellStyle name="Normal 3 2 3 2 4 4 3 4" xfId="16039" xr:uid="{BB0D703D-02C9-4BF7-BC86-3F432B695ECB}"/>
    <cellStyle name="Normal 3 2 3 2 4 4 3 5" xfId="29729" xr:uid="{B3DD223F-BDEF-4DF3-9C78-D8245CBE6003}"/>
    <cellStyle name="Normal 3 2 3 2 4 4 3 6" xfId="44613" xr:uid="{13B2FED6-432A-4440-BF3D-2C39690FEEDF}"/>
    <cellStyle name="Normal 3 2 3 2 4 4 4" xfId="10903" xr:uid="{0608F845-3791-4814-84EE-34292E543664}"/>
    <cellStyle name="Normal 3 2 3 2 4 4 4 2" xfId="24593" xr:uid="{A6D72D0F-B848-400B-9207-5ED35317CB71}"/>
    <cellStyle name="Normal 3 2 3 2 4 4 4 2 2" xfId="38285" xr:uid="{43CC76FD-73B9-49EA-BDBF-73318E6D5EE5}"/>
    <cellStyle name="Normal 3 2 3 2 4 4 4 2 3" xfId="53169" xr:uid="{FB22B99D-8545-494E-A4EB-951025030EDC}"/>
    <cellStyle name="Normal 3 2 3 2 4 4 4 3" xfId="17749" xr:uid="{BC81BEC6-5094-42B1-8213-1DB191E26956}"/>
    <cellStyle name="Normal 3 2 3 2 4 4 4 4" xfId="31439" xr:uid="{8B6266F2-2A66-4C43-A179-50F899C22EA3}"/>
    <cellStyle name="Normal 3 2 3 2 4 4 4 5" xfId="46323" xr:uid="{C2B28ECE-F439-4C16-898C-49B8CFB00A72}"/>
    <cellStyle name="Normal 3 2 3 2 4 4 5" xfId="21171" xr:uid="{F561EB00-9C39-4B3E-9672-4AA892C8E50B}"/>
    <cellStyle name="Normal 3 2 3 2 4 4 5 2" xfId="34863" xr:uid="{BB88B747-B2FA-4C0E-AEE7-113D3B346111}"/>
    <cellStyle name="Normal 3 2 3 2 4 4 5 3" xfId="49747" xr:uid="{2B76A8EF-E5F7-4AE0-B197-DCA08E48FEB3}"/>
    <cellStyle name="Normal 3 2 3 2 4 4 6" xfId="14327" xr:uid="{863AD323-3186-49B8-BD2B-68ED027AEF54}"/>
    <cellStyle name="Normal 3 2 3 2 4 4 7" xfId="28017" xr:uid="{EFF70B68-5469-4940-8049-15D8D193023D}"/>
    <cellStyle name="Normal 3 2 3 2 4 4 8" xfId="42901" xr:uid="{22AB8FCC-F553-4BD9-A2D4-536D9D40CB6C}"/>
    <cellStyle name="Normal 3 2 3 2 4 5" xfId="7482" xr:uid="{AD97A69C-E6E5-4083-B958-E231CAC1142E}"/>
    <cellStyle name="Normal 3 2 3 2 4 5 2" xfId="9195" xr:uid="{0DA60B46-A60A-4597-9D28-38FE419CBD4F}"/>
    <cellStyle name="Normal 3 2 3 2 4 5 2 2" xfId="12617" xr:uid="{8AFACFCF-F481-48ED-9C63-82C3C387056C}"/>
    <cellStyle name="Normal 3 2 3 2 4 5 2 2 2" xfId="26307" xr:uid="{106AAEC7-6D23-429B-A63D-35BCEB39BD0E}"/>
    <cellStyle name="Normal 3 2 3 2 4 5 2 2 2 2" xfId="39999" xr:uid="{7DB8616E-0EAD-43D0-B515-C9BF33969874}"/>
    <cellStyle name="Normal 3 2 3 2 4 5 2 2 2 3" xfId="54883" xr:uid="{92A785AB-9D9A-4384-9556-03832CD9FB27}"/>
    <cellStyle name="Normal 3 2 3 2 4 5 2 2 3" xfId="19463" xr:uid="{BF241E55-7BFF-4B2A-8B0C-17A74AC9F20B}"/>
    <cellStyle name="Normal 3 2 3 2 4 5 2 2 4" xfId="33153" xr:uid="{B67C6F4F-D780-4FEB-98C5-499A50E2ECD7}"/>
    <cellStyle name="Normal 3 2 3 2 4 5 2 2 5" xfId="48037" xr:uid="{D384BE91-3853-4D14-A02C-57DF795A6BFF}"/>
    <cellStyle name="Normal 3 2 3 2 4 5 2 3" xfId="22885" xr:uid="{032B2643-D4EB-4DAD-B8C0-6B2D17A62659}"/>
    <cellStyle name="Normal 3 2 3 2 4 5 2 3 2" xfId="36577" xr:uid="{E5B67A11-8DAC-4E6D-B456-D9FB7A5270AA}"/>
    <cellStyle name="Normal 3 2 3 2 4 5 2 3 3" xfId="51461" xr:uid="{33A4E862-499E-47ED-92C7-45E67F4AA6C6}"/>
    <cellStyle name="Normal 3 2 3 2 4 5 2 4" xfId="16041" xr:uid="{17CF19A9-DE07-4A6B-A205-AB5EE76365FD}"/>
    <cellStyle name="Normal 3 2 3 2 4 5 2 5" xfId="29731" xr:uid="{E33BAA5B-AF11-46B2-8AB4-EE4F47A97A5C}"/>
    <cellStyle name="Normal 3 2 3 2 4 5 2 6" xfId="44615" xr:uid="{ACC505AD-E111-4B50-8800-B1B557B55856}"/>
    <cellStyle name="Normal 3 2 3 2 4 5 3" xfId="10905" xr:uid="{96A14636-D6AE-42DC-889B-81D0A9C24892}"/>
    <cellStyle name="Normal 3 2 3 2 4 5 3 2" xfId="24595" xr:uid="{E1D442AF-7717-4237-8B51-B80B05D8889B}"/>
    <cellStyle name="Normal 3 2 3 2 4 5 3 2 2" xfId="38287" xr:uid="{4B4D0431-DDE6-4E4F-8E18-14F294B3E0ED}"/>
    <cellStyle name="Normal 3 2 3 2 4 5 3 2 3" xfId="53171" xr:uid="{997D6323-978C-45DC-826F-DE6D44C64A91}"/>
    <cellStyle name="Normal 3 2 3 2 4 5 3 3" xfId="17751" xr:uid="{C350B305-B3A3-4972-8084-24749E5FF748}"/>
    <cellStyle name="Normal 3 2 3 2 4 5 3 4" xfId="31441" xr:uid="{FCF17A72-1880-4E6A-B541-F6E4F76D5269}"/>
    <cellStyle name="Normal 3 2 3 2 4 5 3 5" xfId="46325" xr:uid="{FAD40A39-1B68-4DF7-84D5-3A75560D85AE}"/>
    <cellStyle name="Normal 3 2 3 2 4 5 4" xfId="21173" xr:uid="{221D5B8A-CAFC-471D-A87B-1B21721C3653}"/>
    <cellStyle name="Normal 3 2 3 2 4 5 4 2" xfId="34865" xr:uid="{B2108164-883E-42AE-803E-1AD9697112EB}"/>
    <cellStyle name="Normal 3 2 3 2 4 5 4 3" xfId="49749" xr:uid="{63148ADC-C1C6-4908-B5D8-AE64A3C46887}"/>
    <cellStyle name="Normal 3 2 3 2 4 5 5" xfId="14329" xr:uid="{9E67D756-2A55-4F5F-9DDF-2D1DABF2A55A}"/>
    <cellStyle name="Normal 3 2 3 2 4 5 6" xfId="28019" xr:uid="{9C601045-2FC7-43FF-BF55-810D7799F91C}"/>
    <cellStyle name="Normal 3 2 3 2 4 5 7" xfId="42903" xr:uid="{4CE36108-D039-4BD0-83BF-EB38253CE4A7}"/>
    <cellStyle name="Normal 3 2 3 2 4 6" xfId="7483" xr:uid="{BDCAD4FE-846A-4F66-B8CE-5A0CD0876A19}"/>
    <cellStyle name="Normal 3 2 3 2 4 6 2" xfId="9196" xr:uid="{1078A0FD-3814-4DAF-9A20-F2EC25D58881}"/>
    <cellStyle name="Normal 3 2 3 2 4 6 2 2" xfId="12618" xr:uid="{A7EDAC2D-B381-410B-BFFA-D081F719C763}"/>
    <cellStyle name="Normal 3 2 3 2 4 6 2 2 2" xfId="26308" xr:uid="{0240265B-59AE-4B4C-B693-0234DFEA6A5B}"/>
    <cellStyle name="Normal 3 2 3 2 4 6 2 2 2 2" xfId="40000" xr:uid="{798C9677-5B4C-41D9-ADE1-2025FF74D885}"/>
    <cellStyle name="Normal 3 2 3 2 4 6 2 2 2 3" xfId="54884" xr:uid="{05DDE434-E976-4538-8F9A-C049BD1B596A}"/>
    <cellStyle name="Normal 3 2 3 2 4 6 2 2 3" xfId="19464" xr:uid="{EB6B0F77-5188-4A76-9012-63EE85277D45}"/>
    <cellStyle name="Normal 3 2 3 2 4 6 2 2 4" xfId="33154" xr:uid="{AB042CBE-34FA-4329-87E5-CF761C47E42D}"/>
    <cellStyle name="Normal 3 2 3 2 4 6 2 2 5" xfId="48038" xr:uid="{3814748E-A3F9-4278-90B0-C29128CBFAE8}"/>
    <cellStyle name="Normal 3 2 3 2 4 6 2 3" xfId="22886" xr:uid="{E2B4729C-C2BF-4924-B346-3D944F0B7FF6}"/>
    <cellStyle name="Normal 3 2 3 2 4 6 2 3 2" xfId="36578" xr:uid="{2CEE5A67-DBAE-4F34-93C6-38C553E09511}"/>
    <cellStyle name="Normal 3 2 3 2 4 6 2 3 3" xfId="51462" xr:uid="{1061BAB4-1C0F-4D4A-864C-07DD4063796A}"/>
    <cellStyle name="Normal 3 2 3 2 4 6 2 4" xfId="16042" xr:uid="{CC02749D-050F-453D-BBC5-B609689C8FAB}"/>
    <cellStyle name="Normal 3 2 3 2 4 6 2 5" xfId="29732" xr:uid="{D19D283D-9F53-4DAF-92A8-0BE597683C93}"/>
    <cellStyle name="Normal 3 2 3 2 4 6 2 6" xfId="44616" xr:uid="{6AE60BEA-1784-4F48-8509-537A42A2740E}"/>
    <cellStyle name="Normal 3 2 3 2 4 6 3" xfId="10906" xr:uid="{08F40E65-09A4-4B07-913A-D3B1C5F74242}"/>
    <cellStyle name="Normal 3 2 3 2 4 6 3 2" xfId="24596" xr:uid="{D5139FAD-846D-48D7-8860-D7013F38CE7B}"/>
    <cellStyle name="Normal 3 2 3 2 4 6 3 2 2" xfId="38288" xr:uid="{DC63C7DC-AD80-41EE-80F5-060123A10C30}"/>
    <cellStyle name="Normal 3 2 3 2 4 6 3 2 3" xfId="53172" xr:uid="{723F43BF-C83A-4724-B00E-C2E67E6F7A46}"/>
    <cellStyle name="Normal 3 2 3 2 4 6 3 3" xfId="17752" xr:uid="{C5D34A25-BE32-4C8C-AC88-9427303B6CC9}"/>
    <cellStyle name="Normal 3 2 3 2 4 6 3 4" xfId="31442" xr:uid="{7797552D-8420-42C4-AC5F-6837937A551E}"/>
    <cellStyle name="Normal 3 2 3 2 4 6 3 5" xfId="46326" xr:uid="{99F38E9D-A6E5-46D3-9551-14964EF2EB68}"/>
    <cellStyle name="Normal 3 2 3 2 4 6 4" xfId="21174" xr:uid="{871E5D97-5A3E-45E8-8DC0-EFF371F1C446}"/>
    <cellStyle name="Normal 3 2 3 2 4 6 4 2" xfId="34866" xr:uid="{249E28D9-7EE7-4590-9BB2-8CA7579780B0}"/>
    <cellStyle name="Normal 3 2 3 2 4 6 4 3" xfId="49750" xr:uid="{FDC33D65-381F-45DC-AF6E-4A4536F7850B}"/>
    <cellStyle name="Normal 3 2 3 2 4 6 5" xfId="14330" xr:uid="{217F5B03-F565-4146-8183-9701F45DEA67}"/>
    <cellStyle name="Normal 3 2 3 2 4 6 6" xfId="28020" xr:uid="{3F14276A-2EBD-47FC-9A23-F1B32B3ABC48}"/>
    <cellStyle name="Normal 3 2 3 2 4 6 7" xfId="42904" xr:uid="{DA3032EC-A4BB-48B6-83C9-F313EB3374F3}"/>
    <cellStyle name="Normal 3 2 3 2 4 7" xfId="9182" xr:uid="{44974A92-8734-49AC-9F15-E75EC66A8A18}"/>
    <cellStyle name="Normal 3 2 3 2 4 7 2" xfId="12604" xr:uid="{638098CE-1317-4C75-9BFB-4DD9C0038414}"/>
    <cellStyle name="Normal 3 2 3 2 4 7 2 2" xfId="26294" xr:uid="{ACCD24F4-8376-4074-BBCF-847D255BFA73}"/>
    <cellStyle name="Normal 3 2 3 2 4 7 2 2 2" xfId="39986" xr:uid="{B6A31784-8B85-454E-AD40-B4B3727D296F}"/>
    <cellStyle name="Normal 3 2 3 2 4 7 2 2 3" xfId="54870" xr:uid="{9EDB1018-3AFF-49DD-A6C2-C1C663A0F1C0}"/>
    <cellStyle name="Normal 3 2 3 2 4 7 2 3" xfId="19450" xr:uid="{737E5EE2-04B4-45F1-97AD-66DCDAB51305}"/>
    <cellStyle name="Normal 3 2 3 2 4 7 2 4" xfId="33140" xr:uid="{2E22268E-0725-4817-BD33-832D0D85CB4F}"/>
    <cellStyle name="Normal 3 2 3 2 4 7 2 5" xfId="48024" xr:uid="{DDE97576-6439-4CA0-A741-17A623F87823}"/>
    <cellStyle name="Normal 3 2 3 2 4 7 3" xfId="22872" xr:uid="{4849C0CE-7558-49DD-8750-D4D55A67857E}"/>
    <cellStyle name="Normal 3 2 3 2 4 7 3 2" xfId="36564" xr:uid="{79A7DBB2-DFFF-4B47-8335-C84E5E2A96EA}"/>
    <cellStyle name="Normal 3 2 3 2 4 7 3 3" xfId="51448" xr:uid="{5896640C-798B-4533-8B67-A1D4789F4916}"/>
    <cellStyle name="Normal 3 2 3 2 4 7 4" xfId="16028" xr:uid="{700B89C5-D040-48A0-8643-6F58EC6460D0}"/>
    <cellStyle name="Normal 3 2 3 2 4 7 5" xfId="29718" xr:uid="{419859A5-E167-4D9F-BCA4-1EBD452F88BB}"/>
    <cellStyle name="Normal 3 2 3 2 4 7 6" xfId="44602" xr:uid="{A1266518-C402-457F-8681-9CAC07B831E5}"/>
    <cellStyle name="Normal 3 2 3 2 4 8" xfId="10892" xr:uid="{8EA19791-143D-41E9-9DD6-E5E3E15D6716}"/>
    <cellStyle name="Normal 3 2 3 2 4 8 2" xfId="24582" xr:uid="{EBB3D8E3-9CF4-4BA9-9040-102D117CA6C8}"/>
    <cellStyle name="Normal 3 2 3 2 4 8 2 2" xfId="38274" xr:uid="{641995F7-F76A-47AB-92EB-61E44B3CFF60}"/>
    <cellStyle name="Normal 3 2 3 2 4 8 2 3" xfId="53158" xr:uid="{8461C51F-5D6B-40DE-9384-D76224B0947C}"/>
    <cellStyle name="Normal 3 2 3 2 4 8 3" xfId="17738" xr:uid="{48E99839-97B7-41A0-A1F7-86651587A2E6}"/>
    <cellStyle name="Normal 3 2 3 2 4 8 4" xfId="31428" xr:uid="{321A5DB1-600E-434E-A2B3-A3ACE0E63B9C}"/>
    <cellStyle name="Normal 3 2 3 2 4 8 5" xfId="46312" xr:uid="{ACA93D7C-085C-4189-AA71-43B4F6C4FBA7}"/>
    <cellStyle name="Normal 3 2 3 2 4 9" xfId="21160" xr:uid="{F762C6EC-EA21-4207-BC38-5D361502EADD}"/>
    <cellStyle name="Normal 3 2 3 2 4 9 2" xfId="34852" xr:uid="{D11F84B8-D78C-4F2F-BD79-696580BA1F91}"/>
    <cellStyle name="Normal 3 2 3 2 4 9 3" xfId="49736" xr:uid="{C6ACECFC-77AD-4AD8-81F5-C3CA5A888764}"/>
    <cellStyle name="Normal 3 2 3 2 5" xfId="7484" xr:uid="{7ED64B82-9A1B-4F65-898E-F6CE33589C3A}"/>
    <cellStyle name="Normal 3 2 3 2 5 10" xfId="42905" xr:uid="{B8E268FA-679F-44F1-B5D9-2664B2F0B112}"/>
    <cellStyle name="Normal 3 2 3 2 5 2" xfId="7485" xr:uid="{CE125EF6-8AD6-4B67-8FF7-61BC925EE9F7}"/>
    <cellStyle name="Normal 3 2 3 2 5 2 2" xfId="7486" xr:uid="{582953C5-4C65-4F7C-98EE-5BF220D552A2}"/>
    <cellStyle name="Normal 3 2 3 2 5 2 2 2" xfId="9199" xr:uid="{2A8A1F6B-B810-4800-8A9A-2DD56CE1A324}"/>
    <cellStyle name="Normal 3 2 3 2 5 2 2 2 2" xfId="12621" xr:uid="{598EE3A5-70E3-4396-95A8-FF3DFE2221EC}"/>
    <cellStyle name="Normal 3 2 3 2 5 2 2 2 2 2" xfId="26311" xr:uid="{6E90D7D3-84F3-4BA8-B769-05C8923A94C8}"/>
    <cellStyle name="Normal 3 2 3 2 5 2 2 2 2 2 2" xfId="40003" xr:uid="{33336E28-F49D-4E9B-8DB2-0B28055212C2}"/>
    <cellStyle name="Normal 3 2 3 2 5 2 2 2 2 2 3" xfId="54887" xr:uid="{67E2A902-01DD-4D7B-AA32-055985CB7074}"/>
    <cellStyle name="Normal 3 2 3 2 5 2 2 2 2 3" xfId="19467" xr:uid="{86FA33C7-02E6-4E17-B651-BBEC42FA2978}"/>
    <cellStyle name="Normal 3 2 3 2 5 2 2 2 2 4" xfId="33157" xr:uid="{FEAF7485-4176-4DB2-8C34-6F02602D6F6D}"/>
    <cellStyle name="Normal 3 2 3 2 5 2 2 2 2 5" xfId="48041" xr:uid="{0BE55630-EFD8-4814-93FA-4458D3C0E31A}"/>
    <cellStyle name="Normal 3 2 3 2 5 2 2 2 3" xfId="22889" xr:uid="{32767865-9FD5-4D1A-802C-F1461401A6DE}"/>
    <cellStyle name="Normal 3 2 3 2 5 2 2 2 3 2" xfId="36581" xr:uid="{59044577-9C3D-4670-9538-048480380AD5}"/>
    <cellStyle name="Normal 3 2 3 2 5 2 2 2 3 3" xfId="51465" xr:uid="{D2606AD0-0DBF-4A62-8A86-14E296144476}"/>
    <cellStyle name="Normal 3 2 3 2 5 2 2 2 4" xfId="16045" xr:uid="{B99665E7-CBAA-4276-9D8C-66680CBA81D9}"/>
    <cellStyle name="Normal 3 2 3 2 5 2 2 2 5" xfId="29735" xr:uid="{18BE3141-FB4B-4DA9-BE08-8360313DC11C}"/>
    <cellStyle name="Normal 3 2 3 2 5 2 2 2 6" xfId="44619" xr:uid="{9377E4D6-C9DF-4517-8CEE-09B0F5C36B78}"/>
    <cellStyle name="Normal 3 2 3 2 5 2 2 3" xfId="10909" xr:uid="{CC3E6B77-C4AF-4480-A293-D66E68FA6260}"/>
    <cellStyle name="Normal 3 2 3 2 5 2 2 3 2" xfId="24599" xr:uid="{E0BE4208-70E6-4FEA-B449-440B691CAF33}"/>
    <cellStyle name="Normal 3 2 3 2 5 2 2 3 2 2" xfId="38291" xr:uid="{54658F50-30E3-4183-A0D2-9C1C25E7D355}"/>
    <cellStyle name="Normal 3 2 3 2 5 2 2 3 2 3" xfId="53175" xr:uid="{F307F38E-264E-46B7-95C6-23642A7B137D}"/>
    <cellStyle name="Normal 3 2 3 2 5 2 2 3 3" xfId="17755" xr:uid="{2211085F-65D9-4193-B786-0427D811BB0E}"/>
    <cellStyle name="Normal 3 2 3 2 5 2 2 3 4" xfId="31445" xr:uid="{1B1D0F2B-D62E-4F90-9C24-D88950C1CBAE}"/>
    <cellStyle name="Normal 3 2 3 2 5 2 2 3 5" xfId="46329" xr:uid="{5B0613A6-8C94-481A-BBA4-8104F18E2D77}"/>
    <cellStyle name="Normal 3 2 3 2 5 2 2 4" xfId="21177" xr:uid="{06DF3570-4813-4DCF-A5AB-C3DBBF03331E}"/>
    <cellStyle name="Normal 3 2 3 2 5 2 2 4 2" xfId="34869" xr:uid="{AA7361D4-95FA-46F3-B5A6-3F2F024DEBD5}"/>
    <cellStyle name="Normal 3 2 3 2 5 2 2 4 3" xfId="49753" xr:uid="{87B5DC07-A71F-4CD9-B949-06EDDDD1C660}"/>
    <cellStyle name="Normal 3 2 3 2 5 2 2 5" xfId="14333" xr:uid="{88BBA72E-2A0A-45C7-B8D5-EA8389951D03}"/>
    <cellStyle name="Normal 3 2 3 2 5 2 2 6" xfId="28023" xr:uid="{7B78D0DC-BD95-46A0-9DED-85D0591E019F}"/>
    <cellStyle name="Normal 3 2 3 2 5 2 2 7" xfId="42907" xr:uid="{396F1E3E-1DF5-4B2F-B411-533A1B6FA4A5}"/>
    <cellStyle name="Normal 3 2 3 2 5 2 3" xfId="9198" xr:uid="{6BE269E0-B0A7-40D5-8A5D-C30DAE915691}"/>
    <cellStyle name="Normal 3 2 3 2 5 2 3 2" xfId="12620" xr:uid="{1D567208-3EB4-43FA-9AD7-643A3C988EBA}"/>
    <cellStyle name="Normal 3 2 3 2 5 2 3 2 2" xfId="26310" xr:uid="{35551D7F-5966-49CE-8E1B-481AFFB49A5D}"/>
    <cellStyle name="Normal 3 2 3 2 5 2 3 2 2 2" xfId="40002" xr:uid="{58D65732-5ED1-4A05-8576-89BA7FC406A0}"/>
    <cellStyle name="Normal 3 2 3 2 5 2 3 2 2 3" xfId="54886" xr:uid="{BECB9AEA-8938-4697-975E-70BCFD08C1AA}"/>
    <cellStyle name="Normal 3 2 3 2 5 2 3 2 3" xfId="19466" xr:uid="{AD6CE242-658F-4A5E-93D8-E3624EE966BD}"/>
    <cellStyle name="Normal 3 2 3 2 5 2 3 2 4" xfId="33156" xr:uid="{AF946871-75CA-4BFC-9BD6-1C3A09AA494E}"/>
    <cellStyle name="Normal 3 2 3 2 5 2 3 2 5" xfId="48040" xr:uid="{A36BA7C4-22F9-41B1-A956-782FE6F35928}"/>
    <cellStyle name="Normal 3 2 3 2 5 2 3 3" xfId="22888" xr:uid="{2ACDFA37-68D8-49D5-9FAF-AFA16166AF8C}"/>
    <cellStyle name="Normal 3 2 3 2 5 2 3 3 2" xfId="36580" xr:uid="{BCBAC520-0FAA-4FDC-A7D2-51CF4C8B3BE3}"/>
    <cellStyle name="Normal 3 2 3 2 5 2 3 3 3" xfId="51464" xr:uid="{E5C8CF1E-9BB8-466A-BED6-965BB196CB28}"/>
    <cellStyle name="Normal 3 2 3 2 5 2 3 4" xfId="16044" xr:uid="{B62284E1-1CC8-42C0-9415-5DD6779CF7FF}"/>
    <cellStyle name="Normal 3 2 3 2 5 2 3 5" xfId="29734" xr:uid="{8A6DF2B6-EC1D-48F4-9CDA-BF59E115BAA0}"/>
    <cellStyle name="Normal 3 2 3 2 5 2 3 6" xfId="44618" xr:uid="{1EDAD048-3381-4C03-A8F1-B9C13DAE75E9}"/>
    <cellStyle name="Normal 3 2 3 2 5 2 4" xfId="10908" xr:uid="{544F8FF5-39C5-437E-B98A-7722EA51F202}"/>
    <cellStyle name="Normal 3 2 3 2 5 2 4 2" xfId="24598" xr:uid="{6BDBE03B-08C7-4925-80EE-BD8267438599}"/>
    <cellStyle name="Normal 3 2 3 2 5 2 4 2 2" xfId="38290" xr:uid="{D63BDB9A-DB9D-48FB-8B95-0E252E164ECE}"/>
    <cellStyle name="Normal 3 2 3 2 5 2 4 2 3" xfId="53174" xr:uid="{3EFC9FAC-67C8-4DB4-856F-832A2EAC7F43}"/>
    <cellStyle name="Normal 3 2 3 2 5 2 4 3" xfId="17754" xr:uid="{A595FA5F-90DC-4FA8-9105-377CAEAD9A59}"/>
    <cellStyle name="Normal 3 2 3 2 5 2 4 4" xfId="31444" xr:uid="{B2D1E59A-CA3F-4235-8F34-906E272CAD08}"/>
    <cellStyle name="Normal 3 2 3 2 5 2 4 5" xfId="46328" xr:uid="{2B5BF836-C6C0-4C35-AA39-F5A8382F7271}"/>
    <cellStyle name="Normal 3 2 3 2 5 2 5" xfId="21176" xr:uid="{7FAC397F-7B6E-489D-94EB-553A50A09645}"/>
    <cellStyle name="Normal 3 2 3 2 5 2 5 2" xfId="34868" xr:uid="{898537A1-A7E0-4BDF-8D48-0213FD48D77A}"/>
    <cellStyle name="Normal 3 2 3 2 5 2 5 3" xfId="49752" xr:uid="{5E936925-5761-4512-9065-E7FE3BAC8DA8}"/>
    <cellStyle name="Normal 3 2 3 2 5 2 6" xfId="14332" xr:uid="{0D6AD55E-275C-4F87-B3C5-19DC33D55FD6}"/>
    <cellStyle name="Normal 3 2 3 2 5 2 7" xfId="28022" xr:uid="{95160A91-E683-407C-9A03-3D09B3103B1C}"/>
    <cellStyle name="Normal 3 2 3 2 5 2 8" xfId="42906" xr:uid="{64F65F25-C1CA-4BD0-A1C9-123FDB47AE88}"/>
    <cellStyle name="Normal 3 2 3 2 5 3" xfId="7487" xr:uid="{96009CB5-303B-432D-826B-969BDE90C5A1}"/>
    <cellStyle name="Normal 3 2 3 2 5 3 2" xfId="9200" xr:uid="{5BADB34D-D0D0-4F40-A18C-C45043A5F7B9}"/>
    <cellStyle name="Normal 3 2 3 2 5 3 2 2" xfId="12622" xr:uid="{279F2AED-6C5C-439B-BB27-443B2BBE1E24}"/>
    <cellStyle name="Normal 3 2 3 2 5 3 2 2 2" xfId="26312" xr:uid="{D80662FE-8A37-4BAB-8A74-23B7A74B03F0}"/>
    <cellStyle name="Normal 3 2 3 2 5 3 2 2 2 2" xfId="40004" xr:uid="{027D69AA-15A1-424F-A174-D5D038C2EA67}"/>
    <cellStyle name="Normal 3 2 3 2 5 3 2 2 2 3" xfId="54888" xr:uid="{22ADF808-2C18-4832-8438-DBCA2089B8F3}"/>
    <cellStyle name="Normal 3 2 3 2 5 3 2 2 3" xfId="19468" xr:uid="{39E1BE36-27ED-4229-8E4A-FA570ABA4AB8}"/>
    <cellStyle name="Normal 3 2 3 2 5 3 2 2 4" xfId="33158" xr:uid="{09C55008-D9D4-4A28-B918-C7D35DD9B5C7}"/>
    <cellStyle name="Normal 3 2 3 2 5 3 2 2 5" xfId="48042" xr:uid="{5E51DCCE-0416-41FE-A9C4-B40E1C748254}"/>
    <cellStyle name="Normal 3 2 3 2 5 3 2 3" xfId="22890" xr:uid="{A2C4E907-0982-4627-BC48-601EEE51F5AC}"/>
    <cellStyle name="Normal 3 2 3 2 5 3 2 3 2" xfId="36582" xr:uid="{EA164E2C-6695-434C-90D6-A093D0892D63}"/>
    <cellStyle name="Normal 3 2 3 2 5 3 2 3 3" xfId="51466" xr:uid="{365368FC-E9EC-4AB0-99E1-C88A1B36D83F}"/>
    <cellStyle name="Normal 3 2 3 2 5 3 2 4" xfId="16046" xr:uid="{54CCC4DC-059F-40D0-B4B5-D8052A0EA109}"/>
    <cellStyle name="Normal 3 2 3 2 5 3 2 5" xfId="29736" xr:uid="{FB06BCA7-A1E1-44F0-8AC2-472A537D9FAE}"/>
    <cellStyle name="Normal 3 2 3 2 5 3 2 6" xfId="44620" xr:uid="{4F835F5C-4257-4B96-A94F-E8150A04900C}"/>
    <cellStyle name="Normal 3 2 3 2 5 3 3" xfId="10910" xr:uid="{D7ACEE72-0CC6-43D2-9D81-047F29368A9B}"/>
    <cellStyle name="Normal 3 2 3 2 5 3 3 2" xfId="24600" xr:uid="{8268EC3B-F1F2-450C-A1E7-C5DC48C9A44D}"/>
    <cellStyle name="Normal 3 2 3 2 5 3 3 2 2" xfId="38292" xr:uid="{CA2467E6-2048-46D1-858F-7B8CA1477BB7}"/>
    <cellStyle name="Normal 3 2 3 2 5 3 3 2 3" xfId="53176" xr:uid="{B19D5E81-033E-4280-8ECC-262F49177D8C}"/>
    <cellStyle name="Normal 3 2 3 2 5 3 3 3" xfId="17756" xr:uid="{65BA9A0B-1C10-4388-A4EE-5F075A25856F}"/>
    <cellStyle name="Normal 3 2 3 2 5 3 3 4" xfId="31446" xr:uid="{E061A424-52C3-4E44-95AC-6428B6445B79}"/>
    <cellStyle name="Normal 3 2 3 2 5 3 3 5" xfId="46330" xr:uid="{F78B51B1-35A8-42A3-806F-E7D125168D93}"/>
    <cellStyle name="Normal 3 2 3 2 5 3 4" xfId="21178" xr:uid="{9C161DCF-D7A9-466A-A0E7-C659E874F6F9}"/>
    <cellStyle name="Normal 3 2 3 2 5 3 4 2" xfId="34870" xr:uid="{C125ABD4-4D38-4D80-BC8A-0553F6496289}"/>
    <cellStyle name="Normal 3 2 3 2 5 3 4 3" xfId="49754" xr:uid="{0329D23B-E061-4ED3-80FA-8511CF415AAE}"/>
    <cellStyle name="Normal 3 2 3 2 5 3 5" xfId="14334" xr:uid="{98BECAFC-5AD5-4454-9081-F465F113455A}"/>
    <cellStyle name="Normal 3 2 3 2 5 3 6" xfId="28024" xr:uid="{8ACB36E8-B490-409E-B96A-18E9505DDD0D}"/>
    <cellStyle name="Normal 3 2 3 2 5 3 7" xfId="42908" xr:uid="{65E79BD9-53BD-418E-893F-DF5262AAB08D}"/>
    <cellStyle name="Normal 3 2 3 2 5 4" xfId="7488" xr:uid="{A7CFA9E0-0144-4E90-A6FE-9F8B9B3883C4}"/>
    <cellStyle name="Normal 3 2 3 2 5 4 2" xfId="9201" xr:uid="{33C816AC-F30A-4D45-83F0-2E837C1314A3}"/>
    <cellStyle name="Normal 3 2 3 2 5 4 2 2" xfId="12623" xr:uid="{EE50B125-A755-44B3-8FC0-7F81E135BAF6}"/>
    <cellStyle name="Normal 3 2 3 2 5 4 2 2 2" xfId="26313" xr:uid="{86AE5A61-3484-476F-B462-023C088EAC5F}"/>
    <cellStyle name="Normal 3 2 3 2 5 4 2 2 2 2" xfId="40005" xr:uid="{7ADB69BA-9A56-4C10-B885-477EA8E09AA5}"/>
    <cellStyle name="Normal 3 2 3 2 5 4 2 2 2 3" xfId="54889" xr:uid="{7698FC26-D8BE-4877-AA2F-3BB8E940283E}"/>
    <cellStyle name="Normal 3 2 3 2 5 4 2 2 3" xfId="19469" xr:uid="{C5190D76-0ECF-4CF7-9AC8-FFB62575F604}"/>
    <cellStyle name="Normal 3 2 3 2 5 4 2 2 4" xfId="33159" xr:uid="{BABCB45B-EFB3-4A3D-81AF-1A0276D54F52}"/>
    <cellStyle name="Normal 3 2 3 2 5 4 2 2 5" xfId="48043" xr:uid="{E36D249B-9B06-4E24-AE0C-4CFFF46DE99E}"/>
    <cellStyle name="Normal 3 2 3 2 5 4 2 3" xfId="22891" xr:uid="{9F856017-8895-4DC5-B1C2-9A6F5C11F890}"/>
    <cellStyle name="Normal 3 2 3 2 5 4 2 3 2" xfId="36583" xr:uid="{2FDF2F69-FFF5-4C1C-B5F8-A5FD0A98031A}"/>
    <cellStyle name="Normal 3 2 3 2 5 4 2 3 3" xfId="51467" xr:uid="{CA7ABD4D-FDAD-4B18-9E61-6E9D9DC67ED7}"/>
    <cellStyle name="Normal 3 2 3 2 5 4 2 4" xfId="16047" xr:uid="{0A1A5DE4-C0EC-4E65-9D6C-8D495C5F6F97}"/>
    <cellStyle name="Normal 3 2 3 2 5 4 2 5" xfId="29737" xr:uid="{42A476C8-5A1A-46C0-B9F8-408D0AB22301}"/>
    <cellStyle name="Normal 3 2 3 2 5 4 2 6" xfId="44621" xr:uid="{AAB82534-28FC-4B23-A450-A9EDB256EF16}"/>
    <cellStyle name="Normal 3 2 3 2 5 4 3" xfId="10911" xr:uid="{C8308E1C-AC11-4F88-9E63-B3A4CCC363CF}"/>
    <cellStyle name="Normal 3 2 3 2 5 4 3 2" xfId="24601" xr:uid="{E0D646AD-A46C-449D-9E82-4A77D2D9C5FE}"/>
    <cellStyle name="Normal 3 2 3 2 5 4 3 2 2" xfId="38293" xr:uid="{D3A24689-BF04-4D58-B670-689E097E41DD}"/>
    <cellStyle name="Normal 3 2 3 2 5 4 3 2 3" xfId="53177" xr:uid="{26ABEF33-2197-43F5-9991-23FCAF5D5D25}"/>
    <cellStyle name="Normal 3 2 3 2 5 4 3 3" xfId="17757" xr:uid="{B9475CB7-E143-41FC-BDC4-CE223766CC54}"/>
    <cellStyle name="Normal 3 2 3 2 5 4 3 4" xfId="31447" xr:uid="{CA25FA14-08B2-41FE-95FD-A68504A5DE4E}"/>
    <cellStyle name="Normal 3 2 3 2 5 4 3 5" xfId="46331" xr:uid="{7A154D2D-3519-46F5-A40E-46C043630221}"/>
    <cellStyle name="Normal 3 2 3 2 5 4 4" xfId="21179" xr:uid="{4BE9EA5C-4ED9-4D56-8450-6752FD407CF9}"/>
    <cellStyle name="Normal 3 2 3 2 5 4 4 2" xfId="34871" xr:uid="{43D7AF3F-A6F3-4C52-8F38-C311634D1E44}"/>
    <cellStyle name="Normal 3 2 3 2 5 4 4 3" xfId="49755" xr:uid="{7B963E75-BEC6-45FC-976E-C3A4A377A108}"/>
    <cellStyle name="Normal 3 2 3 2 5 4 5" xfId="14335" xr:uid="{0B0E177F-2317-4F28-BAEA-A1BC3ABB2D2E}"/>
    <cellStyle name="Normal 3 2 3 2 5 4 6" xfId="28025" xr:uid="{7D580AA4-0E6D-4C98-A406-46473249453D}"/>
    <cellStyle name="Normal 3 2 3 2 5 4 7" xfId="42909" xr:uid="{4907879E-81F4-4EAE-B35B-9FBB348DEA23}"/>
    <cellStyle name="Normal 3 2 3 2 5 5" xfId="9197" xr:uid="{69F21539-CAA3-46F3-BC68-77730D6C9D9F}"/>
    <cellStyle name="Normal 3 2 3 2 5 5 2" xfId="12619" xr:uid="{D5FB37FF-6B90-499B-93EE-4F618FE3C4B2}"/>
    <cellStyle name="Normal 3 2 3 2 5 5 2 2" xfId="26309" xr:uid="{01EF4045-D2C3-4139-82A3-1FE1CA0B9301}"/>
    <cellStyle name="Normal 3 2 3 2 5 5 2 2 2" xfId="40001" xr:uid="{70632654-4F7F-4421-9643-D8A07EF3C820}"/>
    <cellStyle name="Normal 3 2 3 2 5 5 2 2 3" xfId="54885" xr:uid="{84D548A4-82FB-4604-8807-BC60AE89F068}"/>
    <cellStyle name="Normal 3 2 3 2 5 5 2 3" xfId="19465" xr:uid="{FE3EA144-9B05-4AAE-8C5D-875F460F31ED}"/>
    <cellStyle name="Normal 3 2 3 2 5 5 2 4" xfId="33155" xr:uid="{78CEEDCF-D958-4E4E-996C-FEC8D3438049}"/>
    <cellStyle name="Normal 3 2 3 2 5 5 2 5" xfId="48039" xr:uid="{A396E491-286D-41BA-A270-8C2AEC56710B}"/>
    <cellStyle name="Normal 3 2 3 2 5 5 3" xfId="22887" xr:uid="{5CB482BB-3096-468A-B936-BA59F4233A83}"/>
    <cellStyle name="Normal 3 2 3 2 5 5 3 2" xfId="36579" xr:uid="{AB0B93CB-EF15-4C85-94A4-2B62EB8A5612}"/>
    <cellStyle name="Normal 3 2 3 2 5 5 3 3" xfId="51463" xr:uid="{59C4C6D6-0AF9-406A-8835-33B84FBA5578}"/>
    <cellStyle name="Normal 3 2 3 2 5 5 4" xfId="16043" xr:uid="{CEA2F090-CB88-48FF-B20D-D6B5D7203774}"/>
    <cellStyle name="Normal 3 2 3 2 5 5 5" xfId="29733" xr:uid="{3F8FA6D1-0A66-40AD-B135-19E917638553}"/>
    <cellStyle name="Normal 3 2 3 2 5 5 6" xfId="44617" xr:uid="{28B3D757-81BD-4A5E-B885-8624E9261757}"/>
    <cellStyle name="Normal 3 2 3 2 5 6" xfId="10907" xr:uid="{45CE7043-41D0-4251-AF90-45BA64D2B5D7}"/>
    <cellStyle name="Normal 3 2 3 2 5 6 2" xfId="24597" xr:uid="{92A47607-BA5B-461A-868D-801C445645C5}"/>
    <cellStyle name="Normal 3 2 3 2 5 6 2 2" xfId="38289" xr:uid="{7AA9AE22-894F-4A62-A02E-2D3B92CDDAAE}"/>
    <cellStyle name="Normal 3 2 3 2 5 6 2 3" xfId="53173" xr:uid="{1D02B86F-4932-413D-A8AA-C28DBFACE0BC}"/>
    <cellStyle name="Normal 3 2 3 2 5 6 3" xfId="17753" xr:uid="{007DAB96-A68D-4490-BD1F-FF38A1762E6A}"/>
    <cellStyle name="Normal 3 2 3 2 5 6 4" xfId="31443" xr:uid="{2D6F031E-CA9D-41A2-A5FB-8257EC4E43CC}"/>
    <cellStyle name="Normal 3 2 3 2 5 6 5" xfId="46327" xr:uid="{217E1BCF-FE1F-4546-86B3-15C6FEA8D3A3}"/>
    <cellStyle name="Normal 3 2 3 2 5 7" xfId="21175" xr:uid="{769A35E4-38AF-4DBE-A6E5-ED2B58B201FB}"/>
    <cellStyle name="Normal 3 2 3 2 5 7 2" xfId="34867" xr:uid="{B0098AAB-F432-4C4A-833A-5CD45A4FC831}"/>
    <cellStyle name="Normal 3 2 3 2 5 7 3" xfId="49751" xr:uid="{DC3B031A-1F00-499F-B0DF-B9EEB09FE2F7}"/>
    <cellStyle name="Normal 3 2 3 2 5 8" xfId="14331" xr:uid="{5E3147BD-2BD2-4019-8F26-8236EC977D6E}"/>
    <cellStyle name="Normal 3 2 3 2 5 9" xfId="28021" xr:uid="{B126050D-0F3C-43EC-A7A9-67CE61A94CEA}"/>
    <cellStyle name="Normal 3 2 3 2 6" xfId="7489" xr:uid="{390DC7B1-1F4B-4126-8B31-C275DD955F43}"/>
    <cellStyle name="Normal 3 2 3 2 6 10" xfId="42910" xr:uid="{513175A9-2141-447A-A3C5-C12D7A439360}"/>
    <cellStyle name="Normal 3 2 3 2 6 2" xfId="7490" xr:uid="{F88E66B4-E132-4A51-AE2E-4232D2DE5B6A}"/>
    <cellStyle name="Normal 3 2 3 2 6 2 2" xfId="7491" xr:uid="{D4E83DC4-EA1F-40AF-B28E-804A297D4D33}"/>
    <cellStyle name="Normal 3 2 3 2 6 2 2 2" xfId="9204" xr:uid="{FB76134C-2954-41F3-8012-E231CE249774}"/>
    <cellStyle name="Normal 3 2 3 2 6 2 2 2 2" xfId="12626" xr:uid="{A55626CC-7378-43CA-888C-BAE3014E32DA}"/>
    <cellStyle name="Normal 3 2 3 2 6 2 2 2 2 2" xfId="26316" xr:uid="{8A4ADC1D-FECC-4D7D-952E-85FD780803BC}"/>
    <cellStyle name="Normal 3 2 3 2 6 2 2 2 2 2 2" xfId="40008" xr:uid="{3713BAF3-C185-4ECD-B0F6-12B566FF24FD}"/>
    <cellStyle name="Normal 3 2 3 2 6 2 2 2 2 2 3" xfId="54892" xr:uid="{1FC37121-20FF-4AE0-AD58-0A370C506499}"/>
    <cellStyle name="Normal 3 2 3 2 6 2 2 2 2 3" xfId="19472" xr:uid="{DEEAE082-6A13-46C8-9078-E7016D614758}"/>
    <cellStyle name="Normal 3 2 3 2 6 2 2 2 2 4" xfId="33162" xr:uid="{E6DCB730-A806-403C-801F-8928842C9647}"/>
    <cellStyle name="Normal 3 2 3 2 6 2 2 2 2 5" xfId="48046" xr:uid="{34A2B53F-E324-4897-A20C-E826FB756E82}"/>
    <cellStyle name="Normal 3 2 3 2 6 2 2 2 3" xfId="22894" xr:uid="{490D6B51-A184-4465-86BA-A60E50C02A08}"/>
    <cellStyle name="Normal 3 2 3 2 6 2 2 2 3 2" xfId="36586" xr:uid="{02BAE35F-23BB-49B2-9842-C9859B378ACD}"/>
    <cellStyle name="Normal 3 2 3 2 6 2 2 2 3 3" xfId="51470" xr:uid="{B7A90B97-DC81-40AD-A38E-2F3A9F452555}"/>
    <cellStyle name="Normal 3 2 3 2 6 2 2 2 4" xfId="16050" xr:uid="{11A76F70-4B5E-40F7-BBE6-F7F59D0C8090}"/>
    <cellStyle name="Normal 3 2 3 2 6 2 2 2 5" xfId="29740" xr:uid="{E70EFB45-3DAA-495A-8ED4-774E67EC7F26}"/>
    <cellStyle name="Normal 3 2 3 2 6 2 2 2 6" xfId="44624" xr:uid="{86D55D49-D361-4F37-B75C-D33DFDA49E41}"/>
    <cellStyle name="Normal 3 2 3 2 6 2 2 3" xfId="10914" xr:uid="{AC56488C-939F-44C5-BEE7-E458EDA71709}"/>
    <cellStyle name="Normal 3 2 3 2 6 2 2 3 2" xfId="24604" xr:uid="{5C038371-27B9-41E2-AC6E-E8A5CFF6D9D9}"/>
    <cellStyle name="Normal 3 2 3 2 6 2 2 3 2 2" xfId="38296" xr:uid="{DE178C1B-DBEF-467A-A4EC-BFB0E360C91C}"/>
    <cellStyle name="Normal 3 2 3 2 6 2 2 3 2 3" xfId="53180" xr:uid="{2ED2AC3E-A32F-4200-82B4-3B86FD30FC59}"/>
    <cellStyle name="Normal 3 2 3 2 6 2 2 3 3" xfId="17760" xr:uid="{B99F16D9-A3D1-4959-A586-EC87631BF7AE}"/>
    <cellStyle name="Normal 3 2 3 2 6 2 2 3 4" xfId="31450" xr:uid="{FE05BA97-4B71-4103-94F3-61441F4E65E8}"/>
    <cellStyle name="Normal 3 2 3 2 6 2 2 3 5" xfId="46334" xr:uid="{EA7D7E73-479D-4B65-BC8A-CB8453531E69}"/>
    <cellStyle name="Normal 3 2 3 2 6 2 2 4" xfId="21182" xr:uid="{81940B33-2ED4-4535-8D0B-FD18A6A44AFF}"/>
    <cellStyle name="Normal 3 2 3 2 6 2 2 4 2" xfId="34874" xr:uid="{39CCFC1A-7AD4-4979-8EAC-014F8CBE6C38}"/>
    <cellStyle name="Normal 3 2 3 2 6 2 2 4 3" xfId="49758" xr:uid="{374DA6C9-B370-40D9-B9AA-AC1A3675A5D9}"/>
    <cellStyle name="Normal 3 2 3 2 6 2 2 5" xfId="14338" xr:uid="{BF5A17F3-645E-4C59-A04B-7A4FB92C6D21}"/>
    <cellStyle name="Normal 3 2 3 2 6 2 2 6" xfId="28028" xr:uid="{270C48E9-BFF4-4AF9-8EA9-984085D371C1}"/>
    <cellStyle name="Normal 3 2 3 2 6 2 2 7" xfId="42912" xr:uid="{C448F891-AF09-46A4-B2B6-885281253046}"/>
    <cellStyle name="Normal 3 2 3 2 6 2 3" xfId="9203" xr:uid="{38503014-FC17-4845-AFE7-2F5B46FB279B}"/>
    <cellStyle name="Normal 3 2 3 2 6 2 3 2" xfId="12625" xr:uid="{06B1B1F8-89EE-4C94-AC47-52BFCB6A7622}"/>
    <cellStyle name="Normal 3 2 3 2 6 2 3 2 2" xfId="26315" xr:uid="{5DA8617B-A553-4A13-9C44-A818630EC73A}"/>
    <cellStyle name="Normal 3 2 3 2 6 2 3 2 2 2" xfId="40007" xr:uid="{B010984E-FBB2-452B-8E40-927E4F050F42}"/>
    <cellStyle name="Normal 3 2 3 2 6 2 3 2 2 3" xfId="54891" xr:uid="{7F597C5A-1F5B-417F-B232-449D6B973128}"/>
    <cellStyle name="Normal 3 2 3 2 6 2 3 2 3" xfId="19471" xr:uid="{9465E818-2B10-49E1-A86F-85DD748CF8A6}"/>
    <cellStyle name="Normal 3 2 3 2 6 2 3 2 4" xfId="33161" xr:uid="{28ECBCBC-3F11-4D72-A89C-410CBBC8FAD7}"/>
    <cellStyle name="Normal 3 2 3 2 6 2 3 2 5" xfId="48045" xr:uid="{4BA4634B-FFA2-42AA-B310-CE744E7E92B7}"/>
    <cellStyle name="Normal 3 2 3 2 6 2 3 3" xfId="22893" xr:uid="{5CFEAF0C-9B61-4B5D-AE4D-84476D452936}"/>
    <cellStyle name="Normal 3 2 3 2 6 2 3 3 2" xfId="36585" xr:uid="{E3D81F56-0B47-493C-8D5C-20E8869B7B23}"/>
    <cellStyle name="Normal 3 2 3 2 6 2 3 3 3" xfId="51469" xr:uid="{A642A801-3B37-49D9-9D1C-1312847A242D}"/>
    <cellStyle name="Normal 3 2 3 2 6 2 3 4" xfId="16049" xr:uid="{60AF771A-1526-4C34-BFF4-6652E936F721}"/>
    <cellStyle name="Normal 3 2 3 2 6 2 3 5" xfId="29739" xr:uid="{BC6518CE-A993-4B7D-A205-3E7A209B3234}"/>
    <cellStyle name="Normal 3 2 3 2 6 2 3 6" xfId="44623" xr:uid="{F1BBD58A-5EB4-4073-B26C-4C04EF8E80D7}"/>
    <cellStyle name="Normal 3 2 3 2 6 2 4" xfId="10913" xr:uid="{3B1BA790-2A5D-4E1C-B590-9C514B2A862F}"/>
    <cellStyle name="Normal 3 2 3 2 6 2 4 2" xfId="24603" xr:uid="{FDAAA398-CCF7-496E-9092-6F469403D222}"/>
    <cellStyle name="Normal 3 2 3 2 6 2 4 2 2" xfId="38295" xr:uid="{21CB05F3-F43C-41BE-B654-6BC3B9F55A7C}"/>
    <cellStyle name="Normal 3 2 3 2 6 2 4 2 3" xfId="53179" xr:uid="{DAA13F60-1AC7-4C04-98E8-257C8FCCB0B1}"/>
    <cellStyle name="Normal 3 2 3 2 6 2 4 3" xfId="17759" xr:uid="{D5ABCCBD-E543-4134-93B8-CBB2D23E7246}"/>
    <cellStyle name="Normal 3 2 3 2 6 2 4 4" xfId="31449" xr:uid="{8614D176-4DE6-4709-85A9-5B38A59014A6}"/>
    <cellStyle name="Normal 3 2 3 2 6 2 4 5" xfId="46333" xr:uid="{FF28189C-937C-4CF9-BAB6-4CF0E250D234}"/>
    <cellStyle name="Normal 3 2 3 2 6 2 5" xfId="21181" xr:uid="{4F5F38D8-EC17-4F8F-94F8-4A0D5B84BFE3}"/>
    <cellStyle name="Normal 3 2 3 2 6 2 5 2" xfId="34873" xr:uid="{693B5FAE-91D4-4748-99DD-1633D55B39DB}"/>
    <cellStyle name="Normal 3 2 3 2 6 2 5 3" xfId="49757" xr:uid="{5F1BC97C-F2C4-4990-887C-EC7D5B146711}"/>
    <cellStyle name="Normal 3 2 3 2 6 2 6" xfId="14337" xr:uid="{9DC79049-7E31-4B3B-BF6C-FB6AEC21A979}"/>
    <cellStyle name="Normal 3 2 3 2 6 2 7" xfId="28027" xr:uid="{EBD95FF7-5E0F-40C6-85D7-1793F88B5AAD}"/>
    <cellStyle name="Normal 3 2 3 2 6 2 8" xfId="42911" xr:uid="{A820C6F2-DB7B-4932-A519-B557EC4E3737}"/>
    <cellStyle name="Normal 3 2 3 2 6 3" xfId="7492" xr:uid="{0EAECF48-8264-4E35-8AD6-4BC566B27E90}"/>
    <cellStyle name="Normal 3 2 3 2 6 3 2" xfId="9205" xr:uid="{490A42FD-27A7-4CAF-B8E3-3CDB290075D6}"/>
    <cellStyle name="Normal 3 2 3 2 6 3 2 2" xfId="12627" xr:uid="{667B804E-363A-4D0C-8D8E-F2E76BD01BAD}"/>
    <cellStyle name="Normal 3 2 3 2 6 3 2 2 2" xfId="26317" xr:uid="{8261A08D-E88C-4448-8EBA-BC3631882FF3}"/>
    <cellStyle name="Normal 3 2 3 2 6 3 2 2 2 2" xfId="40009" xr:uid="{56508CEF-E97B-4EE1-A4D8-AAB21F1F82F8}"/>
    <cellStyle name="Normal 3 2 3 2 6 3 2 2 2 3" xfId="54893" xr:uid="{6C17ACBC-880F-45B5-A45B-E24285C37F7F}"/>
    <cellStyle name="Normal 3 2 3 2 6 3 2 2 3" xfId="19473" xr:uid="{562150D0-A791-46E7-BB06-3A209B8734D9}"/>
    <cellStyle name="Normal 3 2 3 2 6 3 2 2 4" xfId="33163" xr:uid="{8ABDC734-5FFB-4E81-8408-6621122D0920}"/>
    <cellStyle name="Normal 3 2 3 2 6 3 2 2 5" xfId="48047" xr:uid="{656F3735-1372-48D6-99AA-340D08EBC3CF}"/>
    <cellStyle name="Normal 3 2 3 2 6 3 2 3" xfId="22895" xr:uid="{5FFDBE68-5906-4994-A791-193DEDB6FECC}"/>
    <cellStyle name="Normal 3 2 3 2 6 3 2 3 2" xfId="36587" xr:uid="{EF63AD8C-8EEE-45AF-BEB3-D60E888F5B57}"/>
    <cellStyle name="Normal 3 2 3 2 6 3 2 3 3" xfId="51471" xr:uid="{10792FD0-4648-47C2-8A47-37052BF4EF91}"/>
    <cellStyle name="Normal 3 2 3 2 6 3 2 4" xfId="16051" xr:uid="{144D31CB-6BBC-4EEC-B83F-C3738AAC78C8}"/>
    <cellStyle name="Normal 3 2 3 2 6 3 2 5" xfId="29741" xr:uid="{5DD2D071-1125-48D5-A127-EADFB131D774}"/>
    <cellStyle name="Normal 3 2 3 2 6 3 2 6" xfId="44625" xr:uid="{8FE67C44-278D-44B1-A82B-406E67ECE7E6}"/>
    <cellStyle name="Normal 3 2 3 2 6 3 3" xfId="10915" xr:uid="{36AE2284-B9FE-4E49-A27F-FC3E3034B1A2}"/>
    <cellStyle name="Normal 3 2 3 2 6 3 3 2" xfId="24605" xr:uid="{813BF549-B21C-4487-A31D-58A7F16A4601}"/>
    <cellStyle name="Normal 3 2 3 2 6 3 3 2 2" xfId="38297" xr:uid="{F3A422DD-3552-42FB-AE0C-8B9012A74CB8}"/>
    <cellStyle name="Normal 3 2 3 2 6 3 3 2 3" xfId="53181" xr:uid="{1D37B1AB-D800-4895-A441-26B0A125E143}"/>
    <cellStyle name="Normal 3 2 3 2 6 3 3 3" xfId="17761" xr:uid="{B4E723DB-200E-428A-8B57-0DD846149514}"/>
    <cellStyle name="Normal 3 2 3 2 6 3 3 4" xfId="31451" xr:uid="{088635E5-329A-41CD-B160-12FF592F8224}"/>
    <cellStyle name="Normal 3 2 3 2 6 3 3 5" xfId="46335" xr:uid="{6D570C72-38C3-4600-A4FA-B542671F717C}"/>
    <cellStyle name="Normal 3 2 3 2 6 3 4" xfId="21183" xr:uid="{70058875-E822-4FF5-B4B4-DEE3C7C55AC9}"/>
    <cellStyle name="Normal 3 2 3 2 6 3 4 2" xfId="34875" xr:uid="{0EED800A-C02F-4CB0-944A-7A0AB832E2D0}"/>
    <cellStyle name="Normal 3 2 3 2 6 3 4 3" xfId="49759" xr:uid="{E5BB3E1D-CD8F-42CC-91BA-C146B61CB263}"/>
    <cellStyle name="Normal 3 2 3 2 6 3 5" xfId="14339" xr:uid="{4137829A-DC1F-4B43-98DF-61AD1ABD4608}"/>
    <cellStyle name="Normal 3 2 3 2 6 3 6" xfId="28029" xr:uid="{195FE8F4-AF12-4EE9-81D2-D63AFA0502D6}"/>
    <cellStyle name="Normal 3 2 3 2 6 3 7" xfId="42913" xr:uid="{EEAB947A-A77A-45AD-BC07-93D9DC1F6C9A}"/>
    <cellStyle name="Normal 3 2 3 2 6 4" xfId="7493" xr:uid="{D2C4CF78-4531-4E24-8DAB-A02E393D8C93}"/>
    <cellStyle name="Normal 3 2 3 2 6 4 2" xfId="9206" xr:uid="{521BBC2A-0DE2-45E5-ABF1-C13DDDDEE461}"/>
    <cellStyle name="Normal 3 2 3 2 6 4 2 2" xfId="12628" xr:uid="{D80B2184-661E-402E-A23E-47DAD89A55BB}"/>
    <cellStyle name="Normal 3 2 3 2 6 4 2 2 2" xfId="26318" xr:uid="{EFEFA414-9DF7-4991-86DD-76AAB60E448B}"/>
    <cellStyle name="Normal 3 2 3 2 6 4 2 2 2 2" xfId="40010" xr:uid="{7A7566DC-B7D3-4B5A-8DA7-AE001D353BBB}"/>
    <cellStyle name="Normal 3 2 3 2 6 4 2 2 2 3" xfId="54894" xr:uid="{BDB983DF-A8B2-4BE7-82EB-CA440C06C210}"/>
    <cellStyle name="Normal 3 2 3 2 6 4 2 2 3" xfId="19474" xr:uid="{E2F6771B-73D7-468F-97DC-A905F1FE0766}"/>
    <cellStyle name="Normal 3 2 3 2 6 4 2 2 4" xfId="33164" xr:uid="{0239D2D1-4C9B-46F3-A2F0-6544B784F1F3}"/>
    <cellStyle name="Normal 3 2 3 2 6 4 2 2 5" xfId="48048" xr:uid="{90138B56-A3CC-41A0-8B17-BCFA33B62BE3}"/>
    <cellStyle name="Normal 3 2 3 2 6 4 2 3" xfId="22896" xr:uid="{89550724-873E-4CD8-82EA-CF54AAAF3D5C}"/>
    <cellStyle name="Normal 3 2 3 2 6 4 2 3 2" xfId="36588" xr:uid="{5CF8FA05-B084-479B-AC82-E0F048B345A5}"/>
    <cellStyle name="Normal 3 2 3 2 6 4 2 3 3" xfId="51472" xr:uid="{26CD6DED-FF01-4E5B-BB83-F2F4F6851AA6}"/>
    <cellStyle name="Normal 3 2 3 2 6 4 2 4" xfId="16052" xr:uid="{22188511-624B-452C-AB9D-500A8C050DB5}"/>
    <cellStyle name="Normal 3 2 3 2 6 4 2 5" xfId="29742" xr:uid="{F381DFF3-1E47-4570-91ED-07E69135F9DF}"/>
    <cellStyle name="Normal 3 2 3 2 6 4 2 6" xfId="44626" xr:uid="{D2CFAC6D-8F7F-462A-B197-DF7E3338AE02}"/>
    <cellStyle name="Normal 3 2 3 2 6 4 3" xfId="10916" xr:uid="{DB0606E7-F882-40AD-AB87-A3898DD0C3F7}"/>
    <cellStyle name="Normal 3 2 3 2 6 4 3 2" xfId="24606" xr:uid="{CD66C598-CF46-4B5D-BFC2-151F699F5FDD}"/>
    <cellStyle name="Normal 3 2 3 2 6 4 3 2 2" xfId="38298" xr:uid="{10995FAE-ACF1-4AF8-9074-26E5FE4DCEEB}"/>
    <cellStyle name="Normal 3 2 3 2 6 4 3 2 3" xfId="53182" xr:uid="{B8673BD4-769E-4E27-9E6B-1BF4D79110DE}"/>
    <cellStyle name="Normal 3 2 3 2 6 4 3 3" xfId="17762" xr:uid="{965C37D0-8281-4D30-935C-CF8EEA33B355}"/>
    <cellStyle name="Normal 3 2 3 2 6 4 3 4" xfId="31452" xr:uid="{8F0F8B88-2C6C-49E6-8A44-F798417D5EE3}"/>
    <cellStyle name="Normal 3 2 3 2 6 4 3 5" xfId="46336" xr:uid="{261F990B-599D-4D16-B28B-659C09724A67}"/>
    <cellStyle name="Normal 3 2 3 2 6 4 4" xfId="21184" xr:uid="{CF739369-2A99-44C0-9166-308F12A24D78}"/>
    <cellStyle name="Normal 3 2 3 2 6 4 4 2" xfId="34876" xr:uid="{EB41C2FD-46A0-4216-998A-D537A30AF39D}"/>
    <cellStyle name="Normal 3 2 3 2 6 4 4 3" xfId="49760" xr:uid="{BF0BDEC6-387D-430E-B646-0D1379A3E6DD}"/>
    <cellStyle name="Normal 3 2 3 2 6 4 5" xfId="14340" xr:uid="{138AD9B7-02D0-4778-BCC3-5005BF16473D}"/>
    <cellStyle name="Normal 3 2 3 2 6 4 6" xfId="28030" xr:uid="{7DE7C8A1-F37A-4727-96A6-7AAEF271F18A}"/>
    <cellStyle name="Normal 3 2 3 2 6 4 7" xfId="42914" xr:uid="{D53C6D3D-2398-4873-B272-9BC486DFE82C}"/>
    <cellStyle name="Normal 3 2 3 2 6 5" xfId="9202" xr:uid="{20588038-BB27-4774-891A-5388A1BC6997}"/>
    <cellStyle name="Normal 3 2 3 2 6 5 2" xfId="12624" xr:uid="{18BD1774-295C-40C1-9622-031DCD2C8415}"/>
    <cellStyle name="Normal 3 2 3 2 6 5 2 2" xfId="26314" xr:uid="{D24A5AFC-50D0-4736-9695-BF2E42234CBB}"/>
    <cellStyle name="Normal 3 2 3 2 6 5 2 2 2" xfId="40006" xr:uid="{3F5C5BFB-C364-4978-8E6A-F0CB2785EF0B}"/>
    <cellStyle name="Normal 3 2 3 2 6 5 2 2 3" xfId="54890" xr:uid="{4442B2AC-20FB-4913-8EAA-13506255CF5B}"/>
    <cellStyle name="Normal 3 2 3 2 6 5 2 3" xfId="19470" xr:uid="{73EE3C3C-31E4-4799-81EB-710DC98156A9}"/>
    <cellStyle name="Normal 3 2 3 2 6 5 2 4" xfId="33160" xr:uid="{DCB8E39B-E5FF-4DD6-834C-12133713CC60}"/>
    <cellStyle name="Normal 3 2 3 2 6 5 2 5" xfId="48044" xr:uid="{46D0591B-1960-418F-9370-02F908BD28CF}"/>
    <cellStyle name="Normal 3 2 3 2 6 5 3" xfId="22892" xr:uid="{68C988AF-32B8-4E73-A5CB-F8DCFFE7FD25}"/>
    <cellStyle name="Normal 3 2 3 2 6 5 3 2" xfId="36584" xr:uid="{19196B19-8B16-4FB8-B750-3A026AE7B6E3}"/>
    <cellStyle name="Normal 3 2 3 2 6 5 3 3" xfId="51468" xr:uid="{91CA470B-CE35-494B-BB92-E12ED6CB4993}"/>
    <cellStyle name="Normal 3 2 3 2 6 5 4" xfId="16048" xr:uid="{D6DCF0D6-B2DE-409D-B610-DBEB206FA7CA}"/>
    <cellStyle name="Normal 3 2 3 2 6 5 5" xfId="29738" xr:uid="{0EA68EA8-5D7F-49AD-99B8-74C60D2DE0AB}"/>
    <cellStyle name="Normal 3 2 3 2 6 5 6" xfId="44622" xr:uid="{69F4926C-99C5-41C7-AF13-0569ED74E742}"/>
    <cellStyle name="Normal 3 2 3 2 6 6" xfId="10912" xr:uid="{5675D771-AA65-4F4E-888A-ED7DABECEA84}"/>
    <cellStyle name="Normal 3 2 3 2 6 6 2" xfId="24602" xr:uid="{16CB4B71-9103-433E-8235-B32D25FF6615}"/>
    <cellStyle name="Normal 3 2 3 2 6 6 2 2" xfId="38294" xr:uid="{B845A35D-BF85-4E7F-93AE-4766F500617B}"/>
    <cellStyle name="Normal 3 2 3 2 6 6 2 3" xfId="53178" xr:uid="{CD9AED1D-27E8-4203-8DCF-FF3A12C7239D}"/>
    <cellStyle name="Normal 3 2 3 2 6 6 3" xfId="17758" xr:uid="{9E1BC9B7-D767-457D-9BE1-0E9348EEC6FA}"/>
    <cellStyle name="Normal 3 2 3 2 6 6 4" xfId="31448" xr:uid="{C4483E46-8B1A-4ECC-A41C-C6ECD88A257A}"/>
    <cellStyle name="Normal 3 2 3 2 6 6 5" xfId="46332" xr:uid="{9BDBEF91-97C6-46FD-B3E9-E8620698D613}"/>
    <cellStyle name="Normal 3 2 3 2 6 7" xfId="21180" xr:uid="{724FD602-2A3E-47C5-93C4-3C33237141B7}"/>
    <cellStyle name="Normal 3 2 3 2 6 7 2" xfId="34872" xr:uid="{F4A24EC2-1F4F-4883-8287-8D64EA6501B4}"/>
    <cellStyle name="Normal 3 2 3 2 6 7 3" xfId="49756" xr:uid="{EA991B52-7D34-47A3-A0B0-5B2F30791CF3}"/>
    <cellStyle name="Normal 3 2 3 2 6 8" xfId="14336" xr:uid="{87AE6D40-8B70-497C-949F-62353936C6C5}"/>
    <cellStyle name="Normal 3 2 3 2 6 9" xfId="28026" xr:uid="{994D968C-B6DD-45F9-A650-2A630316EFB9}"/>
    <cellStyle name="Normal 3 2 3 2 7" xfId="7494" xr:uid="{A242B196-4DDE-4594-9707-533CFA6EBA71}"/>
    <cellStyle name="Normal 3 2 3 2 7 2" xfId="7495" xr:uid="{5F530858-FE1E-48D6-A1C4-0EE67407E097}"/>
    <cellStyle name="Normal 3 2 3 2 7 2 2" xfId="9208" xr:uid="{6B8D18AD-2096-4407-B736-0342E64C2EAB}"/>
    <cellStyle name="Normal 3 2 3 2 7 2 2 2" xfId="12630" xr:uid="{39241300-D092-4499-A64E-0F0330D1CE66}"/>
    <cellStyle name="Normal 3 2 3 2 7 2 2 2 2" xfId="26320" xr:uid="{EF6F026B-2675-4331-9B72-1CE2A339CF9A}"/>
    <cellStyle name="Normal 3 2 3 2 7 2 2 2 2 2" xfId="40012" xr:uid="{5D1B282D-5707-4024-8C99-BB7B393233B9}"/>
    <cellStyle name="Normal 3 2 3 2 7 2 2 2 2 3" xfId="54896" xr:uid="{4FB45ECE-6804-4EB6-885B-7F7A31276B43}"/>
    <cellStyle name="Normal 3 2 3 2 7 2 2 2 3" xfId="19476" xr:uid="{58A3BC96-9283-4320-92C0-611264EFE8FE}"/>
    <cellStyle name="Normal 3 2 3 2 7 2 2 2 4" xfId="33166" xr:uid="{1670A376-A20D-4B72-9014-6021E5B4CCA8}"/>
    <cellStyle name="Normal 3 2 3 2 7 2 2 2 5" xfId="48050" xr:uid="{0CE762A7-6F8D-4678-8B45-28D178FF394A}"/>
    <cellStyle name="Normal 3 2 3 2 7 2 2 3" xfId="22898" xr:uid="{2AE564B8-7496-481E-BD4E-5AC35D1D1E91}"/>
    <cellStyle name="Normal 3 2 3 2 7 2 2 3 2" xfId="36590" xr:uid="{CA930062-D353-4F96-ADE5-3C2D03EED8AA}"/>
    <cellStyle name="Normal 3 2 3 2 7 2 2 3 3" xfId="51474" xr:uid="{6F6B9003-C66B-4F01-9D9E-EEC2FB048763}"/>
    <cellStyle name="Normal 3 2 3 2 7 2 2 4" xfId="16054" xr:uid="{47AADC6B-4620-455A-A80A-ED7B8FB7CB75}"/>
    <cellStyle name="Normal 3 2 3 2 7 2 2 5" xfId="29744" xr:uid="{11602D21-B8A7-4189-BC8C-4F219EE84BE8}"/>
    <cellStyle name="Normal 3 2 3 2 7 2 2 6" xfId="44628" xr:uid="{69F4C143-6794-4C5B-81FA-5D9B89620A1F}"/>
    <cellStyle name="Normal 3 2 3 2 7 2 3" xfId="10918" xr:uid="{B28CE652-CCEC-4AC6-ADEC-4E7F091D4824}"/>
    <cellStyle name="Normal 3 2 3 2 7 2 3 2" xfId="24608" xr:uid="{B8483AD4-2B40-4A20-9860-857944D5E036}"/>
    <cellStyle name="Normal 3 2 3 2 7 2 3 2 2" xfId="38300" xr:uid="{DD6932CC-C793-4525-B582-937E3CFF48D5}"/>
    <cellStyle name="Normal 3 2 3 2 7 2 3 2 3" xfId="53184" xr:uid="{B2ECBF1E-7573-4EB0-80EF-6296C79403E9}"/>
    <cellStyle name="Normal 3 2 3 2 7 2 3 3" xfId="17764" xr:uid="{83F686A3-080D-43DF-81AC-6F764C2116FB}"/>
    <cellStyle name="Normal 3 2 3 2 7 2 3 4" xfId="31454" xr:uid="{255E62EE-FF27-429E-A7A8-9DDC78A9DCF2}"/>
    <cellStyle name="Normal 3 2 3 2 7 2 3 5" xfId="46338" xr:uid="{D3DC3BF2-55B3-42F7-A541-FD5C5A6B2BAE}"/>
    <cellStyle name="Normal 3 2 3 2 7 2 4" xfId="21186" xr:uid="{31DCE24A-6A82-4EC2-B2E2-F1DF71D8B545}"/>
    <cellStyle name="Normal 3 2 3 2 7 2 4 2" xfId="34878" xr:uid="{D06BE24B-9DBF-43FC-8C27-D9261BA71FB9}"/>
    <cellStyle name="Normal 3 2 3 2 7 2 4 3" xfId="49762" xr:uid="{60ED7538-228F-4E32-AA50-23B4C3E7A731}"/>
    <cellStyle name="Normal 3 2 3 2 7 2 5" xfId="14342" xr:uid="{B3716004-9F83-4419-B33E-48417EB4A73E}"/>
    <cellStyle name="Normal 3 2 3 2 7 2 6" xfId="28032" xr:uid="{D08DA31A-F82A-408C-903A-C668414D3DE0}"/>
    <cellStyle name="Normal 3 2 3 2 7 2 7" xfId="42916" xr:uid="{702AB6B5-FEC2-47C9-B438-7BD5A351895C}"/>
    <cellStyle name="Normal 3 2 3 2 7 3" xfId="9207" xr:uid="{49633468-0B1F-40E6-A841-0EF0C4B89B51}"/>
    <cellStyle name="Normal 3 2 3 2 7 3 2" xfId="12629" xr:uid="{61E3AFD3-E926-4848-BD65-0A8643596643}"/>
    <cellStyle name="Normal 3 2 3 2 7 3 2 2" xfId="26319" xr:uid="{E0EC7400-E618-4D2C-81CE-8094E818AE59}"/>
    <cellStyle name="Normal 3 2 3 2 7 3 2 2 2" xfId="40011" xr:uid="{45A02544-9AFC-478A-A0B7-EEDCAF65D72D}"/>
    <cellStyle name="Normal 3 2 3 2 7 3 2 2 3" xfId="54895" xr:uid="{E5053054-4CE8-4F23-AE03-D314853CC490}"/>
    <cellStyle name="Normal 3 2 3 2 7 3 2 3" xfId="19475" xr:uid="{C39A6380-A1DF-4B68-AC82-A2EA406A6B81}"/>
    <cellStyle name="Normal 3 2 3 2 7 3 2 4" xfId="33165" xr:uid="{EBECF4F0-DCDB-43AA-A411-4F3932548D90}"/>
    <cellStyle name="Normal 3 2 3 2 7 3 2 5" xfId="48049" xr:uid="{FA898D36-ED7D-48F0-98EF-0CF6063AE395}"/>
    <cellStyle name="Normal 3 2 3 2 7 3 3" xfId="22897" xr:uid="{DD26D477-E5EB-4647-862E-7F0600D0E5D4}"/>
    <cellStyle name="Normal 3 2 3 2 7 3 3 2" xfId="36589" xr:uid="{2EDBA911-DA05-44CD-96AA-9AA28F62E4BE}"/>
    <cellStyle name="Normal 3 2 3 2 7 3 3 3" xfId="51473" xr:uid="{A985E4EF-C215-4305-84AB-E600178D3B23}"/>
    <cellStyle name="Normal 3 2 3 2 7 3 4" xfId="16053" xr:uid="{56F05516-559B-4426-A0E4-A04879C3CB0D}"/>
    <cellStyle name="Normal 3 2 3 2 7 3 5" xfId="29743" xr:uid="{5520EDD6-F4C4-4122-A209-BAD99E07648A}"/>
    <cellStyle name="Normal 3 2 3 2 7 3 6" xfId="44627" xr:uid="{7FCA14E8-536A-47EC-BB70-F1AC82FD1963}"/>
    <cellStyle name="Normal 3 2 3 2 7 4" xfId="10917" xr:uid="{FD89CD15-6C6B-49DA-984C-B08FC01D9223}"/>
    <cellStyle name="Normal 3 2 3 2 7 4 2" xfId="24607" xr:uid="{325DBF94-4568-4B4C-9271-04DF0C6FA4AB}"/>
    <cellStyle name="Normal 3 2 3 2 7 4 2 2" xfId="38299" xr:uid="{32E96D5D-3717-4849-A72A-48038449A195}"/>
    <cellStyle name="Normal 3 2 3 2 7 4 2 3" xfId="53183" xr:uid="{F412EDCC-E499-4E40-90C9-985349E94EC1}"/>
    <cellStyle name="Normal 3 2 3 2 7 4 3" xfId="17763" xr:uid="{C97E8CBC-8F5E-4F90-AF5B-29FEF3EA0EC8}"/>
    <cellStyle name="Normal 3 2 3 2 7 4 4" xfId="31453" xr:uid="{0A68B207-0477-4E96-9FC5-8E84E615417E}"/>
    <cellStyle name="Normal 3 2 3 2 7 4 5" xfId="46337" xr:uid="{00619E64-B1C6-40F4-B555-E5ABE644E4FC}"/>
    <cellStyle name="Normal 3 2 3 2 7 5" xfId="21185" xr:uid="{6D898609-FB4B-4503-AC00-B460F1349DD1}"/>
    <cellStyle name="Normal 3 2 3 2 7 5 2" xfId="34877" xr:uid="{97935198-70CD-4445-A3DC-4CFC6D6498EF}"/>
    <cellStyle name="Normal 3 2 3 2 7 5 3" xfId="49761" xr:uid="{231C464B-9D31-4C29-ACFE-01BC52724658}"/>
    <cellStyle name="Normal 3 2 3 2 7 6" xfId="14341" xr:uid="{AC2D5585-0779-4BBD-8CBA-5A2E5F84F398}"/>
    <cellStyle name="Normal 3 2 3 2 7 7" xfId="28031" xr:uid="{007B5F4A-01F5-4FC9-A86D-2C7B11D1A43E}"/>
    <cellStyle name="Normal 3 2 3 2 7 8" xfId="42915" xr:uid="{6F3EAD4E-01DF-4D8D-963E-498B96A421F1}"/>
    <cellStyle name="Normal 3 2 3 2 8" xfId="7496" xr:uid="{01791336-8107-4D69-AF90-43A7DBD04B3C}"/>
    <cellStyle name="Normal 3 2 3 2 8 2" xfId="9209" xr:uid="{A05C155E-0DED-4A4A-A55A-47AB85F4F48C}"/>
    <cellStyle name="Normal 3 2 3 2 8 2 2" xfId="12631" xr:uid="{21C513A7-91A0-47D5-A89A-F64A5A0187AE}"/>
    <cellStyle name="Normal 3 2 3 2 8 2 2 2" xfId="26321" xr:uid="{AC6CA90C-1FA7-4BFD-ACDA-87D33165D1B3}"/>
    <cellStyle name="Normal 3 2 3 2 8 2 2 2 2" xfId="40013" xr:uid="{35A87F15-78A6-460C-BBC9-5F90BF3778DA}"/>
    <cellStyle name="Normal 3 2 3 2 8 2 2 2 3" xfId="54897" xr:uid="{1094427F-4EF8-49E5-80BB-3B487F7D81F3}"/>
    <cellStyle name="Normal 3 2 3 2 8 2 2 3" xfId="19477" xr:uid="{8D0AC34E-7233-4375-8026-0EE43172C2D4}"/>
    <cellStyle name="Normal 3 2 3 2 8 2 2 4" xfId="33167" xr:uid="{90C881A9-C821-4C3E-9533-72248698772E}"/>
    <cellStyle name="Normal 3 2 3 2 8 2 2 5" xfId="48051" xr:uid="{8040DF1C-0B70-4FEC-9E87-DCEBDAF46E5A}"/>
    <cellStyle name="Normal 3 2 3 2 8 2 3" xfId="22899" xr:uid="{897D91B2-1DC2-4467-8DB9-874FC21D9550}"/>
    <cellStyle name="Normal 3 2 3 2 8 2 3 2" xfId="36591" xr:uid="{25C920BB-99B5-4511-8146-F0F5F60C0436}"/>
    <cellStyle name="Normal 3 2 3 2 8 2 3 3" xfId="51475" xr:uid="{B88DBE77-66A3-40FD-A6C3-ABA2F7FD40C2}"/>
    <cellStyle name="Normal 3 2 3 2 8 2 4" xfId="16055" xr:uid="{D4D623C9-D885-4F38-BE8B-08AC8D53AE86}"/>
    <cellStyle name="Normal 3 2 3 2 8 2 5" xfId="29745" xr:uid="{B01D5899-5D16-4E14-B2A1-53A6DBB7A7A5}"/>
    <cellStyle name="Normal 3 2 3 2 8 2 6" xfId="44629" xr:uid="{837146C2-ED0A-42E0-9492-B31EF750D279}"/>
    <cellStyle name="Normal 3 2 3 2 8 3" xfId="10919" xr:uid="{C8186118-F9AD-47FB-AEEF-FCAEEBF6B489}"/>
    <cellStyle name="Normal 3 2 3 2 8 3 2" xfId="24609" xr:uid="{BF659646-C297-475F-A7D5-71F0A6C95F4F}"/>
    <cellStyle name="Normal 3 2 3 2 8 3 2 2" xfId="38301" xr:uid="{A8030E9A-318F-4D74-BF42-8879653AF422}"/>
    <cellStyle name="Normal 3 2 3 2 8 3 2 3" xfId="53185" xr:uid="{929BBF24-AC0D-4DEC-9875-19489986851D}"/>
    <cellStyle name="Normal 3 2 3 2 8 3 3" xfId="17765" xr:uid="{4DBE6302-55E4-47B9-8480-4B88BCDB07AA}"/>
    <cellStyle name="Normal 3 2 3 2 8 3 4" xfId="31455" xr:uid="{9F32AF3D-65AA-47C3-86A2-07FEF1C10B61}"/>
    <cellStyle name="Normal 3 2 3 2 8 3 5" xfId="46339" xr:uid="{29841798-7639-4D16-9308-AF59C9329FD8}"/>
    <cellStyle name="Normal 3 2 3 2 8 4" xfId="21187" xr:uid="{A0F0932F-876A-4407-BEC3-D1F02839B1A9}"/>
    <cellStyle name="Normal 3 2 3 2 8 4 2" xfId="34879" xr:uid="{93ED961E-1096-4794-8BF4-0EAF3E338229}"/>
    <cellStyle name="Normal 3 2 3 2 8 4 3" xfId="49763" xr:uid="{83FDFD13-326E-42A7-A56C-CE529636A92D}"/>
    <cellStyle name="Normal 3 2 3 2 8 5" xfId="14343" xr:uid="{993AE8AC-5E15-4D2C-AB81-43D3F2B427CE}"/>
    <cellStyle name="Normal 3 2 3 2 8 6" xfId="28033" xr:uid="{505C0E0A-D289-4E91-A5FC-B82EA18F94B9}"/>
    <cellStyle name="Normal 3 2 3 2 8 7" xfId="42917" xr:uid="{7A84ED1F-5B17-4567-AF95-548128784589}"/>
    <cellStyle name="Normal 3 2 3 2 9" xfId="7497" xr:uid="{5D19B21D-551A-477D-95B0-7B9C1B8752AA}"/>
    <cellStyle name="Normal 3 2 3 2 9 2" xfId="9210" xr:uid="{EF05A0F5-41E4-4EFB-8244-9CC68D4B8C34}"/>
    <cellStyle name="Normal 3 2 3 2 9 2 2" xfId="12632" xr:uid="{1027F7CB-A913-4DB6-89BC-3C3C493C8E37}"/>
    <cellStyle name="Normal 3 2 3 2 9 2 2 2" xfId="26322" xr:uid="{C18E2BAB-AC29-489D-833B-9DA1801D36ED}"/>
    <cellStyle name="Normal 3 2 3 2 9 2 2 2 2" xfId="40014" xr:uid="{43CC29E7-8D9D-4041-9499-B9ABA6BA6D85}"/>
    <cellStyle name="Normal 3 2 3 2 9 2 2 2 3" xfId="54898" xr:uid="{39E6A851-5019-4242-BB3F-0C9CFBAF5AC5}"/>
    <cellStyle name="Normal 3 2 3 2 9 2 2 3" xfId="19478" xr:uid="{9251D7E4-AE5A-49A3-B026-C60A07C1B481}"/>
    <cellStyle name="Normal 3 2 3 2 9 2 2 4" xfId="33168" xr:uid="{3ABED0CE-26B3-4184-B6A4-137E66D2A941}"/>
    <cellStyle name="Normal 3 2 3 2 9 2 2 5" xfId="48052" xr:uid="{4E7F0D54-048E-4648-9B80-DBFCC2DD7766}"/>
    <cellStyle name="Normal 3 2 3 2 9 2 3" xfId="22900" xr:uid="{828A07B4-DB49-4DD4-ADD6-D3947E4C100F}"/>
    <cellStyle name="Normal 3 2 3 2 9 2 3 2" xfId="36592" xr:uid="{10B3577D-0C94-47D5-808E-E10531FB22C0}"/>
    <cellStyle name="Normal 3 2 3 2 9 2 3 3" xfId="51476" xr:uid="{8D3B7624-CD34-439C-9E0B-676F2FF79AEC}"/>
    <cellStyle name="Normal 3 2 3 2 9 2 4" xfId="16056" xr:uid="{555FD7F2-A372-4C05-A4A0-D39F46601A6C}"/>
    <cellStyle name="Normal 3 2 3 2 9 2 5" xfId="29746" xr:uid="{625BA5F8-7C96-4A9B-889B-DD5B5667A9A3}"/>
    <cellStyle name="Normal 3 2 3 2 9 2 6" xfId="44630" xr:uid="{854EDEBB-35D7-4133-ACA1-EAA10B0A9177}"/>
    <cellStyle name="Normal 3 2 3 2 9 3" xfId="10920" xr:uid="{B6D1AA7B-8D04-4A70-8899-14ED0B086DAA}"/>
    <cellStyle name="Normal 3 2 3 2 9 3 2" xfId="24610" xr:uid="{E3A57334-3982-461D-8117-2B89521EB9D6}"/>
    <cellStyle name="Normal 3 2 3 2 9 3 2 2" xfId="38302" xr:uid="{60F8A9EA-2341-45D9-8C2C-C3FEFF477F82}"/>
    <cellStyle name="Normal 3 2 3 2 9 3 2 3" xfId="53186" xr:uid="{710F8B28-0D1D-4912-B5D3-520767BE83AD}"/>
    <cellStyle name="Normal 3 2 3 2 9 3 3" xfId="17766" xr:uid="{EFF5E3C8-1E9F-4196-97DE-0256FEA28E1F}"/>
    <cellStyle name="Normal 3 2 3 2 9 3 4" xfId="31456" xr:uid="{9B4DF0CD-3502-45BB-8FBB-1C37908ED801}"/>
    <cellStyle name="Normal 3 2 3 2 9 3 5" xfId="46340" xr:uid="{2EA62E01-0132-4E5E-8E97-8B90394AECE1}"/>
    <cellStyle name="Normal 3 2 3 2 9 4" xfId="21188" xr:uid="{0738D748-91CD-4358-AF88-46497AC4D132}"/>
    <cellStyle name="Normal 3 2 3 2 9 4 2" xfId="34880" xr:uid="{72C4C2A9-F70D-4A09-87C4-7927723CBEB3}"/>
    <cellStyle name="Normal 3 2 3 2 9 4 3" xfId="49764" xr:uid="{6652ADA4-3331-423A-9279-684DB9425A10}"/>
    <cellStyle name="Normal 3 2 3 2 9 5" xfId="14344" xr:uid="{4A1FD131-12D7-4AFE-9D0D-C8AB3BE7401E}"/>
    <cellStyle name="Normal 3 2 3 2 9 6" xfId="28034" xr:uid="{4E2AA87F-574B-4839-8F67-9DF957444D18}"/>
    <cellStyle name="Normal 3 2 3 2 9 7" xfId="42918" xr:uid="{4439A781-81D1-47E8-A1CE-523264641B02}"/>
    <cellStyle name="Normal 3 2 3 3" xfId="7498" xr:uid="{530DD3B8-8186-4158-A2CA-C7EF73BF9F74}"/>
    <cellStyle name="Normal 3 2 3 3 10" xfId="21189" xr:uid="{48A89429-9E6E-49ED-B1C6-345A20BCC643}"/>
    <cellStyle name="Normal 3 2 3 3 10 2" xfId="34881" xr:uid="{EA5FB0D7-4C89-496A-8D90-2CDE3830FB8E}"/>
    <cellStyle name="Normal 3 2 3 3 10 3" xfId="49765" xr:uid="{B5AEDE4D-C23B-4A7E-A005-C24258D8E031}"/>
    <cellStyle name="Normal 3 2 3 3 11" xfId="14345" xr:uid="{19B30C4D-122B-44E8-AC55-78CA86376FC3}"/>
    <cellStyle name="Normal 3 2 3 3 12" xfId="28035" xr:uid="{5EA89EE0-B046-494B-98F7-B8A0FB6C34B9}"/>
    <cellStyle name="Normal 3 2 3 3 13" xfId="42919" xr:uid="{A14D3615-6584-4FC2-9880-F0690889FEB4}"/>
    <cellStyle name="Normal 3 2 3 3 2" xfId="7499" xr:uid="{E1F632B8-8A92-4671-9FED-D229AA1501E8}"/>
    <cellStyle name="Normal 3 2 3 3 2 10" xfId="14346" xr:uid="{103F3DE1-1E04-4D92-B6B5-88EB04B25BA5}"/>
    <cellStyle name="Normal 3 2 3 3 2 11" xfId="28036" xr:uid="{783C7150-3B48-4503-AF7F-F62C1C435010}"/>
    <cellStyle name="Normal 3 2 3 3 2 12" xfId="42920" xr:uid="{F172A22B-16EE-401A-8412-990063FD13EB}"/>
    <cellStyle name="Normal 3 2 3 3 2 2" xfId="7500" xr:uid="{ECDA4FD7-A4F2-42AF-B1BA-48621CE06BA3}"/>
    <cellStyle name="Normal 3 2 3 3 2 2 10" xfId="42921" xr:uid="{27F165D7-C948-4940-81ED-7C044B5CA8EA}"/>
    <cellStyle name="Normal 3 2 3 3 2 2 2" xfId="7501" xr:uid="{83873830-CB79-441A-ACE6-FAA267A2F239}"/>
    <cellStyle name="Normal 3 2 3 3 2 2 2 2" xfId="7502" xr:uid="{9E1F04FD-D8DB-4C66-99CF-740DD92FC49C}"/>
    <cellStyle name="Normal 3 2 3 3 2 2 2 2 2" xfId="9215" xr:uid="{A817711A-2CD0-4A28-A4A2-EE20B3A8D088}"/>
    <cellStyle name="Normal 3 2 3 3 2 2 2 2 2 2" xfId="12637" xr:uid="{BC9D922C-230C-4484-B4C6-33BB65C1538B}"/>
    <cellStyle name="Normal 3 2 3 3 2 2 2 2 2 2 2" xfId="26327" xr:uid="{DCEE0EEC-8D0D-4F3D-A6FE-F9C6F4514054}"/>
    <cellStyle name="Normal 3 2 3 3 2 2 2 2 2 2 2 2" xfId="40019" xr:uid="{445E1EED-5717-4D49-B5B6-BDCB42F80EC1}"/>
    <cellStyle name="Normal 3 2 3 3 2 2 2 2 2 2 2 3" xfId="54903" xr:uid="{074E6907-9448-4E34-B2A5-9F10B1A85BD5}"/>
    <cellStyle name="Normal 3 2 3 3 2 2 2 2 2 2 3" xfId="19483" xr:uid="{32FA5DAC-1F6F-4821-8441-BAA775F97A11}"/>
    <cellStyle name="Normal 3 2 3 3 2 2 2 2 2 2 4" xfId="33173" xr:uid="{81BACA0E-2143-44DF-AA97-76A3BC9A282B}"/>
    <cellStyle name="Normal 3 2 3 3 2 2 2 2 2 2 5" xfId="48057" xr:uid="{A38A41F3-F52A-4CB9-8517-9DFD6B4D25C9}"/>
    <cellStyle name="Normal 3 2 3 3 2 2 2 2 2 3" xfId="22905" xr:uid="{47DEF6DD-A732-444A-A1DE-1DB9BCFFE282}"/>
    <cellStyle name="Normal 3 2 3 3 2 2 2 2 2 3 2" xfId="36597" xr:uid="{9D5F8AFB-293D-44A6-8E8F-F66F6EAD2214}"/>
    <cellStyle name="Normal 3 2 3 3 2 2 2 2 2 3 3" xfId="51481" xr:uid="{7248F9B2-52EA-4A38-A127-3839C2345F40}"/>
    <cellStyle name="Normal 3 2 3 3 2 2 2 2 2 4" xfId="16061" xr:uid="{65319E7B-FD4D-4672-98E8-8D690528D4D2}"/>
    <cellStyle name="Normal 3 2 3 3 2 2 2 2 2 5" xfId="29751" xr:uid="{8C02AB4A-FEA9-4A40-8DA3-0D72F0ECCCEA}"/>
    <cellStyle name="Normal 3 2 3 3 2 2 2 2 2 6" xfId="44635" xr:uid="{4B48C87D-728D-4B5D-B2C8-3C52182788EB}"/>
    <cellStyle name="Normal 3 2 3 3 2 2 2 2 3" xfId="10925" xr:uid="{D5CBC25B-81D1-446B-A4F4-C7681F56B9C6}"/>
    <cellStyle name="Normal 3 2 3 3 2 2 2 2 3 2" xfId="24615" xr:uid="{25C7D6AD-EE8D-406F-847C-0EE5FE2B1E8E}"/>
    <cellStyle name="Normal 3 2 3 3 2 2 2 2 3 2 2" xfId="38307" xr:uid="{FB5E0408-19B4-43BC-85FB-4CA3E96A2926}"/>
    <cellStyle name="Normal 3 2 3 3 2 2 2 2 3 2 3" xfId="53191" xr:uid="{5FEEB79C-F84F-4B2D-BDE7-1282131538B2}"/>
    <cellStyle name="Normal 3 2 3 3 2 2 2 2 3 3" xfId="17771" xr:uid="{1C2356A3-747C-4C8D-80ED-25B24889ACBE}"/>
    <cellStyle name="Normal 3 2 3 3 2 2 2 2 3 4" xfId="31461" xr:uid="{B6F99446-35D5-4BBB-8A21-4617E4F75D91}"/>
    <cellStyle name="Normal 3 2 3 3 2 2 2 2 3 5" xfId="46345" xr:uid="{ED556EC6-6779-406E-9D98-4E6C2544A160}"/>
    <cellStyle name="Normal 3 2 3 3 2 2 2 2 4" xfId="21193" xr:uid="{AE96B690-B53E-48FF-A2AE-D1913E714D70}"/>
    <cellStyle name="Normal 3 2 3 3 2 2 2 2 4 2" xfId="34885" xr:uid="{C023D9A6-B200-4116-B237-E52174ED17AE}"/>
    <cellStyle name="Normal 3 2 3 3 2 2 2 2 4 3" xfId="49769" xr:uid="{04230460-8B54-4D9A-BEA2-78545F25FAB1}"/>
    <cellStyle name="Normal 3 2 3 3 2 2 2 2 5" xfId="14349" xr:uid="{B2C55831-D0D0-49D9-8657-65937816783A}"/>
    <cellStyle name="Normal 3 2 3 3 2 2 2 2 6" xfId="28039" xr:uid="{F5E9CEA8-04C3-4066-90DE-2AA32A68F840}"/>
    <cellStyle name="Normal 3 2 3 3 2 2 2 2 7" xfId="42923" xr:uid="{A39FAC40-37AB-4214-B5C2-205EFC0C0700}"/>
    <cellStyle name="Normal 3 2 3 3 2 2 2 3" xfId="9214" xr:uid="{9CDC7441-ACF6-4AF3-89FA-89CBCB21A710}"/>
    <cellStyle name="Normal 3 2 3 3 2 2 2 3 2" xfId="12636" xr:uid="{08DA9649-08B1-4C6B-A00A-204697284536}"/>
    <cellStyle name="Normal 3 2 3 3 2 2 2 3 2 2" xfId="26326" xr:uid="{8B26F6E9-28D4-4744-B3CE-06868727F812}"/>
    <cellStyle name="Normal 3 2 3 3 2 2 2 3 2 2 2" xfId="40018" xr:uid="{9DED69DC-FC97-410E-B745-50CEC08375D6}"/>
    <cellStyle name="Normal 3 2 3 3 2 2 2 3 2 2 3" xfId="54902" xr:uid="{28619313-2A5D-4F4B-888F-8C7B8667D5F2}"/>
    <cellStyle name="Normal 3 2 3 3 2 2 2 3 2 3" xfId="19482" xr:uid="{0E2D246F-FCCB-45E8-ABC8-CB60421EE76F}"/>
    <cellStyle name="Normal 3 2 3 3 2 2 2 3 2 4" xfId="33172" xr:uid="{DD927B44-FFD9-46C4-ABC5-F7DBB2606194}"/>
    <cellStyle name="Normal 3 2 3 3 2 2 2 3 2 5" xfId="48056" xr:uid="{521D6D93-9A97-4F24-B17F-A89598B30A52}"/>
    <cellStyle name="Normal 3 2 3 3 2 2 2 3 3" xfId="22904" xr:uid="{8A3F9D29-400F-4DCE-9790-190743069178}"/>
    <cellStyle name="Normal 3 2 3 3 2 2 2 3 3 2" xfId="36596" xr:uid="{EF05041E-1E0F-42A4-A2D9-E591CB85F8B1}"/>
    <cellStyle name="Normal 3 2 3 3 2 2 2 3 3 3" xfId="51480" xr:uid="{53FB6189-0E87-4C0E-956C-3312F19F0D1D}"/>
    <cellStyle name="Normal 3 2 3 3 2 2 2 3 4" xfId="16060" xr:uid="{A8540278-7A06-4DA7-B8D2-C208C78BACD7}"/>
    <cellStyle name="Normal 3 2 3 3 2 2 2 3 5" xfId="29750" xr:uid="{F7DABA07-5D96-4262-956B-5D4C7A6975D7}"/>
    <cellStyle name="Normal 3 2 3 3 2 2 2 3 6" xfId="44634" xr:uid="{3588E0B7-7C35-49B8-8B56-1AE2DE7DCABF}"/>
    <cellStyle name="Normal 3 2 3 3 2 2 2 4" xfId="10924" xr:uid="{8718863C-5550-4E0A-A62C-69DDFA194156}"/>
    <cellStyle name="Normal 3 2 3 3 2 2 2 4 2" xfId="24614" xr:uid="{11DD506D-6772-41C4-80F8-4B3ACEA8BAD4}"/>
    <cellStyle name="Normal 3 2 3 3 2 2 2 4 2 2" xfId="38306" xr:uid="{4CD6F5EA-A6F8-43B9-B7A6-229BBE6CF233}"/>
    <cellStyle name="Normal 3 2 3 3 2 2 2 4 2 3" xfId="53190" xr:uid="{414B9D5C-1537-4318-ACC7-ECADF799C49E}"/>
    <cellStyle name="Normal 3 2 3 3 2 2 2 4 3" xfId="17770" xr:uid="{DFCA1844-A56A-446F-8B13-EDFE949DEFBE}"/>
    <cellStyle name="Normal 3 2 3 3 2 2 2 4 4" xfId="31460" xr:uid="{F73C04A8-22FA-4464-8A23-C2C86B6ABFD1}"/>
    <cellStyle name="Normal 3 2 3 3 2 2 2 4 5" xfId="46344" xr:uid="{C86575AA-9EAD-4A82-B507-123C90B762A3}"/>
    <cellStyle name="Normal 3 2 3 3 2 2 2 5" xfId="21192" xr:uid="{DF35CA90-506C-4926-B9A3-65802D90A051}"/>
    <cellStyle name="Normal 3 2 3 3 2 2 2 5 2" xfId="34884" xr:uid="{2D9A9F92-CBF1-45A3-8821-E169FBADB316}"/>
    <cellStyle name="Normal 3 2 3 3 2 2 2 5 3" xfId="49768" xr:uid="{5A13B96C-D2C0-469D-9B75-36598E125ED8}"/>
    <cellStyle name="Normal 3 2 3 3 2 2 2 6" xfId="14348" xr:uid="{536B4484-8F31-49CA-9B90-2B53D150EFF5}"/>
    <cellStyle name="Normal 3 2 3 3 2 2 2 7" xfId="28038" xr:uid="{B9AE96ED-3DF5-4B95-8E2B-411B1C5DB72E}"/>
    <cellStyle name="Normal 3 2 3 3 2 2 2 8" xfId="42922" xr:uid="{2234605A-3819-41BC-9A56-860B0801BF1C}"/>
    <cellStyle name="Normal 3 2 3 3 2 2 3" xfId="7503" xr:uid="{D8BAB55B-9907-40C3-B890-331C009FE144}"/>
    <cellStyle name="Normal 3 2 3 3 2 2 3 2" xfId="9216" xr:uid="{785F57F0-292C-4022-AFF6-0829ED515B28}"/>
    <cellStyle name="Normal 3 2 3 3 2 2 3 2 2" xfId="12638" xr:uid="{A3BD060E-8E1D-41F0-8AF7-185F0C00C045}"/>
    <cellStyle name="Normal 3 2 3 3 2 2 3 2 2 2" xfId="26328" xr:uid="{1884CA1D-124D-4102-A638-72C7436D3A1A}"/>
    <cellStyle name="Normal 3 2 3 3 2 2 3 2 2 2 2" xfId="40020" xr:uid="{67CD9E2C-AC8D-460A-A002-C63361D0C4D8}"/>
    <cellStyle name="Normal 3 2 3 3 2 2 3 2 2 2 3" xfId="54904" xr:uid="{A66361FF-EAF0-408D-95DE-DE429BB711DD}"/>
    <cellStyle name="Normal 3 2 3 3 2 2 3 2 2 3" xfId="19484" xr:uid="{262592D7-D99E-4EE1-ABFA-CB27D3A5F94D}"/>
    <cellStyle name="Normal 3 2 3 3 2 2 3 2 2 4" xfId="33174" xr:uid="{519CA50A-5E75-432C-999B-40F44DEA9837}"/>
    <cellStyle name="Normal 3 2 3 3 2 2 3 2 2 5" xfId="48058" xr:uid="{875A41F2-EEFE-4B1A-84A7-C855D176DA09}"/>
    <cellStyle name="Normal 3 2 3 3 2 2 3 2 3" xfId="22906" xr:uid="{30D60D14-8AE7-41BF-8D9A-12230DAAE330}"/>
    <cellStyle name="Normal 3 2 3 3 2 2 3 2 3 2" xfId="36598" xr:uid="{4EC7A64F-DD0E-4029-A5D3-7EC0A8F2952B}"/>
    <cellStyle name="Normal 3 2 3 3 2 2 3 2 3 3" xfId="51482" xr:uid="{D2A2BBF4-0DB5-4B56-959E-C52B54F12AAE}"/>
    <cellStyle name="Normal 3 2 3 3 2 2 3 2 4" xfId="16062" xr:uid="{25F385A3-70BE-45CC-AA2A-55008413086C}"/>
    <cellStyle name="Normal 3 2 3 3 2 2 3 2 5" xfId="29752" xr:uid="{DC097E45-E1A0-4B24-9B69-3D45772DBAAD}"/>
    <cellStyle name="Normal 3 2 3 3 2 2 3 2 6" xfId="44636" xr:uid="{24CD3F37-FED0-4B02-92AC-4D867AB09A62}"/>
    <cellStyle name="Normal 3 2 3 3 2 2 3 3" xfId="10926" xr:uid="{505292C1-115A-4C9E-9CF4-8A89BE86E185}"/>
    <cellStyle name="Normal 3 2 3 3 2 2 3 3 2" xfId="24616" xr:uid="{FDBEAED9-A306-4B14-94E7-CCB9D1C6CEC8}"/>
    <cellStyle name="Normal 3 2 3 3 2 2 3 3 2 2" xfId="38308" xr:uid="{DF55E60E-2B7A-40E2-BEFA-C2E23F506A74}"/>
    <cellStyle name="Normal 3 2 3 3 2 2 3 3 2 3" xfId="53192" xr:uid="{D7FAA086-8560-4C26-B35B-CF0370600741}"/>
    <cellStyle name="Normal 3 2 3 3 2 2 3 3 3" xfId="17772" xr:uid="{B5825C2A-65BB-4722-B391-EEEA6ED07C89}"/>
    <cellStyle name="Normal 3 2 3 3 2 2 3 3 4" xfId="31462" xr:uid="{670D894D-CC39-459D-A0A8-F92263563F20}"/>
    <cellStyle name="Normal 3 2 3 3 2 2 3 3 5" xfId="46346" xr:uid="{6C548BB6-508A-4099-B97B-B1C1E2ACED44}"/>
    <cellStyle name="Normal 3 2 3 3 2 2 3 4" xfId="21194" xr:uid="{68EC792B-0431-4C91-8014-5B0E9F85A03A}"/>
    <cellStyle name="Normal 3 2 3 3 2 2 3 4 2" xfId="34886" xr:uid="{F61F8A83-32D7-4802-BD8B-A27AC8E79771}"/>
    <cellStyle name="Normal 3 2 3 3 2 2 3 4 3" xfId="49770" xr:uid="{B7D16E21-EF33-4A07-9564-ABC7A444CB6A}"/>
    <cellStyle name="Normal 3 2 3 3 2 2 3 5" xfId="14350" xr:uid="{C73390C0-737A-4D1A-A45D-FFF97CD00C85}"/>
    <cellStyle name="Normal 3 2 3 3 2 2 3 6" xfId="28040" xr:uid="{DE23ACB6-A76A-4BCB-9FEE-0450F7176006}"/>
    <cellStyle name="Normal 3 2 3 3 2 2 3 7" xfId="42924" xr:uid="{D0DFDB24-F3F6-4614-B5AB-23A595E4A4BB}"/>
    <cellStyle name="Normal 3 2 3 3 2 2 4" xfId="7504" xr:uid="{85343F99-5B17-4E28-8C11-4B726A4E3F79}"/>
    <cellStyle name="Normal 3 2 3 3 2 2 4 2" xfId="9217" xr:uid="{09169E78-A78C-4661-91F6-B6FF5BD183A6}"/>
    <cellStyle name="Normal 3 2 3 3 2 2 4 2 2" xfId="12639" xr:uid="{265DBF6F-2D62-46A4-96EA-7AC43B68A56D}"/>
    <cellStyle name="Normal 3 2 3 3 2 2 4 2 2 2" xfId="26329" xr:uid="{57E9BB4F-79C5-42C2-9A50-7D60E84732E7}"/>
    <cellStyle name="Normal 3 2 3 3 2 2 4 2 2 2 2" xfId="40021" xr:uid="{75AF56BF-D4B7-4650-8F4F-0AEF0B855E84}"/>
    <cellStyle name="Normal 3 2 3 3 2 2 4 2 2 2 3" xfId="54905" xr:uid="{36F1E615-17BB-4D44-A574-1CD43A976CFD}"/>
    <cellStyle name="Normal 3 2 3 3 2 2 4 2 2 3" xfId="19485" xr:uid="{C8F8CDCF-D717-4227-AADE-5C9237F59B7B}"/>
    <cellStyle name="Normal 3 2 3 3 2 2 4 2 2 4" xfId="33175" xr:uid="{A48E03E8-FB59-41D2-A817-6117322A20D3}"/>
    <cellStyle name="Normal 3 2 3 3 2 2 4 2 2 5" xfId="48059" xr:uid="{CA4C82E8-D622-42F4-905C-FBFC87CBF3DC}"/>
    <cellStyle name="Normal 3 2 3 3 2 2 4 2 3" xfId="22907" xr:uid="{C006E4D9-CE00-4E9F-98A6-1531F6DAB9DE}"/>
    <cellStyle name="Normal 3 2 3 3 2 2 4 2 3 2" xfId="36599" xr:uid="{3C3B9EF4-9553-4C39-BF72-6616238F60A5}"/>
    <cellStyle name="Normal 3 2 3 3 2 2 4 2 3 3" xfId="51483" xr:uid="{7326F4AF-6E0A-47EC-9B74-EBDD6DD8848E}"/>
    <cellStyle name="Normal 3 2 3 3 2 2 4 2 4" xfId="16063" xr:uid="{10C7C7A9-94F7-41AE-A24E-BF44721430FF}"/>
    <cellStyle name="Normal 3 2 3 3 2 2 4 2 5" xfId="29753" xr:uid="{BE7F98DF-76FB-4074-A0E6-ECB6B6AAA50D}"/>
    <cellStyle name="Normal 3 2 3 3 2 2 4 2 6" xfId="44637" xr:uid="{1BC98343-8010-4998-BF6B-39E73898BB74}"/>
    <cellStyle name="Normal 3 2 3 3 2 2 4 3" xfId="10927" xr:uid="{23CC7915-EC45-4677-871B-7475AEDB90AE}"/>
    <cellStyle name="Normal 3 2 3 3 2 2 4 3 2" xfId="24617" xr:uid="{E762E294-BFB3-4852-97D6-DDC4F90DC1AC}"/>
    <cellStyle name="Normal 3 2 3 3 2 2 4 3 2 2" xfId="38309" xr:uid="{ABADBA14-DA39-4023-8337-E35AA5EDFE87}"/>
    <cellStyle name="Normal 3 2 3 3 2 2 4 3 2 3" xfId="53193" xr:uid="{CB79984E-3C4C-4AF5-B87E-02C7D38422B4}"/>
    <cellStyle name="Normal 3 2 3 3 2 2 4 3 3" xfId="17773" xr:uid="{91876A33-AA36-4D49-B805-C5ABBAC55645}"/>
    <cellStyle name="Normal 3 2 3 3 2 2 4 3 4" xfId="31463" xr:uid="{7B26D3BA-67A7-46BA-B1A0-FA1121F4A671}"/>
    <cellStyle name="Normal 3 2 3 3 2 2 4 3 5" xfId="46347" xr:uid="{3F4DE4AA-BFC6-471D-AA07-006678E6726B}"/>
    <cellStyle name="Normal 3 2 3 3 2 2 4 4" xfId="21195" xr:uid="{8BF65876-887D-4F0E-BA5C-25B2C311BC85}"/>
    <cellStyle name="Normal 3 2 3 3 2 2 4 4 2" xfId="34887" xr:uid="{04B8F4CD-E6F1-48AE-8088-C7FADA59FF4A}"/>
    <cellStyle name="Normal 3 2 3 3 2 2 4 4 3" xfId="49771" xr:uid="{14DBB615-7DA3-487F-A7E1-79B4755723EB}"/>
    <cellStyle name="Normal 3 2 3 3 2 2 4 5" xfId="14351" xr:uid="{D2D55947-ECC5-44B4-89DF-EF7198EAF974}"/>
    <cellStyle name="Normal 3 2 3 3 2 2 4 6" xfId="28041" xr:uid="{5B2B8FA4-5E00-475D-B438-71A2384FABCD}"/>
    <cellStyle name="Normal 3 2 3 3 2 2 4 7" xfId="42925" xr:uid="{129319DF-6308-48C5-A06F-3171060B2BCF}"/>
    <cellStyle name="Normal 3 2 3 3 2 2 5" xfId="9213" xr:uid="{4836E295-9F57-4DEE-9839-0086EC4AD452}"/>
    <cellStyle name="Normal 3 2 3 3 2 2 5 2" xfId="12635" xr:uid="{F879C258-75F5-4EB0-90F9-F4642F823E31}"/>
    <cellStyle name="Normal 3 2 3 3 2 2 5 2 2" xfId="26325" xr:uid="{2E9A751F-F978-4A48-BFB0-9A498380C6B4}"/>
    <cellStyle name="Normal 3 2 3 3 2 2 5 2 2 2" xfId="40017" xr:uid="{5A195A6F-A497-45BF-B592-F24CCE3B9E45}"/>
    <cellStyle name="Normal 3 2 3 3 2 2 5 2 2 3" xfId="54901" xr:uid="{3860F359-247B-4470-BDAB-20FBB30F012D}"/>
    <cellStyle name="Normal 3 2 3 3 2 2 5 2 3" xfId="19481" xr:uid="{87614DB7-95A5-438F-A2E2-008C57837DE9}"/>
    <cellStyle name="Normal 3 2 3 3 2 2 5 2 4" xfId="33171" xr:uid="{89258734-95A4-4C5A-877D-43887CFFC435}"/>
    <cellStyle name="Normal 3 2 3 3 2 2 5 2 5" xfId="48055" xr:uid="{AFC06ADD-EB4C-44D4-B5E9-5DC3F9D6EC8F}"/>
    <cellStyle name="Normal 3 2 3 3 2 2 5 3" xfId="22903" xr:uid="{C2DAD987-5B29-45A1-A1BC-F88BD1FD7809}"/>
    <cellStyle name="Normal 3 2 3 3 2 2 5 3 2" xfId="36595" xr:uid="{C454E221-8142-4FD8-915C-92332B11BC9A}"/>
    <cellStyle name="Normal 3 2 3 3 2 2 5 3 3" xfId="51479" xr:uid="{DD18ECCA-5D00-42AC-94AD-C4A9EDED72EC}"/>
    <cellStyle name="Normal 3 2 3 3 2 2 5 4" xfId="16059" xr:uid="{B886E52D-F0BB-4546-9197-75E08758C20D}"/>
    <cellStyle name="Normal 3 2 3 3 2 2 5 5" xfId="29749" xr:uid="{303F9D16-C915-4DD4-A116-817BAEE1D444}"/>
    <cellStyle name="Normal 3 2 3 3 2 2 5 6" xfId="44633" xr:uid="{5269293E-52A2-4412-813B-8F9BC9D68F03}"/>
    <cellStyle name="Normal 3 2 3 3 2 2 6" xfId="10923" xr:uid="{B51464DC-458B-4E46-8EC4-901FA859ADEF}"/>
    <cellStyle name="Normal 3 2 3 3 2 2 6 2" xfId="24613" xr:uid="{4CAFE28C-77D6-43C4-B0A5-1EF675C09126}"/>
    <cellStyle name="Normal 3 2 3 3 2 2 6 2 2" xfId="38305" xr:uid="{FDADA234-375D-4D96-AF1C-32FF8FFD4590}"/>
    <cellStyle name="Normal 3 2 3 3 2 2 6 2 3" xfId="53189" xr:uid="{31AE89AB-101A-463E-9873-A6BEA17B9E5F}"/>
    <cellStyle name="Normal 3 2 3 3 2 2 6 3" xfId="17769" xr:uid="{994036EB-7BFE-484E-87E1-E3C047D1DDB2}"/>
    <cellStyle name="Normal 3 2 3 3 2 2 6 4" xfId="31459" xr:uid="{ACB68608-88E7-4572-BD05-C135FF6CBE76}"/>
    <cellStyle name="Normal 3 2 3 3 2 2 6 5" xfId="46343" xr:uid="{77101CAA-0FB8-496F-8DBE-8EF9324483A4}"/>
    <cellStyle name="Normal 3 2 3 3 2 2 7" xfId="21191" xr:uid="{A6FC43BA-FC29-4B67-90F8-0C21FBDD6E7F}"/>
    <cellStyle name="Normal 3 2 3 3 2 2 7 2" xfId="34883" xr:uid="{D0DFADA9-CE6F-46DC-AA64-BECB108F6DC0}"/>
    <cellStyle name="Normal 3 2 3 3 2 2 7 3" xfId="49767" xr:uid="{0A31507E-5EAC-4DF7-8818-151393B8ACA1}"/>
    <cellStyle name="Normal 3 2 3 3 2 2 8" xfId="14347" xr:uid="{9A12F98B-3C9D-450D-B2AB-DAB3FADE0686}"/>
    <cellStyle name="Normal 3 2 3 3 2 2 9" xfId="28037" xr:uid="{7D0A3CCF-B39F-4AAA-80F7-4D30115E05CA}"/>
    <cellStyle name="Normal 3 2 3 3 2 3" xfId="7505" xr:uid="{804BC232-AC8A-472C-974A-F62788D0E581}"/>
    <cellStyle name="Normal 3 2 3 3 2 3 10" xfId="42926" xr:uid="{E779AC42-2FE0-40EC-A377-A8F76BFDB242}"/>
    <cellStyle name="Normal 3 2 3 3 2 3 2" xfId="7506" xr:uid="{EEA9276C-F2A2-4500-812F-FFF173A8FD47}"/>
    <cellStyle name="Normal 3 2 3 3 2 3 2 2" xfId="7507" xr:uid="{E8408551-984A-4210-ACB8-A1B4DF3BB484}"/>
    <cellStyle name="Normal 3 2 3 3 2 3 2 2 2" xfId="9220" xr:uid="{070B3CCD-BD5C-4681-8B34-2A2425C6EC21}"/>
    <cellStyle name="Normal 3 2 3 3 2 3 2 2 2 2" xfId="12642" xr:uid="{BB0D5A6A-1B8F-47A1-AF0A-6F9D491DD761}"/>
    <cellStyle name="Normal 3 2 3 3 2 3 2 2 2 2 2" xfId="26332" xr:uid="{12B26EDA-6926-4627-BDE4-1DEE24063085}"/>
    <cellStyle name="Normal 3 2 3 3 2 3 2 2 2 2 2 2" xfId="40024" xr:uid="{889351C1-D47D-4ABC-9AB5-49A51D0537A7}"/>
    <cellStyle name="Normal 3 2 3 3 2 3 2 2 2 2 2 3" xfId="54908" xr:uid="{0A745A31-8732-4D31-8BDF-96B875D04EA2}"/>
    <cellStyle name="Normal 3 2 3 3 2 3 2 2 2 2 3" xfId="19488" xr:uid="{B5C80E34-D9BB-4865-BC53-C50EBF6D8184}"/>
    <cellStyle name="Normal 3 2 3 3 2 3 2 2 2 2 4" xfId="33178" xr:uid="{16AD0F62-CAA9-4C48-A426-04684783D008}"/>
    <cellStyle name="Normal 3 2 3 3 2 3 2 2 2 2 5" xfId="48062" xr:uid="{05177C45-DCFF-4788-A51F-BFA1E27A5958}"/>
    <cellStyle name="Normal 3 2 3 3 2 3 2 2 2 3" xfId="22910" xr:uid="{762E98F3-3520-4219-995D-F396C195485B}"/>
    <cellStyle name="Normal 3 2 3 3 2 3 2 2 2 3 2" xfId="36602" xr:uid="{EF5B3131-EF01-4B32-97EA-86F7A78FE3E0}"/>
    <cellStyle name="Normal 3 2 3 3 2 3 2 2 2 3 3" xfId="51486" xr:uid="{FF706E98-192E-40A2-BEDD-D9188A82A6E0}"/>
    <cellStyle name="Normal 3 2 3 3 2 3 2 2 2 4" xfId="16066" xr:uid="{5E31ED58-52C4-4C51-AB12-432F09633D75}"/>
    <cellStyle name="Normal 3 2 3 3 2 3 2 2 2 5" xfId="29756" xr:uid="{6EBA2BAB-ECA7-418F-8AE8-A389146DF619}"/>
    <cellStyle name="Normal 3 2 3 3 2 3 2 2 2 6" xfId="44640" xr:uid="{5B5411D4-FD19-4824-8062-0CD98418D4D5}"/>
    <cellStyle name="Normal 3 2 3 3 2 3 2 2 3" xfId="10930" xr:uid="{F71A7FB1-D6CA-448D-933C-9F2286FC0057}"/>
    <cellStyle name="Normal 3 2 3 3 2 3 2 2 3 2" xfId="24620" xr:uid="{6AE7E346-CE06-43B2-AEAD-A6BD215D9D0D}"/>
    <cellStyle name="Normal 3 2 3 3 2 3 2 2 3 2 2" xfId="38312" xr:uid="{0FFD5C61-A84B-46EE-9D8D-ABE0F15DB2F0}"/>
    <cellStyle name="Normal 3 2 3 3 2 3 2 2 3 2 3" xfId="53196" xr:uid="{B088190B-1CEB-4D2B-A736-CE47909E9E68}"/>
    <cellStyle name="Normal 3 2 3 3 2 3 2 2 3 3" xfId="17776" xr:uid="{9E27CF0C-BCF2-48B1-A250-69B5BAE3CFB6}"/>
    <cellStyle name="Normal 3 2 3 3 2 3 2 2 3 4" xfId="31466" xr:uid="{762C8060-C134-4268-A994-8C730896ED9E}"/>
    <cellStyle name="Normal 3 2 3 3 2 3 2 2 3 5" xfId="46350" xr:uid="{78821ED0-EBF9-4B42-995D-0AF99BB9F378}"/>
    <cellStyle name="Normal 3 2 3 3 2 3 2 2 4" xfId="21198" xr:uid="{758A4997-E6BA-4074-9AF8-5C1CEB933247}"/>
    <cellStyle name="Normal 3 2 3 3 2 3 2 2 4 2" xfId="34890" xr:uid="{0255C58E-0AAF-40C2-A8A9-53E87CC0C570}"/>
    <cellStyle name="Normal 3 2 3 3 2 3 2 2 4 3" xfId="49774" xr:uid="{FDFEC550-EE28-4F53-A315-626454C34EF7}"/>
    <cellStyle name="Normal 3 2 3 3 2 3 2 2 5" xfId="14354" xr:uid="{B21817B0-12A1-402D-AC58-31ED4BDD7081}"/>
    <cellStyle name="Normal 3 2 3 3 2 3 2 2 6" xfId="28044" xr:uid="{0D76E383-E13D-4AE7-9F34-3050BA7A8117}"/>
    <cellStyle name="Normal 3 2 3 3 2 3 2 2 7" xfId="42928" xr:uid="{5B555688-B1B8-4D17-8AE5-7D21BCAC3378}"/>
    <cellStyle name="Normal 3 2 3 3 2 3 2 3" xfId="9219" xr:uid="{52820A7D-45CB-490F-81DE-2969BD806636}"/>
    <cellStyle name="Normal 3 2 3 3 2 3 2 3 2" xfId="12641" xr:uid="{F146B54E-EB5F-4619-9BE3-2B7100531807}"/>
    <cellStyle name="Normal 3 2 3 3 2 3 2 3 2 2" xfId="26331" xr:uid="{9F175B72-0501-41D4-B2F2-868EFE943622}"/>
    <cellStyle name="Normal 3 2 3 3 2 3 2 3 2 2 2" xfId="40023" xr:uid="{91680157-565D-4456-9BDE-98C8491892DD}"/>
    <cellStyle name="Normal 3 2 3 3 2 3 2 3 2 2 3" xfId="54907" xr:uid="{1BA59A2E-98DE-40C0-BDB2-E66402206CED}"/>
    <cellStyle name="Normal 3 2 3 3 2 3 2 3 2 3" xfId="19487" xr:uid="{1D71083D-FE2B-47BE-94A7-74E3385A014F}"/>
    <cellStyle name="Normal 3 2 3 3 2 3 2 3 2 4" xfId="33177" xr:uid="{371FEB92-1E9A-4EA1-B7BA-A9EFA9D4A55A}"/>
    <cellStyle name="Normal 3 2 3 3 2 3 2 3 2 5" xfId="48061" xr:uid="{1A2AF2FF-1755-473A-9B56-BC3F1F47AB1D}"/>
    <cellStyle name="Normal 3 2 3 3 2 3 2 3 3" xfId="22909" xr:uid="{07CB137D-0D20-491A-99CD-830E4DDED08B}"/>
    <cellStyle name="Normal 3 2 3 3 2 3 2 3 3 2" xfId="36601" xr:uid="{C2E76DF0-F1CC-4358-AB18-EA38A0F32098}"/>
    <cellStyle name="Normal 3 2 3 3 2 3 2 3 3 3" xfId="51485" xr:uid="{E0275981-137D-4DCD-B0FE-E9B3B67B703A}"/>
    <cellStyle name="Normal 3 2 3 3 2 3 2 3 4" xfId="16065" xr:uid="{757A30D3-D352-443F-843C-755A77F32D8F}"/>
    <cellStyle name="Normal 3 2 3 3 2 3 2 3 5" xfId="29755" xr:uid="{AB3ED7B9-FB4C-448D-B6E9-0450885E13F4}"/>
    <cellStyle name="Normal 3 2 3 3 2 3 2 3 6" xfId="44639" xr:uid="{52384FBD-0FC5-4364-B6B7-D681DA00E099}"/>
    <cellStyle name="Normal 3 2 3 3 2 3 2 4" xfId="10929" xr:uid="{A4A97A70-61B5-4324-969C-87B00F731E81}"/>
    <cellStyle name="Normal 3 2 3 3 2 3 2 4 2" xfId="24619" xr:uid="{8FDD3572-97C9-4AD6-A4D8-B5CF5324781F}"/>
    <cellStyle name="Normal 3 2 3 3 2 3 2 4 2 2" xfId="38311" xr:uid="{2897E36C-ABFD-4B36-9311-2856BA82EBB2}"/>
    <cellStyle name="Normal 3 2 3 3 2 3 2 4 2 3" xfId="53195" xr:uid="{438FC78A-0FD1-4032-9F4C-F13D2F7B8B87}"/>
    <cellStyle name="Normal 3 2 3 3 2 3 2 4 3" xfId="17775" xr:uid="{8DD31AB5-A8B3-4321-A83C-227638F94648}"/>
    <cellStyle name="Normal 3 2 3 3 2 3 2 4 4" xfId="31465" xr:uid="{F4EF8406-4043-4890-BB03-E3DE8DB35CE3}"/>
    <cellStyle name="Normal 3 2 3 3 2 3 2 4 5" xfId="46349" xr:uid="{130F8E75-669A-4467-A758-F67522C79B96}"/>
    <cellStyle name="Normal 3 2 3 3 2 3 2 5" xfId="21197" xr:uid="{AFECC0BD-32EB-4DA8-ABFE-3C77091D0CBF}"/>
    <cellStyle name="Normal 3 2 3 3 2 3 2 5 2" xfId="34889" xr:uid="{ECA3E366-1B2C-4360-9E53-AF0FA4F41B89}"/>
    <cellStyle name="Normal 3 2 3 3 2 3 2 5 3" xfId="49773" xr:uid="{29D2634E-B8F7-43C7-ACC4-F2AD71A0E882}"/>
    <cellStyle name="Normal 3 2 3 3 2 3 2 6" xfId="14353" xr:uid="{9B93AA62-6359-4428-B9F2-4343B05DFDB8}"/>
    <cellStyle name="Normal 3 2 3 3 2 3 2 7" xfId="28043" xr:uid="{368961A1-2573-4263-8E68-C59FE0073CE9}"/>
    <cellStyle name="Normal 3 2 3 3 2 3 2 8" xfId="42927" xr:uid="{2638961F-71F2-41C6-8CBB-AC32BFB370AF}"/>
    <cellStyle name="Normal 3 2 3 3 2 3 3" xfId="7508" xr:uid="{8C840360-C194-4236-B0EB-D83C09E1DE98}"/>
    <cellStyle name="Normal 3 2 3 3 2 3 3 2" xfId="9221" xr:uid="{2D743BC0-487F-41A6-A45F-05D01D4836BC}"/>
    <cellStyle name="Normal 3 2 3 3 2 3 3 2 2" xfId="12643" xr:uid="{998A2FBF-0635-4685-B5FC-5083B6A841C1}"/>
    <cellStyle name="Normal 3 2 3 3 2 3 3 2 2 2" xfId="26333" xr:uid="{5C741D38-3F0F-423D-8F2F-11F3945D744E}"/>
    <cellStyle name="Normal 3 2 3 3 2 3 3 2 2 2 2" xfId="40025" xr:uid="{5D294CDA-6903-437E-8A48-B0F4FF016F8C}"/>
    <cellStyle name="Normal 3 2 3 3 2 3 3 2 2 2 3" xfId="54909" xr:uid="{040587FF-7636-441A-84A1-E59B16AB9B1C}"/>
    <cellStyle name="Normal 3 2 3 3 2 3 3 2 2 3" xfId="19489" xr:uid="{D55E2DFC-84C5-46A7-BA72-5568B9307017}"/>
    <cellStyle name="Normal 3 2 3 3 2 3 3 2 2 4" xfId="33179" xr:uid="{B00875B8-7820-4F33-AEF5-BF5B7E65AC61}"/>
    <cellStyle name="Normal 3 2 3 3 2 3 3 2 2 5" xfId="48063" xr:uid="{00B66F10-0E34-4090-A1D1-CF110CF133B3}"/>
    <cellStyle name="Normal 3 2 3 3 2 3 3 2 3" xfId="22911" xr:uid="{A52FC457-775C-4C80-B251-D2F9DAF9148A}"/>
    <cellStyle name="Normal 3 2 3 3 2 3 3 2 3 2" xfId="36603" xr:uid="{F56FF869-8464-4ACD-8BB6-AF853C9A762D}"/>
    <cellStyle name="Normal 3 2 3 3 2 3 3 2 3 3" xfId="51487" xr:uid="{E23DFF4C-6442-4856-9E08-9B0F25AB0CC2}"/>
    <cellStyle name="Normal 3 2 3 3 2 3 3 2 4" xfId="16067" xr:uid="{C7692714-9ACC-47B3-9BBD-8FA48A80C0BA}"/>
    <cellStyle name="Normal 3 2 3 3 2 3 3 2 5" xfId="29757" xr:uid="{0F115166-4858-449E-891A-F69CA94BB7A7}"/>
    <cellStyle name="Normal 3 2 3 3 2 3 3 2 6" xfId="44641" xr:uid="{D0A08D48-3BBF-448B-A77D-345AE0163891}"/>
    <cellStyle name="Normal 3 2 3 3 2 3 3 3" xfId="10931" xr:uid="{AE2C2646-3B71-4C46-B12F-52E97C1EC867}"/>
    <cellStyle name="Normal 3 2 3 3 2 3 3 3 2" xfId="24621" xr:uid="{2D8BC5ED-6E74-4867-9513-3FE0E428F084}"/>
    <cellStyle name="Normal 3 2 3 3 2 3 3 3 2 2" xfId="38313" xr:uid="{330EAE2E-DF00-4D9B-9ACE-E92B222E3595}"/>
    <cellStyle name="Normal 3 2 3 3 2 3 3 3 2 3" xfId="53197" xr:uid="{219A2152-0D55-4169-9A67-60F2BB05D8F1}"/>
    <cellStyle name="Normal 3 2 3 3 2 3 3 3 3" xfId="17777" xr:uid="{BFDF1044-582C-4057-B972-3A3973734B57}"/>
    <cellStyle name="Normal 3 2 3 3 2 3 3 3 4" xfId="31467" xr:uid="{6B81FD6A-4584-435E-AAC0-7CACE46B8CED}"/>
    <cellStyle name="Normal 3 2 3 3 2 3 3 3 5" xfId="46351" xr:uid="{F67F4797-1357-478D-A665-8AA4477A4B3A}"/>
    <cellStyle name="Normal 3 2 3 3 2 3 3 4" xfId="21199" xr:uid="{EBDD2C5D-9800-4CF5-B173-BB9EB99EE7A9}"/>
    <cellStyle name="Normal 3 2 3 3 2 3 3 4 2" xfId="34891" xr:uid="{A1EC91DE-A9D0-42CE-8DBD-568F7C377572}"/>
    <cellStyle name="Normal 3 2 3 3 2 3 3 4 3" xfId="49775" xr:uid="{CF3CC629-5F04-4181-8B51-0E4E4C89A3BF}"/>
    <cellStyle name="Normal 3 2 3 3 2 3 3 5" xfId="14355" xr:uid="{CEDEC974-578B-40E7-B721-CCDFEE6B0F64}"/>
    <cellStyle name="Normal 3 2 3 3 2 3 3 6" xfId="28045" xr:uid="{6DEA5FD1-787F-411E-A260-D9B2C96CEFE8}"/>
    <cellStyle name="Normal 3 2 3 3 2 3 3 7" xfId="42929" xr:uid="{A4BA7530-E4EB-4D40-BABB-2F40EF7A59E1}"/>
    <cellStyle name="Normal 3 2 3 3 2 3 4" xfId="7509" xr:uid="{50D4BBA2-89B9-4BAB-88E7-66735ABEC856}"/>
    <cellStyle name="Normal 3 2 3 3 2 3 4 2" xfId="9222" xr:uid="{C638AB09-FB44-4D9E-AE60-DFD0ACC2DA9A}"/>
    <cellStyle name="Normal 3 2 3 3 2 3 4 2 2" xfId="12644" xr:uid="{C01AF3F4-C240-4F1F-86CD-0C65CCC9181C}"/>
    <cellStyle name="Normal 3 2 3 3 2 3 4 2 2 2" xfId="26334" xr:uid="{99EF0B8D-325D-447B-802F-782FFC4546E5}"/>
    <cellStyle name="Normal 3 2 3 3 2 3 4 2 2 2 2" xfId="40026" xr:uid="{CC426FE2-E0A4-4858-9BC0-FFF850767E3E}"/>
    <cellStyle name="Normal 3 2 3 3 2 3 4 2 2 2 3" xfId="54910" xr:uid="{88B5060A-9F0E-4848-A660-7ADA43E2AB23}"/>
    <cellStyle name="Normal 3 2 3 3 2 3 4 2 2 3" xfId="19490" xr:uid="{7617240C-1091-4E77-9015-FC87B36C32BC}"/>
    <cellStyle name="Normal 3 2 3 3 2 3 4 2 2 4" xfId="33180" xr:uid="{79C0D05C-6B40-4DA1-913F-1807ADF83D9C}"/>
    <cellStyle name="Normal 3 2 3 3 2 3 4 2 2 5" xfId="48064" xr:uid="{FEF21230-96BE-4AF7-AF4D-23287CB9D825}"/>
    <cellStyle name="Normal 3 2 3 3 2 3 4 2 3" xfId="22912" xr:uid="{3F6A1027-B9A8-4093-9C3B-458A11CD7C89}"/>
    <cellStyle name="Normal 3 2 3 3 2 3 4 2 3 2" xfId="36604" xr:uid="{4F3D5048-DC67-416B-B131-A8065DD6BA8D}"/>
    <cellStyle name="Normal 3 2 3 3 2 3 4 2 3 3" xfId="51488" xr:uid="{238BFDDE-C90D-4CB6-B819-AFE28EFA5ADC}"/>
    <cellStyle name="Normal 3 2 3 3 2 3 4 2 4" xfId="16068" xr:uid="{43426445-DFA5-4FFB-AB63-0C32DFA710C2}"/>
    <cellStyle name="Normal 3 2 3 3 2 3 4 2 5" xfId="29758" xr:uid="{45EEE393-8E81-4C5D-8A59-FBFB7DB9B01F}"/>
    <cellStyle name="Normal 3 2 3 3 2 3 4 2 6" xfId="44642" xr:uid="{76A177F5-0A29-4019-9231-BEA95AFFA811}"/>
    <cellStyle name="Normal 3 2 3 3 2 3 4 3" xfId="10932" xr:uid="{4EC2D239-38E6-4EF1-B288-CFEA26C154BE}"/>
    <cellStyle name="Normal 3 2 3 3 2 3 4 3 2" xfId="24622" xr:uid="{002126E9-260A-40DA-B3C5-08978209B243}"/>
    <cellStyle name="Normal 3 2 3 3 2 3 4 3 2 2" xfId="38314" xr:uid="{47AF9A26-3BB0-4F8C-BB81-FB4B8AFDFE35}"/>
    <cellStyle name="Normal 3 2 3 3 2 3 4 3 2 3" xfId="53198" xr:uid="{0A27CA2B-FD4D-4A2C-A778-57AF317F3A72}"/>
    <cellStyle name="Normal 3 2 3 3 2 3 4 3 3" xfId="17778" xr:uid="{6608004D-C0DB-49E3-9250-FCAE664D9401}"/>
    <cellStyle name="Normal 3 2 3 3 2 3 4 3 4" xfId="31468" xr:uid="{42FAAADB-A341-4982-8A6F-4BE787D9B501}"/>
    <cellStyle name="Normal 3 2 3 3 2 3 4 3 5" xfId="46352" xr:uid="{7D71590C-A266-49D6-9F0E-D0E33BB0FDBA}"/>
    <cellStyle name="Normal 3 2 3 3 2 3 4 4" xfId="21200" xr:uid="{4ABE7E9C-EC74-4D7D-8C80-815ECFB5BF15}"/>
    <cellStyle name="Normal 3 2 3 3 2 3 4 4 2" xfId="34892" xr:uid="{801CDF15-19D2-428E-8827-315A0A4122B6}"/>
    <cellStyle name="Normal 3 2 3 3 2 3 4 4 3" xfId="49776" xr:uid="{E0B8A69E-17C1-430D-BFFA-350CF6CBD311}"/>
    <cellStyle name="Normal 3 2 3 3 2 3 4 5" xfId="14356" xr:uid="{5A0BDA39-4C69-4257-80EF-3BC375725EAB}"/>
    <cellStyle name="Normal 3 2 3 3 2 3 4 6" xfId="28046" xr:uid="{F3F97C5C-96B8-40CC-AFC9-AE0FB505667A}"/>
    <cellStyle name="Normal 3 2 3 3 2 3 4 7" xfId="42930" xr:uid="{6D1960A9-5D74-4954-8D89-2FDD38B43E14}"/>
    <cellStyle name="Normal 3 2 3 3 2 3 5" xfId="9218" xr:uid="{6527A1BE-CE61-4855-94DA-FF2C06C2F887}"/>
    <cellStyle name="Normal 3 2 3 3 2 3 5 2" xfId="12640" xr:uid="{53622610-DCE6-4647-9494-14B67279462B}"/>
    <cellStyle name="Normal 3 2 3 3 2 3 5 2 2" xfId="26330" xr:uid="{A1ACA343-A74D-4030-829C-6259B56C9BCC}"/>
    <cellStyle name="Normal 3 2 3 3 2 3 5 2 2 2" xfId="40022" xr:uid="{A838C186-8FE4-40C1-AAAB-E69F4A389713}"/>
    <cellStyle name="Normal 3 2 3 3 2 3 5 2 2 3" xfId="54906" xr:uid="{573B880D-E1BD-4E7D-93BC-B69EEB67A03F}"/>
    <cellStyle name="Normal 3 2 3 3 2 3 5 2 3" xfId="19486" xr:uid="{27B81473-1A6D-4DDD-A23E-9212AD3A46C4}"/>
    <cellStyle name="Normal 3 2 3 3 2 3 5 2 4" xfId="33176" xr:uid="{C2F1AE82-D336-4326-82F7-804040717C5B}"/>
    <cellStyle name="Normal 3 2 3 3 2 3 5 2 5" xfId="48060" xr:uid="{E922422F-B86A-4CFC-A164-B2361B98163B}"/>
    <cellStyle name="Normal 3 2 3 3 2 3 5 3" xfId="22908" xr:uid="{66A7728F-2AD0-4F09-BDD0-642F51D79C15}"/>
    <cellStyle name="Normal 3 2 3 3 2 3 5 3 2" xfId="36600" xr:uid="{3CA8E1BF-29F2-41B3-B406-C83BF52078CC}"/>
    <cellStyle name="Normal 3 2 3 3 2 3 5 3 3" xfId="51484" xr:uid="{C7C2247F-DA2C-4473-A844-A701301628C9}"/>
    <cellStyle name="Normal 3 2 3 3 2 3 5 4" xfId="16064" xr:uid="{B1E5DEE4-72E9-44E1-A199-F80431C899E5}"/>
    <cellStyle name="Normal 3 2 3 3 2 3 5 5" xfId="29754" xr:uid="{B3A2B87C-0F6E-496E-B1DE-FEE576BB2AD1}"/>
    <cellStyle name="Normal 3 2 3 3 2 3 5 6" xfId="44638" xr:uid="{A3C3C1AD-80FC-4B44-BE91-66B3159D37DC}"/>
    <cellStyle name="Normal 3 2 3 3 2 3 6" xfId="10928" xr:uid="{CA2E828D-DAEA-430D-B106-EB4906BF3EEB}"/>
    <cellStyle name="Normal 3 2 3 3 2 3 6 2" xfId="24618" xr:uid="{316CB54A-C2E1-4A5C-8BC8-3B03678C6B20}"/>
    <cellStyle name="Normal 3 2 3 3 2 3 6 2 2" xfId="38310" xr:uid="{C8C7B610-EB5B-4833-BB67-901949EDFDA0}"/>
    <cellStyle name="Normal 3 2 3 3 2 3 6 2 3" xfId="53194" xr:uid="{0130D5CE-94DC-4163-A996-8E24F9AA8441}"/>
    <cellStyle name="Normal 3 2 3 3 2 3 6 3" xfId="17774" xr:uid="{469F55F9-11AC-42D5-A842-C235E2778762}"/>
    <cellStyle name="Normal 3 2 3 3 2 3 6 4" xfId="31464" xr:uid="{8DB265A6-A6D5-4E45-9491-4C66715FCF54}"/>
    <cellStyle name="Normal 3 2 3 3 2 3 6 5" xfId="46348" xr:uid="{DA32124A-B7DC-45C9-AF7F-CCF5C1EF4F2C}"/>
    <cellStyle name="Normal 3 2 3 3 2 3 7" xfId="21196" xr:uid="{5E8B40EB-BC8D-44E8-A03A-E7486924ADB9}"/>
    <cellStyle name="Normal 3 2 3 3 2 3 7 2" xfId="34888" xr:uid="{7308E20B-04CB-4B6A-A9FE-2CD78168C2C8}"/>
    <cellStyle name="Normal 3 2 3 3 2 3 7 3" xfId="49772" xr:uid="{3209DC18-010E-468E-B36A-67A353B209E3}"/>
    <cellStyle name="Normal 3 2 3 3 2 3 8" xfId="14352" xr:uid="{ED2BE198-E9C0-470B-8E14-90BB7DD1C761}"/>
    <cellStyle name="Normal 3 2 3 3 2 3 9" xfId="28042" xr:uid="{3CA94173-D9A5-4DBB-98A0-CC0B7FE84754}"/>
    <cellStyle name="Normal 3 2 3 3 2 4" xfId="7510" xr:uid="{A42CE2EB-BBA1-4F73-BF1D-1D96CC2331EE}"/>
    <cellStyle name="Normal 3 2 3 3 2 4 2" xfId="7511" xr:uid="{1114B910-0052-467D-92B3-C4DFB07855CE}"/>
    <cellStyle name="Normal 3 2 3 3 2 4 2 2" xfId="9224" xr:uid="{2C871806-602E-45C0-827C-B9D4CFB41AF7}"/>
    <cellStyle name="Normal 3 2 3 3 2 4 2 2 2" xfId="12646" xr:uid="{7BB510B9-F5D8-41C4-8A83-6775C0E893BA}"/>
    <cellStyle name="Normal 3 2 3 3 2 4 2 2 2 2" xfId="26336" xr:uid="{04D88573-C3EA-4BCD-B27D-77FC1C3368CA}"/>
    <cellStyle name="Normal 3 2 3 3 2 4 2 2 2 2 2" xfId="40028" xr:uid="{B9466BFA-78CE-4922-A43E-7BAE8778333F}"/>
    <cellStyle name="Normal 3 2 3 3 2 4 2 2 2 2 3" xfId="54912" xr:uid="{4E3BAB88-2F1E-455C-9142-6F13745FA5A3}"/>
    <cellStyle name="Normal 3 2 3 3 2 4 2 2 2 3" xfId="19492" xr:uid="{40EBD267-EADB-4437-BCE6-5ED2AF1AE8BD}"/>
    <cellStyle name="Normal 3 2 3 3 2 4 2 2 2 4" xfId="33182" xr:uid="{613C552E-678C-4027-A435-881EA37D1A4A}"/>
    <cellStyle name="Normal 3 2 3 3 2 4 2 2 2 5" xfId="48066" xr:uid="{8B36B333-0E07-42BD-99FF-AD3165E0B259}"/>
    <cellStyle name="Normal 3 2 3 3 2 4 2 2 3" xfId="22914" xr:uid="{2E98DEDB-78FF-48B1-9F3C-61F697C49191}"/>
    <cellStyle name="Normal 3 2 3 3 2 4 2 2 3 2" xfId="36606" xr:uid="{BE65EA51-1309-4255-A3F6-2F4D55074DF6}"/>
    <cellStyle name="Normal 3 2 3 3 2 4 2 2 3 3" xfId="51490" xr:uid="{59726BC6-2358-43D9-A63F-E5F0BF102A91}"/>
    <cellStyle name="Normal 3 2 3 3 2 4 2 2 4" xfId="16070" xr:uid="{9EB4C3EF-E518-4B2D-98C9-8207BBD2AC8F}"/>
    <cellStyle name="Normal 3 2 3 3 2 4 2 2 5" xfId="29760" xr:uid="{450C33E3-71DE-487C-A756-9AD46A8610A1}"/>
    <cellStyle name="Normal 3 2 3 3 2 4 2 2 6" xfId="44644" xr:uid="{FD7826F9-BA59-4503-9D00-CE7677655ED5}"/>
    <cellStyle name="Normal 3 2 3 3 2 4 2 3" xfId="10934" xr:uid="{D1439E46-3330-4336-A0EA-89E5D00F0A7B}"/>
    <cellStyle name="Normal 3 2 3 3 2 4 2 3 2" xfId="24624" xr:uid="{050DDDDD-7F73-4DDD-A91F-E103B2E28868}"/>
    <cellStyle name="Normal 3 2 3 3 2 4 2 3 2 2" xfId="38316" xr:uid="{531DEB4E-A76F-416A-845B-022CEF313D74}"/>
    <cellStyle name="Normal 3 2 3 3 2 4 2 3 2 3" xfId="53200" xr:uid="{62FF93BB-5C68-4266-A8A0-A5595038F729}"/>
    <cellStyle name="Normal 3 2 3 3 2 4 2 3 3" xfId="17780" xr:uid="{5928F5CC-1216-4417-A545-C4D061353D9E}"/>
    <cellStyle name="Normal 3 2 3 3 2 4 2 3 4" xfId="31470" xr:uid="{3991D6DA-E8E4-4EC1-9104-717B2528C7A8}"/>
    <cellStyle name="Normal 3 2 3 3 2 4 2 3 5" xfId="46354" xr:uid="{56AFD6BD-A9E8-41F0-B320-41EA2CE7AE0A}"/>
    <cellStyle name="Normal 3 2 3 3 2 4 2 4" xfId="21202" xr:uid="{EE0DA03F-FF29-417F-9D4B-C036E71350EF}"/>
    <cellStyle name="Normal 3 2 3 3 2 4 2 4 2" xfId="34894" xr:uid="{B0449E10-4264-4A88-B50B-96F378D6C713}"/>
    <cellStyle name="Normal 3 2 3 3 2 4 2 4 3" xfId="49778" xr:uid="{98D9B8ED-AA26-45FE-85F6-27BDA1F876D0}"/>
    <cellStyle name="Normal 3 2 3 3 2 4 2 5" xfId="14358" xr:uid="{834BEB59-EB61-4840-B8BA-75551C57D415}"/>
    <cellStyle name="Normal 3 2 3 3 2 4 2 6" xfId="28048" xr:uid="{6AAAD973-0503-4D3A-B60C-6CF66FC0F47B}"/>
    <cellStyle name="Normal 3 2 3 3 2 4 2 7" xfId="42932" xr:uid="{BCB2F492-DE5D-4B2D-84C8-7682CFDE5877}"/>
    <cellStyle name="Normal 3 2 3 3 2 4 3" xfId="9223" xr:uid="{9469B420-BEAE-42D3-83A8-A0C44EF19B2A}"/>
    <cellStyle name="Normal 3 2 3 3 2 4 3 2" xfId="12645" xr:uid="{C6D8F2DB-2161-4714-B6E8-A96559449E13}"/>
    <cellStyle name="Normal 3 2 3 3 2 4 3 2 2" xfId="26335" xr:uid="{83642BCF-55BD-4C12-9EA8-3B147B622A0C}"/>
    <cellStyle name="Normal 3 2 3 3 2 4 3 2 2 2" xfId="40027" xr:uid="{91B605A1-9F3F-4942-89E7-69718E0F058A}"/>
    <cellStyle name="Normal 3 2 3 3 2 4 3 2 2 3" xfId="54911" xr:uid="{D33CDC53-9CD5-450F-BE89-2544757EC90B}"/>
    <cellStyle name="Normal 3 2 3 3 2 4 3 2 3" xfId="19491" xr:uid="{8BE86E51-E434-40D7-9500-3F1BD7680035}"/>
    <cellStyle name="Normal 3 2 3 3 2 4 3 2 4" xfId="33181" xr:uid="{756710DA-A12D-461F-A440-26B0F165C854}"/>
    <cellStyle name="Normal 3 2 3 3 2 4 3 2 5" xfId="48065" xr:uid="{07AB03D2-342D-4EA6-988B-7054D277D08B}"/>
    <cellStyle name="Normal 3 2 3 3 2 4 3 3" xfId="22913" xr:uid="{BB023DA0-E806-4DD9-9867-20A45BF90A59}"/>
    <cellStyle name="Normal 3 2 3 3 2 4 3 3 2" xfId="36605" xr:uid="{EDC559E8-1CBD-448B-B269-D07732DD7E56}"/>
    <cellStyle name="Normal 3 2 3 3 2 4 3 3 3" xfId="51489" xr:uid="{FE2C7837-4074-4B73-87C4-95B5751F4A33}"/>
    <cellStyle name="Normal 3 2 3 3 2 4 3 4" xfId="16069" xr:uid="{2B650FF6-ED8C-48E9-BE1F-E66453184126}"/>
    <cellStyle name="Normal 3 2 3 3 2 4 3 5" xfId="29759" xr:uid="{781EF968-0C5B-47E8-A5A5-A465E4F3AAD9}"/>
    <cellStyle name="Normal 3 2 3 3 2 4 3 6" xfId="44643" xr:uid="{B194B32A-A668-4594-A577-7716978D9C2D}"/>
    <cellStyle name="Normal 3 2 3 3 2 4 4" xfId="10933" xr:uid="{E58DE372-4405-427C-B98D-92A3E23BB28C}"/>
    <cellStyle name="Normal 3 2 3 3 2 4 4 2" xfId="24623" xr:uid="{9747E8A7-D99A-41E3-9154-201CC6AC040A}"/>
    <cellStyle name="Normal 3 2 3 3 2 4 4 2 2" xfId="38315" xr:uid="{9EB2D2DA-95A6-4417-B3F2-61E81C2CCE1C}"/>
    <cellStyle name="Normal 3 2 3 3 2 4 4 2 3" xfId="53199" xr:uid="{7B3A3996-C701-45A6-B630-E5264343DDB1}"/>
    <cellStyle name="Normal 3 2 3 3 2 4 4 3" xfId="17779" xr:uid="{44D82EF4-C908-4E44-B42A-760F8A9C01F8}"/>
    <cellStyle name="Normal 3 2 3 3 2 4 4 4" xfId="31469" xr:uid="{FD8FF56A-3337-42E9-BCF9-E8C1E5B38474}"/>
    <cellStyle name="Normal 3 2 3 3 2 4 4 5" xfId="46353" xr:uid="{906824E2-2925-423D-8021-565F8C475F58}"/>
    <cellStyle name="Normal 3 2 3 3 2 4 5" xfId="21201" xr:uid="{D09A55B3-1DD3-470B-8FD8-A03424F843B9}"/>
    <cellStyle name="Normal 3 2 3 3 2 4 5 2" xfId="34893" xr:uid="{FB2D921D-3479-42B7-AA65-1BB787479947}"/>
    <cellStyle name="Normal 3 2 3 3 2 4 5 3" xfId="49777" xr:uid="{30D2AFD2-E426-4436-9D64-47F1F3539332}"/>
    <cellStyle name="Normal 3 2 3 3 2 4 6" xfId="14357" xr:uid="{06AAA996-E12A-44A7-93CE-8F17CB592F8F}"/>
    <cellStyle name="Normal 3 2 3 3 2 4 7" xfId="28047" xr:uid="{FE3643B6-6595-43CC-BA26-826B8948AA80}"/>
    <cellStyle name="Normal 3 2 3 3 2 4 8" xfId="42931" xr:uid="{EE85ADD6-7E7C-443B-AD1F-28D5BEE3F377}"/>
    <cellStyle name="Normal 3 2 3 3 2 5" xfId="7512" xr:uid="{2347F4D2-DE31-4C69-863F-E4331D56EAC0}"/>
    <cellStyle name="Normal 3 2 3 3 2 5 2" xfId="9225" xr:uid="{8E18D71B-D6C1-463B-BA38-230D8F78E90A}"/>
    <cellStyle name="Normal 3 2 3 3 2 5 2 2" xfId="12647" xr:uid="{5DD928BC-411F-41CF-B428-A34BAB629A37}"/>
    <cellStyle name="Normal 3 2 3 3 2 5 2 2 2" xfId="26337" xr:uid="{C406AE3F-2051-451C-8C0B-6A606B698DC5}"/>
    <cellStyle name="Normal 3 2 3 3 2 5 2 2 2 2" xfId="40029" xr:uid="{2FD82012-556D-43EC-BACD-CC41C8C7FBF2}"/>
    <cellStyle name="Normal 3 2 3 3 2 5 2 2 2 3" xfId="54913" xr:uid="{0F606485-35AA-4FDE-83C1-D51D5D51FF8A}"/>
    <cellStyle name="Normal 3 2 3 3 2 5 2 2 3" xfId="19493" xr:uid="{58B10425-295A-49CF-9635-0EDF77CCC16E}"/>
    <cellStyle name="Normal 3 2 3 3 2 5 2 2 4" xfId="33183" xr:uid="{BD4F889C-6AC1-4FF9-925F-450F7C8FEADC}"/>
    <cellStyle name="Normal 3 2 3 3 2 5 2 2 5" xfId="48067" xr:uid="{7845079E-AD54-4BDC-A7DF-1C34010F4464}"/>
    <cellStyle name="Normal 3 2 3 3 2 5 2 3" xfId="22915" xr:uid="{5FD76034-81B7-49FA-9A2D-E2D2DD37D59F}"/>
    <cellStyle name="Normal 3 2 3 3 2 5 2 3 2" xfId="36607" xr:uid="{A3543A76-3525-4AF9-B3B6-7464098DE1E6}"/>
    <cellStyle name="Normal 3 2 3 3 2 5 2 3 3" xfId="51491" xr:uid="{CBE26EA8-2EA9-41E7-8BB6-1E25C1ED0556}"/>
    <cellStyle name="Normal 3 2 3 3 2 5 2 4" xfId="16071" xr:uid="{80FBA6D1-CF05-4CFB-A0C3-B84554F78D90}"/>
    <cellStyle name="Normal 3 2 3 3 2 5 2 5" xfId="29761" xr:uid="{5016E381-9620-419A-A6CB-B8615599C879}"/>
    <cellStyle name="Normal 3 2 3 3 2 5 2 6" xfId="44645" xr:uid="{7569718E-62E0-4BA5-977F-8D26E25752CB}"/>
    <cellStyle name="Normal 3 2 3 3 2 5 3" xfId="10935" xr:uid="{24B5CCDA-5AEA-47CF-8030-6CACE058E9F1}"/>
    <cellStyle name="Normal 3 2 3 3 2 5 3 2" xfId="24625" xr:uid="{83754B68-C2BA-49DA-9997-6250A62CDB91}"/>
    <cellStyle name="Normal 3 2 3 3 2 5 3 2 2" xfId="38317" xr:uid="{27284B8C-D14E-4F62-956F-6AB757C62F04}"/>
    <cellStyle name="Normal 3 2 3 3 2 5 3 2 3" xfId="53201" xr:uid="{2BA61A9F-6BAF-4B53-8555-C34A1FB59385}"/>
    <cellStyle name="Normal 3 2 3 3 2 5 3 3" xfId="17781" xr:uid="{7C9B4B66-3B64-44E1-AAAC-34D3DFE0C7C2}"/>
    <cellStyle name="Normal 3 2 3 3 2 5 3 4" xfId="31471" xr:uid="{C67D0E69-FD18-44CB-BDA2-FCBD1FAAC30E}"/>
    <cellStyle name="Normal 3 2 3 3 2 5 3 5" xfId="46355" xr:uid="{BBBBAEDA-D991-408F-B374-D6CF20D4203E}"/>
    <cellStyle name="Normal 3 2 3 3 2 5 4" xfId="21203" xr:uid="{841E1D83-1742-4962-BAAD-FC6EE9B5E0BC}"/>
    <cellStyle name="Normal 3 2 3 3 2 5 4 2" xfId="34895" xr:uid="{965CAACD-FDEB-44CC-B598-FCC79F91AAC3}"/>
    <cellStyle name="Normal 3 2 3 3 2 5 4 3" xfId="49779" xr:uid="{FDB868FF-198D-4F26-86DA-5C8631B45B34}"/>
    <cellStyle name="Normal 3 2 3 3 2 5 5" xfId="14359" xr:uid="{3C859C0B-5774-4DFF-8495-032CFB7D121A}"/>
    <cellStyle name="Normal 3 2 3 3 2 5 6" xfId="28049" xr:uid="{D6AD7A6F-E815-4702-8FFD-16FE36559E2A}"/>
    <cellStyle name="Normal 3 2 3 3 2 5 7" xfId="42933" xr:uid="{5A5B5A2E-F004-4A5A-A9BE-90E712C4B821}"/>
    <cellStyle name="Normal 3 2 3 3 2 6" xfId="7513" xr:uid="{A41AD3E3-9D61-408D-ADD2-E7CCE81F7977}"/>
    <cellStyle name="Normal 3 2 3 3 2 6 2" xfId="9226" xr:uid="{9B22E04D-9D99-492C-9963-67E95C8FE913}"/>
    <cellStyle name="Normal 3 2 3 3 2 6 2 2" xfId="12648" xr:uid="{7B4E7528-729D-4302-A510-59C5A3412D2B}"/>
    <cellStyle name="Normal 3 2 3 3 2 6 2 2 2" xfId="26338" xr:uid="{C76239A2-5FD3-45E8-8BEC-CE4285DF8255}"/>
    <cellStyle name="Normal 3 2 3 3 2 6 2 2 2 2" xfId="40030" xr:uid="{306EB102-5FA4-468B-A1A5-E49CB3DC3356}"/>
    <cellStyle name="Normal 3 2 3 3 2 6 2 2 2 3" xfId="54914" xr:uid="{2B0EEBAD-3248-4499-85B1-A412C3C3B30D}"/>
    <cellStyle name="Normal 3 2 3 3 2 6 2 2 3" xfId="19494" xr:uid="{2AF9D297-2096-412C-B45A-E824950A435A}"/>
    <cellStyle name="Normal 3 2 3 3 2 6 2 2 4" xfId="33184" xr:uid="{F6B38DC7-510B-4B43-9A56-1EBA92740F7D}"/>
    <cellStyle name="Normal 3 2 3 3 2 6 2 2 5" xfId="48068" xr:uid="{57176AAB-A442-4F09-BE85-F5A895C3A7D6}"/>
    <cellStyle name="Normal 3 2 3 3 2 6 2 3" xfId="22916" xr:uid="{B43DF3E4-33A1-4BBC-8D97-9CFB2F363378}"/>
    <cellStyle name="Normal 3 2 3 3 2 6 2 3 2" xfId="36608" xr:uid="{E48719BF-2E63-42FB-90C1-4BC675D2D471}"/>
    <cellStyle name="Normal 3 2 3 3 2 6 2 3 3" xfId="51492" xr:uid="{BED5A720-5A3B-418C-BAF7-B95ACBA9DDA0}"/>
    <cellStyle name="Normal 3 2 3 3 2 6 2 4" xfId="16072" xr:uid="{F4C7A63E-34EE-4B76-A248-FC1C485C733B}"/>
    <cellStyle name="Normal 3 2 3 3 2 6 2 5" xfId="29762" xr:uid="{885CEE65-C4C5-4402-A13C-D2CE2EB050BB}"/>
    <cellStyle name="Normal 3 2 3 3 2 6 2 6" xfId="44646" xr:uid="{81A39D06-C012-452A-92F3-A2A220ED33A2}"/>
    <cellStyle name="Normal 3 2 3 3 2 6 3" xfId="10936" xr:uid="{C0FD4C76-6355-4D0C-9BD8-016BF2E065AD}"/>
    <cellStyle name="Normal 3 2 3 3 2 6 3 2" xfId="24626" xr:uid="{9F2656DD-D016-4FA9-8FF6-5979FE912534}"/>
    <cellStyle name="Normal 3 2 3 3 2 6 3 2 2" xfId="38318" xr:uid="{CEF9D595-94A8-4C9F-9313-1512805DB836}"/>
    <cellStyle name="Normal 3 2 3 3 2 6 3 2 3" xfId="53202" xr:uid="{67BD404F-FF76-4DA2-9A5A-99B1B06EE270}"/>
    <cellStyle name="Normal 3 2 3 3 2 6 3 3" xfId="17782" xr:uid="{EF9BEB01-3105-47C6-8558-03787BF6DA4E}"/>
    <cellStyle name="Normal 3 2 3 3 2 6 3 4" xfId="31472" xr:uid="{904FEF2A-AB58-4912-A4D3-DC98F4CD29A7}"/>
    <cellStyle name="Normal 3 2 3 3 2 6 3 5" xfId="46356" xr:uid="{EAD3FEE2-22BE-428F-BC3D-B99040206E95}"/>
    <cellStyle name="Normal 3 2 3 3 2 6 4" xfId="21204" xr:uid="{8548C62E-B9A4-470E-A987-AAB9C4AFB1E5}"/>
    <cellStyle name="Normal 3 2 3 3 2 6 4 2" xfId="34896" xr:uid="{738FD565-0BAF-42E0-A52E-667888247DB4}"/>
    <cellStyle name="Normal 3 2 3 3 2 6 4 3" xfId="49780" xr:uid="{643FB18D-A801-4CB8-8550-DC4F07B3DE5F}"/>
    <cellStyle name="Normal 3 2 3 3 2 6 5" xfId="14360" xr:uid="{D7BE69C5-E0D0-4C11-A85E-72DD56BF8193}"/>
    <cellStyle name="Normal 3 2 3 3 2 6 6" xfId="28050" xr:uid="{86A4E739-2064-47FF-8186-DECEB46D60CC}"/>
    <cellStyle name="Normal 3 2 3 3 2 6 7" xfId="42934" xr:uid="{27196399-F854-4A35-8842-41962DE7084B}"/>
    <cellStyle name="Normal 3 2 3 3 2 7" xfId="9212" xr:uid="{D3F06D80-0F35-4CC4-BCB3-D8719B651883}"/>
    <cellStyle name="Normal 3 2 3 3 2 7 2" xfId="12634" xr:uid="{855C6608-9729-495C-8D0C-F9807D94691C}"/>
    <cellStyle name="Normal 3 2 3 3 2 7 2 2" xfId="26324" xr:uid="{29AE5364-8BDF-4608-BC2C-B855C44DE330}"/>
    <cellStyle name="Normal 3 2 3 3 2 7 2 2 2" xfId="40016" xr:uid="{942C6F41-563B-4B3D-8D20-036651598F34}"/>
    <cellStyle name="Normal 3 2 3 3 2 7 2 2 3" xfId="54900" xr:uid="{A54C0ABC-65FD-45BD-98C5-81FC0B19F939}"/>
    <cellStyle name="Normal 3 2 3 3 2 7 2 3" xfId="19480" xr:uid="{22103F31-EAAB-412C-95C5-71F38C97332D}"/>
    <cellStyle name="Normal 3 2 3 3 2 7 2 4" xfId="33170" xr:uid="{427413BF-9334-4074-83A9-6BDA4F11E6BD}"/>
    <cellStyle name="Normal 3 2 3 3 2 7 2 5" xfId="48054" xr:uid="{8C03DEB2-38C7-4F1B-97D2-7460D9F87785}"/>
    <cellStyle name="Normal 3 2 3 3 2 7 3" xfId="22902" xr:uid="{9C5D470B-A07C-4A6C-B0CA-33B88A4DD96E}"/>
    <cellStyle name="Normal 3 2 3 3 2 7 3 2" xfId="36594" xr:uid="{1D2FC313-5D60-4A2B-9957-7421B65F0BA7}"/>
    <cellStyle name="Normal 3 2 3 3 2 7 3 3" xfId="51478" xr:uid="{8E9CE1FA-590E-4CC5-A18D-883754AB4D5A}"/>
    <cellStyle name="Normal 3 2 3 3 2 7 4" xfId="16058" xr:uid="{AB5594CD-AA3A-4477-A96E-FA17A84E6CC2}"/>
    <cellStyle name="Normal 3 2 3 3 2 7 5" xfId="29748" xr:uid="{AB33B3C7-3696-4169-9A96-176C26B34906}"/>
    <cellStyle name="Normal 3 2 3 3 2 7 6" xfId="44632" xr:uid="{8479422F-A33B-4EDD-8100-1E985C15C5E0}"/>
    <cellStyle name="Normal 3 2 3 3 2 8" xfId="10922" xr:uid="{0A1B810F-F73A-4B85-8C61-CD2DEDD55AE4}"/>
    <cellStyle name="Normal 3 2 3 3 2 8 2" xfId="24612" xr:uid="{8FBEAF6B-4431-4E8F-B102-F9DD22AF8D4F}"/>
    <cellStyle name="Normal 3 2 3 3 2 8 2 2" xfId="38304" xr:uid="{9C47D0EF-6D01-4EE1-80F2-BFC3228247F3}"/>
    <cellStyle name="Normal 3 2 3 3 2 8 2 3" xfId="53188" xr:uid="{9E24D53B-118C-47BD-B56F-16215B9951DF}"/>
    <cellStyle name="Normal 3 2 3 3 2 8 3" xfId="17768" xr:uid="{0D4DC0D6-E878-4185-AD05-A1FF9006AF22}"/>
    <cellStyle name="Normal 3 2 3 3 2 8 4" xfId="31458" xr:uid="{0E8FC99A-85F3-4EAC-9C92-14DD73C5E8B9}"/>
    <cellStyle name="Normal 3 2 3 3 2 8 5" xfId="46342" xr:uid="{00195EEE-9446-465F-A422-0AE958F3F16C}"/>
    <cellStyle name="Normal 3 2 3 3 2 9" xfId="21190" xr:uid="{2C5352CF-A491-47BA-8946-E12905889A99}"/>
    <cellStyle name="Normal 3 2 3 3 2 9 2" xfId="34882" xr:uid="{F72BD7F3-B886-4DFB-AC5E-1E59A52D57F0}"/>
    <cellStyle name="Normal 3 2 3 3 2 9 3" xfId="49766" xr:uid="{63770C79-F110-4A50-A1CD-85DC5435BDCA}"/>
    <cellStyle name="Normal 3 2 3 3 3" xfId="7514" xr:uid="{35E4CC99-CB50-4C45-8A30-679B69E82A95}"/>
    <cellStyle name="Normal 3 2 3 3 3 10" xfId="42935" xr:uid="{40570B4D-4C61-415F-8BB5-F0A0D8C80BEA}"/>
    <cellStyle name="Normal 3 2 3 3 3 2" xfId="7515" xr:uid="{C705B861-765A-4789-B5E5-1C2EBF8E0003}"/>
    <cellStyle name="Normal 3 2 3 3 3 2 2" xfId="7516" xr:uid="{6C46D692-C748-43F1-8F10-6CF85C6D6693}"/>
    <cellStyle name="Normal 3 2 3 3 3 2 2 2" xfId="9229" xr:uid="{E8698D33-C1E6-4E61-AE4E-0C8255FA97BE}"/>
    <cellStyle name="Normal 3 2 3 3 3 2 2 2 2" xfId="12651" xr:uid="{682A395E-CC67-4815-AF5A-874DE9FB01B5}"/>
    <cellStyle name="Normal 3 2 3 3 3 2 2 2 2 2" xfId="26341" xr:uid="{3AE42D39-9399-4F75-9324-8E271662D369}"/>
    <cellStyle name="Normal 3 2 3 3 3 2 2 2 2 2 2" xfId="40033" xr:uid="{CCC4F207-0387-4E2B-ACF2-D1A2E5B6FAE4}"/>
    <cellStyle name="Normal 3 2 3 3 3 2 2 2 2 2 3" xfId="54917" xr:uid="{FD3B575E-9447-4838-AC90-6C6CA525B4C3}"/>
    <cellStyle name="Normal 3 2 3 3 3 2 2 2 2 3" xfId="19497" xr:uid="{0756421C-5F0E-4760-A63E-559271155427}"/>
    <cellStyle name="Normal 3 2 3 3 3 2 2 2 2 4" xfId="33187" xr:uid="{A2D5BC92-8A80-4A46-B948-4A2CB7B24A0C}"/>
    <cellStyle name="Normal 3 2 3 3 3 2 2 2 2 5" xfId="48071" xr:uid="{8E24D1E7-E9EC-4256-B7E6-C73AEAB6997B}"/>
    <cellStyle name="Normal 3 2 3 3 3 2 2 2 3" xfId="22919" xr:uid="{8A8ED908-596F-445F-9370-80B6A57CBAAB}"/>
    <cellStyle name="Normal 3 2 3 3 3 2 2 2 3 2" xfId="36611" xr:uid="{7E8E2DBE-FEB1-469D-AEA6-FBB5DCDD05FE}"/>
    <cellStyle name="Normal 3 2 3 3 3 2 2 2 3 3" xfId="51495" xr:uid="{C2166510-661F-472E-978F-4F0F9259775A}"/>
    <cellStyle name="Normal 3 2 3 3 3 2 2 2 4" xfId="16075" xr:uid="{59CB86BB-5174-48A7-BD7E-38D906E8672C}"/>
    <cellStyle name="Normal 3 2 3 3 3 2 2 2 5" xfId="29765" xr:uid="{7224C14B-6572-4496-B365-92E7B3B34194}"/>
    <cellStyle name="Normal 3 2 3 3 3 2 2 2 6" xfId="44649" xr:uid="{1569CE8F-16DF-4643-A1AE-3709F7037B3B}"/>
    <cellStyle name="Normal 3 2 3 3 3 2 2 3" xfId="10939" xr:uid="{5477A595-6762-483F-B45B-EF2463B4BF7A}"/>
    <cellStyle name="Normal 3 2 3 3 3 2 2 3 2" xfId="24629" xr:uid="{3BA769FF-CFB5-4164-9EA4-C197B7C8B1DC}"/>
    <cellStyle name="Normal 3 2 3 3 3 2 2 3 2 2" xfId="38321" xr:uid="{77DBF43F-AABB-40D2-A9F6-B66B5C8922CC}"/>
    <cellStyle name="Normal 3 2 3 3 3 2 2 3 2 3" xfId="53205" xr:uid="{29291718-6F8C-4846-81F3-62A53B54013D}"/>
    <cellStyle name="Normal 3 2 3 3 3 2 2 3 3" xfId="17785" xr:uid="{324ED860-AF86-4228-A6C5-2F8E70205479}"/>
    <cellStyle name="Normal 3 2 3 3 3 2 2 3 4" xfId="31475" xr:uid="{E55A2C28-5E2A-48E2-8413-97A807070244}"/>
    <cellStyle name="Normal 3 2 3 3 3 2 2 3 5" xfId="46359" xr:uid="{8EF971A2-4879-44F4-8658-1B804AE368D9}"/>
    <cellStyle name="Normal 3 2 3 3 3 2 2 4" xfId="21207" xr:uid="{3FF41BD7-7991-482A-9799-9BE3ABCBA745}"/>
    <cellStyle name="Normal 3 2 3 3 3 2 2 4 2" xfId="34899" xr:uid="{D6C8640A-3349-45CE-840C-ACCA2E492A6E}"/>
    <cellStyle name="Normal 3 2 3 3 3 2 2 4 3" xfId="49783" xr:uid="{4C2A4291-F302-4225-BB3E-DAD147603109}"/>
    <cellStyle name="Normal 3 2 3 3 3 2 2 5" xfId="14363" xr:uid="{BADC9C4F-AD5E-4AA6-8210-C7BA0F16D8BA}"/>
    <cellStyle name="Normal 3 2 3 3 3 2 2 6" xfId="28053" xr:uid="{49BF4A56-6010-45B7-BD2E-4E58075DDC52}"/>
    <cellStyle name="Normal 3 2 3 3 3 2 2 7" xfId="42937" xr:uid="{EC687945-3E3E-45EF-AC3A-DD1BED5CF52E}"/>
    <cellStyle name="Normal 3 2 3 3 3 2 3" xfId="9228" xr:uid="{2F95ED09-E6AE-48B6-87AA-AFD0AE245E2D}"/>
    <cellStyle name="Normal 3 2 3 3 3 2 3 2" xfId="12650" xr:uid="{5C9D24FC-ACF8-43FA-B48A-7207323078DF}"/>
    <cellStyle name="Normal 3 2 3 3 3 2 3 2 2" xfId="26340" xr:uid="{6E39E558-6C15-48C2-9B90-DFCCFA16F1EF}"/>
    <cellStyle name="Normal 3 2 3 3 3 2 3 2 2 2" xfId="40032" xr:uid="{95585187-E946-494A-AC68-EB27B75F33DB}"/>
    <cellStyle name="Normal 3 2 3 3 3 2 3 2 2 3" xfId="54916" xr:uid="{78AF8F5A-7910-4896-873C-ACDB6D4757B5}"/>
    <cellStyle name="Normal 3 2 3 3 3 2 3 2 3" xfId="19496" xr:uid="{38A8CBB1-6A7E-470B-B879-5B55E23F5317}"/>
    <cellStyle name="Normal 3 2 3 3 3 2 3 2 4" xfId="33186" xr:uid="{72A14C68-0493-44E6-A550-851D90098838}"/>
    <cellStyle name="Normal 3 2 3 3 3 2 3 2 5" xfId="48070" xr:uid="{25789795-3262-46B5-950C-F4E70FA8CAB0}"/>
    <cellStyle name="Normal 3 2 3 3 3 2 3 3" xfId="22918" xr:uid="{18AB4C7D-94FE-460F-B4AC-EDD9D488433C}"/>
    <cellStyle name="Normal 3 2 3 3 3 2 3 3 2" xfId="36610" xr:uid="{167CDBC4-CFBC-47BC-A72A-B8BD3278D365}"/>
    <cellStyle name="Normal 3 2 3 3 3 2 3 3 3" xfId="51494" xr:uid="{97D9846B-B034-4A91-ACB2-EC6305815199}"/>
    <cellStyle name="Normal 3 2 3 3 3 2 3 4" xfId="16074" xr:uid="{D400E38C-3D0B-428C-A0F8-80F9A86DF27C}"/>
    <cellStyle name="Normal 3 2 3 3 3 2 3 5" xfId="29764" xr:uid="{3D0C5E83-5C0E-45E4-BCD1-18D90C2EB663}"/>
    <cellStyle name="Normal 3 2 3 3 3 2 3 6" xfId="44648" xr:uid="{154DB32B-AFA5-4EEF-AC39-8BD73BCA2CF4}"/>
    <cellStyle name="Normal 3 2 3 3 3 2 4" xfId="10938" xr:uid="{287E5F11-2929-453F-A907-CAE37BF8C8F6}"/>
    <cellStyle name="Normal 3 2 3 3 3 2 4 2" xfId="24628" xr:uid="{91643731-76A4-4101-B3D3-28E1F5868187}"/>
    <cellStyle name="Normal 3 2 3 3 3 2 4 2 2" xfId="38320" xr:uid="{C4CBD639-2321-4825-872F-1BF2354B5280}"/>
    <cellStyle name="Normal 3 2 3 3 3 2 4 2 3" xfId="53204" xr:uid="{9860E6FE-665F-4945-9B5A-8ADCBC849594}"/>
    <cellStyle name="Normal 3 2 3 3 3 2 4 3" xfId="17784" xr:uid="{EFBDE715-ABA7-49BD-9F75-D7F377BB01D2}"/>
    <cellStyle name="Normal 3 2 3 3 3 2 4 4" xfId="31474" xr:uid="{04334FD0-E452-406D-A678-711CA251FEFE}"/>
    <cellStyle name="Normal 3 2 3 3 3 2 4 5" xfId="46358" xr:uid="{C68916BA-1498-417D-A662-D883A95A92F2}"/>
    <cellStyle name="Normal 3 2 3 3 3 2 5" xfId="21206" xr:uid="{905710FD-5201-4945-A090-B79BB695E3D1}"/>
    <cellStyle name="Normal 3 2 3 3 3 2 5 2" xfId="34898" xr:uid="{D9D63DD9-83D2-4C9F-B9D5-224E5A7A6D9B}"/>
    <cellStyle name="Normal 3 2 3 3 3 2 5 3" xfId="49782" xr:uid="{C24B3A38-CED6-4A96-BC02-4A6DE3569B54}"/>
    <cellStyle name="Normal 3 2 3 3 3 2 6" xfId="14362" xr:uid="{7ECE1E27-8E17-4F18-B322-D409885789EC}"/>
    <cellStyle name="Normal 3 2 3 3 3 2 7" xfId="28052" xr:uid="{750DE555-A1D7-4C5A-BDCE-590431DB1D62}"/>
    <cellStyle name="Normal 3 2 3 3 3 2 8" xfId="42936" xr:uid="{5444D3D2-95EE-4055-8498-B667EAB4DDF4}"/>
    <cellStyle name="Normal 3 2 3 3 3 3" xfId="7517" xr:uid="{4AAD6DD4-6151-48C6-A5BC-7BCD483699DB}"/>
    <cellStyle name="Normal 3 2 3 3 3 3 2" xfId="9230" xr:uid="{88BA0497-E9F5-40CC-8927-430E7EB45D6E}"/>
    <cellStyle name="Normal 3 2 3 3 3 3 2 2" xfId="12652" xr:uid="{039A5C88-9AEC-471E-B0A1-AE4D3FE1A9C2}"/>
    <cellStyle name="Normal 3 2 3 3 3 3 2 2 2" xfId="26342" xr:uid="{4E29CF41-74D9-4452-9217-169F6FFF782F}"/>
    <cellStyle name="Normal 3 2 3 3 3 3 2 2 2 2" xfId="40034" xr:uid="{629BABB7-9713-4C0A-AB03-BFDEA1428862}"/>
    <cellStyle name="Normal 3 2 3 3 3 3 2 2 2 3" xfId="54918" xr:uid="{2C1C5277-2551-4CCF-B129-D6EEF974CA71}"/>
    <cellStyle name="Normal 3 2 3 3 3 3 2 2 3" xfId="19498" xr:uid="{823B650A-5149-426B-9502-E577E5783688}"/>
    <cellStyle name="Normal 3 2 3 3 3 3 2 2 4" xfId="33188" xr:uid="{5616AED1-4EB7-4798-B607-075172C1754C}"/>
    <cellStyle name="Normal 3 2 3 3 3 3 2 2 5" xfId="48072" xr:uid="{B79C4057-1CA6-4EDC-AA3E-668C98551860}"/>
    <cellStyle name="Normal 3 2 3 3 3 3 2 3" xfId="22920" xr:uid="{268F286C-071B-40F1-A51B-39A5B982623B}"/>
    <cellStyle name="Normal 3 2 3 3 3 3 2 3 2" xfId="36612" xr:uid="{60C89A5F-AF63-4D98-BBF5-9FDE77C17DF3}"/>
    <cellStyle name="Normal 3 2 3 3 3 3 2 3 3" xfId="51496" xr:uid="{4FF023CA-934D-4D8B-96BD-4EDA05148341}"/>
    <cellStyle name="Normal 3 2 3 3 3 3 2 4" xfId="16076" xr:uid="{D06A20B3-E809-4710-8430-6B61205320C7}"/>
    <cellStyle name="Normal 3 2 3 3 3 3 2 5" xfId="29766" xr:uid="{573F05B5-C744-4F42-B4D3-65DB692B3E61}"/>
    <cellStyle name="Normal 3 2 3 3 3 3 2 6" xfId="44650" xr:uid="{90208E4D-CAFF-45EA-8E5A-BF60F48942B7}"/>
    <cellStyle name="Normal 3 2 3 3 3 3 3" xfId="10940" xr:uid="{842135D0-5567-4DE6-BCB4-6F6434D2F75E}"/>
    <cellStyle name="Normal 3 2 3 3 3 3 3 2" xfId="24630" xr:uid="{7E718BEF-601D-40D0-9CCC-15426E0D9324}"/>
    <cellStyle name="Normal 3 2 3 3 3 3 3 2 2" xfId="38322" xr:uid="{92CE3148-B370-45D6-A27B-6C7BC9FAC8C2}"/>
    <cellStyle name="Normal 3 2 3 3 3 3 3 2 3" xfId="53206" xr:uid="{0A388699-A385-48FB-B1A9-F7327C86F5B0}"/>
    <cellStyle name="Normal 3 2 3 3 3 3 3 3" xfId="17786" xr:uid="{107E1119-36EE-4D1B-ADE6-41F4BBD3A466}"/>
    <cellStyle name="Normal 3 2 3 3 3 3 3 4" xfId="31476" xr:uid="{89040D12-2AC6-4484-B603-1EA053632526}"/>
    <cellStyle name="Normal 3 2 3 3 3 3 3 5" xfId="46360" xr:uid="{29F0F53B-FCD2-4DBE-A1D9-058621FCC662}"/>
    <cellStyle name="Normal 3 2 3 3 3 3 4" xfId="21208" xr:uid="{7C921156-E992-4A6E-A4D6-CA4E857D1157}"/>
    <cellStyle name="Normal 3 2 3 3 3 3 4 2" xfId="34900" xr:uid="{85BB52F0-AD6C-4280-851B-3D4B574A6F11}"/>
    <cellStyle name="Normal 3 2 3 3 3 3 4 3" xfId="49784" xr:uid="{BA83F0E2-B33D-48AF-B85E-23483EE30DC9}"/>
    <cellStyle name="Normal 3 2 3 3 3 3 5" xfId="14364" xr:uid="{8C6F4E4A-2F50-45A2-BA76-BA36E382704E}"/>
    <cellStyle name="Normal 3 2 3 3 3 3 6" xfId="28054" xr:uid="{85FBDF6D-D44E-4697-A0B4-832EAE4838EA}"/>
    <cellStyle name="Normal 3 2 3 3 3 3 7" xfId="42938" xr:uid="{47DB506E-98BD-493B-BCEB-87680B926882}"/>
    <cellStyle name="Normal 3 2 3 3 3 4" xfId="7518" xr:uid="{298F766B-3B9F-4B45-9804-4124877F98CB}"/>
    <cellStyle name="Normal 3 2 3 3 3 4 2" xfId="9231" xr:uid="{FB527854-E230-4202-AEFD-DF310D0580F6}"/>
    <cellStyle name="Normal 3 2 3 3 3 4 2 2" xfId="12653" xr:uid="{4BC97F59-2343-4ED0-BC2A-DAD6A0686CCF}"/>
    <cellStyle name="Normal 3 2 3 3 3 4 2 2 2" xfId="26343" xr:uid="{6EE8CA8E-50A6-4FDC-9AD3-7A79DA4048DE}"/>
    <cellStyle name="Normal 3 2 3 3 3 4 2 2 2 2" xfId="40035" xr:uid="{82DC1253-8ED5-47CC-BFA4-8EA0CC5BC0DD}"/>
    <cellStyle name="Normal 3 2 3 3 3 4 2 2 2 3" xfId="54919" xr:uid="{0277AA69-631A-4C10-9404-CD6CC8011962}"/>
    <cellStyle name="Normal 3 2 3 3 3 4 2 2 3" xfId="19499" xr:uid="{42137A7B-407E-4DE3-AFE2-F93578D8C170}"/>
    <cellStyle name="Normal 3 2 3 3 3 4 2 2 4" xfId="33189" xr:uid="{C3D2BAFA-117C-4448-9403-163DE5DBA336}"/>
    <cellStyle name="Normal 3 2 3 3 3 4 2 2 5" xfId="48073" xr:uid="{27D73833-1D00-483A-B7ED-CDFC117651FC}"/>
    <cellStyle name="Normal 3 2 3 3 3 4 2 3" xfId="22921" xr:uid="{220495E6-6F79-48A3-A09E-E92295EADD43}"/>
    <cellStyle name="Normal 3 2 3 3 3 4 2 3 2" xfId="36613" xr:uid="{A27BE5FC-C0BB-4003-B8EE-32699EF5B579}"/>
    <cellStyle name="Normal 3 2 3 3 3 4 2 3 3" xfId="51497" xr:uid="{568FD2DA-84A1-437C-99D7-3EC4CFE3E330}"/>
    <cellStyle name="Normal 3 2 3 3 3 4 2 4" xfId="16077" xr:uid="{45C0801B-6932-44D3-A26E-26C6CD0450A1}"/>
    <cellStyle name="Normal 3 2 3 3 3 4 2 5" xfId="29767" xr:uid="{23995F55-9A53-4B27-8C78-7CB31C55BA67}"/>
    <cellStyle name="Normal 3 2 3 3 3 4 2 6" xfId="44651" xr:uid="{F27C0884-055A-4A7A-9C83-A250AFE4C646}"/>
    <cellStyle name="Normal 3 2 3 3 3 4 3" xfId="10941" xr:uid="{00657B0B-9434-44EF-BD05-F6A5FD063742}"/>
    <cellStyle name="Normal 3 2 3 3 3 4 3 2" xfId="24631" xr:uid="{605EA25A-5EDA-444A-BFA8-6C95007D21E7}"/>
    <cellStyle name="Normal 3 2 3 3 3 4 3 2 2" xfId="38323" xr:uid="{27C1FB15-3D83-4764-A407-92115422C6EF}"/>
    <cellStyle name="Normal 3 2 3 3 3 4 3 2 3" xfId="53207" xr:uid="{58F82FAD-6FC2-4C32-AC74-D5EDECDB8EBF}"/>
    <cellStyle name="Normal 3 2 3 3 3 4 3 3" xfId="17787" xr:uid="{290F7294-0E29-4828-8C96-7885ED097503}"/>
    <cellStyle name="Normal 3 2 3 3 3 4 3 4" xfId="31477" xr:uid="{16A85649-D75A-461E-912C-13C1334D1FEB}"/>
    <cellStyle name="Normal 3 2 3 3 3 4 3 5" xfId="46361" xr:uid="{D29D672D-1D76-4F11-8B8C-7FAC80FFCF90}"/>
    <cellStyle name="Normal 3 2 3 3 3 4 4" xfId="21209" xr:uid="{C9D27B6A-B80E-40BE-B964-EE170AD2D4F2}"/>
    <cellStyle name="Normal 3 2 3 3 3 4 4 2" xfId="34901" xr:uid="{B721D972-F02E-41A8-9003-6C6BBB44C469}"/>
    <cellStyle name="Normal 3 2 3 3 3 4 4 3" xfId="49785" xr:uid="{E8B17E47-2012-4CD7-984B-12888D4C6574}"/>
    <cellStyle name="Normal 3 2 3 3 3 4 5" xfId="14365" xr:uid="{9748E566-39D2-4E36-929E-5F0EDE987D19}"/>
    <cellStyle name="Normal 3 2 3 3 3 4 6" xfId="28055" xr:uid="{D45996EB-3C76-4A2A-9E04-4CF77D02ABDB}"/>
    <cellStyle name="Normal 3 2 3 3 3 4 7" xfId="42939" xr:uid="{84B011D8-BA34-467B-ADFD-8749B05CBD6C}"/>
    <cellStyle name="Normal 3 2 3 3 3 5" xfId="9227" xr:uid="{CCA38C83-6504-4E23-9CFB-50FB7E1793E7}"/>
    <cellStyle name="Normal 3 2 3 3 3 5 2" xfId="12649" xr:uid="{E7D60221-5727-456A-AD48-C15EE1B62365}"/>
    <cellStyle name="Normal 3 2 3 3 3 5 2 2" xfId="26339" xr:uid="{9DDCB9C3-BD35-49E9-B238-6CB20CABC22F}"/>
    <cellStyle name="Normal 3 2 3 3 3 5 2 2 2" xfId="40031" xr:uid="{BE0727B2-E8D5-4F3A-A734-F5B70D7AB76B}"/>
    <cellStyle name="Normal 3 2 3 3 3 5 2 2 3" xfId="54915" xr:uid="{DB84E262-7E68-4C08-AC10-5F577C8C5E3C}"/>
    <cellStyle name="Normal 3 2 3 3 3 5 2 3" xfId="19495" xr:uid="{47C39CA0-0A86-445D-B133-D60EDCFCB6C4}"/>
    <cellStyle name="Normal 3 2 3 3 3 5 2 4" xfId="33185" xr:uid="{8F41D136-2235-48DB-99F4-9D0FB09EE0FB}"/>
    <cellStyle name="Normal 3 2 3 3 3 5 2 5" xfId="48069" xr:uid="{8115E46E-F7ED-448A-BA1B-62146D578E11}"/>
    <cellStyle name="Normal 3 2 3 3 3 5 3" xfId="22917" xr:uid="{2D22D874-C4C4-499B-BE71-E2A8CDAFD393}"/>
    <cellStyle name="Normal 3 2 3 3 3 5 3 2" xfId="36609" xr:uid="{0318EF96-9DEC-44A8-A3BB-6C8C7096B27F}"/>
    <cellStyle name="Normal 3 2 3 3 3 5 3 3" xfId="51493" xr:uid="{9A91890F-40E7-4DB9-B033-31559073037E}"/>
    <cellStyle name="Normal 3 2 3 3 3 5 4" xfId="16073" xr:uid="{F2691767-0F62-42C1-9A94-6CF63E234E2F}"/>
    <cellStyle name="Normal 3 2 3 3 3 5 5" xfId="29763" xr:uid="{C855A877-62D9-4A0C-AA7E-A6FB57F5976B}"/>
    <cellStyle name="Normal 3 2 3 3 3 5 6" xfId="44647" xr:uid="{21B792E5-5783-4A04-B859-26FF52870F21}"/>
    <cellStyle name="Normal 3 2 3 3 3 6" xfId="10937" xr:uid="{8789FBD3-92CD-4F7C-BA3C-D6C8CAD9F434}"/>
    <cellStyle name="Normal 3 2 3 3 3 6 2" xfId="24627" xr:uid="{23F5FF01-F327-4CE4-BA16-2541A5DDFA99}"/>
    <cellStyle name="Normal 3 2 3 3 3 6 2 2" xfId="38319" xr:uid="{FBF9C512-B8CA-4B25-B1E0-AC9D76DB9B96}"/>
    <cellStyle name="Normal 3 2 3 3 3 6 2 3" xfId="53203" xr:uid="{740B8E15-7905-49F6-8D9D-F682E13C5462}"/>
    <cellStyle name="Normal 3 2 3 3 3 6 3" xfId="17783" xr:uid="{4A2BD2FB-06EA-44EC-B1C6-7FF13EEE922B}"/>
    <cellStyle name="Normal 3 2 3 3 3 6 4" xfId="31473" xr:uid="{F25585E2-3E27-4637-921F-35B2DC28AFAC}"/>
    <cellStyle name="Normal 3 2 3 3 3 6 5" xfId="46357" xr:uid="{7CC20977-E3C2-4AA6-BEF2-AA6C9C59D58D}"/>
    <cellStyle name="Normal 3 2 3 3 3 7" xfId="21205" xr:uid="{F370B51B-B7D1-45A2-A861-6F2661E560E5}"/>
    <cellStyle name="Normal 3 2 3 3 3 7 2" xfId="34897" xr:uid="{49610580-6C4D-477E-A143-BF2C659E154C}"/>
    <cellStyle name="Normal 3 2 3 3 3 7 3" xfId="49781" xr:uid="{1E887403-12EC-40E1-A850-4A18A25FA5FA}"/>
    <cellStyle name="Normal 3 2 3 3 3 8" xfId="14361" xr:uid="{165AD16E-8354-4C0F-98AC-EB01DCE442A3}"/>
    <cellStyle name="Normal 3 2 3 3 3 9" xfId="28051" xr:uid="{444B50E2-4B0B-4597-ACFD-AB5647480236}"/>
    <cellStyle name="Normal 3 2 3 3 4" xfId="7519" xr:uid="{D1B00086-CDF8-4F85-96F4-ACDEE75DBCBE}"/>
    <cellStyle name="Normal 3 2 3 3 4 10" xfId="42940" xr:uid="{5205236C-D195-4F4B-BBC7-A87F8D7A4A8F}"/>
    <cellStyle name="Normal 3 2 3 3 4 2" xfId="7520" xr:uid="{2257EEFB-25E5-4B71-8A5B-4E585E3F52BF}"/>
    <cellStyle name="Normal 3 2 3 3 4 2 2" xfId="7521" xr:uid="{8AA1456F-9BB4-4601-82AB-2205C0230CB9}"/>
    <cellStyle name="Normal 3 2 3 3 4 2 2 2" xfId="9234" xr:uid="{60E8239A-07A0-4D53-8677-8694CD36B014}"/>
    <cellStyle name="Normal 3 2 3 3 4 2 2 2 2" xfId="12656" xr:uid="{3261CB49-7470-4DB7-97FD-C1F5F49E06B0}"/>
    <cellStyle name="Normal 3 2 3 3 4 2 2 2 2 2" xfId="26346" xr:uid="{C61A0AC3-8F61-44F8-B44F-690E99D0C522}"/>
    <cellStyle name="Normal 3 2 3 3 4 2 2 2 2 2 2" xfId="40038" xr:uid="{E2A6D5EE-1663-4A67-8A53-6716D737BB9F}"/>
    <cellStyle name="Normal 3 2 3 3 4 2 2 2 2 2 3" xfId="54922" xr:uid="{E3F36D9D-F649-4F5A-8278-A31A13CA04E1}"/>
    <cellStyle name="Normal 3 2 3 3 4 2 2 2 2 3" xfId="19502" xr:uid="{1EB85E4B-E4CB-4ECE-BBDF-18547EEF6503}"/>
    <cellStyle name="Normal 3 2 3 3 4 2 2 2 2 4" xfId="33192" xr:uid="{4F58CC0D-2DC3-4C5F-B4E1-6B6A5A530952}"/>
    <cellStyle name="Normal 3 2 3 3 4 2 2 2 2 5" xfId="48076" xr:uid="{3B903FE7-384D-4DC0-9C5E-4C6D7C51ED2F}"/>
    <cellStyle name="Normal 3 2 3 3 4 2 2 2 3" xfId="22924" xr:uid="{C7CDE6E9-8ED2-4622-9A48-34433CF5B5D1}"/>
    <cellStyle name="Normal 3 2 3 3 4 2 2 2 3 2" xfId="36616" xr:uid="{1D811D64-750D-4539-BC25-1894D7E501F4}"/>
    <cellStyle name="Normal 3 2 3 3 4 2 2 2 3 3" xfId="51500" xr:uid="{A5FF4C59-06B2-404A-8CF9-889DB579D13A}"/>
    <cellStyle name="Normal 3 2 3 3 4 2 2 2 4" xfId="16080" xr:uid="{C8338CD8-5031-470E-850D-215F9290C245}"/>
    <cellStyle name="Normal 3 2 3 3 4 2 2 2 5" xfId="29770" xr:uid="{20E1C62A-1B5A-4E9F-8A1D-5E85DEBCBEAE}"/>
    <cellStyle name="Normal 3 2 3 3 4 2 2 2 6" xfId="44654" xr:uid="{0FA291EB-590C-42D8-BB13-EFCF73C53B40}"/>
    <cellStyle name="Normal 3 2 3 3 4 2 2 3" xfId="10944" xr:uid="{1937713F-0E6F-4BF8-B291-42B1ABBB4263}"/>
    <cellStyle name="Normal 3 2 3 3 4 2 2 3 2" xfId="24634" xr:uid="{69A06E36-CC64-4546-9253-EBD3CCC2A445}"/>
    <cellStyle name="Normal 3 2 3 3 4 2 2 3 2 2" xfId="38326" xr:uid="{0E91D913-5197-4B95-AA62-373072D1E263}"/>
    <cellStyle name="Normal 3 2 3 3 4 2 2 3 2 3" xfId="53210" xr:uid="{44D562DA-CE20-4130-A54E-AD5865DB3EAA}"/>
    <cellStyle name="Normal 3 2 3 3 4 2 2 3 3" xfId="17790" xr:uid="{DC71F169-0D95-4142-BD81-93BD7227B900}"/>
    <cellStyle name="Normal 3 2 3 3 4 2 2 3 4" xfId="31480" xr:uid="{16600428-4F3D-4F47-9208-41E80F7ECD7B}"/>
    <cellStyle name="Normal 3 2 3 3 4 2 2 3 5" xfId="46364" xr:uid="{194A9555-FBEB-4491-975D-2CF5856A461B}"/>
    <cellStyle name="Normal 3 2 3 3 4 2 2 4" xfId="21212" xr:uid="{6EF42CFE-B448-47F7-9177-60EC6FD27F8C}"/>
    <cellStyle name="Normal 3 2 3 3 4 2 2 4 2" xfId="34904" xr:uid="{2339EC9B-B5CB-4DF6-B560-F72F5BB3E049}"/>
    <cellStyle name="Normal 3 2 3 3 4 2 2 4 3" xfId="49788" xr:uid="{AF4FDB02-2B1F-4045-9D3C-23CF4EC816FD}"/>
    <cellStyle name="Normal 3 2 3 3 4 2 2 5" xfId="14368" xr:uid="{885A8BD5-C6A4-4AF9-98B5-B72EF9CC2890}"/>
    <cellStyle name="Normal 3 2 3 3 4 2 2 6" xfId="28058" xr:uid="{3F8B177E-D053-4AFA-A9CD-009F59B66ED1}"/>
    <cellStyle name="Normal 3 2 3 3 4 2 2 7" xfId="42942" xr:uid="{D904CA54-351F-448F-8159-4D83CAE29CDF}"/>
    <cellStyle name="Normal 3 2 3 3 4 2 3" xfId="9233" xr:uid="{25A67C65-2634-4AA9-915E-8B0D0888B747}"/>
    <cellStyle name="Normal 3 2 3 3 4 2 3 2" xfId="12655" xr:uid="{C610C4E5-5F4B-4F8F-9ED9-26431013E87E}"/>
    <cellStyle name="Normal 3 2 3 3 4 2 3 2 2" xfId="26345" xr:uid="{7A51EA67-63A9-45F2-9E7B-C21D913887BF}"/>
    <cellStyle name="Normal 3 2 3 3 4 2 3 2 2 2" xfId="40037" xr:uid="{C2E2B34A-FFCC-4D32-8ADE-33BA62ABBF9E}"/>
    <cellStyle name="Normal 3 2 3 3 4 2 3 2 2 3" xfId="54921" xr:uid="{116F86D0-7479-438A-8CCA-84F6650008AB}"/>
    <cellStyle name="Normal 3 2 3 3 4 2 3 2 3" xfId="19501" xr:uid="{99DF2938-225A-4960-B05D-ABCA37D987F4}"/>
    <cellStyle name="Normal 3 2 3 3 4 2 3 2 4" xfId="33191" xr:uid="{7D5ABB4D-AAA3-45EE-88D6-E21D76DA8D54}"/>
    <cellStyle name="Normal 3 2 3 3 4 2 3 2 5" xfId="48075" xr:uid="{50F14930-E4DE-437A-BF32-8D097D7D00BB}"/>
    <cellStyle name="Normal 3 2 3 3 4 2 3 3" xfId="22923" xr:uid="{C7F4945C-DD2A-4D9B-9FEA-E64CC332A008}"/>
    <cellStyle name="Normal 3 2 3 3 4 2 3 3 2" xfId="36615" xr:uid="{0761027C-DAE5-453C-ADDB-947326460905}"/>
    <cellStyle name="Normal 3 2 3 3 4 2 3 3 3" xfId="51499" xr:uid="{9CAF343B-5AEC-4399-AD89-27B4532D4001}"/>
    <cellStyle name="Normal 3 2 3 3 4 2 3 4" xfId="16079" xr:uid="{EF1AFDDD-634A-44C5-920C-507851DEA75F}"/>
    <cellStyle name="Normal 3 2 3 3 4 2 3 5" xfId="29769" xr:uid="{904C6806-C9AD-4FD4-B497-002D2D8A53B6}"/>
    <cellStyle name="Normal 3 2 3 3 4 2 3 6" xfId="44653" xr:uid="{AC91A2A3-5067-4DA4-8B26-A6C8337D6E9B}"/>
    <cellStyle name="Normal 3 2 3 3 4 2 4" xfId="10943" xr:uid="{14196CC0-85F1-484B-ADC9-61853D219EC5}"/>
    <cellStyle name="Normal 3 2 3 3 4 2 4 2" xfId="24633" xr:uid="{D854198B-B27C-492A-B330-9EBA4974867C}"/>
    <cellStyle name="Normal 3 2 3 3 4 2 4 2 2" xfId="38325" xr:uid="{706E0B0D-4970-4AD0-900F-A7F8CAB2F437}"/>
    <cellStyle name="Normal 3 2 3 3 4 2 4 2 3" xfId="53209" xr:uid="{5048D2C7-B0D9-456A-9F2E-A63BB0B32B20}"/>
    <cellStyle name="Normal 3 2 3 3 4 2 4 3" xfId="17789" xr:uid="{78C3E842-709B-40B9-8B9C-D2348527321D}"/>
    <cellStyle name="Normal 3 2 3 3 4 2 4 4" xfId="31479" xr:uid="{57F63A08-DD24-4366-9E07-EC911451C965}"/>
    <cellStyle name="Normal 3 2 3 3 4 2 4 5" xfId="46363" xr:uid="{EBC00D59-A62C-468B-8C6D-FB89301900B7}"/>
    <cellStyle name="Normal 3 2 3 3 4 2 5" xfId="21211" xr:uid="{30406DE1-C023-4A68-AE0F-4B4B53BC49C9}"/>
    <cellStyle name="Normal 3 2 3 3 4 2 5 2" xfId="34903" xr:uid="{9BAB3D91-88DB-451D-B091-66FADC43878E}"/>
    <cellStyle name="Normal 3 2 3 3 4 2 5 3" xfId="49787" xr:uid="{9AEE4C11-BE82-4A78-B1A7-2450EB87F08C}"/>
    <cellStyle name="Normal 3 2 3 3 4 2 6" xfId="14367" xr:uid="{770A21B9-D9BE-4E14-9B88-A10A3B33CF36}"/>
    <cellStyle name="Normal 3 2 3 3 4 2 7" xfId="28057" xr:uid="{6C9100F3-B835-46EF-A78F-05906C26F45B}"/>
    <cellStyle name="Normal 3 2 3 3 4 2 8" xfId="42941" xr:uid="{E11B8B4A-2421-42DA-9458-FC745A2E6B67}"/>
    <cellStyle name="Normal 3 2 3 3 4 3" xfId="7522" xr:uid="{8529BC95-37CD-4FBA-972E-DC1E350AFD9D}"/>
    <cellStyle name="Normal 3 2 3 3 4 3 2" xfId="9235" xr:uid="{C7AFE38A-63F4-492F-8ADF-513F3144D01A}"/>
    <cellStyle name="Normal 3 2 3 3 4 3 2 2" xfId="12657" xr:uid="{A85D884E-CA8A-4594-8A40-C40959DDEF1E}"/>
    <cellStyle name="Normal 3 2 3 3 4 3 2 2 2" xfId="26347" xr:uid="{63A00D5E-8574-40CA-9E95-870FE0234D49}"/>
    <cellStyle name="Normal 3 2 3 3 4 3 2 2 2 2" xfId="40039" xr:uid="{6EBF7328-71CC-4C28-87BE-4ECA3E97C82E}"/>
    <cellStyle name="Normal 3 2 3 3 4 3 2 2 2 3" xfId="54923" xr:uid="{3521E536-FE56-47AB-9305-12B4971E79F4}"/>
    <cellStyle name="Normal 3 2 3 3 4 3 2 2 3" xfId="19503" xr:uid="{76CBDED1-887C-414C-8133-D1EFFBE16F40}"/>
    <cellStyle name="Normal 3 2 3 3 4 3 2 2 4" xfId="33193" xr:uid="{FE700D6F-4C75-420E-BA4E-306123E67D2C}"/>
    <cellStyle name="Normal 3 2 3 3 4 3 2 2 5" xfId="48077" xr:uid="{1176A38C-212C-46A3-AF50-844691485D26}"/>
    <cellStyle name="Normal 3 2 3 3 4 3 2 3" xfId="22925" xr:uid="{35B2821E-67AA-4547-AAE1-EAC3EAEEFB30}"/>
    <cellStyle name="Normal 3 2 3 3 4 3 2 3 2" xfId="36617" xr:uid="{FE4937D6-7E4F-4669-BD62-869B3ACB3A6B}"/>
    <cellStyle name="Normal 3 2 3 3 4 3 2 3 3" xfId="51501" xr:uid="{92F17F0E-DD48-4644-9378-A63CB3BF5A2B}"/>
    <cellStyle name="Normal 3 2 3 3 4 3 2 4" xfId="16081" xr:uid="{A93CA78F-0872-4F71-A206-60254ADF5647}"/>
    <cellStyle name="Normal 3 2 3 3 4 3 2 5" xfId="29771" xr:uid="{3AB6C198-A9C7-4C72-9A46-7A128C16B28D}"/>
    <cellStyle name="Normal 3 2 3 3 4 3 2 6" xfId="44655" xr:uid="{A46C57AE-B9A1-4116-BFED-60620AFFDCE8}"/>
    <cellStyle name="Normal 3 2 3 3 4 3 3" xfId="10945" xr:uid="{C229A220-0ECB-46A0-B3C0-8C0DFC372BA4}"/>
    <cellStyle name="Normal 3 2 3 3 4 3 3 2" xfId="24635" xr:uid="{1EBA6EAF-CA8D-4463-86AB-552F4AEFD33B}"/>
    <cellStyle name="Normal 3 2 3 3 4 3 3 2 2" xfId="38327" xr:uid="{939E4D19-879D-4268-9FAC-8A8160FCFD75}"/>
    <cellStyle name="Normal 3 2 3 3 4 3 3 2 3" xfId="53211" xr:uid="{AD1FE6A4-5267-4D53-8D5C-44597EA4E88A}"/>
    <cellStyle name="Normal 3 2 3 3 4 3 3 3" xfId="17791" xr:uid="{74D44E26-005C-4C81-9D81-B15CF09E3212}"/>
    <cellStyle name="Normal 3 2 3 3 4 3 3 4" xfId="31481" xr:uid="{7EDDF057-B3E4-4AB6-BBDC-3A34C13229BB}"/>
    <cellStyle name="Normal 3 2 3 3 4 3 3 5" xfId="46365" xr:uid="{BF744A66-E138-4EC6-9AD4-92D2652F2980}"/>
    <cellStyle name="Normal 3 2 3 3 4 3 4" xfId="21213" xr:uid="{08CC9D37-D7A8-4D65-9EB4-443D26A335C6}"/>
    <cellStyle name="Normal 3 2 3 3 4 3 4 2" xfId="34905" xr:uid="{AEF2C23D-5412-47C8-ACB8-1A7CAC7CDA2F}"/>
    <cellStyle name="Normal 3 2 3 3 4 3 4 3" xfId="49789" xr:uid="{F6CA2ED4-EE3C-4548-B6D2-871FFD4AF142}"/>
    <cellStyle name="Normal 3 2 3 3 4 3 5" xfId="14369" xr:uid="{0B5BD144-AE1D-4310-BA85-B8CD2E33BFAE}"/>
    <cellStyle name="Normal 3 2 3 3 4 3 6" xfId="28059" xr:uid="{077D27EE-9ED2-455C-94ED-BB81646AFA74}"/>
    <cellStyle name="Normal 3 2 3 3 4 3 7" xfId="42943" xr:uid="{267C909A-B7CD-4574-8247-ED5E4A98CD2B}"/>
    <cellStyle name="Normal 3 2 3 3 4 4" xfId="7523" xr:uid="{5B913DAE-B36B-4DD9-8E21-FC5F3A2337DC}"/>
    <cellStyle name="Normal 3 2 3 3 4 4 2" xfId="9236" xr:uid="{737C5E0C-FA30-47BB-92D0-C29A8AC6DADC}"/>
    <cellStyle name="Normal 3 2 3 3 4 4 2 2" xfId="12658" xr:uid="{D8E4E5A5-7440-41EA-8230-7E2C9E10829B}"/>
    <cellStyle name="Normal 3 2 3 3 4 4 2 2 2" xfId="26348" xr:uid="{D58F612B-9A47-4396-BFA0-7109F04B993A}"/>
    <cellStyle name="Normal 3 2 3 3 4 4 2 2 2 2" xfId="40040" xr:uid="{36C74804-7CBE-40EC-A410-57289764B06A}"/>
    <cellStyle name="Normal 3 2 3 3 4 4 2 2 2 3" xfId="54924" xr:uid="{B9D70B24-7BA8-4DC3-A5DB-1B116924550F}"/>
    <cellStyle name="Normal 3 2 3 3 4 4 2 2 3" xfId="19504" xr:uid="{2EA2C5D5-5D2E-46FD-9569-F87F1C5AF473}"/>
    <cellStyle name="Normal 3 2 3 3 4 4 2 2 4" xfId="33194" xr:uid="{068D5B41-A99C-46EC-A704-34A237CA7E25}"/>
    <cellStyle name="Normal 3 2 3 3 4 4 2 2 5" xfId="48078" xr:uid="{906D4B97-0E91-45FF-AE94-936E404128CB}"/>
    <cellStyle name="Normal 3 2 3 3 4 4 2 3" xfId="22926" xr:uid="{FB7CD173-28DF-4DB2-908A-4951B75FB8B7}"/>
    <cellStyle name="Normal 3 2 3 3 4 4 2 3 2" xfId="36618" xr:uid="{315902FF-E5BF-4AD8-AE80-F3FDCDDC0F6C}"/>
    <cellStyle name="Normal 3 2 3 3 4 4 2 3 3" xfId="51502" xr:uid="{65E73D83-D947-4871-BFC1-933FDCA8B3AE}"/>
    <cellStyle name="Normal 3 2 3 3 4 4 2 4" xfId="16082" xr:uid="{50E8B119-612D-45E2-9FD3-9D10D0D295EA}"/>
    <cellStyle name="Normal 3 2 3 3 4 4 2 5" xfId="29772" xr:uid="{4689948A-E7B5-490B-ABD0-22B31EBE7EE6}"/>
    <cellStyle name="Normal 3 2 3 3 4 4 2 6" xfId="44656" xr:uid="{181E2072-948D-47D2-B9AB-6AC09C7609DF}"/>
    <cellStyle name="Normal 3 2 3 3 4 4 3" xfId="10946" xr:uid="{FA121517-D746-418E-B1AE-48CACC921CAB}"/>
    <cellStyle name="Normal 3 2 3 3 4 4 3 2" xfId="24636" xr:uid="{99FC9D56-1634-4D2D-8190-98E0EE590BDB}"/>
    <cellStyle name="Normal 3 2 3 3 4 4 3 2 2" xfId="38328" xr:uid="{3E4257A7-BE72-4B9E-9727-897D75EB4BA9}"/>
    <cellStyle name="Normal 3 2 3 3 4 4 3 2 3" xfId="53212" xr:uid="{055FE90A-BDD7-40FE-B0B5-AA50BA35BCBD}"/>
    <cellStyle name="Normal 3 2 3 3 4 4 3 3" xfId="17792" xr:uid="{89CC166B-958D-45AC-9AA8-42484C4AC598}"/>
    <cellStyle name="Normal 3 2 3 3 4 4 3 4" xfId="31482" xr:uid="{406C5B52-B6AC-4012-8F7B-402CBC5FEB5A}"/>
    <cellStyle name="Normal 3 2 3 3 4 4 3 5" xfId="46366" xr:uid="{CE9A0F6F-65A1-4D66-A35A-803A4E40B7CA}"/>
    <cellStyle name="Normal 3 2 3 3 4 4 4" xfId="21214" xr:uid="{8FE2B917-5E95-41FF-8D9C-667C6B9468E5}"/>
    <cellStyle name="Normal 3 2 3 3 4 4 4 2" xfId="34906" xr:uid="{F9D8EB63-B841-4B3B-A18F-43126404AB73}"/>
    <cellStyle name="Normal 3 2 3 3 4 4 4 3" xfId="49790" xr:uid="{CFA57ACF-F75A-4D84-A68C-1B3EEC6844C6}"/>
    <cellStyle name="Normal 3 2 3 3 4 4 5" xfId="14370" xr:uid="{B165D906-A559-42EF-8E84-20B619780708}"/>
    <cellStyle name="Normal 3 2 3 3 4 4 6" xfId="28060" xr:uid="{66B603CF-2A35-4D49-ACA8-B97E848DADCE}"/>
    <cellStyle name="Normal 3 2 3 3 4 4 7" xfId="42944" xr:uid="{D3AA5473-7A74-4937-8F2B-F7ED9A74851E}"/>
    <cellStyle name="Normal 3 2 3 3 4 5" xfId="9232" xr:uid="{166A138C-7F93-4FD5-A198-906FFBE92334}"/>
    <cellStyle name="Normal 3 2 3 3 4 5 2" xfId="12654" xr:uid="{EF685ACB-4424-4578-A4BC-789D934C4E75}"/>
    <cellStyle name="Normal 3 2 3 3 4 5 2 2" xfId="26344" xr:uid="{50D24173-61F6-4845-94A7-DAF830813A16}"/>
    <cellStyle name="Normal 3 2 3 3 4 5 2 2 2" xfId="40036" xr:uid="{492CF373-F8AC-47E1-BCEA-AD038696837E}"/>
    <cellStyle name="Normal 3 2 3 3 4 5 2 2 3" xfId="54920" xr:uid="{244FF9AF-643A-4281-9DAC-380698647BAC}"/>
    <cellStyle name="Normal 3 2 3 3 4 5 2 3" xfId="19500" xr:uid="{A3BA0BBC-B8BE-42FD-81DC-5626A1FB5972}"/>
    <cellStyle name="Normal 3 2 3 3 4 5 2 4" xfId="33190" xr:uid="{8862535D-93C4-4093-9826-102DD7B96A4C}"/>
    <cellStyle name="Normal 3 2 3 3 4 5 2 5" xfId="48074" xr:uid="{2AAB11D8-EDCB-47B3-8B2F-4E3E4C92F2FF}"/>
    <cellStyle name="Normal 3 2 3 3 4 5 3" xfId="22922" xr:uid="{DE98F8AC-9F3D-4147-88E2-8358BA00D2E4}"/>
    <cellStyle name="Normal 3 2 3 3 4 5 3 2" xfId="36614" xr:uid="{4D4C6D96-0933-4854-BB60-ECD2006F2B72}"/>
    <cellStyle name="Normal 3 2 3 3 4 5 3 3" xfId="51498" xr:uid="{C85931A6-A653-44C5-B17D-887B2E4B26CD}"/>
    <cellStyle name="Normal 3 2 3 3 4 5 4" xfId="16078" xr:uid="{0402D9F8-36F2-4E13-AF92-EC52DB756032}"/>
    <cellStyle name="Normal 3 2 3 3 4 5 5" xfId="29768" xr:uid="{9882B2C4-61F0-4B3D-B74F-1659C984035E}"/>
    <cellStyle name="Normal 3 2 3 3 4 5 6" xfId="44652" xr:uid="{F33862DC-CBD6-4967-B9A2-2941F2CB2DEB}"/>
    <cellStyle name="Normal 3 2 3 3 4 6" xfId="10942" xr:uid="{28DD45FA-35C0-4954-A718-FD7844DD2D53}"/>
    <cellStyle name="Normal 3 2 3 3 4 6 2" xfId="24632" xr:uid="{984CF326-1D9E-4437-9CCD-B1430DEC12FD}"/>
    <cellStyle name="Normal 3 2 3 3 4 6 2 2" xfId="38324" xr:uid="{0583DF76-392F-430C-BDCB-9B6309AA13B5}"/>
    <cellStyle name="Normal 3 2 3 3 4 6 2 3" xfId="53208" xr:uid="{887DB2EE-19EE-487B-BB25-01017CFDE393}"/>
    <cellStyle name="Normal 3 2 3 3 4 6 3" xfId="17788" xr:uid="{B34BC38B-2796-473D-B53B-3870072061B6}"/>
    <cellStyle name="Normal 3 2 3 3 4 6 4" xfId="31478" xr:uid="{6FAD04EB-D1BB-479D-AB0A-01706FEE2E82}"/>
    <cellStyle name="Normal 3 2 3 3 4 6 5" xfId="46362" xr:uid="{86BF3E70-19E4-4AB1-965B-256867A91C34}"/>
    <cellStyle name="Normal 3 2 3 3 4 7" xfId="21210" xr:uid="{F5EE57D0-7171-4131-BE71-E0D33F4BEB3E}"/>
    <cellStyle name="Normal 3 2 3 3 4 7 2" xfId="34902" xr:uid="{1FCD69D5-EBED-48D7-AE85-4B4E04EF49EC}"/>
    <cellStyle name="Normal 3 2 3 3 4 7 3" xfId="49786" xr:uid="{F1F932A8-F8FA-41D1-AE35-2E4753FB3D06}"/>
    <cellStyle name="Normal 3 2 3 3 4 8" xfId="14366" xr:uid="{2B37D4FA-DCFF-4A69-8350-C976952EFFBB}"/>
    <cellStyle name="Normal 3 2 3 3 4 9" xfId="28056" xr:uid="{5CE208B8-5167-4BBF-8CF2-4AF60198B142}"/>
    <cellStyle name="Normal 3 2 3 3 5" xfId="7524" xr:uid="{3D6BC686-6776-4BB9-9E2B-34FC8F771304}"/>
    <cellStyle name="Normal 3 2 3 3 5 2" xfId="7525" xr:uid="{AEC798B4-7C8D-4743-882D-250C2B43E1B1}"/>
    <cellStyle name="Normal 3 2 3 3 5 2 2" xfId="9238" xr:uid="{7320C01C-C166-4658-8804-20EADF034BCF}"/>
    <cellStyle name="Normal 3 2 3 3 5 2 2 2" xfId="12660" xr:uid="{1BB88AE6-7AD3-48A8-9107-D6E42F5346EF}"/>
    <cellStyle name="Normal 3 2 3 3 5 2 2 2 2" xfId="26350" xr:uid="{7B2994B8-DC27-43A3-8045-473CF64D06CD}"/>
    <cellStyle name="Normal 3 2 3 3 5 2 2 2 2 2" xfId="40042" xr:uid="{C6F870C5-4622-424A-BCDA-A94F5FE6C3E7}"/>
    <cellStyle name="Normal 3 2 3 3 5 2 2 2 2 3" xfId="54926" xr:uid="{BDE011C5-0C8A-4B09-8C43-313F7D485003}"/>
    <cellStyle name="Normal 3 2 3 3 5 2 2 2 3" xfId="19506" xr:uid="{95ECFCC1-4DB4-4225-9892-F3BFEF76FB68}"/>
    <cellStyle name="Normal 3 2 3 3 5 2 2 2 4" xfId="33196" xr:uid="{A4BC8B7A-C64F-4B99-B65C-C5DAF4DC3499}"/>
    <cellStyle name="Normal 3 2 3 3 5 2 2 2 5" xfId="48080" xr:uid="{37587F76-3ECD-4584-B8AC-68F9D25B5445}"/>
    <cellStyle name="Normal 3 2 3 3 5 2 2 3" xfId="22928" xr:uid="{DC8A2BA5-8FDF-4EEB-8945-1D09FFE02A00}"/>
    <cellStyle name="Normal 3 2 3 3 5 2 2 3 2" xfId="36620" xr:uid="{A3C53462-D6A2-43D0-9809-9539334B9236}"/>
    <cellStyle name="Normal 3 2 3 3 5 2 2 3 3" xfId="51504" xr:uid="{5D84D8D2-8FCA-4948-8E3E-8D4DC4E1C9DC}"/>
    <cellStyle name="Normal 3 2 3 3 5 2 2 4" xfId="16084" xr:uid="{7766D901-6D43-48C1-9E32-87678D768A42}"/>
    <cellStyle name="Normal 3 2 3 3 5 2 2 5" xfId="29774" xr:uid="{96CF76B2-7F0F-4541-8D46-AA44A62D9AC0}"/>
    <cellStyle name="Normal 3 2 3 3 5 2 2 6" xfId="44658" xr:uid="{845E5C09-FBED-4EC3-B6C9-2DCA9A6BEC49}"/>
    <cellStyle name="Normal 3 2 3 3 5 2 3" xfId="10948" xr:uid="{F40CC9FD-89BB-4807-BD0A-852457AC6318}"/>
    <cellStyle name="Normal 3 2 3 3 5 2 3 2" xfId="24638" xr:uid="{4A929EAB-FA91-4A86-9048-6422409691CB}"/>
    <cellStyle name="Normal 3 2 3 3 5 2 3 2 2" xfId="38330" xr:uid="{E8A53327-DD50-42D1-A742-F1D0918A4039}"/>
    <cellStyle name="Normal 3 2 3 3 5 2 3 2 3" xfId="53214" xr:uid="{D7D75E16-E4AB-431E-8AC1-CE622F2371D1}"/>
    <cellStyle name="Normal 3 2 3 3 5 2 3 3" xfId="17794" xr:uid="{BED5315D-A146-4178-A42C-CFB93B076EF3}"/>
    <cellStyle name="Normal 3 2 3 3 5 2 3 4" xfId="31484" xr:uid="{DE83C634-3CE5-4690-8919-AC65BF36AACC}"/>
    <cellStyle name="Normal 3 2 3 3 5 2 3 5" xfId="46368" xr:uid="{D3145F09-33C8-496C-819E-96E9D12C3372}"/>
    <cellStyle name="Normal 3 2 3 3 5 2 4" xfId="21216" xr:uid="{930E1E2F-B1F1-4756-B195-B8B80C17A2F7}"/>
    <cellStyle name="Normal 3 2 3 3 5 2 4 2" xfId="34908" xr:uid="{8A9091C0-8AC4-4C02-BFA6-91E559D39644}"/>
    <cellStyle name="Normal 3 2 3 3 5 2 4 3" xfId="49792" xr:uid="{60CCB6DF-EF1B-48E9-9409-9C4F8C7050C4}"/>
    <cellStyle name="Normal 3 2 3 3 5 2 5" xfId="14372" xr:uid="{C629FEF6-5693-4AEE-9C8C-F3681537C028}"/>
    <cellStyle name="Normal 3 2 3 3 5 2 6" xfId="28062" xr:uid="{1EC6ED89-FF33-4A5E-B356-E755B7BB58FF}"/>
    <cellStyle name="Normal 3 2 3 3 5 2 7" xfId="42946" xr:uid="{CCD52C2A-39D8-4C68-AB0A-714D85F9FE0B}"/>
    <cellStyle name="Normal 3 2 3 3 5 3" xfId="9237" xr:uid="{39E8EB39-B3F1-48DF-A96D-27E67671BB9C}"/>
    <cellStyle name="Normal 3 2 3 3 5 3 2" xfId="12659" xr:uid="{EA569F5A-9490-4E25-89EF-06EFEE33DBE5}"/>
    <cellStyle name="Normal 3 2 3 3 5 3 2 2" xfId="26349" xr:uid="{E7D9D6A1-3CCC-4142-BC51-724655C5DC98}"/>
    <cellStyle name="Normal 3 2 3 3 5 3 2 2 2" xfId="40041" xr:uid="{84F95423-3E29-4DF9-AB14-DC1DBE562CD4}"/>
    <cellStyle name="Normal 3 2 3 3 5 3 2 2 3" xfId="54925" xr:uid="{14550383-C020-4061-A082-775AD281A658}"/>
    <cellStyle name="Normal 3 2 3 3 5 3 2 3" xfId="19505" xr:uid="{61F8EC19-B87A-429A-8663-01C05A090A0F}"/>
    <cellStyle name="Normal 3 2 3 3 5 3 2 4" xfId="33195" xr:uid="{1ADA0962-5EEF-498F-9FAC-E5BB5EAD78FA}"/>
    <cellStyle name="Normal 3 2 3 3 5 3 2 5" xfId="48079" xr:uid="{82D1E887-E909-4A99-8957-263D8577D988}"/>
    <cellStyle name="Normal 3 2 3 3 5 3 3" xfId="22927" xr:uid="{21330C29-5C34-4B7F-A294-481C4B569F29}"/>
    <cellStyle name="Normal 3 2 3 3 5 3 3 2" xfId="36619" xr:uid="{7AA0DC04-51F2-40EB-BD01-E468FC8CD6D2}"/>
    <cellStyle name="Normal 3 2 3 3 5 3 3 3" xfId="51503" xr:uid="{5A4E8C46-7F70-42CF-80D1-E8001F9B9FA1}"/>
    <cellStyle name="Normal 3 2 3 3 5 3 4" xfId="16083" xr:uid="{FFBED25E-D50D-4022-8461-492E15467186}"/>
    <cellStyle name="Normal 3 2 3 3 5 3 5" xfId="29773" xr:uid="{37C52957-3F24-4EDD-A660-933872866500}"/>
    <cellStyle name="Normal 3 2 3 3 5 3 6" xfId="44657" xr:uid="{DAAAAF50-370B-473F-936C-17E5CE021C94}"/>
    <cellStyle name="Normal 3 2 3 3 5 4" xfId="10947" xr:uid="{7A8188C7-03B2-4E05-9974-0557909BB161}"/>
    <cellStyle name="Normal 3 2 3 3 5 4 2" xfId="24637" xr:uid="{C162B3AD-23CC-44D9-8317-DB5EC9F18B9F}"/>
    <cellStyle name="Normal 3 2 3 3 5 4 2 2" xfId="38329" xr:uid="{26593647-A785-43A3-A499-EDD9EE3608E7}"/>
    <cellStyle name="Normal 3 2 3 3 5 4 2 3" xfId="53213" xr:uid="{39789BAA-CF43-4858-AB56-6440E993AD9C}"/>
    <cellStyle name="Normal 3 2 3 3 5 4 3" xfId="17793" xr:uid="{EE2C4756-A176-473A-A6D6-2314CEF6E3F3}"/>
    <cellStyle name="Normal 3 2 3 3 5 4 4" xfId="31483" xr:uid="{23C144E1-9AE9-4A80-94D6-ECF63D06F988}"/>
    <cellStyle name="Normal 3 2 3 3 5 4 5" xfId="46367" xr:uid="{1C5C9A0C-3F28-4597-96C5-B7651B168E6B}"/>
    <cellStyle name="Normal 3 2 3 3 5 5" xfId="21215" xr:uid="{F558F89A-082D-48AE-81F3-28C994FCADD0}"/>
    <cellStyle name="Normal 3 2 3 3 5 5 2" xfId="34907" xr:uid="{0BBD88F8-6082-4E1D-B076-8B7E67BE913E}"/>
    <cellStyle name="Normal 3 2 3 3 5 5 3" xfId="49791" xr:uid="{A96EF422-853A-4D54-92CF-63BB0C5FABDC}"/>
    <cellStyle name="Normal 3 2 3 3 5 6" xfId="14371" xr:uid="{49FC86B1-63FA-42A3-A1FD-4123146207AD}"/>
    <cellStyle name="Normal 3 2 3 3 5 7" xfId="28061" xr:uid="{6DBBD88D-F9C6-45CC-ACAB-C98D52A268F8}"/>
    <cellStyle name="Normal 3 2 3 3 5 8" xfId="42945" xr:uid="{3568EAA6-787B-4398-9FE4-DAC14EEF8AB8}"/>
    <cellStyle name="Normal 3 2 3 3 6" xfId="7526" xr:uid="{8D04F8EF-7657-43F4-9C50-5982E6100DC8}"/>
    <cellStyle name="Normal 3 2 3 3 6 2" xfId="9239" xr:uid="{79050875-FB74-4C7D-9CE9-75F848785150}"/>
    <cellStyle name="Normal 3 2 3 3 6 2 2" xfId="12661" xr:uid="{2D905033-22BA-4F7D-91D3-EF76D75145B8}"/>
    <cellStyle name="Normal 3 2 3 3 6 2 2 2" xfId="26351" xr:uid="{12E1096E-BACB-4E22-BCAD-51A486451E10}"/>
    <cellStyle name="Normal 3 2 3 3 6 2 2 2 2" xfId="40043" xr:uid="{DE0D024D-640B-430B-A934-8B086BE4E711}"/>
    <cellStyle name="Normal 3 2 3 3 6 2 2 2 3" xfId="54927" xr:uid="{5DED8BE8-BE9A-44B3-97FF-FDE9B6D4D1ED}"/>
    <cellStyle name="Normal 3 2 3 3 6 2 2 3" xfId="19507" xr:uid="{2BADD4AE-470F-4EA0-9B92-B3A81D0F3B1D}"/>
    <cellStyle name="Normal 3 2 3 3 6 2 2 4" xfId="33197" xr:uid="{9786B356-403A-4858-8C91-C49ADB32506A}"/>
    <cellStyle name="Normal 3 2 3 3 6 2 2 5" xfId="48081" xr:uid="{928C4258-C093-48F3-8D68-DA01A151D20B}"/>
    <cellStyle name="Normal 3 2 3 3 6 2 3" xfId="22929" xr:uid="{4CDC4AEB-DC76-48EB-AD62-FA1CE1E81ECE}"/>
    <cellStyle name="Normal 3 2 3 3 6 2 3 2" xfId="36621" xr:uid="{3833A269-2022-40DD-A960-3FE0A302095F}"/>
    <cellStyle name="Normal 3 2 3 3 6 2 3 3" xfId="51505" xr:uid="{AA4432E1-E86C-46E2-85DE-3489F28B5971}"/>
    <cellStyle name="Normal 3 2 3 3 6 2 4" xfId="16085" xr:uid="{5F88ABBF-43DD-4E2D-9A7E-CE8A97AB2979}"/>
    <cellStyle name="Normal 3 2 3 3 6 2 5" xfId="29775" xr:uid="{2EE1EECF-A179-437C-849E-CB5B50B83F5D}"/>
    <cellStyle name="Normal 3 2 3 3 6 2 6" xfId="44659" xr:uid="{F3318EA1-37E8-4972-A30E-5339723BC40B}"/>
    <cellStyle name="Normal 3 2 3 3 6 3" xfId="10949" xr:uid="{0F439782-26B5-4B84-9BB0-C39B3D1AAAA2}"/>
    <cellStyle name="Normal 3 2 3 3 6 3 2" xfId="24639" xr:uid="{B9957030-1D7F-4B7F-A0C5-91898B240EA2}"/>
    <cellStyle name="Normal 3 2 3 3 6 3 2 2" xfId="38331" xr:uid="{98B0FEC5-38BF-404E-9E99-A786A8B1DF09}"/>
    <cellStyle name="Normal 3 2 3 3 6 3 2 3" xfId="53215" xr:uid="{DD7043D8-4851-4B1B-9BFE-5702E0E0C247}"/>
    <cellStyle name="Normal 3 2 3 3 6 3 3" xfId="17795" xr:uid="{90C84DFA-4CC8-4848-9B65-4C96D5B1AFE1}"/>
    <cellStyle name="Normal 3 2 3 3 6 3 4" xfId="31485" xr:uid="{D315459B-619E-4C04-BAA8-1A024809CAB6}"/>
    <cellStyle name="Normal 3 2 3 3 6 3 5" xfId="46369" xr:uid="{F130FD9C-69CE-47FD-9760-D3328E871D1A}"/>
    <cellStyle name="Normal 3 2 3 3 6 4" xfId="21217" xr:uid="{10566F4D-8342-41B9-8B2B-C085D4DEE5C8}"/>
    <cellStyle name="Normal 3 2 3 3 6 4 2" xfId="34909" xr:uid="{C8BAE926-8475-4CBE-BE15-D3F601975225}"/>
    <cellStyle name="Normal 3 2 3 3 6 4 3" xfId="49793" xr:uid="{D9361EC8-415E-4EC4-A19C-AFCB4A5E35EE}"/>
    <cellStyle name="Normal 3 2 3 3 6 5" xfId="14373" xr:uid="{B21DF0BC-2ADF-4073-AF14-24E69B77B969}"/>
    <cellStyle name="Normal 3 2 3 3 6 6" xfId="28063" xr:uid="{B518B814-67A5-4A27-A040-7EECAB51DFFE}"/>
    <cellStyle name="Normal 3 2 3 3 6 7" xfId="42947" xr:uid="{C97C3FBE-40A9-43BE-B7E0-BDFB6A0AAAC7}"/>
    <cellStyle name="Normal 3 2 3 3 7" xfId="7527" xr:uid="{14D79F27-D3BF-4D51-BC88-7A4CD5AAC0E1}"/>
    <cellStyle name="Normal 3 2 3 3 7 2" xfId="9240" xr:uid="{F6CB7407-ED09-49BE-A309-C16203ABEC88}"/>
    <cellStyle name="Normal 3 2 3 3 7 2 2" xfId="12662" xr:uid="{7755B990-844B-42CD-8525-C016D0403868}"/>
    <cellStyle name="Normal 3 2 3 3 7 2 2 2" xfId="26352" xr:uid="{6A117529-065F-4456-BA25-560AE712F585}"/>
    <cellStyle name="Normal 3 2 3 3 7 2 2 2 2" xfId="40044" xr:uid="{06F0EE81-E98D-4F19-AB71-DD6ABEAAEB97}"/>
    <cellStyle name="Normal 3 2 3 3 7 2 2 2 3" xfId="54928" xr:uid="{9F70C852-ECD9-49C6-A325-1A2460A0BBBC}"/>
    <cellStyle name="Normal 3 2 3 3 7 2 2 3" xfId="19508" xr:uid="{62152923-E4AF-407A-8B25-A2B45B172757}"/>
    <cellStyle name="Normal 3 2 3 3 7 2 2 4" xfId="33198" xr:uid="{5A650DAC-6327-4CA8-8989-1E0E56C17034}"/>
    <cellStyle name="Normal 3 2 3 3 7 2 2 5" xfId="48082" xr:uid="{329B33FB-C828-4E46-88CE-5943978A0B04}"/>
    <cellStyle name="Normal 3 2 3 3 7 2 3" xfId="22930" xr:uid="{315F2422-295C-42DB-9444-42892AA067B9}"/>
    <cellStyle name="Normal 3 2 3 3 7 2 3 2" xfId="36622" xr:uid="{3F454F0F-9F06-4D2E-B0D4-2282840C7F1A}"/>
    <cellStyle name="Normal 3 2 3 3 7 2 3 3" xfId="51506" xr:uid="{4D89B740-8718-43E2-BE42-65C7C05FDAA3}"/>
    <cellStyle name="Normal 3 2 3 3 7 2 4" xfId="16086" xr:uid="{3F4598B5-EA50-4569-B272-C8542CA9B3C6}"/>
    <cellStyle name="Normal 3 2 3 3 7 2 5" xfId="29776" xr:uid="{A50F595B-FDD7-43E7-B6C1-E35445242C06}"/>
    <cellStyle name="Normal 3 2 3 3 7 2 6" xfId="44660" xr:uid="{6F20E715-EA89-402A-97F1-E391157B4FB4}"/>
    <cellStyle name="Normal 3 2 3 3 7 3" xfId="10950" xr:uid="{1EC70080-EA44-4B15-BC39-32EF8F1D273B}"/>
    <cellStyle name="Normal 3 2 3 3 7 3 2" xfId="24640" xr:uid="{2C47BCCD-6ED0-4785-9604-00799EE2E971}"/>
    <cellStyle name="Normal 3 2 3 3 7 3 2 2" xfId="38332" xr:uid="{E5DA3D22-6742-4CF5-9BF4-55A3FD1933BD}"/>
    <cellStyle name="Normal 3 2 3 3 7 3 2 3" xfId="53216" xr:uid="{F7B7F343-97C2-4D70-898F-F2D2629BA67A}"/>
    <cellStyle name="Normal 3 2 3 3 7 3 3" xfId="17796" xr:uid="{422062B5-7389-4149-A22B-B132AADE3157}"/>
    <cellStyle name="Normal 3 2 3 3 7 3 4" xfId="31486" xr:uid="{E953022E-BDA7-4D0C-AD35-F13DFD55CE41}"/>
    <cellStyle name="Normal 3 2 3 3 7 3 5" xfId="46370" xr:uid="{85A94F34-0763-4B22-B051-CC516E827B15}"/>
    <cellStyle name="Normal 3 2 3 3 7 4" xfId="21218" xr:uid="{EDD01D38-923D-4B4C-A61F-3A25E81D410A}"/>
    <cellStyle name="Normal 3 2 3 3 7 4 2" xfId="34910" xr:uid="{6E97BF75-8D18-47E8-85A0-66507FB12BDD}"/>
    <cellStyle name="Normal 3 2 3 3 7 4 3" xfId="49794" xr:uid="{C3A7A1AD-C98D-45F2-9CB6-0200C8100AFA}"/>
    <cellStyle name="Normal 3 2 3 3 7 5" xfId="14374" xr:uid="{A11D9563-538E-412E-82C3-DF023DD37EB6}"/>
    <cellStyle name="Normal 3 2 3 3 7 6" xfId="28064" xr:uid="{44653764-B5E2-447B-973D-83BCAAFABDEE}"/>
    <cellStyle name="Normal 3 2 3 3 7 7" xfId="42948" xr:uid="{A24D64CC-BF41-4A2F-95CA-0A212198D229}"/>
    <cellStyle name="Normal 3 2 3 3 8" xfId="9211" xr:uid="{9C6A2696-0CCE-4904-B960-92CCC073C206}"/>
    <cellStyle name="Normal 3 2 3 3 8 2" xfId="12633" xr:uid="{705AA919-8E38-4F77-8BF1-035754410B59}"/>
    <cellStyle name="Normal 3 2 3 3 8 2 2" xfId="26323" xr:uid="{87D96E94-FC0C-468D-866E-58962D65F58C}"/>
    <cellStyle name="Normal 3 2 3 3 8 2 2 2" xfId="40015" xr:uid="{C7EE9E04-EFD2-4E51-A50F-7CB22B3FF6ED}"/>
    <cellStyle name="Normal 3 2 3 3 8 2 2 3" xfId="54899" xr:uid="{679DF55D-491E-4E9F-852B-675526AF1F02}"/>
    <cellStyle name="Normal 3 2 3 3 8 2 3" xfId="19479" xr:uid="{33F8E5F4-6DB8-462E-A469-B7CEC8256968}"/>
    <cellStyle name="Normal 3 2 3 3 8 2 4" xfId="33169" xr:uid="{9D8AFA82-2D35-4F7E-8A76-D6FBC8E4609B}"/>
    <cellStyle name="Normal 3 2 3 3 8 2 5" xfId="48053" xr:uid="{0BB2BB08-F5CA-4564-8C64-7041907A9B3A}"/>
    <cellStyle name="Normal 3 2 3 3 8 3" xfId="22901" xr:uid="{28C637CD-048B-4206-A8B5-79DC02631D23}"/>
    <cellStyle name="Normal 3 2 3 3 8 3 2" xfId="36593" xr:uid="{6E995B0A-D242-4ACA-95A0-8FBE517BCC6E}"/>
    <cellStyle name="Normal 3 2 3 3 8 3 3" xfId="51477" xr:uid="{274CC47D-5318-4E37-9D67-8BF2E7BF7EDB}"/>
    <cellStyle name="Normal 3 2 3 3 8 4" xfId="16057" xr:uid="{8E578184-B165-4A89-8170-33640831A486}"/>
    <cellStyle name="Normal 3 2 3 3 8 5" xfId="29747" xr:uid="{5C0F7694-27FA-42AC-BE9C-7816702BF2D5}"/>
    <cellStyle name="Normal 3 2 3 3 8 6" xfId="44631" xr:uid="{96F030EE-62FB-4090-AD84-16B9BA82B9B4}"/>
    <cellStyle name="Normal 3 2 3 3 9" xfId="10921" xr:uid="{86F088C4-0F31-4789-8DFD-480303CB251A}"/>
    <cellStyle name="Normal 3 2 3 3 9 2" xfId="24611" xr:uid="{E17383F3-918D-4EAC-8D2B-836081B56C07}"/>
    <cellStyle name="Normal 3 2 3 3 9 2 2" xfId="38303" xr:uid="{3EC7AD8F-E155-4E9E-BBCC-2C356EE0A523}"/>
    <cellStyle name="Normal 3 2 3 3 9 2 3" xfId="53187" xr:uid="{83138D58-8FAA-45A6-858F-44D8CB2FF3EC}"/>
    <cellStyle name="Normal 3 2 3 3 9 3" xfId="17767" xr:uid="{68629FDB-CE33-4EF8-BDB8-FAA783C3D261}"/>
    <cellStyle name="Normal 3 2 3 3 9 4" xfId="31457" xr:uid="{364DCD64-7BDE-4A08-BB7A-3AD9B5A5566B}"/>
    <cellStyle name="Normal 3 2 3 3 9 5" xfId="46341" xr:uid="{DE432E74-647C-4FD1-9BD9-02C45CEE0866}"/>
    <cellStyle name="Normal 3 2 3 4" xfId="7528" xr:uid="{CA95C33A-0DAE-4CB7-B1D3-195FF3952EF4}"/>
    <cellStyle name="Normal 3 2 3 4 10" xfId="14375" xr:uid="{DBE8331A-8F42-4EA6-B08A-BD99B35CB9DB}"/>
    <cellStyle name="Normal 3 2 3 4 11" xfId="28065" xr:uid="{49E324D6-B882-4616-98C9-D454A8134EBC}"/>
    <cellStyle name="Normal 3 2 3 4 12" xfId="42949" xr:uid="{2B6478F9-7058-44EE-BBB9-99248B586231}"/>
    <cellStyle name="Normal 3 2 3 4 2" xfId="7529" xr:uid="{A28CC8C2-770B-4079-A9ED-8D54D52D8B5A}"/>
    <cellStyle name="Normal 3 2 3 4 2 10" xfId="42950" xr:uid="{E595F84E-E8CD-4673-BA67-217C6B670B3A}"/>
    <cellStyle name="Normal 3 2 3 4 2 2" xfId="7530" xr:uid="{7DEB9960-9BB7-46C1-9A89-05AF583BE288}"/>
    <cellStyle name="Normal 3 2 3 4 2 2 2" xfId="7531" xr:uid="{D24BAF69-5288-4F53-941D-2B1EDC9661B7}"/>
    <cellStyle name="Normal 3 2 3 4 2 2 2 2" xfId="9244" xr:uid="{04AE9486-F0E7-498B-9A92-519FD893C5C4}"/>
    <cellStyle name="Normal 3 2 3 4 2 2 2 2 2" xfId="12666" xr:uid="{7F640414-3779-4396-ACC7-2C78392BC956}"/>
    <cellStyle name="Normal 3 2 3 4 2 2 2 2 2 2" xfId="26356" xr:uid="{788B669F-997B-4FFD-8EF6-703EEC411D5C}"/>
    <cellStyle name="Normal 3 2 3 4 2 2 2 2 2 2 2" xfId="40048" xr:uid="{86F5D0ED-0F6E-445B-9524-A0F2896C670B}"/>
    <cellStyle name="Normal 3 2 3 4 2 2 2 2 2 2 3" xfId="54932" xr:uid="{067180B7-1A72-41C1-BD88-5EA9935B6354}"/>
    <cellStyle name="Normal 3 2 3 4 2 2 2 2 2 3" xfId="19512" xr:uid="{0655CD64-17AA-4ACD-B715-E0DB4E314AB9}"/>
    <cellStyle name="Normal 3 2 3 4 2 2 2 2 2 4" xfId="33202" xr:uid="{D2B7756F-381A-4D11-91B6-D10673B75494}"/>
    <cellStyle name="Normal 3 2 3 4 2 2 2 2 2 5" xfId="48086" xr:uid="{39E5E35F-F579-4111-BF71-C4CA51C3A043}"/>
    <cellStyle name="Normal 3 2 3 4 2 2 2 2 3" xfId="22934" xr:uid="{189ABBB8-278B-46FC-857C-736275C5A8AD}"/>
    <cellStyle name="Normal 3 2 3 4 2 2 2 2 3 2" xfId="36626" xr:uid="{5C3715CB-9794-4791-99A1-9B86846B42FC}"/>
    <cellStyle name="Normal 3 2 3 4 2 2 2 2 3 3" xfId="51510" xr:uid="{C004EDE8-541D-4A78-A47B-9A574170BC53}"/>
    <cellStyle name="Normal 3 2 3 4 2 2 2 2 4" xfId="16090" xr:uid="{1AD5AEB5-BF0F-42E9-907D-2E2D04C426C9}"/>
    <cellStyle name="Normal 3 2 3 4 2 2 2 2 5" xfId="29780" xr:uid="{A5841FE8-886F-414C-91ED-2A08C45E93E5}"/>
    <cellStyle name="Normal 3 2 3 4 2 2 2 2 6" xfId="44664" xr:uid="{99979C2C-6E2E-4913-B402-4ECEEC776B80}"/>
    <cellStyle name="Normal 3 2 3 4 2 2 2 3" xfId="10954" xr:uid="{F811D423-3158-44C5-8A2E-975DD41CF395}"/>
    <cellStyle name="Normal 3 2 3 4 2 2 2 3 2" xfId="24644" xr:uid="{7B1B84DB-5E08-4D13-8078-6C519A777E46}"/>
    <cellStyle name="Normal 3 2 3 4 2 2 2 3 2 2" xfId="38336" xr:uid="{BC1F79A4-98C4-42CC-B59F-8316AEC00FAB}"/>
    <cellStyle name="Normal 3 2 3 4 2 2 2 3 2 3" xfId="53220" xr:uid="{7BD91690-EAC9-4239-9974-ED13D80DA4E2}"/>
    <cellStyle name="Normal 3 2 3 4 2 2 2 3 3" xfId="17800" xr:uid="{A7132CA8-8F50-4C6D-980D-BA66324CF576}"/>
    <cellStyle name="Normal 3 2 3 4 2 2 2 3 4" xfId="31490" xr:uid="{F09D1F80-5CC0-4108-AD1B-C1DBB70ACACB}"/>
    <cellStyle name="Normal 3 2 3 4 2 2 2 3 5" xfId="46374" xr:uid="{2F834C28-445E-446A-BFA0-363776D49F8E}"/>
    <cellStyle name="Normal 3 2 3 4 2 2 2 4" xfId="21222" xr:uid="{F2FD7B41-B164-48A6-B7DB-CA29CA1B9799}"/>
    <cellStyle name="Normal 3 2 3 4 2 2 2 4 2" xfId="34914" xr:uid="{ED0BCC88-742C-4F13-94A2-9357DAC13ED9}"/>
    <cellStyle name="Normal 3 2 3 4 2 2 2 4 3" xfId="49798" xr:uid="{2E328116-B5C8-404B-8E84-4DC759FC3695}"/>
    <cellStyle name="Normal 3 2 3 4 2 2 2 5" xfId="14378" xr:uid="{86860670-BB7C-4940-BFB4-0CDC408EF0B8}"/>
    <cellStyle name="Normal 3 2 3 4 2 2 2 6" xfId="28068" xr:uid="{74873C77-5D3B-4496-8918-D74A2A601C71}"/>
    <cellStyle name="Normal 3 2 3 4 2 2 2 7" xfId="42952" xr:uid="{0CDDB617-A194-405C-A19F-C4DDA7AECBFC}"/>
    <cellStyle name="Normal 3 2 3 4 2 2 3" xfId="9243" xr:uid="{1B94B39D-A6EA-4117-89B3-8F23F2EB773C}"/>
    <cellStyle name="Normal 3 2 3 4 2 2 3 2" xfId="12665" xr:uid="{61F0C1C5-1100-4EA1-A0B2-0E4B435EB444}"/>
    <cellStyle name="Normal 3 2 3 4 2 2 3 2 2" xfId="26355" xr:uid="{3EFBD555-C8E6-42EC-B2E6-0B0DF0B5E093}"/>
    <cellStyle name="Normal 3 2 3 4 2 2 3 2 2 2" xfId="40047" xr:uid="{938ADA5B-CEF3-4EB5-99D1-767D7D777D09}"/>
    <cellStyle name="Normal 3 2 3 4 2 2 3 2 2 3" xfId="54931" xr:uid="{72C97435-D5C1-451B-985F-8D7C2CDF5721}"/>
    <cellStyle name="Normal 3 2 3 4 2 2 3 2 3" xfId="19511" xr:uid="{0F3E1A1D-1F5D-40E7-9772-7C4C20CC0EB1}"/>
    <cellStyle name="Normal 3 2 3 4 2 2 3 2 4" xfId="33201" xr:uid="{0980D124-6326-46FE-945F-EB2F30118376}"/>
    <cellStyle name="Normal 3 2 3 4 2 2 3 2 5" xfId="48085" xr:uid="{091C9C5D-C74A-4802-B445-6D04DBE4F1AE}"/>
    <cellStyle name="Normal 3 2 3 4 2 2 3 3" xfId="22933" xr:uid="{9C817EC4-FADC-47C5-8C87-0D6C88F388A4}"/>
    <cellStyle name="Normal 3 2 3 4 2 2 3 3 2" xfId="36625" xr:uid="{AD6416C9-D9AE-42D4-84A8-19BB3CE7BE62}"/>
    <cellStyle name="Normal 3 2 3 4 2 2 3 3 3" xfId="51509" xr:uid="{2771D0FE-F6B1-4960-B39B-C2A146537BC3}"/>
    <cellStyle name="Normal 3 2 3 4 2 2 3 4" xfId="16089" xr:uid="{51B215AA-D520-4E38-851D-D38625FC5BA0}"/>
    <cellStyle name="Normal 3 2 3 4 2 2 3 5" xfId="29779" xr:uid="{0A857316-071B-4EA7-8019-E061EEF7B332}"/>
    <cellStyle name="Normal 3 2 3 4 2 2 3 6" xfId="44663" xr:uid="{7E6EC23A-3F32-415F-8B56-2FCDC7B36843}"/>
    <cellStyle name="Normal 3 2 3 4 2 2 4" xfId="10953" xr:uid="{D5178E1E-7E85-4A5B-BFC6-60E1A1E91F8F}"/>
    <cellStyle name="Normal 3 2 3 4 2 2 4 2" xfId="24643" xr:uid="{0B14943B-A09F-4960-8BA6-B42DE2FBF9DE}"/>
    <cellStyle name="Normal 3 2 3 4 2 2 4 2 2" xfId="38335" xr:uid="{1516B0CF-A199-4361-8885-2AF5AD7569EF}"/>
    <cellStyle name="Normal 3 2 3 4 2 2 4 2 3" xfId="53219" xr:uid="{27CED12F-D56A-467F-8A1A-716479065033}"/>
    <cellStyle name="Normal 3 2 3 4 2 2 4 3" xfId="17799" xr:uid="{5A22061D-A67C-4DE0-8A4A-D6CE5B4F934C}"/>
    <cellStyle name="Normal 3 2 3 4 2 2 4 4" xfId="31489" xr:uid="{90BAEF2E-8E8C-4286-8B4E-502A88B8EDC0}"/>
    <cellStyle name="Normal 3 2 3 4 2 2 4 5" xfId="46373" xr:uid="{445E45F6-271C-46A5-9448-0CEFA32592BC}"/>
    <cellStyle name="Normal 3 2 3 4 2 2 5" xfId="21221" xr:uid="{94DCEACF-41AF-4502-94FD-832940BA6C35}"/>
    <cellStyle name="Normal 3 2 3 4 2 2 5 2" xfId="34913" xr:uid="{125480C7-4014-4A5F-8142-F3E19CE6EF91}"/>
    <cellStyle name="Normal 3 2 3 4 2 2 5 3" xfId="49797" xr:uid="{98F7CA0D-04A4-49E8-9FE9-4A2DDFE33698}"/>
    <cellStyle name="Normal 3 2 3 4 2 2 6" xfId="14377" xr:uid="{364BA322-39B1-4A03-9274-A0C7B1097C12}"/>
    <cellStyle name="Normal 3 2 3 4 2 2 7" xfId="28067" xr:uid="{AD139BF9-12CB-4475-80C6-EE1BC4EBCA79}"/>
    <cellStyle name="Normal 3 2 3 4 2 2 8" xfId="42951" xr:uid="{14F1A535-4AD5-4961-B1EC-E0D7D635711A}"/>
    <cellStyle name="Normal 3 2 3 4 2 3" xfId="7532" xr:uid="{26C34AAD-CC37-4956-86BF-7044B3E085EF}"/>
    <cellStyle name="Normal 3 2 3 4 2 3 2" xfId="9245" xr:uid="{DA10A5F7-519D-405B-8C39-B7DD7E64EB41}"/>
    <cellStyle name="Normal 3 2 3 4 2 3 2 2" xfId="12667" xr:uid="{4B630DAA-286C-46CD-9443-647B2A6E60DD}"/>
    <cellStyle name="Normal 3 2 3 4 2 3 2 2 2" xfId="26357" xr:uid="{94E98245-E80D-4647-8AD8-110B672D5B3C}"/>
    <cellStyle name="Normal 3 2 3 4 2 3 2 2 2 2" xfId="40049" xr:uid="{832789E8-7B52-49F0-A6D5-51F4CFD1A444}"/>
    <cellStyle name="Normal 3 2 3 4 2 3 2 2 2 3" xfId="54933" xr:uid="{E244A964-5410-4BC9-840E-3D7438ECB677}"/>
    <cellStyle name="Normal 3 2 3 4 2 3 2 2 3" xfId="19513" xr:uid="{7BDA15F4-8BC9-42FD-BF1B-0262BAC6ED82}"/>
    <cellStyle name="Normal 3 2 3 4 2 3 2 2 4" xfId="33203" xr:uid="{0F7DB4C7-603A-4756-9F52-E1277DAD8C1E}"/>
    <cellStyle name="Normal 3 2 3 4 2 3 2 2 5" xfId="48087" xr:uid="{9B252362-26A0-4FAA-9283-FED9595EA008}"/>
    <cellStyle name="Normal 3 2 3 4 2 3 2 3" xfId="22935" xr:uid="{3AC9B3A1-F9F6-4834-B1F0-F61B6FEF4A86}"/>
    <cellStyle name="Normal 3 2 3 4 2 3 2 3 2" xfId="36627" xr:uid="{AEF6514F-A538-433C-9D67-35434FCBCC2D}"/>
    <cellStyle name="Normal 3 2 3 4 2 3 2 3 3" xfId="51511" xr:uid="{C44254AD-FF2D-45C4-BD25-EABC9BAB2112}"/>
    <cellStyle name="Normal 3 2 3 4 2 3 2 4" xfId="16091" xr:uid="{AC79AEAE-9D89-4584-8F29-58BBECB8D564}"/>
    <cellStyle name="Normal 3 2 3 4 2 3 2 5" xfId="29781" xr:uid="{7992A488-A634-46ED-8655-CFFBC0F0BE32}"/>
    <cellStyle name="Normal 3 2 3 4 2 3 2 6" xfId="44665" xr:uid="{543D52C6-A68C-44E3-9ACC-498003C02B8D}"/>
    <cellStyle name="Normal 3 2 3 4 2 3 3" xfId="10955" xr:uid="{31FE5655-DB58-495D-90F3-8610394AD65B}"/>
    <cellStyle name="Normal 3 2 3 4 2 3 3 2" xfId="24645" xr:uid="{CF43B48C-3AFB-4E07-83A0-9E73895615F5}"/>
    <cellStyle name="Normal 3 2 3 4 2 3 3 2 2" xfId="38337" xr:uid="{E8151C5A-ED58-4C01-B141-D11513DCF4BC}"/>
    <cellStyle name="Normal 3 2 3 4 2 3 3 2 3" xfId="53221" xr:uid="{0879C555-846F-4230-8A7A-B3DA81738E27}"/>
    <cellStyle name="Normal 3 2 3 4 2 3 3 3" xfId="17801" xr:uid="{17A283A5-53FB-4F34-B93B-7BF6EBD1C5E8}"/>
    <cellStyle name="Normal 3 2 3 4 2 3 3 4" xfId="31491" xr:uid="{90499539-86EF-448E-BEE0-339FA68637CE}"/>
    <cellStyle name="Normal 3 2 3 4 2 3 3 5" xfId="46375" xr:uid="{7F3EEE85-3F4C-4C5C-98DB-3AF7657A079F}"/>
    <cellStyle name="Normal 3 2 3 4 2 3 4" xfId="21223" xr:uid="{AEFEC39A-6FD6-4208-B886-87A89344AC67}"/>
    <cellStyle name="Normal 3 2 3 4 2 3 4 2" xfId="34915" xr:uid="{49DEEB9F-46A6-4AB3-9BCA-5B57F1C66D0C}"/>
    <cellStyle name="Normal 3 2 3 4 2 3 4 3" xfId="49799" xr:uid="{CECB3396-32E2-4CA0-881A-8230E9F43C76}"/>
    <cellStyle name="Normal 3 2 3 4 2 3 5" xfId="14379" xr:uid="{C7E87215-3168-4F57-B18F-8666C60DA238}"/>
    <cellStyle name="Normal 3 2 3 4 2 3 6" xfId="28069" xr:uid="{9FD3B8D3-EBDA-43C8-A70D-831A51472ABB}"/>
    <cellStyle name="Normal 3 2 3 4 2 3 7" xfId="42953" xr:uid="{70B3CEDD-71AB-4A3D-93EC-463D44B5A4DF}"/>
    <cellStyle name="Normal 3 2 3 4 2 4" xfId="7533" xr:uid="{D2713A20-F174-43C6-9A7B-CF545A821496}"/>
    <cellStyle name="Normal 3 2 3 4 2 4 2" xfId="9246" xr:uid="{000DF601-6579-4C49-9766-ED390FF345A5}"/>
    <cellStyle name="Normal 3 2 3 4 2 4 2 2" xfId="12668" xr:uid="{79AC7A94-8DFD-48A6-B9EB-51FB29BEB1BC}"/>
    <cellStyle name="Normal 3 2 3 4 2 4 2 2 2" xfId="26358" xr:uid="{3F356E20-80A9-4C99-A777-258B8134143B}"/>
    <cellStyle name="Normal 3 2 3 4 2 4 2 2 2 2" xfId="40050" xr:uid="{51E60FC3-1CEC-425A-9909-9D15A953BCC0}"/>
    <cellStyle name="Normal 3 2 3 4 2 4 2 2 2 3" xfId="54934" xr:uid="{04E59AEA-9D32-4964-970B-AF8BFD572C1B}"/>
    <cellStyle name="Normal 3 2 3 4 2 4 2 2 3" xfId="19514" xr:uid="{24EBAD0C-62F7-4B1F-AB7E-22ED4DA08AA6}"/>
    <cellStyle name="Normal 3 2 3 4 2 4 2 2 4" xfId="33204" xr:uid="{E23D8330-122E-4567-9520-F9BA43616A18}"/>
    <cellStyle name="Normal 3 2 3 4 2 4 2 2 5" xfId="48088" xr:uid="{A7C55410-ACD6-48CE-939B-F58112D1D637}"/>
    <cellStyle name="Normal 3 2 3 4 2 4 2 3" xfId="22936" xr:uid="{B32D7CB9-B308-4759-964F-08FE1AD78A73}"/>
    <cellStyle name="Normal 3 2 3 4 2 4 2 3 2" xfId="36628" xr:uid="{1E2438BE-9174-4DA9-A329-64AACA87BACF}"/>
    <cellStyle name="Normal 3 2 3 4 2 4 2 3 3" xfId="51512" xr:uid="{E1AD5B1A-9944-4A3A-8202-BC80AFF61659}"/>
    <cellStyle name="Normal 3 2 3 4 2 4 2 4" xfId="16092" xr:uid="{4DA7C175-1DC5-45AE-A002-77E09D06F6F6}"/>
    <cellStyle name="Normal 3 2 3 4 2 4 2 5" xfId="29782" xr:uid="{21934ACA-6B3E-49E3-B503-36292AA366B4}"/>
    <cellStyle name="Normal 3 2 3 4 2 4 2 6" xfId="44666" xr:uid="{829A926B-1B85-47BA-AD8A-E145AD85B709}"/>
    <cellStyle name="Normal 3 2 3 4 2 4 3" xfId="10956" xr:uid="{FA12DBD6-921B-4C86-9BD1-A43CBAAEC97F}"/>
    <cellStyle name="Normal 3 2 3 4 2 4 3 2" xfId="24646" xr:uid="{EFC08640-78C8-41D5-9203-15A3B684855F}"/>
    <cellStyle name="Normal 3 2 3 4 2 4 3 2 2" xfId="38338" xr:uid="{823631CB-9307-4F7E-A2D3-EC113941AE91}"/>
    <cellStyle name="Normal 3 2 3 4 2 4 3 2 3" xfId="53222" xr:uid="{19EB1260-7853-4476-87F9-AC7803269E9C}"/>
    <cellStyle name="Normal 3 2 3 4 2 4 3 3" xfId="17802" xr:uid="{B1C831E0-E7AE-40AF-852A-ED77CE91C526}"/>
    <cellStyle name="Normal 3 2 3 4 2 4 3 4" xfId="31492" xr:uid="{578BB105-809E-4630-B2D1-7B2DBFA2A6CB}"/>
    <cellStyle name="Normal 3 2 3 4 2 4 3 5" xfId="46376" xr:uid="{E509F932-F03B-46A6-81B0-F545217038B7}"/>
    <cellStyle name="Normal 3 2 3 4 2 4 4" xfId="21224" xr:uid="{00B9E38E-26F6-4139-91FC-148F68A33B2A}"/>
    <cellStyle name="Normal 3 2 3 4 2 4 4 2" xfId="34916" xr:uid="{B8790EB0-F7B0-432E-A6B5-F1AE3789A72C}"/>
    <cellStyle name="Normal 3 2 3 4 2 4 4 3" xfId="49800" xr:uid="{47678432-9070-4B27-A2B1-D1DE305C34F1}"/>
    <cellStyle name="Normal 3 2 3 4 2 4 5" xfId="14380" xr:uid="{17096760-B581-495E-AB83-0EA7DF5AD860}"/>
    <cellStyle name="Normal 3 2 3 4 2 4 6" xfId="28070" xr:uid="{56A885A2-70EC-486E-84DC-7257C14304F1}"/>
    <cellStyle name="Normal 3 2 3 4 2 4 7" xfId="42954" xr:uid="{2B09D83B-E14D-446D-A304-58D2188946E9}"/>
    <cellStyle name="Normal 3 2 3 4 2 5" xfId="9242" xr:uid="{10E3C349-77D8-4732-9E3E-EEF7C0F17986}"/>
    <cellStyle name="Normal 3 2 3 4 2 5 2" xfId="12664" xr:uid="{B558D468-0DFC-465C-B030-FD0EDE8460F8}"/>
    <cellStyle name="Normal 3 2 3 4 2 5 2 2" xfId="26354" xr:uid="{455A65D2-00CF-4F3D-829F-C2AB54D7233A}"/>
    <cellStyle name="Normal 3 2 3 4 2 5 2 2 2" xfId="40046" xr:uid="{B89CCF40-E2F9-4F81-A3C3-16CDA1FC43F4}"/>
    <cellStyle name="Normal 3 2 3 4 2 5 2 2 3" xfId="54930" xr:uid="{4EF09272-5F6A-4F71-8635-2B89D65BD457}"/>
    <cellStyle name="Normal 3 2 3 4 2 5 2 3" xfId="19510" xr:uid="{CFF5EEA7-77FA-41FD-B561-11AC8AA21F93}"/>
    <cellStyle name="Normal 3 2 3 4 2 5 2 4" xfId="33200" xr:uid="{1D66B7FC-8F97-4336-9814-F85E820EEBF1}"/>
    <cellStyle name="Normal 3 2 3 4 2 5 2 5" xfId="48084" xr:uid="{8D6B442D-1CE7-4EE1-8419-83A5910A4090}"/>
    <cellStyle name="Normal 3 2 3 4 2 5 3" xfId="22932" xr:uid="{47F07B50-7518-4F4F-8050-AE4EAD844BA3}"/>
    <cellStyle name="Normal 3 2 3 4 2 5 3 2" xfId="36624" xr:uid="{180A2C2A-C4AD-463B-A229-B63DB43DEF4E}"/>
    <cellStyle name="Normal 3 2 3 4 2 5 3 3" xfId="51508" xr:uid="{09D6E6C2-42B3-45E7-BBD7-42AC605FFB9F}"/>
    <cellStyle name="Normal 3 2 3 4 2 5 4" xfId="16088" xr:uid="{C36D44FC-EDC6-488A-9B5E-03D647E3159D}"/>
    <cellStyle name="Normal 3 2 3 4 2 5 5" xfId="29778" xr:uid="{D27CB34D-C583-4AD8-A60E-2AC13B0E9669}"/>
    <cellStyle name="Normal 3 2 3 4 2 5 6" xfId="44662" xr:uid="{72AD57F8-F791-4908-B709-2BEC69FF4332}"/>
    <cellStyle name="Normal 3 2 3 4 2 6" xfId="10952" xr:uid="{4F0366EA-A61D-4F3D-A907-3B0E9CD81451}"/>
    <cellStyle name="Normal 3 2 3 4 2 6 2" xfId="24642" xr:uid="{9AA87C72-4515-4A35-85A6-654198D0F7E7}"/>
    <cellStyle name="Normal 3 2 3 4 2 6 2 2" xfId="38334" xr:uid="{B6FFB8CE-B666-4802-964D-42FDD80EB9BB}"/>
    <cellStyle name="Normal 3 2 3 4 2 6 2 3" xfId="53218" xr:uid="{40F6EBC0-0329-44B4-BE75-F922E2A2F16B}"/>
    <cellStyle name="Normal 3 2 3 4 2 6 3" xfId="17798" xr:uid="{D371578D-EA37-42A1-BEE9-9DD6AB4E2996}"/>
    <cellStyle name="Normal 3 2 3 4 2 6 4" xfId="31488" xr:uid="{D031FE79-ED8D-44CB-B20B-C5BDBA2269F2}"/>
    <cellStyle name="Normal 3 2 3 4 2 6 5" xfId="46372" xr:uid="{835F7989-1207-459C-835E-69CA8B20B491}"/>
    <cellStyle name="Normal 3 2 3 4 2 7" xfId="21220" xr:uid="{9FDFB107-E336-4B55-8EF0-0D14D7A4319B}"/>
    <cellStyle name="Normal 3 2 3 4 2 7 2" xfId="34912" xr:uid="{18BB5C53-7A32-4A4F-9F9A-23198D0DCC69}"/>
    <cellStyle name="Normal 3 2 3 4 2 7 3" xfId="49796" xr:uid="{DA612D4C-534B-498F-98DA-18095FEE7AE1}"/>
    <cellStyle name="Normal 3 2 3 4 2 8" xfId="14376" xr:uid="{2BC803DB-1558-4914-BAD6-0460269A2501}"/>
    <cellStyle name="Normal 3 2 3 4 2 9" xfId="28066" xr:uid="{1B7E0361-4976-45B1-8AC0-C783CB3867E0}"/>
    <cellStyle name="Normal 3 2 3 4 3" xfId="7534" xr:uid="{3CF3E49D-C73B-45BF-9A1D-7AC5761487F0}"/>
    <cellStyle name="Normal 3 2 3 4 3 10" xfId="42955" xr:uid="{7EF19943-F279-422F-8986-AEAC1D461E85}"/>
    <cellStyle name="Normal 3 2 3 4 3 2" xfId="7535" xr:uid="{343085A6-3FA3-43A7-BD7D-61E2BF3FA79C}"/>
    <cellStyle name="Normal 3 2 3 4 3 2 2" xfId="7536" xr:uid="{6CD42C4E-1DB9-43A6-A091-CC16A8000E4E}"/>
    <cellStyle name="Normal 3 2 3 4 3 2 2 2" xfId="9249" xr:uid="{0C4100EB-46A2-4636-9273-9A55F4BE56BB}"/>
    <cellStyle name="Normal 3 2 3 4 3 2 2 2 2" xfId="12671" xr:uid="{3A9F19F3-B24C-4750-8532-D68C239F27A6}"/>
    <cellStyle name="Normal 3 2 3 4 3 2 2 2 2 2" xfId="26361" xr:uid="{87DB7DAC-64B6-4751-99F0-F682F4462408}"/>
    <cellStyle name="Normal 3 2 3 4 3 2 2 2 2 2 2" xfId="40053" xr:uid="{C70A7115-1958-4887-ABC2-1FDD4088778D}"/>
    <cellStyle name="Normal 3 2 3 4 3 2 2 2 2 2 3" xfId="54937" xr:uid="{D20F9480-F325-4B0D-82FE-60A179BCCD01}"/>
    <cellStyle name="Normal 3 2 3 4 3 2 2 2 2 3" xfId="19517" xr:uid="{CF6CAA9F-D2BF-4384-B86D-AE689D7D7BC8}"/>
    <cellStyle name="Normal 3 2 3 4 3 2 2 2 2 4" xfId="33207" xr:uid="{6A7148FE-7E42-449C-A31C-C7D427AC8A0C}"/>
    <cellStyle name="Normal 3 2 3 4 3 2 2 2 2 5" xfId="48091" xr:uid="{A09210B5-6D12-4FF8-804A-14345889D178}"/>
    <cellStyle name="Normal 3 2 3 4 3 2 2 2 3" xfId="22939" xr:uid="{211D11C8-FFFA-4DD3-8675-2B9AEAB66691}"/>
    <cellStyle name="Normal 3 2 3 4 3 2 2 2 3 2" xfId="36631" xr:uid="{3CC716B9-8B13-49EB-9EC8-53E52E686C61}"/>
    <cellStyle name="Normal 3 2 3 4 3 2 2 2 3 3" xfId="51515" xr:uid="{2739DCF5-145B-408B-B745-52C54A0744F3}"/>
    <cellStyle name="Normal 3 2 3 4 3 2 2 2 4" xfId="16095" xr:uid="{12AA6666-3C16-477C-BA06-B4FDFE470837}"/>
    <cellStyle name="Normal 3 2 3 4 3 2 2 2 5" xfId="29785" xr:uid="{D76A7C6C-D4D2-43B5-8FE9-9CA56ED0D2F2}"/>
    <cellStyle name="Normal 3 2 3 4 3 2 2 2 6" xfId="44669" xr:uid="{B95FD114-4D7D-411B-83B3-E4AA1929B1D3}"/>
    <cellStyle name="Normal 3 2 3 4 3 2 2 3" xfId="10959" xr:uid="{434D0C69-84C0-4C92-B369-427CB0044034}"/>
    <cellStyle name="Normal 3 2 3 4 3 2 2 3 2" xfId="24649" xr:uid="{0C2DDAC4-8DD6-44F0-B2CE-D5669CF9A7FF}"/>
    <cellStyle name="Normal 3 2 3 4 3 2 2 3 2 2" xfId="38341" xr:uid="{2E0A2713-704E-4D1B-BF27-36A4791DEB4C}"/>
    <cellStyle name="Normal 3 2 3 4 3 2 2 3 2 3" xfId="53225" xr:uid="{A9169D1C-E12E-4778-A0FA-52598761B98D}"/>
    <cellStyle name="Normal 3 2 3 4 3 2 2 3 3" xfId="17805" xr:uid="{B3861A9D-B77E-4476-9E09-D528F6C21149}"/>
    <cellStyle name="Normal 3 2 3 4 3 2 2 3 4" xfId="31495" xr:uid="{E10CF842-9F5A-4D74-8573-6F4AD03097D2}"/>
    <cellStyle name="Normal 3 2 3 4 3 2 2 3 5" xfId="46379" xr:uid="{33E2A996-3F9B-455E-8466-F9392C91B9E3}"/>
    <cellStyle name="Normal 3 2 3 4 3 2 2 4" xfId="21227" xr:uid="{1F725AA7-E858-403E-8346-FEF6316A1AB6}"/>
    <cellStyle name="Normal 3 2 3 4 3 2 2 4 2" xfId="34919" xr:uid="{534D13DB-33E2-4770-8338-2B6596315422}"/>
    <cellStyle name="Normal 3 2 3 4 3 2 2 4 3" xfId="49803" xr:uid="{013CAFFC-0F36-4343-BC8C-6C1928A440E8}"/>
    <cellStyle name="Normal 3 2 3 4 3 2 2 5" xfId="14383" xr:uid="{39FACDB7-B631-424F-AEE9-DA84C7EB48E7}"/>
    <cellStyle name="Normal 3 2 3 4 3 2 2 6" xfId="28073" xr:uid="{00B5214F-9771-4966-817D-071DFFA8EFD3}"/>
    <cellStyle name="Normal 3 2 3 4 3 2 2 7" xfId="42957" xr:uid="{0C91C452-0038-4EC0-BB80-5C99EA12CA3D}"/>
    <cellStyle name="Normal 3 2 3 4 3 2 3" xfId="9248" xr:uid="{B8EB0156-973D-4E31-ADE6-6649B2CB6C03}"/>
    <cellStyle name="Normal 3 2 3 4 3 2 3 2" xfId="12670" xr:uid="{4735C2A7-311A-489F-84A1-722018617922}"/>
    <cellStyle name="Normal 3 2 3 4 3 2 3 2 2" xfId="26360" xr:uid="{D43EE1D0-1D93-4AB9-8B43-94C216EB01A3}"/>
    <cellStyle name="Normal 3 2 3 4 3 2 3 2 2 2" xfId="40052" xr:uid="{3ADD5DBF-E73F-498B-83E0-73CDB6DA4672}"/>
    <cellStyle name="Normal 3 2 3 4 3 2 3 2 2 3" xfId="54936" xr:uid="{40C121DF-E50B-49AC-8EDF-8A46D08AFA61}"/>
    <cellStyle name="Normal 3 2 3 4 3 2 3 2 3" xfId="19516" xr:uid="{4DA05840-1707-48A5-BD8A-AF142BF98BAF}"/>
    <cellStyle name="Normal 3 2 3 4 3 2 3 2 4" xfId="33206" xr:uid="{D77263BE-BCCD-471C-8D47-F277F8A730ED}"/>
    <cellStyle name="Normal 3 2 3 4 3 2 3 2 5" xfId="48090" xr:uid="{065FE771-BDEB-48CE-98F4-7B8B25A436DF}"/>
    <cellStyle name="Normal 3 2 3 4 3 2 3 3" xfId="22938" xr:uid="{2CF37DC8-940C-4F34-BA9B-40FBD61509F5}"/>
    <cellStyle name="Normal 3 2 3 4 3 2 3 3 2" xfId="36630" xr:uid="{487B9380-AF95-42D7-AF02-70ACB51154FB}"/>
    <cellStyle name="Normal 3 2 3 4 3 2 3 3 3" xfId="51514" xr:uid="{2595A88D-38B9-4AC8-9E6D-89D8EDB444E3}"/>
    <cellStyle name="Normal 3 2 3 4 3 2 3 4" xfId="16094" xr:uid="{AAFD496B-3D71-49E1-96DD-87810B78A5AF}"/>
    <cellStyle name="Normal 3 2 3 4 3 2 3 5" xfId="29784" xr:uid="{38CD2D67-4683-4012-BB8C-6C72B50FAFDE}"/>
    <cellStyle name="Normal 3 2 3 4 3 2 3 6" xfId="44668" xr:uid="{DD897841-F1A3-4DDB-8FD6-1D68F506FB21}"/>
    <cellStyle name="Normal 3 2 3 4 3 2 4" xfId="10958" xr:uid="{18DE7EF1-42EF-4CDE-84ED-9EE65504E6BB}"/>
    <cellStyle name="Normal 3 2 3 4 3 2 4 2" xfId="24648" xr:uid="{CBF05A8F-4D85-4454-A918-A0E04661B447}"/>
    <cellStyle name="Normal 3 2 3 4 3 2 4 2 2" xfId="38340" xr:uid="{8B7743DD-13E6-4EBF-8280-249431178E7F}"/>
    <cellStyle name="Normal 3 2 3 4 3 2 4 2 3" xfId="53224" xr:uid="{663C8CB5-5F61-4B49-AF51-2972177414E9}"/>
    <cellStyle name="Normal 3 2 3 4 3 2 4 3" xfId="17804" xr:uid="{61A823F5-BF9A-45E2-A38C-1C32032C4D01}"/>
    <cellStyle name="Normal 3 2 3 4 3 2 4 4" xfId="31494" xr:uid="{642EC869-D0B3-4566-BF51-A75622D742A8}"/>
    <cellStyle name="Normal 3 2 3 4 3 2 4 5" xfId="46378" xr:uid="{F06AFECD-B378-4C0B-BED5-9E359A4BC2EA}"/>
    <cellStyle name="Normal 3 2 3 4 3 2 5" xfId="21226" xr:uid="{87800971-5891-4569-B8DC-4C9EEA503CA8}"/>
    <cellStyle name="Normal 3 2 3 4 3 2 5 2" xfId="34918" xr:uid="{681D0AAE-BF84-4CA7-8317-A71944723EDC}"/>
    <cellStyle name="Normal 3 2 3 4 3 2 5 3" xfId="49802" xr:uid="{9563C99C-DBE3-431E-B256-070D39C27F99}"/>
    <cellStyle name="Normal 3 2 3 4 3 2 6" xfId="14382" xr:uid="{CE0E7A93-667E-4C12-9D66-AC5DB5010986}"/>
    <cellStyle name="Normal 3 2 3 4 3 2 7" xfId="28072" xr:uid="{603567F1-B173-4DBE-B598-6C3649F1ED4E}"/>
    <cellStyle name="Normal 3 2 3 4 3 2 8" xfId="42956" xr:uid="{E0E5076F-5408-4645-AD8D-EE98B9E2AC82}"/>
    <cellStyle name="Normal 3 2 3 4 3 3" xfId="7537" xr:uid="{1DB416FB-F84E-4A86-A3F6-B020FA2F9272}"/>
    <cellStyle name="Normal 3 2 3 4 3 3 2" xfId="9250" xr:uid="{175AAFBC-BF33-469C-A10E-B0B68951556E}"/>
    <cellStyle name="Normal 3 2 3 4 3 3 2 2" xfId="12672" xr:uid="{FFBEC3A8-3CC1-4ED2-851D-031443000B3E}"/>
    <cellStyle name="Normal 3 2 3 4 3 3 2 2 2" xfId="26362" xr:uid="{26ADC595-D134-4B04-881A-A34E7DC86292}"/>
    <cellStyle name="Normal 3 2 3 4 3 3 2 2 2 2" xfId="40054" xr:uid="{5C20E28F-1EA3-4C45-840C-2AFDABCAF8C8}"/>
    <cellStyle name="Normal 3 2 3 4 3 3 2 2 2 3" xfId="54938" xr:uid="{70DEE584-B94F-4AC8-B99E-63BA9F887142}"/>
    <cellStyle name="Normal 3 2 3 4 3 3 2 2 3" xfId="19518" xr:uid="{6731E667-FF94-4EAD-ABC0-B39B87533792}"/>
    <cellStyle name="Normal 3 2 3 4 3 3 2 2 4" xfId="33208" xr:uid="{4D0F6A7D-2A68-44D7-8247-6F8BA25DE058}"/>
    <cellStyle name="Normal 3 2 3 4 3 3 2 2 5" xfId="48092" xr:uid="{EA50F7CD-0B86-42AB-9160-9475019785B6}"/>
    <cellStyle name="Normal 3 2 3 4 3 3 2 3" xfId="22940" xr:uid="{13F0828B-C59C-4475-B262-2CC87AB3F7CA}"/>
    <cellStyle name="Normal 3 2 3 4 3 3 2 3 2" xfId="36632" xr:uid="{31F73ED9-DE0B-42E6-9E53-F6B69E0EA239}"/>
    <cellStyle name="Normal 3 2 3 4 3 3 2 3 3" xfId="51516" xr:uid="{05F28504-04C6-4E9C-B6FF-40CEAE0C2135}"/>
    <cellStyle name="Normal 3 2 3 4 3 3 2 4" xfId="16096" xr:uid="{EA61D198-5711-44F2-8377-F939F9F4F267}"/>
    <cellStyle name="Normal 3 2 3 4 3 3 2 5" xfId="29786" xr:uid="{0D27B1E4-6006-4F7B-8C7F-E7724586497F}"/>
    <cellStyle name="Normal 3 2 3 4 3 3 2 6" xfId="44670" xr:uid="{368390C6-4857-4F87-8DE7-36739A867C85}"/>
    <cellStyle name="Normal 3 2 3 4 3 3 3" xfId="10960" xr:uid="{9374C53D-5C64-4804-908C-AD3053098263}"/>
    <cellStyle name="Normal 3 2 3 4 3 3 3 2" xfId="24650" xr:uid="{6D09C803-07F4-4450-9E87-490CDB51A92C}"/>
    <cellStyle name="Normal 3 2 3 4 3 3 3 2 2" xfId="38342" xr:uid="{3D46326E-B944-4926-9D16-44DD4EAF9B4F}"/>
    <cellStyle name="Normal 3 2 3 4 3 3 3 2 3" xfId="53226" xr:uid="{C625D270-BD43-47A3-B594-0A74E3B05520}"/>
    <cellStyle name="Normal 3 2 3 4 3 3 3 3" xfId="17806" xr:uid="{DBEAEB86-2D1B-425C-A74E-8912F37AB1BC}"/>
    <cellStyle name="Normal 3 2 3 4 3 3 3 4" xfId="31496" xr:uid="{E755B10A-7570-476E-BCCF-94D5192B9918}"/>
    <cellStyle name="Normal 3 2 3 4 3 3 3 5" xfId="46380" xr:uid="{91ECF836-510C-4A36-A451-9DD8E1183FE6}"/>
    <cellStyle name="Normal 3 2 3 4 3 3 4" xfId="21228" xr:uid="{516F7BF4-2970-44A5-B04D-FB267DC0728D}"/>
    <cellStyle name="Normal 3 2 3 4 3 3 4 2" xfId="34920" xr:uid="{45531CAF-81F7-4F2F-9164-95AAAFC4CB9B}"/>
    <cellStyle name="Normal 3 2 3 4 3 3 4 3" xfId="49804" xr:uid="{CE6F868A-306A-4ADA-90C8-0B14F4DA4CDF}"/>
    <cellStyle name="Normal 3 2 3 4 3 3 5" xfId="14384" xr:uid="{06DF70F8-837D-4FA2-8739-B2939C5C7517}"/>
    <cellStyle name="Normal 3 2 3 4 3 3 6" xfId="28074" xr:uid="{EFE9A851-AB16-4888-9BD8-5BF31F3936AB}"/>
    <cellStyle name="Normal 3 2 3 4 3 3 7" xfId="42958" xr:uid="{C06B225E-A5A1-4C36-A6CE-C790AFA119C5}"/>
    <cellStyle name="Normal 3 2 3 4 3 4" xfId="7538" xr:uid="{075AB064-1DC3-49EE-9B46-95B41A8D043B}"/>
    <cellStyle name="Normal 3 2 3 4 3 4 2" xfId="9251" xr:uid="{105281B0-7FF7-412C-BC50-36C036051EA8}"/>
    <cellStyle name="Normal 3 2 3 4 3 4 2 2" xfId="12673" xr:uid="{6717D9F5-8CF7-447E-A9C8-C4E02F50DFF5}"/>
    <cellStyle name="Normal 3 2 3 4 3 4 2 2 2" xfId="26363" xr:uid="{10B06A14-F31A-4D23-B0A7-C9135658EF49}"/>
    <cellStyle name="Normal 3 2 3 4 3 4 2 2 2 2" xfId="40055" xr:uid="{D79BCE99-52BF-4921-829D-4951D19A6D53}"/>
    <cellStyle name="Normal 3 2 3 4 3 4 2 2 2 3" xfId="54939" xr:uid="{7A752330-6B82-45F7-820F-B896F43D8FB6}"/>
    <cellStyle name="Normal 3 2 3 4 3 4 2 2 3" xfId="19519" xr:uid="{1F2D76C6-4DDF-4FBD-901F-266B90018C27}"/>
    <cellStyle name="Normal 3 2 3 4 3 4 2 2 4" xfId="33209" xr:uid="{08EEB31B-ADBA-4126-8AA3-2CF3918340CC}"/>
    <cellStyle name="Normal 3 2 3 4 3 4 2 2 5" xfId="48093" xr:uid="{6D06D805-48F0-453A-9882-68184C659AB2}"/>
    <cellStyle name="Normal 3 2 3 4 3 4 2 3" xfId="22941" xr:uid="{CC29EF73-4667-44E9-B849-2C8C65F53663}"/>
    <cellStyle name="Normal 3 2 3 4 3 4 2 3 2" xfId="36633" xr:uid="{C9D83518-2DE7-4EA7-A0A6-0E6E58BD140D}"/>
    <cellStyle name="Normal 3 2 3 4 3 4 2 3 3" xfId="51517" xr:uid="{396C49F8-2C40-4FF3-A5DB-5F7ABD041634}"/>
    <cellStyle name="Normal 3 2 3 4 3 4 2 4" xfId="16097" xr:uid="{6B50309D-19E7-41F9-881B-2EB9AF986E17}"/>
    <cellStyle name="Normal 3 2 3 4 3 4 2 5" xfId="29787" xr:uid="{9C92C991-CDDC-4B77-B1C8-D5F682ABACC3}"/>
    <cellStyle name="Normal 3 2 3 4 3 4 2 6" xfId="44671" xr:uid="{57538342-42B3-4E18-8300-DE3E65E21472}"/>
    <cellStyle name="Normal 3 2 3 4 3 4 3" xfId="10961" xr:uid="{F685C1F3-7A7F-4F4F-8316-ABEE1C4A0DB9}"/>
    <cellStyle name="Normal 3 2 3 4 3 4 3 2" xfId="24651" xr:uid="{CDEC07A7-F970-4E8E-B122-B49F80901838}"/>
    <cellStyle name="Normal 3 2 3 4 3 4 3 2 2" xfId="38343" xr:uid="{128CEB5D-FF7A-4CFF-80D5-82C10BC3EA37}"/>
    <cellStyle name="Normal 3 2 3 4 3 4 3 2 3" xfId="53227" xr:uid="{9895BB68-19BD-4AD2-A155-54BFF6C7C4E5}"/>
    <cellStyle name="Normal 3 2 3 4 3 4 3 3" xfId="17807" xr:uid="{040C6946-C33F-472D-893C-74DE64BA9A66}"/>
    <cellStyle name="Normal 3 2 3 4 3 4 3 4" xfId="31497" xr:uid="{64F53464-67B2-40AE-BB9F-66A6B8AC2B67}"/>
    <cellStyle name="Normal 3 2 3 4 3 4 3 5" xfId="46381" xr:uid="{E0D98728-F005-4B7B-9D2F-32C6C36EF792}"/>
    <cellStyle name="Normal 3 2 3 4 3 4 4" xfId="21229" xr:uid="{D9674BEB-71F3-4FB9-8F19-553C18FD0842}"/>
    <cellStyle name="Normal 3 2 3 4 3 4 4 2" xfId="34921" xr:uid="{869B07E1-06AC-4838-B5C7-AF9767D2A7B9}"/>
    <cellStyle name="Normal 3 2 3 4 3 4 4 3" xfId="49805" xr:uid="{C9AA5B1D-70A9-4DC5-8907-705B7221F2E2}"/>
    <cellStyle name="Normal 3 2 3 4 3 4 5" xfId="14385" xr:uid="{A794E6F9-35D1-460C-9DD6-4F7D9721F190}"/>
    <cellStyle name="Normal 3 2 3 4 3 4 6" xfId="28075" xr:uid="{4DEF32B2-F860-4CDF-BE0D-C7124BBEF45F}"/>
    <cellStyle name="Normal 3 2 3 4 3 4 7" xfId="42959" xr:uid="{AFD08383-9BEA-489E-932F-58D7933B72E9}"/>
    <cellStyle name="Normal 3 2 3 4 3 5" xfId="9247" xr:uid="{88FB70C7-EE9A-44FA-8790-BE7BA61E69DA}"/>
    <cellStyle name="Normal 3 2 3 4 3 5 2" xfId="12669" xr:uid="{27D06DCD-09C5-4158-B115-A2CB39D7D32B}"/>
    <cellStyle name="Normal 3 2 3 4 3 5 2 2" xfId="26359" xr:uid="{C581B1C9-4703-492F-BCBD-DF713567120A}"/>
    <cellStyle name="Normal 3 2 3 4 3 5 2 2 2" xfId="40051" xr:uid="{380AFA1E-387B-4B4D-9588-AD69D51E0B8F}"/>
    <cellStyle name="Normal 3 2 3 4 3 5 2 2 3" xfId="54935" xr:uid="{DD6B16F3-086D-43DE-89A3-6EDE33A7C5EC}"/>
    <cellStyle name="Normal 3 2 3 4 3 5 2 3" xfId="19515" xr:uid="{3091F569-1078-4808-9947-222130D3B9B6}"/>
    <cellStyle name="Normal 3 2 3 4 3 5 2 4" xfId="33205" xr:uid="{99693406-1C95-4E85-9D23-C657CC8B8CCE}"/>
    <cellStyle name="Normal 3 2 3 4 3 5 2 5" xfId="48089" xr:uid="{90070534-3B53-4139-B8D5-3982594CC9EE}"/>
    <cellStyle name="Normal 3 2 3 4 3 5 3" xfId="22937" xr:uid="{6AF9E574-005E-4311-84AA-61CF79A6E38A}"/>
    <cellStyle name="Normal 3 2 3 4 3 5 3 2" xfId="36629" xr:uid="{4EEB5D41-AF13-4D08-A988-012B3675C517}"/>
    <cellStyle name="Normal 3 2 3 4 3 5 3 3" xfId="51513" xr:uid="{8622CDED-CCEA-4AFB-BF9F-7DDB08BF66F9}"/>
    <cellStyle name="Normal 3 2 3 4 3 5 4" xfId="16093" xr:uid="{E44334DE-0D5B-44BE-A579-3D9D8B08F227}"/>
    <cellStyle name="Normal 3 2 3 4 3 5 5" xfId="29783" xr:uid="{6D3895F1-91FF-40FA-97F0-76F7D603A7EE}"/>
    <cellStyle name="Normal 3 2 3 4 3 5 6" xfId="44667" xr:uid="{C8586246-7EBD-430E-94DC-362FAE464388}"/>
    <cellStyle name="Normal 3 2 3 4 3 6" xfId="10957" xr:uid="{BF0354B3-0C8F-4045-9593-0CC2D8BCD1E7}"/>
    <cellStyle name="Normal 3 2 3 4 3 6 2" xfId="24647" xr:uid="{9829887D-C7F1-48C6-8D3B-B3988BFDD158}"/>
    <cellStyle name="Normal 3 2 3 4 3 6 2 2" xfId="38339" xr:uid="{A75F7D6C-2427-48D8-8C18-6222E9EDDBEF}"/>
    <cellStyle name="Normal 3 2 3 4 3 6 2 3" xfId="53223" xr:uid="{CCD25FFA-CABF-40B7-AFFE-86A80E7DBD53}"/>
    <cellStyle name="Normal 3 2 3 4 3 6 3" xfId="17803" xr:uid="{B59E4382-2A27-4ECF-84F1-26AF56A819B5}"/>
    <cellStyle name="Normal 3 2 3 4 3 6 4" xfId="31493" xr:uid="{FD43627A-D94B-46EB-BB10-083F8D8D39E0}"/>
    <cellStyle name="Normal 3 2 3 4 3 6 5" xfId="46377" xr:uid="{7025C568-F004-42DD-B8E6-A5C214BCE361}"/>
    <cellStyle name="Normal 3 2 3 4 3 7" xfId="21225" xr:uid="{233A51DE-BF83-47C9-AE48-285314D14A1A}"/>
    <cellStyle name="Normal 3 2 3 4 3 7 2" xfId="34917" xr:uid="{C9449FF7-494C-4A58-9DE4-68064670B333}"/>
    <cellStyle name="Normal 3 2 3 4 3 7 3" xfId="49801" xr:uid="{F254207A-0093-428F-B640-236D9B4A2417}"/>
    <cellStyle name="Normal 3 2 3 4 3 8" xfId="14381" xr:uid="{C35B9298-63E6-484B-8377-2AFEACE00F7F}"/>
    <cellStyle name="Normal 3 2 3 4 3 9" xfId="28071" xr:uid="{ADCDD449-9768-48D4-B8BD-D3467C4F8693}"/>
    <cellStyle name="Normal 3 2 3 4 4" xfId="7539" xr:uid="{22D6EDEF-FCCE-43D1-BE79-842FE4BD5FD9}"/>
    <cellStyle name="Normal 3 2 3 4 4 2" xfId="7540" xr:uid="{0955D95D-7576-48E5-BA9A-EAC07EDBF10E}"/>
    <cellStyle name="Normal 3 2 3 4 4 2 2" xfId="9253" xr:uid="{98AA4917-5253-4D2B-9B51-19FD30B900B6}"/>
    <cellStyle name="Normal 3 2 3 4 4 2 2 2" xfId="12675" xr:uid="{6BB02BCD-6E15-4003-8978-1FCDD63A31A0}"/>
    <cellStyle name="Normal 3 2 3 4 4 2 2 2 2" xfId="26365" xr:uid="{6D68EC8B-0AC3-4D13-9F7F-E5969BBB864C}"/>
    <cellStyle name="Normal 3 2 3 4 4 2 2 2 2 2" xfId="40057" xr:uid="{603F22F4-488B-4F4F-8540-3018BFFFE33F}"/>
    <cellStyle name="Normal 3 2 3 4 4 2 2 2 2 3" xfId="54941" xr:uid="{039F0AE9-EF13-4C62-A608-89BACA64979A}"/>
    <cellStyle name="Normal 3 2 3 4 4 2 2 2 3" xfId="19521" xr:uid="{5135B23F-AC25-4E86-8DF6-7B290A35571B}"/>
    <cellStyle name="Normal 3 2 3 4 4 2 2 2 4" xfId="33211" xr:uid="{6078C107-6F79-46CA-89B7-C1D34D818402}"/>
    <cellStyle name="Normal 3 2 3 4 4 2 2 2 5" xfId="48095" xr:uid="{2F149753-E2C0-42BA-89E5-0C9CA232C70D}"/>
    <cellStyle name="Normal 3 2 3 4 4 2 2 3" xfId="22943" xr:uid="{F390B0B6-1E18-4892-AF38-ACFD3BF5B5C4}"/>
    <cellStyle name="Normal 3 2 3 4 4 2 2 3 2" xfId="36635" xr:uid="{84870DDC-F5F9-41BD-80D8-5BA4F5C62F50}"/>
    <cellStyle name="Normal 3 2 3 4 4 2 2 3 3" xfId="51519" xr:uid="{78421FFB-4F12-4D8A-95D0-82EA39C0D9AC}"/>
    <cellStyle name="Normal 3 2 3 4 4 2 2 4" xfId="16099" xr:uid="{6D35FE1D-24F8-43B8-9B26-801A535688B2}"/>
    <cellStyle name="Normal 3 2 3 4 4 2 2 5" xfId="29789" xr:uid="{A7B57ECD-9D8B-4287-B3E0-CAB8F5C05357}"/>
    <cellStyle name="Normal 3 2 3 4 4 2 2 6" xfId="44673" xr:uid="{3834083C-35DC-441B-80CB-7B88CCEC28C5}"/>
    <cellStyle name="Normal 3 2 3 4 4 2 3" xfId="10963" xr:uid="{579DFA07-FBAD-439A-9E4A-63063CFF56DB}"/>
    <cellStyle name="Normal 3 2 3 4 4 2 3 2" xfId="24653" xr:uid="{283FFF94-F4D2-4504-8986-594E8F121FD8}"/>
    <cellStyle name="Normal 3 2 3 4 4 2 3 2 2" xfId="38345" xr:uid="{4AE97AE8-D071-4B51-A659-29CCE9A5F813}"/>
    <cellStyle name="Normal 3 2 3 4 4 2 3 2 3" xfId="53229" xr:uid="{F1B1F764-9321-48F5-8AD4-6A6E2B7ADF1F}"/>
    <cellStyle name="Normal 3 2 3 4 4 2 3 3" xfId="17809" xr:uid="{12CC9681-25D1-4603-8E14-04CBEF2A5EED}"/>
    <cellStyle name="Normal 3 2 3 4 4 2 3 4" xfId="31499" xr:uid="{7B9CD2BF-0E7B-48B9-81A1-B8E4866BD426}"/>
    <cellStyle name="Normal 3 2 3 4 4 2 3 5" xfId="46383" xr:uid="{8AC6DDF0-8B3B-46B9-8CA5-64803A698A39}"/>
    <cellStyle name="Normal 3 2 3 4 4 2 4" xfId="21231" xr:uid="{CB5BDA23-8D55-4280-B370-B8EDDEC9F938}"/>
    <cellStyle name="Normal 3 2 3 4 4 2 4 2" xfId="34923" xr:uid="{F74E7847-0C04-4830-AFE1-2723D909F70A}"/>
    <cellStyle name="Normal 3 2 3 4 4 2 4 3" xfId="49807" xr:uid="{93146E53-671E-4748-A6B6-5A3D0B7AD0AC}"/>
    <cellStyle name="Normal 3 2 3 4 4 2 5" xfId="14387" xr:uid="{18625A47-ABA1-405C-8494-255407E5991B}"/>
    <cellStyle name="Normal 3 2 3 4 4 2 6" xfId="28077" xr:uid="{7D98E8B6-68A1-4476-B07D-F16EC4275454}"/>
    <cellStyle name="Normal 3 2 3 4 4 2 7" xfId="42961" xr:uid="{0AB73A2B-2634-41D1-ACF7-8E91EC0E82E5}"/>
    <cellStyle name="Normal 3 2 3 4 4 3" xfId="9252" xr:uid="{6CDE3348-7017-4603-BDA1-F3D233095B77}"/>
    <cellStyle name="Normal 3 2 3 4 4 3 2" xfId="12674" xr:uid="{5BA39937-0AE9-40DF-9AD5-C2B70BC04631}"/>
    <cellStyle name="Normal 3 2 3 4 4 3 2 2" xfId="26364" xr:uid="{42557861-A5A2-4B1B-BB62-85F6A5548AC2}"/>
    <cellStyle name="Normal 3 2 3 4 4 3 2 2 2" xfId="40056" xr:uid="{7C3CB3CB-D5E0-40FB-8144-2FD30F49617F}"/>
    <cellStyle name="Normal 3 2 3 4 4 3 2 2 3" xfId="54940" xr:uid="{F20DE209-8C9C-4E32-A736-83D0182A1CA7}"/>
    <cellStyle name="Normal 3 2 3 4 4 3 2 3" xfId="19520" xr:uid="{C689475A-7DEC-4F32-BB75-0AC2FA223C2F}"/>
    <cellStyle name="Normal 3 2 3 4 4 3 2 4" xfId="33210" xr:uid="{ECC57EAB-0020-4F8F-9D7B-8C0E1A953BA1}"/>
    <cellStyle name="Normal 3 2 3 4 4 3 2 5" xfId="48094" xr:uid="{9596EAF1-1951-490D-AE65-167EA1CBC46B}"/>
    <cellStyle name="Normal 3 2 3 4 4 3 3" xfId="22942" xr:uid="{5DFF0060-8130-41CC-9522-A56B15A13BB2}"/>
    <cellStyle name="Normal 3 2 3 4 4 3 3 2" xfId="36634" xr:uid="{C42543F9-0B87-4D35-9B8C-D6D0F92F6620}"/>
    <cellStyle name="Normal 3 2 3 4 4 3 3 3" xfId="51518" xr:uid="{D8EA2D07-0526-4FE7-A57F-71E1DE752913}"/>
    <cellStyle name="Normal 3 2 3 4 4 3 4" xfId="16098" xr:uid="{95086BD6-86D5-48D6-A2B6-F828DDBE1322}"/>
    <cellStyle name="Normal 3 2 3 4 4 3 5" xfId="29788" xr:uid="{638932E5-50F2-434B-84BF-29ECF38FC231}"/>
    <cellStyle name="Normal 3 2 3 4 4 3 6" xfId="44672" xr:uid="{CB8CD993-E885-4E41-A6D9-517B2064F153}"/>
    <cellStyle name="Normal 3 2 3 4 4 4" xfId="10962" xr:uid="{2D14D18E-E648-4516-828B-9505ACA433FC}"/>
    <cellStyle name="Normal 3 2 3 4 4 4 2" xfId="24652" xr:uid="{C279F996-F09A-4A40-B6A5-5AC03FD6B4D7}"/>
    <cellStyle name="Normal 3 2 3 4 4 4 2 2" xfId="38344" xr:uid="{7CE45D0A-AD5C-450F-B5DE-710F2899EDA3}"/>
    <cellStyle name="Normal 3 2 3 4 4 4 2 3" xfId="53228" xr:uid="{5B473CD2-ECDF-4256-AF97-9BAA191ADFB8}"/>
    <cellStyle name="Normal 3 2 3 4 4 4 3" xfId="17808" xr:uid="{A2977AF4-5166-4AA5-AF3B-4C1190CBB96C}"/>
    <cellStyle name="Normal 3 2 3 4 4 4 4" xfId="31498" xr:uid="{051DDB37-C0C2-46AC-9ACC-9CD566DA1681}"/>
    <cellStyle name="Normal 3 2 3 4 4 4 5" xfId="46382" xr:uid="{8D8F9262-0D83-4DF0-A8BA-D8BCB5FAAE3E}"/>
    <cellStyle name="Normal 3 2 3 4 4 5" xfId="21230" xr:uid="{E08CFB43-7906-4995-8CFB-6CE77617175E}"/>
    <cellStyle name="Normal 3 2 3 4 4 5 2" xfId="34922" xr:uid="{21508E1C-1716-42F4-A727-59CF9F34E638}"/>
    <cellStyle name="Normal 3 2 3 4 4 5 3" xfId="49806" xr:uid="{378B400E-380F-4BC7-A878-E0B44D380230}"/>
    <cellStyle name="Normal 3 2 3 4 4 6" xfId="14386" xr:uid="{EE33A273-A49B-49EE-8854-B69036CD9879}"/>
    <cellStyle name="Normal 3 2 3 4 4 7" xfId="28076" xr:uid="{4BD52473-ED7F-486C-964E-E5608671BDB8}"/>
    <cellStyle name="Normal 3 2 3 4 4 8" xfId="42960" xr:uid="{F061CF49-A804-475A-B952-B99A21F68E9D}"/>
    <cellStyle name="Normal 3 2 3 4 5" xfId="7541" xr:uid="{B4AF6C5A-5F52-4B8A-BA0D-30BF7DB84236}"/>
    <cellStyle name="Normal 3 2 3 4 5 2" xfId="9254" xr:uid="{73BE1822-1293-400E-8C0D-7F1788156017}"/>
    <cellStyle name="Normal 3 2 3 4 5 2 2" xfId="12676" xr:uid="{C8AAF7F6-0E7B-4B07-A70D-DA024E36CD97}"/>
    <cellStyle name="Normal 3 2 3 4 5 2 2 2" xfId="26366" xr:uid="{880320B5-200C-411C-80F0-D5E9C7CC8882}"/>
    <cellStyle name="Normal 3 2 3 4 5 2 2 2 2" xfId="40058" xr:uid="{599BF013-C8A9-4C40-AE05-230A6ED38467}"/>
    <cellStyle name="Normal 3 2 3 4 5 2 2 2 3" xfId="54942" xr:uid="{531B15D0-61D7-4B54-9D9F-057554405B9A}"/>
    <cellStyle name="Normal 3 2 3 4 5 2 2 3" xfId="19522" xr:uid="{EB3176EC-4EA4-4B72-994E-B98411C5A714}"/>
    <cellStyle name="Normal 3 2 3 4 5 2 2 4" xfId="33212" xr:uid="{2409CA0B-893E-4CA2-AEED-38C16915EE03}"/>
    <cellStyle name="Normal 3 2 3 4 5 2 2 5" xfId="48096" xr:uid="{2CA2A42A-141B-4B19-8A6F-875A64B2324A}"/>
    <cellStyle name="Normal 3 2 3 4 5 2 3" xfId="22944" xr:uid="{D89B3468-7ACB-4B96-BD10-D31D5B0BFB94}"/>
    <cellStyle name="Normal 3 2 3 4 5 2 3 2" xfId="36636" xr:uid="{34237DED-9768-46DE-9BE9-687BC7BEC6EC}"/>
    <cellStyle name="Normal 3 2 3 4 5 2 3 3" xfId="51520" xr:uid="{14AD07C5-E502-45B5-8CDE-70CD6AFC4821}"/>
    <cellStyle name="Normal 3 2 3 4 5 2 4" xfId="16100" xr:uid="{D1B76F8F-2154-42E6-81B3-C96F313AF58F}"/>
    <cellStyle name="Normal 3 2 3 4 5 2 5" xfId="29790" xr:uid="{5D17823B-8AF0-46AB-BC59-8DC25511A40F}"/>
    <cellStyle name="Normal 3 2 3 4 5 2 6" xfId="44674" xr:uid="{A933003E-9919-4A1B-8A71-BB72F05F1D41}"/>
    <cellStyle name="Normal 3 2 3 4 5 3" xfId="10964" xr:uid="{8A8D689D-21FC-4BF4-AA35-EF3CF347E684}"/>
    <cellStyle name="Normal 3 2 3 4 5 3 2" xfId="24654" xr:uid="{7008472E-D929-4B49-BF05-AB416458CDFE}"/>
    <cellStyle name="Normal 3 2 3 4 5 3 2 2" xfId="38346" xr:uid="{6D515E5E-982D-4B32-93C1-9EC539C863B7}"/>
    <cellStyle name="Normal 3 2 3 4 5 3 2 3" xfId="53230" xr:uid="{4B894A5C-EF47-4538-BC6B-9C0358B7F154}"/>
    <cellStyle name="Normal 3 2 3 4 5 3 3" xfId="17810" xr:uid="{B7F80110-0285-4155-B4DB-195A8BE2C5AE}"/>
    <cellStyle name="Normal 3 2 3 4 5 3 4" xfId="31500" xr:uid="{5604330D-A63D-4AB6-99E2-57EDF358510E}"/>
    <cellStyle name="Normal 3 2 3 4 5 3 5" xfId="46384" xr:uid="{2DC608FF-8E93-422F-A037-222EC0444F11}"/>
    <cellStyle name="Normal 3 2 3 4 5 4" xfId="21232" xr:uid="{B72A53A3-CE5A-4B4E-BDD4-F792C2B364EF}"/>
    <cellStyle name="Normal 3 2 3 4 5 4 2" xfId="34924" xr:uid="{81DEE647-CF8F-4E92-9FAC-D2647EAD9803}"/>
    <cellStyle name="Normal 3 2 3 4 5 4 3" xfId="49808" xr:uid="{0C7E1685-6DB2-4B5F-8211-505DF6D27DC0}"/>
    <cellStyle name="Normal 3 2 3 4 5 5" xfId="14388" xr:uid="{D338C593-82D7-4245-90F6-C48A5B97A519}"/>
    <cellStyle name="Normal 3 2 3 4 5 6" xfId="28078" xr:uid="{49A91C16-FB01-4FC6-B118-9E60E37FA803}"/>
    <cellStyle name="Normal 3 2 3 4 5 7" xfId="42962" xr:uid="{0B9695CA-7064-4E77-B102-B205647009CE}"/>
    <cellStyle name="Normal 3 2 3 4 6" xfId="7542" xr:uid="{2DA0824B-9E9D-40CB-8226-C7A6F20FF8F4}"/>
    <cellStyle name="Normal 3 2 3 4 6 2" xfId="9255" xr:uid="{3B9E64D2-3659-45ED-801D-02E7BC36B60B}"/>
    <cellStyle name="Normal 3 2 3 4 6 2 2" xfId="12677" xr:uid="{4D1015C4-7EC5-4BF0-B573-1D87487619FE}"/>
    <cellStyle name="Normal 3 2 3 4 6 2 2 2" xfId="26367" xr:uid="{6D88369B-7777-479E-B844-48119EA0B7FF}"/>
    <cellStyle name="Normal 3 2 3 4 6 2 2 2 2" xfId="40059" xr:uid="{7CE6A2F8-8DE4-4EAC-94E8-32ADF006764F}"/>
    <cellStyle name="Normal 3 2 3 4 6 2 2 2 3" xfId="54943" xr:uid="{A7B99FBD-D5CE-44DD-9675-7907B478D9C9}"/>
    <cellStyle name="Normal 3 2 3 4 6 2 2 3" xfId="19523" xr:uid="{B86A3592-E2C7-40B7-B532-B687B28408D2}"/>
    <cellStyle name="Normal 3 2 3 4 6 2 2 4" xfId="33213" xr:uid="{443E8956-4517-4117-B03C-E14DDC73D858}"/>
    <cellStyle name="Normal 3 2 3 4 6 2 2 5" xfId="48097" xr:uid="{35AEF05A-6384-4915-81B2-1A54A7D559A3}"/>
    <cellStyle name="Normal 3 2 3 4 6 2 3" xfId="22945" xr:uid="{E0404A88-DC59-4BC7-8156-577F6063D00D}"/>
    <cellStyle name="Normal 3 2 3 4 6 2 3 2" xfId="36637" xr:uid="{4CFF19C2-493B-4911-8217-019F2070DE5D}"/>
    <cellStyle name="Normal 3 2 3 4 6 2 3 3" xfId="51521" xr:uid="{7F294FF8-3924-4AE3-9907-DE29BCDD09D3}"/>
    <cellStyle name="Normal 3 2 3 4 6 2 4" xfId="16101" xr:uid="{E4088764-82F4-4268-9E4C-874267C4D56A}"/>
    <cellStyle name="Normal 3 2 3 4 6 2 5" xfId="29791" xr:uid="{78210A51-0635-4841-B712-48690D147FC4}"/>
    <cellStyle name="Normal 3 2 3 4 6 2 6" xfId="44675" xr:uid="{84769A8D-49A0-41F9-9D10-BE2719982A76}"/>
    <cellStyle name="Normal 3 2 3 4 6 3" xfId="10965" xr:uid="{C5BF76C4-EFB0-4C72-9F30-419043498502}"/>
    <cellStyle name="Normal 3 2 3 4 6 3 2" xfId="24655" xr:uid="{60494E77-E679-4C80-A66B-1F933CCD7CDF}"/>
    <cellStyle name="Normal 3 2 3 4 6 3 2 2" xfId="38347" xr:uid="{AD001D47-F7D2-4DA8-934F-B6E951C8D7D5}"/>
    <cellStyle name="Normal 3 2 3 4 6 3 2 3" xfId="53231" xr:uid="{08B57336-A5A5-4EF2-95F1-54012368228C}"/>
    <cellStyle name="Normal 3 2 3 4 6 3 3" xfId="17811" xr:uid="{A11DB021-78C7-4A8B-943E-5D1FD8F5670D}"/>
    <cellStyle name="Normal 3 2 3 4 6 3 4" xfId="31501" xr:uid="{029FFD54-693C-4C5E-8B91-61FDE4B55F89}"/>
    <cellStyle name="Normal 3 2 3 4 6 3 5" xfId="46385" xr:uid="{BCC981B5-B319-40F1-9910-C4E78989BC45}"/>
    <cellStyle name="Normal 3 2 3 4 6 4" xfId="21233" xr:uid="{A58803D6-FD03-4FE1-9F38-E4CCAD66D2C7}"/>
    <cellStyle name="Normal 3 2 3 4 6 4 2" xfId="34925" xr:uid="{96BC2E58-E2EA-4BA6-9147-7EC72AEDBA24}"/>
    <cellStyle name="Normal 3 2 3 4 6 4 3" xfId="49809" xr:uid="{A878D190-936D-49BA-9094-3187262765A5}"/>
    <cellStyle name="Normal 3 2 3 4 6 5" xfId="14389" xr:uid="{C5633ECD-BA62-4940-8D33-B770048796B9}"/>
    <cellStyle name="Normal 3 2 3 4 6 6" xfId="28079" xr:uid="{324C2A31-317D-4D1C-816B-6F628E640FDC}"/>
    <cellStyle name="Normal 3 2 3 4 6 7" xfId="42963" xr:uid="{E636E0EA-8239-451B-84AD-8E02C2726AE2}"/>
    <cellStyle name="Normal 3 2 3 4 7" xfId="9241" xr:uid="{E3E4F1CD-1313-4E7E-AB2C-28FD788E43A7}"/>
    <cellStyle name="Normal 3 2 3 4 7 2" xfId="12663" xr:uid="{7A02ED7E-9285-4754-8A61-5175C97BDCA8}"/>
    <cellStyle name="Normal 3 2 3 4 7 2 2" xfId="26353" xr:uid="{249F9BCA-6D64-447A-A4A1-C2087A864786}"/>
    <cellStyle name="Normal 3 2 3 4 7 2 2 2" xfId="40045" xr:uid="{703E82A0-2567-494D-899C-B4DA6CA3C3E3}"/>
    <cellStyle name="Normal 3 2 3 4 7 2 2 3" xfId="54929" xr:uid="{64D9E16B-8AE5-47E7-9C7F-C096C8BDEB9C}"/>
    <cellStyle name="Normal 3 2 3 4 7 2 3" xfId="19509" xr:uid="{405DC0E8-EE43-40AA-9BBB-D9C5ED5C963F}"/>
    <cellStyle name="Normal 3 2 3 4 7 2 4" xfId="33199" xr:uid="{9045445E-B00C-47B1-9D5C-19355E5C50E6}"/>
    <cellStyle name="Normal 3 2 3 4 7 2 5" xfId="48083" xr:uid="{D9BC02CD-192F-47D5-89A7-74E7F06CAB49}"/>
    <cellStyle name="Normal 3 2 3 4 7 3" xfId="22931" xr:uid="{48E2CCD3-7339-4141-BF3F-12F9EF997975}"/>
    <cellStyle name="Normal 3 2 3 4 7 3 2" xfId="36623" xr:uid="{B053C7D2-497B-4FB6-9AE9-64C97D66D76E}"/>
    <cellStyle name="Normal 3 2 3 4 7 3 3" xfId="51507" xr:uid="{BFCF48CC-82CF-4144-B6E6-8338812E9CC3}"/>
    <cellStyle name="Normal 3 2 3 4 7 4" xfId="16087" xr:uid="{497E03D5-C190-4DDF-A07E-CBC667772620}"/>
    <cellStyle name="Normal 3 2 3 4 7 5" xfId="29777" xr:uid="{B5966859-D905-49BB-BA1C-49F30A2C53C6}"/>
    <cellStyle name="Normal 3 2 3 4 7 6" xfId="44661" xr:uid="{C29EBE5D-3CAA-43A6-BF7E-B3F655FC1F18}"/>
    <cellStyle name="Normal 3 2 3 4 8" xfId="10951" xr:uid="{E4B0E807-28B3-4674-907E-3164C8701E86}"/>
    <cellStyle name="Normal 3 2 3 4 8 2" xfId="24641" xr:uid="{FAB26317-90A5-405D-B3C5-6C220E2972AE}"/>
    <cellStyle name="Normal 3 2 3 4 8 2 2" xfId="38333" xr:uid="{2F5134FD-62C8-488A-A6C6-71B5E9837FC4}"/>
    <cellStyle name="Normal 3 2 3 4 8 2 3" xfId="53217" xr:uid="{CD95BA8F-9C3D-4CB2-953E-C1EB35ACECD3}"/>
    <cellStyle name="Normal 3 2 3 4 8 3" xfId="17797" xr:uid="{5FDC6819-28DD-45A4-A78D-4EA36B6B42DE}"/>
    <cellStyle name="Normal 3 2 3 4 8 4" xfId="31487" xr:uid="{09994638-ABC6-4A5E-860F-91218AEA3077}"/>
    <cellStyle name="Normal 3 2 3 4 8 5" xfId="46371" xr:uid="{9038288E-07C1-49CF-92A1-988FDB4BB4BE}"/>
    <cellStyle name="Normal 3 2 3 4 9" xfId="21219" xr:uid="{01649894-276D-4376-B707-293B42ACE70B}"/>
    <cellStyle name="Normal 3 2 3 4 9 2" xfId="34911" xr:uid="{CE29E4B9-B427-410E-AC46-143EA82AE82B}"/>
    <cellStyle name="Normal 3 2 3 4 9 3" xfId="49795" xr:uid="{2EA447CF-612F-42D7-ACB3-8C491404D29D}"/>
    <cellStyle name="Normal 3 2 3 5" xfId="7543" xr:uid="{259FC52C-CBC8-4DCF-AAF0-B0A56D78734B}"/>
    <cellStyle name="Normal 3 2 3 5 10" xfId="14390" xr:uid="{141D171F-BB6B-4400-8D5A-B4856A530AA3}"/>
    <cellStyle name="Normal 3 2 3 5 11" xfId="28080" xr:uid="{430EB677-6F26-4C37-AF7F-71513E261912}"/>
    <cellStyle name="Normal 3 2 3 5 12" xfId="42964" xr:uid="{21335644-54B9-4135-A9A0-1B2D611C87C3}"/>
    <cellStyle name="Normal 3 2 3 5 2" xfId="7544" xr:uid="{3F1CFCAD-7719-4F88-817B-B34618ADF5D3}"/>
    <cellStyle name="Normal 3 2 3 5 2 10" xfId="42965" xr:uid="{77BB9737-1197-4D12-B85C-3C75BE0D49BB}"/>
    <cellStyle name="Normal 3 2 3 5 2 2" xfId="7545" xr:uid="{55C0FC34-BC07-4512-8017-46D73CB65FFD}"/>
    <cellStyle name="Normal 3 2 3 5 2 2 2" xfId="7546" xr:uid="{CD6E6DCB-00F7-4FF0-81C2-E744F5DD7579}"/>
    <cellStyle name="Normal 3 2 3 5 2 2 2 2" xfId="9259" xr:uid="{E8008D1A-ACC3-4D3A-AFE0-489F1D4F27A1}"/>
    <cellStyle name="Normal 3 2 3 5 2 2 2 2 2" xfId="12681" xr:uid="{EA1CF8ED-6F71-43E3-88AF-DA0F3485D003}"/>
    <cellStyle name="Normal 3 2 3 5 2 2 2 2 2 2" xfId="26371" xr:uid="{C18FC160-CF0C-4B06-8392-8E3F944FB880}"/>
    <cellStyle name="Normal 3 2 3 5 2 2 2 2 2 2 2" xfId="40063" xr:uid="{35B74CA5-423B-4F5A-987F-4FDD19E87775}"/>
    <cellStyle name="Normal 3 2 3 5 2 2 2 2 2 2 3" xfId="54947" xr:uid="{D8339187-153A-480E-B7C8-FC266F525BCA}"/>
    <cellStyle name="Normal 3 2 3 5 2 2 2 2 2 3" xfId="19527" xr:uid="{DBAB6565-8205-471C-B9CB-D4C54301B2E1}"/>
    <cellStyle name="Normal 3 2 3 5 2 2 2 2 2 4" xfId="33217" xr:uid="{7DADB2D9-8E29-460D-93FF-65E6621004EF}"/>
    <cellStyle name="Normal 3 2 3 5 2 2 2 2 2 5" xfId="48101" xr:uid="{615239F0-741C-4539-94B7-F6083718DB1A}"/>
    <cellStyle name="Normal 3 2 3 5 2 2 2 2 3" xfId="22949" xr:uid="{4BB24A5A-93B9-451C-85B7-A7DBBFA5DE54}"/>
    <cellStyle name="Normal 3 2 3 5 2 2 2 2 3 2" xfId="36641" xr:uid="{FEDA73CB-18B9-4C5D-B1E2-03F62C9C3798}"/>
    <cellStyle name="Normal 3 2 3 5 2 2 2 2 3 3" xfId="51525" xr:uid="{C80896B4-6ADD-421E-BF01-6D92ED2600D6}"/>
    <cellStyle name="Normal 3 2 3 5 2 2 2 2 4" xfId="16105" xr:uid="{4A5F8D19-61E4-44A3-B07B-436D10567FE8}"/>
    <cellStyle name="Normal 3 2 3 5 2 2 2 2 5" xfId="29795" xr:uid="{9EB265C8-AA38-4E25-B1C5-752D8E48218B}"/>
    <cellStyle name="Normal 3 2 3 5 2 2 2 2 6" xfId="44679" xr:uid="{D6E86D47-491A-4584-B86D-D649A92357D4}"/>
    <cellStyle name="Normal 3 2 3 5 2 2 2 3" xfId="10969" xr:uid="{7112C783-63F0-401A-8719-704A38D3112A}"/>
    <cellStyle name="Normal 3 2 3 5 2 2 2 3 2" xfId="24659" xr:uid="{AFC5D39B-7126-4E6E-AC74-9418F2B3E883}"/>
    <cellStyle name="Normal 3 2 3 5 2 2 2 3 2 2" xfId="38351" xr:uid="{60250900-652A-4A93-954F-71EFD3270DD3}"/>
    <cellStyle name="Normal 3 2 3 5 2 2 2 3 2 3" xfId="53235" xr:uid="{63D3BB12-91DE-4FB4-89DD-8FC5AF23331A}"/>
    <cellStyle name="Normal 3 2 3 5 2 2 2 3 3" xfId="17815" xr:uid="{49E166A9-9020-4A6A-B764-7ED15BC58A9B}"/>
    <cellStyle name="Normal 3 2 3 5 2 2 2 3 4" xfId="31505" xr:uid="{1AA79564-F05D-4A13-A51A-7C9C8832DA32}"/>
    <cellStyle name="Normal 3 2 3 5 2 2 2 3 5" xfId="46389" xr:uid="{3BE85A25-8C53-469A-8744-0D427CB9EC73}"/>
    <cellStyle name="Normal 3 2 3 5 2 2 2 4" xfId="21237" xr:uid="{1A325B19-4CA4-4FA3-98AE-755DBD48144E}"/>
    <cellStyle name="Normal 3 2 3 5 2 2 2 4 2" xfId="34929" xr:uid="{69819C1A-4B75-4EB1-A042-BC19965C83B3}"/>
    <cellStyle name="Normal 3 2 3 5 2 2 2 4 3" xfId="49813" xr:uid="{5F22DF44-E3E1-4DF8-937D-CE55065A3FA2}"/>
    <cellStyle name="Normal 3 2 3 5 2 2 2 5" xfId="14393" xr:uid="{C93D341B-5989-4F98-8F5E-F9AC8E826713}"/>
    <cellStyle name="Normal 3 2 3 5 2 2 2 6" xfId="28083" xr:uid="{F144FC08-1BCE-4A09-B939-659858FDBC60}"/>
    <cellStyle name="Normal 3 2 3 5 2 2 2 7" xfId="42967" xr:uid="{99DA25A0-6EDB-46BA-8719-85BAE394226D}"/>
    <cellStyle name="Normal 3 2 3 5 2 2 3" xfId="9258" xr:uid="{8B84B051-3B2B-479C-8BE8-91C958814C26}"/>
    <cellStyle name="Normal 3 2 3 5 2 2 3 2" xfId="12680" xr:uid="{2DA457A2-ECDB-4F57-8219-CDBD9FAA2DE2}"/>
    <cellStyle name="Normal 3 2 3 5 2 2 3 2 2" xfId="26370" xr:uid="{BD58EA40-D59B-46F6-BD07-A9CCA01DDAC2}"/>
    <cellStyle name="Normal 3 2 3 5 2 2 3 2 2 2" xfId="40062" xr:uid="{7C228A66-CC74-47AF-A615-599D4DFA7616}"/>
    <cellStyle name="Normal 3 2 3 5 2 2 3 2 2 3" xfId="54946" xr:uid="{F02DA950-93F6-4ADA-B528-D7624BFEBEA1}"/>
    <cellStyle name="Normal 3 2 3 5 2 2 3 2 3" xfId="19526" xr:uid="{7DC2199C-22A8-44B0-B757-1DAA0918A2B1}"/>
    <cellStyle name="Normal 3 2 3 5 2 2 3 2 4" xfId="33216" xr:uid="{0949F9D0-CB95-4225-A04B-E77C1677EE47}"/>
    <cellStyle name="Normal 3 2 3 5 2 2 3 2 5" xfId="48100" xr:uid="{B7863C76-00F3-4CE6-A5F9-195943CB28B0}"/>
    <cellStyle name="Normal 3 2 3 5 2 2 3 3" xfId="22948" xr:uid="{52E697A5-96AA-47B9-9FCB-21B07FE7CD08}"/>
    <cellStyle name="Normal 3 2 3 5 2 2 3 3 2" xfId="36640" xr:uid="{4FE98E3F-9F17-4DD7-8190-BBE2C4432C21}"/>
    <cellStyle name="Normal 3 2 3 5 2 2 3 3 3" xfId="51524" xr:uid="{6E5D1573-B9A9-466A-9DB5-0D423F2E877E}"/>
    <cellStyle name="Normal 3 2 3 5 2 2 3 4" xfId="16104" xr:uid="{8F3AE0EC-A869-442B-AD1C-A0E8E4A8691C}"/>
    <cellStyle name="Normal 3 2 3 5 2 2 3 5" xfId="29794" xr:uid="{50304A1A-B17F-46BA-878F-A790326D7E09}"/>
    <cellStyle name="Normal 3 2 3 5 2 2 3 6" xfId="44678" xr:uid="{224904C8-154B-4B9D-B3F1-21200587BB07}"/>
    <cellStyle name="Normal 3 2 3 5 2 2 4" xfId="10968" xr:uid="{2D9C2CA8-FF1B-4B9F-8E09-72691ADEAB40}"/>
    <cellStyle name="Normal 3 2 3 5 2 2 4 2" xfId="24658" xr:uid="{AD21532B-C351-4437-8B7E-51440F09514E}"/>
    <cellStyle name="Normal 3 2 3 5 2 2 4 2 2" xfId="38350" xr:uid="{28A39C27-4357-4F6B-B580-64197F3DF382}"/>
    <cellStyle name="Normal 3 2 3 5 2 2 4 2 3" xfId="53234" xr:uid="{3052A3F1-A1FB-44A2-A3EC-87FA82579296}"/>
    <cellStyle name="Normal 3 2 3 5 2 2 4 3" xfId="17814" xr:uid="{24359F97-84D2-45BC-9A41-00A8ABFC50EC}"/>
    <cellStyle name="Normal 3 2 3 5 2 2 4 4" xfId="31504" xr:uid="{64492F16-7447-4B91-A75B-3392C317A368}"/>
    <cellStyle name="Normal 3 2 3 5 2 2 4 5" xfId="46388" xr:uid="{3AA9E957-2100-4F88-8545-3D4D0E490291}"/>
    <cellStyle name="Normal 3 2 3 5 2 2 5" xfId="21236" xr:uid="{C591967F-EB6E-45E8-8D0E-2671EB284B60}"/>
    <cellStyle name="Normal 3 2 3 5 2 2 5 2" xfId="34928" xr:uid="{8A5EA8BA-3556-4FA4-B700-9549E1D3F0C8}"/>
    <cellStyle name="Normal 3 2 3 5 2 2 5 3" xfId="49812" xr:uid="{EB4C3400-C0D0-4411-B9C2-5DC12594B5F7}"/>
    <cellStyle name="Normal 3 2 3 5 2 2 6" xfId="14392" xr:uid="{408DCF7E-C904-4875-8C92-18AB4D824AD4}"/>
    <cellStyle name="Normal 3 2 3 5 2 2 7" xfId="28082" xr:uid="{A783D7B8-706F-43F1-97B4-B10D3BC72811}"/>
    <cellStyle name="Normal 3 2 3 5 2 2 8" xfId="42966" xr:uid="{E7F044B1-BD73-419A-A0D6-9407F1A22EF9}"/>
    <cellStyle name="Normal 3 2 3 5 2 3" xfId="7547" xr:uid="{0A5F243E-0149-4D2B-92DD-3354C40FEA77}"/>
    <cellStyle name="Normal 3 2 3 5 2 3 2" xfId="9260" xr:uid="{DC6F784B-779F-4E75-B1BA-6E972BBD758B}"/>
    <cellStyle name="Normal 3 2 3 5 2 3 2 2" xfId="12682" xr:uid="{AEE85495-D088-4335-871E-77535544A7DA}"/>
    <cellStyle name="Normal 3 2 3 5 2 3 2 2 2" xfId="26372" xr:uid="{A1AC7DCA-A8AA-4675-A366-7563939A4F0D}"/>
    <cellStyle name="Normal 3 2 3 5 2 3 2 2 2 2" xfId="40064" xr:uid="{8060DEBE-A671-4577-B613-9D61AB643033}"/>
    <cellStyle name="Normal 3 2 3 5 2 3 2 2 2 3" xfId="54948" xr:uid="{FCEAFDAF-F343-41E7-9FD7-7DB6BAA3F4AB}"/>
    <cellStyle name="Normal 3 2 3 5 2 3 2 2 3" xfId="19528" xr:uid="{3E369743-10A5-47D8-BABA-6FD54785B585}"/>
    <cellStyle name="Normal 3 2 3 5 2 3 2 2 4" xfId="33218" xr:uid="{30265651-4027-4299-8C45-796003F6042B}"/>
    <cellStyle name="Normal 3 2 3 5 2 3 2 2 5" xfId="48102" xr:uid="{59A561A9-3BE2-44A5-9321-2EDA52EFE4DE}"/>
    <cellStyle name="Normal 3 2 3 5 2 3 2 3" xfId="22950" xr:uid="{AB38473A-073F-4D77-A802-FC44C6B3768E}"/>
    <cellStyle name="Normal 3 2 3 5 2 3 2 3 2" xfId="36642" xr:uid="{BB9AAC31-2486-40E8-BA6A-56D410D93B56}"/>
    <cellStyle name="Normal 3 2 3 5 2 3 2 3 3" xfId="51526" xr:uid="{0F9E1799-96EC-4D10-9518-87FEE8EDCB4D}"/>
    <cellStyle name="Normal 3 2 3 5 2 3 2 4" xfId="16106" xr:uid="{3559C371-F61F-40F6-864C-57CB5C0AC45D}"/>
    <cellStyle name="Normal 3 2 3 5 2 3 2 5" xfId="29796" xr:uid="{6AB26575-AD21-4C7D-8A85-1071BC8444BF}"/>
    <cellStyle name="Normal 3 2 3 5 2 3 2 6" xfId="44680" xr:uid="{C267EA35-4594-4514-B310-80A3296752F0}"/>
    <cellStyle name="Normal 3 2 3 5 2 3 3" xfId="10970" xr:uid="{1B059B70-4527-473F-9480-B845BC154952}"/>
    <cellStyle name="Normal 3 2 3 5 2 3 3 2" xfId="24660" xr:uid="{3B057FE1-FA2D-44D9-AFEA-A69630445377}"/>
    <cellStyle name="Normal 3 2 3 5 2 3 3 2 2" xfId="38352" xr:uid="{9A0E710D-B7FE-4D59-9B7C-34CC98611405}"/>
    <cellStyle name="Normal 3 2 3 5 2 3 3 2 3" xfId="53236" xr:uid="{EE8DF3C8-823B-4C8C-A306-CE7B63FB2E3A}"/>
    <cellStyle name="Normal 3 2 3 5 2 3 3 3" xfId="17816" xr:uid="{2E62A195-939C-4259-8DB0-6D85DEEBB5B0}"/>
    <cellStyle name="Normal 3 2 3 5 2 3 3 4" xfId="31506" xr:uid="{26B4EECB-CF0A-44B2-8EF5-21CE6C234FA8}"/>
    <cellStyle name="Normal 3 2 3 5 2 3 3 5" xfId="46390" xr:uid="{99203D9E-ADFB-4983-8F28-942BFE94C897}"/>
    <cellStyle name="Normal 3 2 3 5 2 3 4" xfId="21238" xr:uid="{AADD07AB-6B20-4F33-9989-D90B37D2751D}"/>
    <cellStyle name="Normal 3 2 3 5 2 3 4 2" xfId="34930" xr:uid="{F856F8C7-43DB-4840-BE9B-E36D1181E00A}"/>
    <cellStyle name="Normal 3 2 3 5 2 3 4 3" xfId="49814" xr:uid="{38C34CE5-9916-4CB1-93BF-0C131C0F5C46}"/>
    <cellStyle name="Normal 3 2 3 5 2 3 5" xfId="14394" xr:uid="{2B9B657E-8EB8-4841-986C-45FE7EF72C6C}"/>
    <cellStyle name="Normal 3 2 3 5 2 3 6" xfId="28084" xr:uid="{B052292C-2E2F-43CD-A782-1E5E80799C14}"/>
    <cellStyle name="Normal 3 2 3 5 2 3 7" xfId="42968" xr:uid="{50400082-2AE4-4884-A95E-A441E67E65ED}"/>
    <cellStyle name="Normal 3 2 3 5 2 4" xfId="7548" xr:uid="{878BBA4E-5FAF-41F1-B83D-EF6F588030A2}"/>
    <cellStyle name="Normal 3 2 3 5 2 4 2" xfId="9261" xr:uid="{84847969-7835-4D12-BA15-519127359504}"/>
    <cellStyle name="Normal 3 2 3 5 2 4 2 2" xfId="12683" xr:uid="{07D6F801-236E-49AC-AD5E-E6F0E8C7EC22}"/>
    <cellStyle name="Normal 3 2 3 5 2 4 2 2 2" xfId="26373" xr:uid="{243582CE-46A0-4E3D-A6E8-DD25E85BA19F}"/>
    <cellStyle name="Normal 3 2 3 5 2 4 2 2 2 2" xfId="40065" xr:uid="{F1653FAF-B2FD-43C5-BCFB-CD315E3A3AE4}"/>
    <cellStyle name="Normal 3 2 3 5 2 4 2 2 2 3" xfId="54949" xr:uid="{C52C61AA-7457-45A6-8D29-BFD541E26504}"/>
    <cellStyle name="Normal 3 2 3 5 2 4 2 2 3" xfId="19529" xr:uid="{6D2058D2-95F8-4D86-B5A6-FF1A47B9D508}"/>
    <cellStyle name="Normal 3 2 3 5 2 4 2 2 4" xfId="33219" xr:uid="{EF3CA7EA-8610-439A-AFB5-9613D0C5BF3D}"/>
    <cellStyle name="Normal 3 2 3 5 2 4 2 2 5" xfId="48103" xr:uid="{B5821D06-49FE-4236-8491-39044BC6D7D2}"/>
    <cellStyle name="Normal 3 2 3 5 2 4 2 3" xfId="22951" xr:uid="{5CFE3911-499E-4344-9565-BD9EC99E45AF}"/>
    <cellStyle name="Normal 3 2 3 5 2 4 2 3 2" xfId="36643" xr:uid="{99D8774C-FE31-46CB-8121-FE1D92B94B53}"/>
    <cellStyle name="Normal 3 2 3 5 2 4 2 3 3" xfId="51527" xr:uid="{78C20A5D-131D-443F-AA66-C1616C2807D8}"/>
    <cellStyle name="Normal 3 2 3 5 2 4 2 4" xfId="16107" xr:uid="{79AE5FA4-663B-474D-B32C-EC5C462E4310}"/>
    <cellStyle name="Normal 3 2 3 5 2 4 2 5" xfId="29797" xr:uid="{74C3B3CA-5958-494D-9958-FE301A369987}"/>
    <cellStyle name="Normal 3 2 3 5 2 4 2 6" xfId="44681" xr:uid="{753A93D6-AA70-4DD0-986A-67BBB057A062}"/>
    <cellStyle name="Normal 3 2 3 5 2 4 3" xfId="10971" xr:uid="{19465AF7-F543-44B3-BF8F-A972CB6A850E}"/>
    <cellStyle name="Normal 3 2 3 5 2 4 3 2" xfId="24661" xr:uid="{AEB6E636-10B7-4F33-81FC-FA784B09FDEB}"/>
    <cellStyle name="Normal 3 2 3 5 2 4 3 2 2" xfId="38353" xr:uid="{8FA8AC88-7AF9-4BDB-A8CF-C617034B8774}"/>
    <cellStyle name="Normal 3 2 3 5 2 4 3 2 3" xfId="53237" xr:uid="{6468CBAE-C2FF-45CA-9216-FA42C3E6D8E2}"/>
    <cellStyle name="Normal 3 2 3 5 2 4 3 3" xfId="17817" xr:uid="{E00607F3-B81C-48DB-ACE2-CCC9D70E0C46}"/>
    <cellStyle name="Normal 3 2 3 5 2 4 3 4" xfId="31507" xr:uid="{6FA048C6-239F-44EE-9BE0-5F5CBC0259B8}"/>
    <cellStyle name="Normal 3 2 3 5 2 4 3 5" xfId="46391" xr:uid="{A29791AA-6575-457B-8B15-014F0F11A49D}"/>
    <cellStyle name="Normal 3 2 3 5 2 4 4" xfId="21239" xr:uid="{D55DD925-D6D0-4E99-97E5-D5ABCFAA2E60}"/>
    <cellStyle name="Normal 3 2 3 5 2 4 4 2" xfId="34931" xr:uid="{CA2CAD32-62F2-42B6-97A7-F540D19506AF}"/>
    <cellStyle name="Normal 3 2 3 5 2 4 4 3" xfId="49815" xr:uid="{0B296BF2-1414-40A3-860F-0D2108726711}"/>
    <cellStyle name="Normal 3 2 3 5 2 4 5" xfId="14395" xr:uid="{3D20A76C-D4B6-45EC-BB43-DA2B6E869352}"/>
    <cellStyle name="Normal 3 2 3 5 2 4 6" xfId="28085" xr:uid="{2CAF7364-E514-4373-A0FB-F1C443CFB411}"/>
    <cellStyle name="Normal 3 2 3 5 2 4 7" xfId="42969" xr:uid="{F5A5B200-34E5-4029-BA1D-42BB7195FB18}"/>
    <cellStyle name="Normal 3 2 3 5 2 5" xfId="9257" xr:uid="{C2960569-B076-4415-BA44-00324AA1550E}"/>
    <cellStyle name="Normal 3 2 3 5 2 5 2" xfId="12679" xr:uid="{2176890E-3B83-430C-8F90-385999C88282}"/>
    <cellStyle name="Normal 3 2 3 5 2 5 2 2" xfId="26369" xr:uid="{DB678B9E-612B-45A0-936B-A6F44F71D6C5}"/>
    <cellStyle name="Normal 3 2 3 5 2 5 2 2 2" xfId="40061" xr:uid="{DDE44031-F3FC-4A5E-981C-01A00D641B0B}"/>
    <cellStyle name="Normal 3 2 3 5 2 5 2 2 3" xfId="54945" xr:uid="{7E06850D-5F31-4BAC-95BE-AC8260514FEA}"/>
    <cellStyle name="Normal 3 2 3 5 2 5 2 3" xfId="19525" xr:uid="{4EA9E093-EF3A-468A-BCC4-86F050317778}"/>
    <cellStyle name="Normal 3 2 3 5 2 5 2 4" xfId="33215" xr:uid="{0836BCA2-CE06-41C1-B995-49AC57956B8E}"/>
    <cellStyle name="Normal 3 2 3 5 2 5 2 5" xfId="48099" xr:uid="{E4B5B169-CE68-4EBF-BDDE-A542C40A9380}"/>
    <cellStyle name="Normal 3 2 3 5 2 5 3" xfId="22947" xr:uid="{3F4356D0-BFBA-417C-8021-C08C84526E32}"/>
    <cellStyle name="Normal 3 2 3 5 2 5 3 2" xfId="36639" xr:uid="{F19BDEBF-2483-4162-8CD0-231E5794A430}"/>
    <cellStyle name="Normal 3 2 3 5 2 5 3 3" xfId="51523" xr:uid="{6A4090CF-C9DA-414B-B3EA-48EBE25E1896}"/>
    <cellStyle name="Normal 3 2 3 5 2 5 4" xfId="16103" xr:uid="{305EF31B-63D6-4CA9-BF5E-322880CAE543}"/>
    <cellStyle name="Normal 3 2 3 5 2 5 5" xfId="29793" xr:uid="{DF2EF754-AC13-4CD7-9EA4-2DEDBCDE8BC4}"/>
    <cellStyle name="Normal 3 2 3 5 2 5 6" xfId="44677" xr:uid="{E2E1CA24-F10B-4446-A6D1-58AA3FF944DE}"/>
    <cellStyle name="Normal 3 2 3 5 2 6" xfId="10967" xr:uid="{E44EC482-C345-430B-9870-EB2893B488E3}"/>
    <cellStyle name="Normal 3 2 3 5 2 6 2" xfId="24657" xr:uid="{AF3038A8-5F0D-4844-9BE4-3881E70B01AA}"/>
    <cellStyle name="Normal 3 2 3 5 2 6 2 2" xfId="38349" xr:uid="{D46885D7-6C2D-45F0-9E56-41375029D730}"/>
    <cellStyle name="Normal 3 2 3 5 2 6 2 3" xfId="53233" xr:uid="{7BAA3225-2960-4ED8-B16A-76BE2FBC5D9F}"/>
    <cellStyle name="Normal 3 2 3 5 2 6 3" xfId="17813" xr:uid="{8821D3E8-EB5A-497F-8A9F-7FC14E8481FD}"/>
    <cellStyle name="Normal 3 2 3 5 2 6 4" xfId="31503" xr:uid="{9FB28577-6BD3-4C97-BBBA-BC1B5A430794}"/>
    <cellStyle name="Normal 3 2 3 5 2 6 5" xfId="46387" xr:uid="{3D64CDED-1F1F-44C1-956E-71D5D08B3E34}"/>
    <cellStyle name="Normal 3 2 3 5 2 7" xfId="21235" xr:uid="{469D7A98-8283-46DA-8C31-9A8885375BEC}"/>
    <cellStyle name="Normal 3 2 3 5 2 7 2" xfId="34927" xr:uid="{53066C13-1E16-4BDE-AF0C-EF73EBB769AF}"/>
    <cellStyle name="Normal 3 2 3 5 2 7 3" xfId="49811" xr:uid="{9AF24C28-E05D-4006-AF10-153F7D6A83EE}"/>
    <cellStyle name="Normal 3 2 3 5 2 8" xfId="14391" xr:uid="{74A2C844-5EC6-4FA0-8311-95C0F27B6453}"/>
    <cellStyle name="Normal 3 2 3 5 2 9" xfId="28081" xr:uid="{14384187-F901-4456-A6AE-D6CE5CA1E349}"/>
    <cellStyle name="Normal 3 2 3 5 3" xfId="7549" xr:uid="{1BF6CEFD-239E-4AEF-B860-E40A39F6CB19}"/>
    <cellStyle name="Normal 3 2 3 5 3 10" xfId="42970" xr:uid="{9D6A67CC-ED73-4FCF-AA50-DFBFD1F2BF48}"/>
    <cellStyle name="Normal 3 2 3 5 3 2" xfId="7550" xr:uid="{3A67B6CA-8533-444D-BCF0-5E327702EFBB}"/>
    <cellStyle name="Normal 3 2 3 5 3 2 2" xfId="7551" xr:uid="{5F8210B6-A193-44BB-AA81-BB5BF7760343}"/>
    <cellStyle name="Normal 3 2 3 5 3 2 2 2" xfId="9264" xr:uid="{DC950273-7549-40B2-84B7-209CA93493E6}"/>
    <cellStyle name="Normal 3 2 3 5 3 2 2 2 2" xfId="12686" xr:uid="{39323FC0-FB03-4938-B4FA-71C2900FC482}"/>
    <cellStyle name="Normal 3 2 3 5 3 2 2 2 2 2" xfId="26376" xr:uid="{BD899CB1-4DA2-4F5D-B44B-F5E19F609EE5}"/>
    <cellStyle name="Normal 3 2 3 5 3 2 2 2 2 2 2" xfId="40068" xr:uid="{CEA4CFDE-97D5-4296-9CEC-C077EEA383F3}"/>
    <cellStyle name="Normal 3 2 3 5 3 2 2 2 2 2 3" xfId="54952" xr:uid="{49A0F2FA-131B-4F40-A7C5-96E71F2AEF07}"/>
    <cellStyle name="Normal 3 2 3 5 3 2 2 2 2 3" xfId="19532" xr:uid="{2901A26F-4ECB-4DCE-A574-42023962BEF8}"/>
    <cellStyle name="Normal 3 2 3 5 3 2 2 2 2 4" xfId="33222" xr:uid="{B0784BB7-0D00-439F-A16A-4D0557DE5801}"/>
    <cellStyle name="Normal 3 2 3 5 3 2 2 2 2 5" xfId="48106" xr:uid="{D183A647-CD8B-42EB-B4E8-05A10F17CDDA}"/>
    <cellStyle name="Normal 3 2 3 5 3 2 2 2 3" xfId="22954" xr:uid="{D9ED6945-3A83-41A2-9C62-B012BF7C841A}"/>
    <cellStyle name="Normal 3 2 3 5 3 2 2 2 3 2" xfId="36646" xr:uid="{6D77AE20-BD14-4F4B-B822-F63F0CF7EBA2}"/>
    <cellStyle name="Normal 3 2 3 5 3 2 2 2 3 3" xfId="51530" xr:uid="{ABA13780-ED4C-4D19-87DC-9C643EECC052}"/>
    <cellStyle name="Normal 3 2 3 5 3 2 2 2 4" xfId="16110" xr:uid="{2E3569C5-DE3F-4530-A06F-0CB67E7E59E5}"/>
    <cellStyle name="Normal 3 2 3 5 3 2 2 2 5" xfId="29800" xr:uid="{4FE2A18D-FA6F-45C6-A563-37D83848FEAC}"/>
    <cellStyle name="Normal 3 2 3 5 3 2 2 2 6" xfId="44684" xr:uid="{3C345C65-D2CD-44A4-B996-AAF4A50083DE}"/>
    <cellStyle name="Normal 3 2 3 5 3 2 2 3" xfId="10974" xr:uid="{7310D1B5-B30E-43A4-A7C8-C5D361E5A4A0}"/>
    <cellStyle name="Normal 3 2 3 5 3 2 2 3 2" xfId="24664" xr:uid="{7D76DA5E-E0B9-4670-AA6B-35329CBFE544}"/>
    <cellStyle name="Normal 3 2 3 5 3 2 2 3 2 2" xfId="38356" xr:uid="{581353E2-3976-4295-B5EA-E3F3CDE8CEA3}"/>
    <cellStyle name="Normal 3 2 3 5 3 2 2 3 2 3" xfId="53240" xr:uid="{AAE5D169-E284-4573-941F-7329748A4123}"/>
    <cellStyle name="Normal 3 2 3 5 3 2 2 3 3" xfId="17820" xr:uid="{9CB2B92C-EB32-4AFE-AB93-60493402D696}"/>
    <cellStyle name="Normal 3 2 3 5 3 2 2 3 4" xfId="31510" xr:uid="{565C5B2C-6B33-4D0D-9FC1-D266E2A3DA89}"/>
    <cellStyle name="Normal 3 2 3 5 3 2 2 3 5" xfId="46394" xr:uid="{46FF9747-440F-4FC1-9D54-1E31B63D5870}"/>
    <cellStyle name="Normal 3 2 3 5 3 2 2 4" xfId="21242" xr:uid="{2E092062-21C2-49E3-889D-D4C64AA30BAB}"/>
    <cellStyle name="Normal 3 2 3 5 3 2 2 4 2" xfId="34934" xr:uid="{8355BE14-9F76-4EFC-BA2D-101460043200}"/>
    <cellStyle name="Normal 3 2 3 5 3 2 2 4 3" xfId="49818" xr:uid="{546A486B-5FF3-465B-8DBD-A864DBA9CD69}"/>
    <cellStyle name="Normal 3 2 3 5 3 2 2 5" xfId="14398" xr:uid="{99B7C8C6-B1C3-47AD-966E-C6DCEDEC560C}"/>
    <cellStyle name="Normal 3 2 3 5 3 2 2 6" xfId="28088" xr:uid="{512B57D3-3DD8-4AA6-8557-A0A2BD0F9510}"/>
    <cellStyle name="Normal 3 2 3 5 3 2 2 7" xfId="42972" xr:uid="{C6228068-AA7E-446A-A675-C8897502FEE0}"/>
    <cellStyle name="Normal 3 2 3 5 3 2 3" xfId="9263" xr:uid="{DCC401E2-3528-4B9D-9918-E2928F52093A}"/>
    <cellStyle name="Normal 3 2 3 5 3 2 3 2" xfId="12685" xr:uid="{7BD8C923-F06C-4B41-B475-DF436FCFD14C}"/>
    <cellStyle name="Normal 3 2 3 5 3 2 3 2 2" xfId="26375" xr:uid="{570765BF-D73B-454A-802D-001CCC0551FC}"/>
    <cellStyle name="Normal 3 2 3 5 3 2 3 2 2 2" xfId="40067" xr:uid="{4F011329-3948-411B-9E36-8C58B85C4722}"/>
    <cellStyle name="Normal 3 2 3 5 3 2 3 2 2 3" xfId="54951" xr:uid="{2C2F0C28-E032-4DCC-90AA-926FBEE8BCF7}"/>
    <cellStyle name="Normal 3 2 3 5 3 2 3 2 3" xfId="19531" xr:uid="{DEBA2465-D821-438C-87DC-89D2A41B1D82}"/>
    <cellStyle name="Normal 3 2 3 5 3 2 3 2 4" xfId="33221" xr:uid="{9C4B0E27-688A-43DE-AE8B-10A267624A31}"/>
    <cellStyle name="Normal 3 2 3 5 3 2 3 2 5" xfId="48105" xr:uid="{118FC94B-3DDC-47C7-A1F5-C072C087E797}"/>
    <cellStyle name="Normal 3 2 3 5 3 2 3 3" xfId="22953" xr:uid="{CAD35D84-B2AD-4F32-AA46-7A4ECF1D6C00}"/>
    <cellStyle name="Normal 3 2 3 5 3 2 3 3 2" xfId="36645" xr:uid="{EBF43BB0-CAC6-4896-8968-CEE9F3513F29}"/>
    <cellStyle name="Normal 3 2 3 5 3 2 3 3 3" xfId="51529" xr:uid="{CE725B45-A5ED-4D13-9C2F-C8AEAE7332B9}"/>
    <cellStyle name="Normal 3 2 3 5 3 2 3 4" xfId="16109" xr:uid="{835DA117-0266-4F87-8185-205BF8E5BED3}"/>
    <cellStyle name="Normal 3 2 3 5 3 2 3 5" xfId="29799" xr:uid="{B97382F2-108C-4994-A641-A75688C8D0D9}"/>
    <cellStyle name="Normal 3 2 3 5 3 2 3 6" xfId="44683" xr:uid="{26FFBED3-77D5-492A-8D22-0D75C889FA15}"/>
    <cellStyle name="Normal 3 2 3 5 3 2 4" xfId="10973" xr:uid="{E4CB7564-7FA5-4DD8-B59D-8FEA3D054E93}"/>
    <cellStyle name="Normal 3 2 3 5 3 2 4 2" xfId="24663" xr:uid="{03EE1B7F-3B33-474A-A3C0-9F4EF041C95C}"/>
    <cellStyle name="Normal 3 2 3 5 3 2 4 2 2" xfId="38355" xr:uid="{D937B7D8-6336-4A90-BE83-0FEEA9C76175}"/>
    <cellStyle name="Normal 3 2 3 5 3 2 4 2 3" xfId="53239" xr:uid="{74389E35-A53E-41E0-8D6B-783C35B5DB2C}"/>
    <cellStyle name="Normal 3 2 3 5 3 2 4 3" xfId="17819" xr:uid="{7D2A08E7-5127-4C6D-84CE-307DABB731A2}"/>
    <cellStyle name="Normal 3 2 3 5 3 2 4 4" xfId="31509" xr:uid="{8643A083-5CD3-4751-99F4-C375EF878806}"/>
    <cellStyle name="Normal 3 2 3 5 3 2 4 5" xfId="46393" xr:uid="{D68DB75B-E935-4D06-A93F-475635C91DC0}"/>
    <cellStyle name="Normal 3 2 3 5 3 2 5" xfId="21241" xr:uid="{173414D1-B176-4C51-83EA-1A8A084BC0F1}"/>
    <cellStyle name="Normal 3 2 3 5 3 2 5 2" xfId="34933" xr:uid="{0248EB97-F15D-44E1-912C-09E4EA5B4AD6}"/>
    <cellStyle name="Normal 3 2 3 5 3 2 5 3" xfId="49817" xr:uid="{DB1A40D8-3874-433C-9F8B-97C5734B1A0B}"/>
    <cellStyle name="Normal 3 2 3 5 3 2 6" xfId="14397" xr:uid="{8F976F97-FF12-43D7-9F9A-FDF888287615}"/>
    <cellStyle name="Normal 3 2 3 5 3 2 7" xfId="28087" xr:uid="{CB3E9D7C-3785-4033-84E2-9FD6601D39E1}"/>
    <cellStyle name="Normal 3 2 3 5 3 2 8" xfId="42971" xr:uid="{8824FA8C-8E46-4365-910B-74BCD9E00B31}"/>
    <cellStyle name="Normal 3 2 3 5 3 3" xfId="7552" xr:uid="{5F172998-0C22-4B1F-A180-586A6E336591}"/>
    <cellStyle name="Normal 3 2 3 5 3 3 2" xfId="9265" xr:uid="{649603E4-B789-4459-B61C-FA78CD9EE4D4}"/>
    <cellStyle name="Normal 3 2 3 5 3 3 2 2" xfId="12687" xr:uid="{5403550D-4A92-4A8E-879A-6C5BFCE14A93}"/>
    <cellStyle name="Normal 3 2 3 5 3 3 2 2 2" xfId="26377" xr:uid="{90F66000-F225-4A6A-9345-697FE369B8DA}"/>
    <cellStyle name="Normal 3 2 3 5 3 3 2 2 2 2" xfId="40069" xr:uid="{48E0C887-D317-4038-9FE9-83ADC11A5755}"/>
    <cellStyle name="Normal 3 2 3 5 3 3 2 2 2 3" xfId="54953" xr:uid="{B12CE7DF-AF5F-47F4-81F4-ABA4037B1454}"/>
    <cellStyle name="Normal 3 2 3 5 3 3 2 2 3" xfId="19533" xr:uid="{F565D2F8-9883-4FE4-8F86-8C46FC74D14D}"/>
    <cellStyle name="Normal 3 2 3 5 3 3 2 2 4" xfId="33223" xr:uid="{91454440-15A1-4DA0-8A02-9F7867C91E75}"/>
    <cellStyle name="Normal 3 2 3 5 3 3 2 2 5" xfId="48107" xr:uid="{A4972417-DB27-4C4A-AEE4-81FD83924432}"/>
    <cellStyle name="Normal 3 2 3 5 3 3 2 3" xfId="22955" xr:uid="{90F6B6B1-A272-46AF-B4ED-BEFCB975F26E}"/>
    <cellStyle name="Normal 3 2 3 5 3 3 2 3 2" xfId="36647" xr:uid="{C186D040-1849-4EDE-A0F5-C8667D4593E1}"/>
    <cellStyle name="Normal 3 2 3 5 3 3 2 3 3" xfId="51531" xr:uid="{2EA56A83-E5F2-4AD3-9286-88D0597E27FC}"/>
    <cellStyle name="Normal 3 2 3 5 3 3 2 4" xfId="16111" xr:uid="{7BEE6645-4523-4413-B1C9-A2CDE3DF56DF}"/>
    <cellStyle name="Normal 3 2 3 5 3 3 2 5" xfId="29801" xr:uid="{047A0992-82CF-48BF-9872-937F079429C1}"/>
    <cellStyle name="Normal 3 2 3 5 3 3 2 6" xfId="44685" xr:uid="{A5ACB047-AF22-4BFD-9D2F-39B5E8DFD12C}"/>
    <cellStyle name="Normal 3 2 3 5 3 3 3" xfId="10975" xr:uid="{D630BA95-431B-4302-BA21-EA0C779F31BC}"/>
    <cellStyle name="Normal 3 2 3 5 3 3 3 2" xfId="24665" xr:uid="{298F3E9C-9BE8-4658-B8DB-312DAA6924B6}"/>
    <cellStyle name="Normal 3 2 3 5 3 3 3 2 2" xfId="38357" xr:uid="{110CD741-6DCD-48C5-BFE3-B73FF696EA9D}"/>
    <cellStyle name="Normal 3 2 3 5 3 3 3 2 3" xfId="53241" xr:uid="{869B8449-0A37-42CD-A0D5-01BB4963E525}"/>
    <cellStyle name="Normal 3 2 3 5 3 3 3 3" xfId="17821" xr:uid="{EA17FF09-2F47-49D7-BE8D-45FB504513E5}"/>
    <cellStyle name="Normal 3 2 3 5 3 3 3 4" xfId="31511" xr:uid="{3B2B2201-3E82-4DC0-A331-5635F580D9D6}"/>
    <cellStyle name="Normal 3 2 3 5 3 3 3 5" xfId="46395" xr:uid="{EB3C5FE6-1F97-4843-8468-F62585AE57E3}"/>
    <cellStyle name="Normal 3 2 3 5 3 3 4" xfId="21243" xr:uid="{4091DFE8-6896-4B98-B32D-67E45691AEAE}"/>
    <cellStyle name="Normal 3 2 3 5 3 3 4 2" xfId="34935" xr:uid="{0B616C47-36D7-4121-BE8C-4B2E242D006F}"/>
    <cellStyle name="Normal 3 2 3 5 3 3 4 3" xfId="49819" xr:uid="{164D414C-284C-4079-9D01-75BA888BEC42}"/>
    <cellStyle name="Normal 3 2 3 5 3 3 5" xfId="14399" xr:uid="{EEF10F7E-50E1-4552-B659-B3628CB8D480}"/>
    <cellStyle name="Normal 3 2 3 5 3 3 6" xfId="28089" xr:uid="{8465E814-28C3-413D-A28B-58423FD88140}"/>
    <cellStyle name="Normal 3 2 3 5 3 3 7" xfId="42973" xr:uid="{E9F03260-AA77-47FA-A57D-93961CF08BAB}"/>
    <cellStyle name="Normal 3 2 3 5 3 4" xfId="7553" xr:uid="{8FC3108B-E46F-46F0-9A32-B15E092D98FF}"/>
    <cellStyle name="Normal 3 2 3 5 3 4 2" xfId="9266" xr:uid="{D55518DC-3C96-442E-B138-C8C7E656EC6F}"/>
    <cellStyle name="Normal 3 2 3 5 3 4 2 2" xfId="12688" xr:uid="{EB7A7594-6F4A-4ED5-873D-419BD0B1AF3B}"/>
    <cellStyle name="Normal 3 2 3 5 3 4 2 2 2" xfId="26378" xr:uid="{E593183B-BFEF-4407-A886-18B1D937FBEA}"/>
    <cellStyle name="Normal 3 2 3 5 3 4 2 2 2 2" xfId="40070" xr:uid="{D59E052B-FA29-40A7-9FE4-15682DC1C2DE}"/>
    <cellStyle name="Normal 3 2 3 5 3 4 2 2 2 3" xfId="54954" xr:uid="{16AB3664-48E1-4988-B557-CF9DD9D0E523}"/>
    <cellStyle name="Normal 3 2 3 5 3 4 2 2 3" xfId="19534" xr:uid="{9DB4B2E2-ACA1-4491-8A66-81809530F876}"/>
    <cellStyle name="Normal 3 2 3 5 3 4 2 2 4" xfId="33224" xr:uid="{B9DC04AD-F2FE-4A7C-B33D-70211CF060B6}"/>
    <cellStyle name="Normal 3 2 3 5 3 4 2 2 5" xfId="48108" xr:uid="{A87EC898-19D2-4305-A9A1-33EB1098FD31}"/>
    <cellStyle name="Normal 3 2 3 5 3 4 2 3" xfId="22956" xr:uid="{A70B738E-51AA-4A79-818B-2DF604B07BEB}"/>
    <cellStyle name="Normal 3 2 3 5 3 4 2 3 2" xfId="36648" xr:uid="{ED1C9048-C6A0-4FF9-9EC1-C758BC20D27C}"/>
    <cellStyle name="Normal 3 2 3 5 3 4 2 3 3" xfId="51532" xr:uid="{D2729283-5402-416E-8BC6-892876F749E7}"/>
    <cellStyle name="Normal 3 2 3 5 3 4 2 4" xfId="16112" xr:uid="{9A67AF52-43A4-4EAD-B4D1-EA53B8AB1F89}"/>
    <cellStyle name="Normal 3 2 3 5 3 4 2 5" xfId="29802" xr:uid="{D6D9E0E0-5F4D-4D53-B8C4-6F06C2E30183}"/>
    <cellStyle name="Normal 3 2 3 5 3 4 2 6" xfId="44686" xr:uid="{B8496A0D-5962-4B6E-ADA1-68E586BAE670}"/>
    <cellStyle name="Normal 3 2 3 5 3 4 3" xfId="10976" xr:uid="{B212426C-108C-47D9-BC93-EB9942449518}"/>
    <cellStyle name="Normal 3 2 3 5 3 4 3 2" xfId="24666" xr:uid="{B6C0C01A-E8C4-4B7A-A577-8B08E393A95D}"/>
    <cellStyle name="Normal 3 2 3 5 3 4 3 2 2" xfId="38358" xr:uid="{DCB97690-F06C-4272-8149-9174CBBDC811}"/>
    <cellStyle name="Normal 3 2 3 5 3 4 3 2 3" xfId="53242" xr:uid="{2A8FE195-0DB2-41C6-82E5-5BF8A57F50B8}"/>
    <cellStyle name="Normal 3 2 3 5 3 4 3 3" xfId="17822" xr:uid="{518CF3E8-6555-4499-AD64-8CB88BDD0665}"/>
    <cellStyle name="Normal 3 2 3 5 3 4 3 4" xfId="31512" xr:uid="{E73EF6A6-F9B3-4467-9EC8-BFDD801FB247}"/>
    <cellStyle name="Normal 3 2 3 5 3 4 3 5" xfId="46396" xr:uid="{BD8E37D7-569D-4980-9E6A-062F4DCB5065}"/>
    <cellStyle name="Normal 3 2 3 5 3 4 4" xfId="21244" xr:uid="{FB463870-B73A-499D-8DB7-901A90175E38}"/>
    <cellStyle name="Normal 3 2 3 5 3 4 4 2" xfId="34936" xr:uid="{962777B9-E6FF-4622-8423-B6243440DC1C}"/>
    <cellStyle name="Normal 3 2 3 5 3 4 4 3" xfId="49820" xr:uid="{037A52EE-6E25-4538-95CF-3F9877BB8FC2}"/>
    <cellStyle name="Normal 3 2 3 5 3 4 5" xfId="14400" xr:uid="{0CAC6558-17BC-4C57-B85D-01FA3ABDF217}"/>
    <cellStyle name="Normal 3 2 3 5 3 4 6" xfId="28090" xr:uid="{F4041F60-A7AE-4147-A2AF-96DF2C358714}"/>
    <cellStyle name="Normal 3 2 3 5 3 4 7" xfId="42974" xr:uid="{BA936228-1C02-4EDE-AEC5-81ED92374A6F}"/>
    <cellStyle name="Normal 3 2 3 5 3 5" xfId="9262" xr:uid="{8CE58CCD-EF8A-4003-BA27-5E13C57CD684}"/>
    <cellStyle name="Normal 3 2 3 5 3 5 2" xfId="12684" xr:uid="{6ADF38F7-AD21-459C-9B14-0C8FD06259F4}"/>
    <cellStyle name="Normal 3 2 3 5 3 5 2 2" xfId="26374" xr:uid="{B18B6BDE-B97A-4914-A563-9E72C0274A66}"/>
    <cellStyle name="Normal 3 2 3 5 3 5 2 2 2" xfId="40066" xr:uid="{F29C3844-C4D0-4AA9-B04F-A992D4927323}"/>
    <cellStyle name="Normal 3 2 3 5 3 5 2 2 3" xfId="54950" xr:uid="{844500DF-12AF-47B8-9BFA-31A60E565406}"/>
    <cellStyle name="Normal 3 2 3 5 3 5 2 3" xfId="19530" xr:uid="{FAA9E601-0B78-4C8A-B37E-CDE02ADAABAA}"/>
    <cellStyle name="Normal 3 2 3 5 3 5 2 4" xfId="33220" xr:uid="{C776B3F1-8A9F-4D6F-9890-1214AEDC172D}"/>
    <cellStyle name="Normal 3 2 3 5 3 5 2 5" xfId="48104" xr:uid="{CD8ACECE-0B36-4EDD-8C9C-93EAA3BCDBC3}"/>
    <cellStyle name="Normal 3 2 3 5 3 5 3" xfId="22952" xr:uid="{9C55E780-F0BE-4D23-ABD2-E4315BFC71AD}"/>
    <cellStyle name="Normal 3 2 3 5 3 5 3 2" xfId="36644" xr:uid="{B67DA2C8-D64E-42D4-B269-180A60995DE9}"/>
    <cellStyle name="Normal 3 2 3 5 3 5 3 3" xfId="51528" xr:uid="{9A01D3EF-DA1F-4981-84BE-6FAE822F6CCB}"/>
    <cellStyle name="Normal 3 2 3 5 3 5 4" xfId="16108" xr:uid="{261AE46C-1E4D-4D7B-A7CA-FDA6C9FA2C01}"/>
    <cellStyle name="Normal 3 2 3 5 3 5 5" xfId="29798" xr:uid="{9B7A076F-34AE-49FD-A8E5-43804930B6D2}"/>
    <cellStyle name="Normal 3 2 3 5 3 5 6" xfId="44682" xr:uid="{2A04A1FC-C0EB-4014-AE01-68526E6278D7}"/>
    <cellStyle name="Normal 3 2 3 5 3 6" xfId="10972" xr:uid="{BCBD69D3-4B56-4903-85D8-BADCAE3EFD1D}"/>
    <cellStyle name="Normal 3 2 3 5 3 6 2" xfId="24662" xr:uid="{97865C52-8AF1-41C6-AE58-9897698D5678}"/>
    <cellStyle name="Normal 3 2 3 5 3 6 2 2" xfId="38354" xr:uid="{FB0FF30E-5C8D-470B-89F6-A7B283EECAE2}"/>
    <cellStyle name="Normal 3 2 3 5 3 6 2 3" xfId="53238" xr:uid="{9155498C-CF5A-49AB-8295-FA5F5623AD95}"/>
    <cellStyle name="Normal 3 2 3 5 3 6 3" xfId="17818" xr:uid="{95601269-6E36-4C11-A5B9-FFCF3E8728FD}"/>
    <cellStyle name="Normal 3 2 3 5 3 6 4" xfId="31508" xr:uid="{19EC88C3-36F9-46B1-91F2-BB32A69B535C}"/>
    <cellStyle name="Normal 3 2 3 5 3 6 5" xfId="46392" xr:uid="{909DC8E7-7F90-4DF5-989D-2A257A5B1E72}"/>
    <cellStyle name="Normal 3 2 3 5 3 7" xfId="21240" xr:uid="{EF93A637-AD0F-4C65-9C09-950B959DE8B4}"/>
    <cellStyle name="Normal 3 2 3 5 3 7 2" xfId="34932" xr:uid="{E12D3F7C-1177-4768-9D1C-7ABFAAF9E1E1}"/>
    <cellStyle name="Normal 3 2 3 5 3 7 3" xfId="49816" xr:uid="{5D846DDD-8CD2-41A0-A299-24E0C51527A1}"/>
    <cellStyle name="Normal 3 2 3 5 3 8" xfId="14396" xr:uid="{95614AB9-04FD-4158-B11C-7AD001E7F3BB}"/>
    <cellStyle name="Normal 3 2 3 5 3 9" xfId="28086" xr:uid="{D10E81F6-D4FA-4B18-B7CE-E325341AFBB8}"/>
    <cellStyle name="Normal 3 2 3 5 4" xfId="7554" xr:uid="{3FEE684D-AB44-46EC-A805-C5A22215B788}"/>
    <cellStyle name="Normal 3 2 3 5 4 2" xfId="7555" xr:uid="{F13610AF-63BF-4F72-ABDF-D695AD5A4EA5}"/>
    <cellStyle name="Normal 3 2 3 5 4 2 2" xfId="9268" xr:uid="{EA26A3D6-4193-4D55-9143-0CD9F58314BC}"/>
    <cellStyle name="Normal 3 2 3 5 4 2 2 2" xfId="12690" xr:uid="{3E869C15-E08D-41C5-9204-83087DFD4E7C}"/>
    <cellStyle name="Normal 3 2 3 5 4 2 2 2 2" xfId="26380" xr:uid="{2AE56599-76D7-48F4-BB28-4BA46C8EC10A}"/>
    <cellStyle name="Normal 3 2 3 5 4 2 2 2 2 2" xfId="40072" xr:uid="{9E57E39D-6C83-48A3-B66A-A74C154FAFEB}"/>
    <cellStyle name="Normal 3 2 3 5 4 2 2 2 2 3" xfId="54956" xr:uid="{A6DFC142-4457-4571-8188-576CF01C091B}"/>
    <cellStyle name="Normal 3 2 3 5 4 2 2 2 3" xfId="19536" xr:uid="{53170B62-F514-4AA2-B622-A941B6F9443D}"/>
    <cellStyle name="Normal 3 2 3 5 4 2 2 2 4" xfId="33226" xr:uid="{6DBB80D7-DF5F-49E9-8AF1-4217DA2AF5BA}"/>
    <cellStyle name="Normal 3 2 3 5 4 2 2 2 5" xfId="48110" xr:uid="{441DDE90-755B-4258-B712-EA61BDC58547}"/>
    <cellStyle name="Normal 3 2 3 5 4 2 2 3" xfId="22958" xr:uid="{72DA5AEA-33D2-4F5B-B0B5-E123105E2E7D}"/>
    <cellStyle name="Normal 3 2 3 5 4 2 2 3 2" xfId="36650" xr:uid="{F6A0CFD2-6A53-4C9E-9DE1-19C844F884BC}"/>
    <cellStyle name="Normal 3 2 3 5 4 2 2 3 3" xfId="51534" xr:uid="{31831840-7387-4102-AD6A-C5B72C202D17}"/>
    <cellStyle name="Normal 3 2 3 5 4 2 2 4" xfId="16114" xr:uid="{CF0AC844-1B2F-4513-BA3D-9802B898DDDC}"/>
    <cellStyle name="Normal 3 2 3 5 4 2 2 5" xfId="29804" xr:uid="{90E6CA7A-D9EC-4240-963C-F78A65CF3D48}"/>
    <cellStyle name="Normal 3 2 3 5 4 2 2 6" xfId="44688" xr:uid="{50FDD3D5-A7AB-4E4B-94EC-E46F0E95DED4}"/>
    <cellStyle name="Normal 3 2 3 5 4 2 3" xfId="10978" xr:uid="{4E55B958-1945-44D1-8F2C-5CD5F75F12D4}"/>
    <cellStyle name="Normal 3 2 3 5 4 2 3 2" xfId="24668" xr:uid="{59E74C04-9C66-4ED0-8120-79A49753C1C0}"/>
    <cellStyle name="Normal 3 2 3 5 4 2 3 2 2" xfId="38360" xr:uid="{2C7E0CFE-B809-4255-8E3A-6FE5A5E984A1}"/>
    <cellStyle name="Normal 3 2 3 5 4 2 3 2 3" xfId="53244" xr:uid="{9268DA5C-3313-407A-8E23-D29E39C5194D}"/>
    <cellStyle name="Normal 3 2 3 5 4 2 3 3" xfId="17824" xr:uid="{1D5B6BAB-2E60-4370-AD10-9E42A8D649A5}"/>
    <cellStyle name="Normal 3 2 3 5 4 2 3 4" xfId="31514" xr:uid="{6E086FA6-FB11-48A1-9BC4-D02B1E5CC597}"/>
    <cellStyle name="Normal 3 2 3 5 4 2 3 5" xfId="46398" xr:uid="{E3A21F54-46EE-4BB6-B008-4F022F5FE829}"/>
    <cellStyle name="Normal 3 2 3 5 4 2 4" xfId="21246" xr:uid="{776843B1-AC9B-4C72-B50A-8860E8F06EF8}"/>
    <cellStyle name="Normal 3 2 3 5 4 2 4 2" xfId="34938" xr:uid="{4D467966-9C6C-4573-A497-74FC55E292E4}"/>
    <cellStyle name="Normal 3 2 3 5 4 2 4 3" xfId="49822" xr:uid="{76DD1A91-0500-4732-A051-27AEA6211037}"/>
    <cellStyle name="Normal 3 2 3 5 4 2 5" xfId="14402" xr:uid="{85E9F5C2-D570-4659-8482-F12D6DE8212B}"/>
    <cellStyle name="Normal 3 2 3 5 4 2 6" xfId="28092" xr:uid="{F2279E79-F338-4BCA-92CB-319D3DE58AE1}"/>
    <cellStyle name="Normal 3 2 3 5 4 2 7" xfId="42976" xr:uid="{120BF190-0A8D-4EC6-9A29-9C5C72DEA462}"/>
    <cellStyle name="Normal 3 2 3 5 4 3" xfId="9267" xr:uid="{6431D382-4EA8-497F-BC2B-2B9670336972}"/>
    <cellStyle name="Normal 3 2 3 5 4 3 2" xfId="12689" xr:uid="{543B0965-2A8A-4410-AB27-2EE07A6FCF8D}"/>
    <cellStyle name="Normal 3 2 3 5 4 3 2 2" xfId="26379" xr:uid="{D74B1F94-2EC0-4BD3-A9DE-B58CADB36AF7}"/>
    <cellStyle name="Normal 3 2 3 5 4 3 2 2 2" xfId="40071" xr:uid="{74BA6A61-1F2C-4EE2-9C2D-F6D4A06ABFDE}"/>
    <cellStyle name="Normal 3 2 3 5 4 3 2 2 3" xfId="54955" xr:uid="{49A08373-254C-47B5-B7AC-B1D8F05AC812}"/>
    <cellStyle name="Normal 3 2 3 5 4 3 2 3" xfId="19535" xr:uid="{7F8D653C-A0A1-48B1-85AB-626291FC2D49}"/>
    <cellStyle name="Normal 3 2 3 5 4 3 2 4" xfId="33225" xr:uid="{7118A3EB-E2DF-44FC-9485-AA379F2E1468}"/>
    <cellStyle name="Normal 3 2 3 5 4 3 2 5" xfId="48109" xr:uid="{CF271E98-2499-4783-8640-691C6FA28D0E}"/>
    <cellStyle name="Normal 3 2 3 5 4 3 3" xfId="22957" xr:uid="{943C4305-8C85-43AD-BB82-8FEAAB9B1F8D}"/>
    <cellStyle name="Normal 3 2 3 5 4 3 3 2" xfId="36649" xr:uid="{55855CC9-DD0A-41A1-99F9-582513E51293}"/>
    <cellStyle name="Normal 3 2 3 5 4 3 3 3" xfId="51533" xr:uid="{B653B48F-D845-424B-B074-A35336AB9E37}"/>
    <cellStyle name="Normal 3 2 3 5 4 3 4" xfId="16113" xr:uid="{FCB1D906-61BA-4E70-ADE0-234A08CC98DD}"/>
    <cellStyle name="Normal 3 2 3 5 4 3 5" xfId="29803" xr:uid="{FCC5EF20-42E9-4BAD-BC67-D985B81EC1B4}"/>
    <cellStyle name="Normal 3 2 3 5 4 3 6" xfId="44687" xr:uid="{6CCB3237-5F12-4641-ADB4-714EF50D236F}"/>
    <cellStyle name="Normal 3 2 3 5 4 4" xfId="10977" xr:uid="{5CDE457D-6BD0-4D4D-8A99-C4DCABE54065}"/>
    <cellStyle name="Normal 3 2 3 5 4 4 2" xfId="24667" xr:uid="{A5C50B39-5AED-41F7-8A4E-8F8109FF0DA1}"/>
    <cellStyle name="Normal 3 2 3 5 4 4 2 2" xfId="38359" xr:uid="{E27173D6-AB62-414A-8342-9A07622AABF2}"/>
    <cellStyle name="Normal 3 2 3 5 4 4 2 3" xfId="53243" xr:uid="{CB64EEBE-66DA-45A0-9070-5343CFCE4E40}"/>
    <cellStyle name="Normal 3 2 3 5 4 4 3" xfId="17823" xr:uid="{33C91C8D-989B-48B9-8AF9-667232AD1C7D}"/>
    <cellStyle name="Normal 3 2 3 5 4 4 4" xfId="31513" xr:uid="{987441A9-DF14-4FD9-A23D-6C48848D2C29}"/>
    <cellStyle name="Normal 3 2 3 5 4 4 5" xfId="46397" xr:uid="{6B763A6B-56AD-47B2-99EE-2F92E513C5B1}"/>
    <cellStyle name="Normal 3 2 3 5 4 5" xfId="21245" xr:uid="{57237C9E-8C22-424C-B543-DCD2C4CA027F}"/>
    <cellStyle name="Normal 3 2 3 5 4 5 2" xfId="34937" xr:uid="{28764147-0B76-40BF-95E4-F19A4F83CC63}"/>
    <cellStyle name="Normal 3 2 3 5 4 5 3" xfId="49821" xr:uid="{8E74E1B9-D907-4F81-AADA-C0961F0F483C}"/>
    <cellStyle name="Normal 3 2 3 5 4 6" xfId="14401" xr:uid="{7AACF0FB-0705-4A72-A3F5-F262196C0A24}"/>
    <cellStyle name="Normal 3 2 3 5 4 7" xfId="28091" xr:uid="{0A3E5465-67A6-46B2-A4FA-E8397EC9A490}"/>
    <cellStyle name="Normal 3 2 3 5 4 8" xfId="42975" xr:uid="{39FC7FC1-AF82-48AB-ADA9-E6B4BE93996F}"/>
    <cellStyle name="Normal 3 2 3 5 5" xfId="7556" xr:uid="{63C4F214-8E38-417A-A5DA-1EC9BF3DE9B4}"/>
    <cellStyle name="Normal 3 2 3 5 5 2" xfId="9269" xr:uid="{D0F4D36A-7050-45AD-B095-00B0040DEB76}"/>
    <cellStyle name="Normal 3 2 3 5 5 2 2" xfId="12691" xr:uid="{288DC499-2DF0-4360-8A5F-639EF54BB5E4}"/>
    <cellStyle name="Normal 3 2 3 5 5 2 2 2" xfId="26381" xr:uid="{3F2A4B91-BB0B-4DA1-840F-0B4B39119BAE}"/>
    <cellStyle name="Normal 3 2 3 5 5 2 2 2 2" xfId="40073" xr:uid="{399AC33E-6867-49E7-B3FA-B2C50DBC2B87}"/>
    <cellStyle name="Normal 3 2 3 5 5 2 2 2 3" xfId="54957" xr:uid="{8DC75885-7BB8-4484-B72E-4A5EFA220A84}"/>
    <cellStyle name="Normal 3 2 3 5 5 2 2 3" xfId="19537" xr:uid="{0A0C3A92-2F62-4A4A-A7C6-3D34C7C6014C}"/>
    <cellStyle name="Normal 3 2 3 5 5 2 2 4" xfId="33227" xr:uid="{6E0D8029-CA9A-48F6-978E-1FCA8D6C4D80}"/>
    <cellStyle name="Normal 3 2 3 5 5 2 2 5" xfId="48111" xr:uid="{5D1F6750-9961-4F46-A926-62FBA3948946}"/>
    <cellStyle name="Normal 3 2 3 5 5 2 3" xfId="22959" xr:uid="{B065BB7D-A7A5-42CA-AC6F-A3977A80E0C1}"/>
    <cellStyle name="Normal 3 2 3 5 5 2 3 2" xfId="36651" xr:uid="{FD37BA85-D95A-400C-B720-73F4CA9A6CBD}"/>
    <cellStyle name="Normal 3 2 3 5 5 2 3 3" xfId="51535" xr:uid="{53A48A9B-D97B-4409-8516-E23533A9A80F}"/>
    <cellStyle name="Normal 3 2 3 5 5 2 4" xfId="16115" xr:uid="{91504913-1843-470A-A422-DBBF61650906}"/>
    <cellStyle name="Normal 3 2 3 5 5 2 5" xfId="29805" xr:uid="{8618E6BD-8FFF-4D23-9259-91E75A501A62}"/>
    <cellStyle name="Normal 3 2 3 5 5 2 6" xfId="44689" xr:uid="{D50C1276-8930-46BE-8AE5-BA0886AB0688}"/>
    <cellStyle name="Normal 3 2 3 5 5 3" xfId="10979" xr:uid="{C41C138C-9A81-4D1D-9AE5-23AC77BECA6F}"/>
    <cellStyle name="Normal 3 2 3 5 5 3 2" xfId="24669" xr:uid="{43EBDE6B-034B-4EBC-9B58-452820C31069}"/>
    <cellStyle name="Normal 3 2 3 5 5 3 2 2" xfId="38361" xr:uid="{8EB23B2A-7DB6-4F19-9630-AFA237E0B604}"/>
    <cellStyle name="Normal 3 2 3 5 5 3 2 3" xfId="53245" xr:uid="{3AD9DD6B-B6B5-40E9-9801-F1A1149B9FB9}"/>
    <cellStyle name="Normal 3 2 3 5 5 3 3" xfId="17825" xr:uid="{E2256D75-DF05-4D36-8199-2B1D336F5177}"/>
    <cellStyle name="Normal 3 2 3 5 5 3 4" xfId="31515" xr:uid="{BAF8F507-D410-4683-92EA-6AC1DE9E3CD9}"/>
    <cellStyle name="Normal 3 2 3 5 5 3 5" xfId="46399" xr:uid="{3EACF806-E057-404B-B274-33210BC11E3D}"/>
    <cellStyle name="Normal 3 2 3 5 5 4" xfId="21247" xr:uid="{F5DCBE9D-9110-4C49-8E77-0C962CF4D580}"/>
    <cellStyle name="Normal 3 2 3 5 5 4 2" xfId="34939" xr:uid="{331B25A0-0111-46DD-B0A3-FDA600D9829A}"/>
    <cellStyle name="Normal 3 2 3 5 5 4 3" xfId="49823" xr:uid="{70DC9052-F06E-41B5-A461-90D62F3D6C7B}"/>
    <cellStyle name="Normal 3 2 3 5 5 5" xfId="14403" xr:uid="{3175CABC-DC95-4DCD-A2BF-E19E6AC6BCBE}"/>
    <cellStyle name="Normal 3 2 3 5 5 6" xfId="28093" xr:uid="{F0FF2439-1B32-453C-99B7-103750B2EB7C}"/>
    <cellStyle name="Normal 3 2 3 5 5 7" xfId="42977" xr:uid="{B2F87A83-FE6B-47A8-A66F-9E7B3826D99F}"/>
    <cellStyle name="Normal 3 2 3 5 6" xfId="7557" xr:uid="{6EDC4511-E5AF-424F-ABA9-260E39195CD5}"/>
    <cellStyle name="Normal 3 2 3 5 6 2" xfId="9270" xr:uid="{24AABFF7-C93A-4075-B216-E2AFEAE1D7DB}"/>
    <cellStyle name="Normal 3 2 3 5 6 2 2" xfId="12692" xr:uid="{66802878-7D20-46FE-BFEA-15D928B88D0D}"/>
    <cellStyle name="Normal 3 2 3 5 6 2 2 2" xfId="26382" xr:uid="{39921824-4EC0-4C8B-A689-C634249D441D}"/>
    <cellStyle name="Normal 3 2 3 5 6 2 2 2 2" xfId="40074" xr:uid="{2FA7C03C-15E7-4688-9E6D-0E8EF6457C18}"/>
    <cellStyle name="Normal 3 2 3 5 6 2 2 2 3" xfId="54958" xr:uid="{0507EEC6-E14E-4341-84DA-38D69A8F0825}"/>
    <cellStyle name="Normal 3 2 3 5 6 2 2 3" xfId="19538" xr:uid="{0BE185FF-20C9-499A-B1C1-8C8F35D8A081}"/>
    <cellStyle name="Normal 3 2 3 5 6 2 2 4" xfId="33228" xr:uid="{B72FB481-88ED-46ED-9F3E-E07B994B2917}"/>
    <cellStyle name="Normal 3 2 3 5 6 2 2 5" xfId="48112" xr:uid="{1C25740D-AFBF-4ACB-B967-418A0384F95E}"/>
    <cellStyle name="Normal 3 2 3 5 6 2 3" xfId="22960" xr:uid="{B20F134A-4BCE-4AB6-9D16-4A4034F69DFD}"/>
    <cellStyle name="Normal 3 2 3 5 6 2 3 2" xfId="36652" xr:uid="{46C38991-3DD5-4417-8F6E-BDB1C28D45FB}"/>
    <cellStyle name="Normal 3 2 3 5 6 2 3 3" xfId="51536" xr:uid="{D809153B-C34D-4A49-88FB-2A4FA139E2C2}"/>
    <cellStyle name="Normal 3 2 3 5 6 2 4" xfId="16116" xr:uid="{73696BE4-1B12-4FF5-ADC4-8679EED51651}"/>
    <cellStyle name="Normal 3 2 3 5 6 2 5" xfId="29806" xr:uid="{FF2AD23B-ED1D-4D70-8507-1F407C7C8946}"/>
    <cellStyle name="Normal 3 2 3 5 6 2 6" xfId="44690" xr:uid="{2D760A7D-8EBE-4309-BFF0-1EBC265703A6}"/>
    <cellStyle name="Normal 3 2 3 5 6 3" xfId="10980" xr:uid="{59037B54-3625-4F48-9A30-0217C52C1C68}"/>
    <cellStyle name="Normal 3 2 3 5 6 3 2" xfId="24670" xr:uid="{4A87E739-D379-4549-A97A-A2F12F764DD7}"/>
    <cellStyle name="Normal 3 2 3 5 6 3 2 2" xfId="38362" xr:uid="{2626F87D-538E-4E17-810A-F34D073A2347}"/>
    <cellStyle name="Normal 3 2 3 5 6 3 2 3" xfId="53246" xr:uid="{820BF202-56B5-492F-9F2B-1D0046D07E80}"/>
    <cellStyle name="Normal 3 2 3 5 6 3 3" xfId="17826" xr:uid="{8B2D34D1-04E2-421E-8038-9C70B66AB8BC}"/>
    <cellStyle name="Normal 3 2 3 5 6 3 4" xfId="31516" xr:uid="{C2F63BA9-1235-475B-AD1C-10E0CEFF037D}"/>
    <cellStyle name="Normal 3 2 3 5 6 3 5" xfId="46400" xr:uid="{08FAFFC4-761C-4821-A00A-A36CFC784048}"/>
    <cellStyle name="Normal 3 2 3 5 6 4" xfId="21248" xr:uid="{161DE0D2-7AA7-4061-93A3-D55112A972D0}"/>
    <cellStyle name="Normal 3 2 3 5 6 4 2" xfId="34940" xr:uid="{6677A0B4-04FA-43E5-8DD4-D3CD1CF50009}"/>
    <cellStyle name="Normal 3 2 3 5 6 4 3" xfId="49824" xr:uid="{130CCE60-DD56-4A4C-8236-ADA3266E8078}"/>
    <cellStyle name="Normal 3 2 3 5 6 5" xfId="14404" xr:uid="{6C382A41-171C-45B8-A789-D2AA0622F415}"/>
    <cellStyle name="Normal 3 2 3 5 6 6" xfId="28094" xr:uid="{75EF4DCF-6348-417F-A246-497EF33DE631}"/>
    <cellStyle name="Normal 3 2 3 5 6 7" xfId="42978" xr:uid="{A8D3E897-F5FC-40C0-8982-C52E24F22AB5}"/>
    <cellStyle name="Normal 3 2 3 5 7" xfId="9256" xr:uid="{FA3BF62E-A7D6-4F60-8FFE-578DBEC61F87}"/>
    <cellStyle name="Normal 3 2 3 5 7 2" xfId="12678" xr:uid="{5C5D9F36-620D-4D6F-9179-85B0F6E5A76A}"/>
    <cellStyle name="Normal 3 2 3 5 7 2 2" xfId="26368" xr:uid="{6D122DCB-A19B-46DD-BB1A-A3127B94908A}"/>
    <cellStyle name="Normal 3 2 3 5 7 2 2 2" xfId="40060" xr:uid="{87E20965-9CFE-43F7-9EE9-32975767E2B3}"/>
    <cellStyle name="Normal 3 2 3 5 7 2 2 3" xfId="54944" xr:uid="{78B988C7-7E83-4A60-B954-1430056D1312}"/>
    <cellStyle name="Normal 3 2 3 5 7 2 3" xfId="19524" xr:uid="{4DD40A9E-95E3-4774-AE6D-AECE172D26E3}"/>
    <cellStyle name="Normal 3 2 3 5 7 2 4" xfId="33214" xr:uid="{7018A856-9C02-4330-A74E-0B239F23C980}"/>
    <cellStyle name="Normal 3 2 3 5 7 2 5" xfId="48098" xr:uid="{07B35967-AF94-4A90-ABBC-61DD10134048}"/>
    <cellStyle name="Normal 3 2 3 5 7 3" xfId="22946" xr:uid="{AF96C14B-668B-404F-BDC8-45919FCC6349}"/>
    <cellStyle name="Normal 3 2 3 5 7 3 2" xfId="36638" xr:uid="{BCEF38C3-AF61-4E3D-BE7E-F10B1BA7B7BD}"/>
    <cellStyle name="Normal 3 2 3 5 7 3 3" xfId="51522" xr:uid="{5E167FE1-36BF-4589-9C11-1BDC0769C985}"/>
    <cellStyle name="Normal 3 2 3 5 7 4" xfId="16102" xr:uid="{2F55ECE0-FCDB-4DF3-977A-8FF0D48C23DF}"/>
    <cellStyle name="Normal 3 2 3 5 7 5" xfId="29792" xr:uid="{A823329A-3FA7-4578-8481-42897562B68D}"/>
    <cellStyle name="Normal 3 2 3 5 7 6" xfId="44676" xr:uid="{EBC17113-540D-4A79-9384-BEC1C32B3194}"/>
    <cellStyle name="Normal 3 2 3 5 8" xfId="10966" xr:uid="{347C16C7-D2D2-4EC3-877B-495BCBD9FB7C}"/>
    <cellStyle name="Normal 3 2 3 5 8 2" xfId="24656" xr:uid="{4BB1E55B-90C9-450F-B020-A290DE9BD1C9}"/>
    <cellStyle name="Normal 3 2 3 5 8 2 2" xfId="38348" xr:uid="{4DA701CC-074A-4A72-BFA0-C5BBC4CFE42A}"/>
    <cellStyle name="Normal 3 2 3 5 8 2 3" xfId="53232" xr:uid="{83224CFE-A562-40EA-A172-54A31B659955}"/>
    <cellStyle name="Normal 3 2 3 5 8 3" xfId="17812" xr:uid="{A55DFD61-2FE3-45BB-B8CD-06655C31B4D6}"/>
    <cellStyle name="Normal 3 2 3 5 8 4" xfId="31502" xr:uid="{E44406D0-5FED-45AF-9FBE-90C77BD012F2}"/>
    <cellStyle name="Normal 3 2 3 5 8 5" xfId="46386" xr:uid="{BD7E430F-E118-42E2-B279-12541D0C3DA8}"/>
    <cellStyle name="Normal 3 2 3 5 9" xfId="21234" xr:uid="{8AC55848-B958-4D09-A6DC-774D2CFAAB91}"/>
    <cellStyle name="Normal 3 2 3 5 9 2" xfId="34926" xr:uid="{DFF25CA7-6C3C-4E04-B9CB-C52121B8FA40}"/>
    <cellStyle name="Normal 3 2 3 5 9 3" xfId="49810" xr:uid="{94886ECD-D26D-4776-B5E5-3110B6BDD560}"/>
    <cellStyle name="Normal 3 2 3 6" xfId="7558" xr:uid="{E5ED36A6-83BE-409E-9FD3-731A44364F03}"/>
    <cellStyle name="Normal 3 2 3 6 10" xfId="42979" xr:uid="{F733A6ED-8E94-4B04-AA74-E86CC7C91DCE}"/>
    <cellStyle name="Normal 3 2 3 6 2" xfId="7559" xr:uid="{D406671E-9D29-4446-9186-71ABF046B279}"/>
    <cellStyle name="Normal 3 2 3 6 2 2" xfId="7560" xr:uid="{A46F6B77-179C-41F5-9ADF-1791E50C20AD}"/>
    <cellStyle name="Normal 3 2 3 6 2 2 2" xfId="9273" xr:uid="{E407403F-BB75-4CCE-A063-AEEAB3E6662D}"/>
    <cellStyle name="Normal 3 2 3 6 2 2 2 2" xfId="12695" xr:uid="{52F67743-FB74-4E4A-A103-11C4DAEFFFD9}"/>
    <cellStyle name="Normal 3 2 3 6 2 2 2 2 2" xfId="26385" xr:uid="{8AE1E660-834D-4114-94EF-CFB28175D1A8}"/>
    <cellStyle name="Normal 3 2 3 6 2 2 2 2 2 2" xfId="40077" xr:uid="{9194785D-582D-4CA6-A339-8ACCABB4BCF9}"/>
    <cellStyle name="Normal 3 2 3 6 2 2 2 2 2 3" xfId="54961" xr:uid="{EC772ED4-06FA-45A8-9C5F-F3822F17196E}"/>
    <cellStyle name="Normal 3 2 3 6 2 2 2 2 3" xfId="19541" xr:uid="{466AA1F9-DD98-46FF-ADA1-E15A59BDE048}"/>
    <cellStyle name="Normal 3 2 3 6 2 2 2 2 4" xfId="33231" xr:uid="{DAE2B07A-4EA8-467B-8ACB-B5CA619B6845}"/>
    <cellStyle name="Normal 3 2 3 6 2 2 2 2 5" xfId="48115" xr:uid="{8B05BD15-5498-47AE-A57C-3D784242347D}"/>
    <cellStyle name="Normal 3 2 3 6 2 2 2 3" xfId="22963" xr:uid="{CF04CFF4-76B7-4D0C-9B4A-6FBDF40020B8}"/>
    <cellStyle name="Normal 3 2 3 6 2 2 2 3 2" xfId="36655" xr:uid="{AA1E570E-D7C0-4F45-9E33-5F4092C583B7}"/>
    <cellStyle name="Normal 3 2 3 6 2 2 2 3 3" xfId="51539" xr:uid="{3C63B1A8-3C34-4618-B16B-9FDCE06E6238}"/>
    <cellStyle name="Normal 3 2 3 6 2 2 2 4" xfId="16119" xr:uid="{D5027303-054F-4048-ADAF-9508ABA1020A}"/>
    <cellStyle name="Normal 3 2 3 6 2 2 2 5" xfId="29809" xr:uid="{FD867AAF-CBD1-493C-AC61-25A1C80E6971}"/>
    <cellStyle name="Normal 3 2 3 6 2 2 2 6" xfId="44693" xr:uid="{1598C63F-53D5-4379-99FA-8381FEC11159}"/>
    <cellStyle name="Normal 3 2 3 6 2 2 3" xfId="10983" xr:uid="{C623685A-A754-416B-9006-1C22E8BED4FA}"/>
    <cellStyle name="Normal 3 2 3 6 2 2 3 2" xfId="24673" xr:uid="{B3EE2627-C916-4C36-BF9C-D2DA5D7E7688}"/>
    <cellStyle name="Normal 3 2 3 6 2 2 3 2 2" xfId="38365" xr:uid="{F548BD29-9E59-4524-B00B-583A670F083D}"/>
    <cellStyle name="Normal 3 2 3 6 2 2 3 2 3" xfId="53249" xr:uid="{2FE26106-D36F-4D4A-AF98-24756C474E36}"/>
    <cellStyle name="Normal 3 2 3 6 2 2 3 3" xfId="17829" xr:uid="{E9D7043B-E285-44E6-A18E-F543FA880A72}"/>
    <cellStyle name="Normal 3 2 3 6 2 2 3 4" xfId="31519" xr:uid="{294AB82E-93CB-4FC8-BC8B-4658A3F5DA60}"/>
    <cellStyle name="Normal 3 2 3 6 2 2 3 5" xfId="46403" xr:uid="{B9F3FC67-BB05-4462-8DBE-E4A04FB9FE1C}"/>
    <cellStyle name="Normal 3 2 3 6 2 2 4" xfId="21251" xr:uid="{259C45F7-3B4A-46FC-A357-63DA821A32C7}"/>
    <cellStyle name="Normal 3 2 3 6 2 2 4 2" xfId="34943" xr:uid="{589DD5A8-CAEE-47C1-A219-F1290D64CE8C}"/>
    <cellStyle name="Normal 3 2 3 6 2 2 4 3" xfId="49827" xr:uid="{144F4A6D-DDC3-42BB-96BC-914D3A348E8A}"/>
    <cellStyle name="Normal 3 2 3 6 2 2 5" xfId="14407" xr:uid="{CC8625E1-19A1-4631-925C-EDA071E603AE}"/>
    <cellStyle name="Normal 3 2 3 6 2 2 6" xfId="28097" xr:uid="{93893E5B-5240-4EBD-8DB6-19918857423C}"/>
    <cellStyle name="Normal 3 2 3 6 2 2 7" xfId="42981" xr:uid="{C899C919-DB30-4FAD-A27B-49E472C027DE}"/>
    <cellStyle name="Normal 3 2 3 6 2 3" xfId="9272" xr:uid="{A7B75805-25C4-4E63-8E78-B41661AF10E4}"/>
    <cellStyle name="Normal 3 2 3 6 2 3 2" xfId="12694" xr:uid="{600ED500-BA8A-4526-95EF-80B1D766996D}"/>
    <cellStyle name="Normal 3 2 3 6 2 3 2 2" xfId="26384" xr:uid="{89C00D7F-F71D-4EB9-9FB3-2BC8DDDEF4F1}"/>
    <cellStyle name="Normal 3 2 3 6 2 3 2 2 2" xfId="40076" xr:uid="{CC6A750A-FAB5-4A6A-8100-7D56DE0968C9}"/>
    <cellStyle name="Normal 3 2 3 6 2 3 2 2 3" xfId="54960" xr:uid="{9EBC313E-6D34-4601-8082-E6DF38B2E31A}"/>
    <cellStyle name="Normal 3 2 3 6 2 3 2 3" xfId="19540" xr:uid="{81F188F6-0F10-4B90-A97C-B621689BE297}"/>
    <cellStyle name="Normal 3 2 3 6 2 3 2 4" xfId="33230" xr:uid="{BFC0733A-63CA-4AF0-80AE-27722BE5F2AE}"/>
    <cellStyle name="Normal 3 2 3 6 2 3 2 5" xfId="48114" xr:uid="{CFFF0C20-2B03-464E-BE15-02948BF230FE}"/>
    <cellStyle name="Normal 3 2 3 6 2 3 3" xfId="22962" xr:uid="{98C5A7A7-26C5-4B03-BCC2-CAD9B603EDB7}"/>
    <cellStyle name="Normal 3 2 3 6 2 3 3 2" xfId="36654" xr:uid="{08A76257-1673-4367-9D54-76FCB6DE2884}"/>
    <cellStyle name="Normal 3 2 3 6 2 3 3 3" xfId="51538" xr:uid="{9E2A1A40-2B2C-492C-B90D-5E0CD67211CC}"/>
    <cellStyle name="Normal 3 2 3 6 2 3 4" xfId="16118" xr:uid="{C04B5A16-4A16-4484-B67E-27E7A841B6FA}"/>
    <cellStyle name="Normal 3 2 3 6 2 3 5" xfId="29808" xr:uid="{037F071A-19B8-4A7A-9F59-FF52DB822C74}"/>
    <cellStyle name="Normal 3 2 3 6 2 3 6" xfId="44692" xr:uid="{C0AD16B4-663E-43AA-87EA-1349A248D952}"/>
    <cellStyle name="Normal 3 2 3 6 2 4" xfId="10982" xr:uid="{E56E1C50-29B3-4483-8AA6-88F86020BE33}"/>
    <cellStyle name="Normal 3 2 3 6 2 4 2" xfId="24672" xr:uid="{C47580A8-545D-4061-A543-5653EBB82CFB}"/>
    <cellStyle name="Normal 3 2 3 6 2 4 2 2" xfId="38364" xr:uid="{54141336-2464-4FC0-B744-A3EDF2AD30CF}"/>
    <cellStyle name="Normal 3 2 3 6 2 4 2 3" xfId="53248" xr:uid="{8EC989A2-11CE-4A3C-BEC9-633D3C4A0AC2}"/>
    <cellStyle name="Normal 3 2 3 6 2 4 3" xfId="17828" xr:uid="{B484152B-D03A-42FF-85FC-DD59E53BAC38}"/>
    <cellStyle name="Normal 3 2 3 6 2 4 4" xfId="31518" xr:uid="{91FE2852-AFFC-4CF7-848A-01EB459D89B4}"/>
    <cellStyle name="Normal 3 2 3 6 2 4 5" xfId="46402" xr:uid="{77E81EB6-039F-491A-848D-4CF52AA6D22F}"/>
    <cellStyle name="Normal 3 2 3 6 2 5" xfId="21250" xr:uid="{DFB6C6CC-BCDF-480D-ABE9-B50C698A09DE}"/>
    <cellStyle name="Normal 3 2 3 6 2 5 2" xfId="34942" xr:uid="{174B1E18-0E62-46E7-A625-1895FC8E641D}"/>
    <cellStyle name="Normal 3 2 3 6 2 5 3" xfId="49826" xr:uid="{9BE571C0-0D6F-4B61-AFB8-A743B644EB2E}"/>
    <cellStyle name="Normal 3 2 3 6 2 6" xfId="14406" xr:uid="{1A4802CA-9516-4D3E-8562-56A70303F6C8}"/>
    <cellStyle name="Normal 3 2 3 6 2 7" xfId="28096" xr:uid="{69D45341-9D16-419C-8603-A10A7F6996A1}"/>
    <cellStyle name="Normal 3 2 3 6 2 8" xfId="42980" xr:uid="{5C914E06-2EC0-4D29-AAB9-52201C873ED3}"/>
    <cellStyle name="Normal 3 2 3 6 3" xfId="7561" xr:uid="{A03A1969-64BB-4C84-BF50-4A7805B51E19}"/>
    <cellStyle name="Normal 3 2 3 6 3 2" xfId="9274" xr:uid="{188EF542-10E8-4673-BD17-DE760C193E66}"/>
    <cellStyle name="Normal 3 2 3 6 3 2 2" xfId="12696" xr:uid="{C352BDEE-D262-40C5-AB24-21424C0E2A13}"/>
    <cellStyle name="Normal 3 2 3 6 3 2 2 2" xfId="26386" xr:uid="{BE0EFFD1-7FA3-4726-8800-F046E5B222A3}"/>
    <cellStyle name="Normal 3 2 3 6 3 2 2 2 2" xfId="40078" xr:uid="{73248013-5B69-406A-BB9D-C85F9EA3120C}"/>
    <cellStyle name="Normal 3 2 3 6 3 2 2 2 3" xfId="54962" xr:uid="{4CD72DF9-E85F-472A-BB69-4902BC0E0A39}"/>
    <cellStyle name="Normal 3 2 3 6 3 2 2 3" xfId="19542" xr:uid="{779477C3-35AD-4344-9BCA-867BC887AFA6}"/>
    <cellStyle name="Normal 3 2 3 6 3 2 2 4" xfId="33232" xr:uid="{556C30A4-CB42-4755-A337-A7053FFECEE3}"/>
    <cellStyle name="Normal 3 2 3 6 3 2 2 5" xfId="48116" xr:uid="{80C81F3D-494F-4B2A-AF3B-EADA0BFCE223}"/>
    <cellStyle name="Normal 3 2 3 6 3 2 3" xfId="22964" xr:uid="{CF4FD30B-2F59-44EF-82D7-EB85AA70000E}"/>
    <cellStyle name="Normal 3 2 3 6 3 2 3 2" xfId="36656" xr:uid="{2300E429-6AF8-4DCF-90D6-E8FC4A8FD00B}"/>
    <cellStyle name="Normal 3 2 3 6 3 2 3 3" xfId="51540" xr:uid="{88B739CA-AC8C-46CB-968D-399D89CDC5E8}"/>
    <cellStyle name="Normal 3 2 3 6 3 2 4" xfId="16120" xr:uid="{56B0365E-A630-4D82-8A81-084B0D905244}"/>
    <cellStyle name="Normal 3 2 3 6 3 2 5" xfId="29810" xr:uid="{94E5F4A2-6569-41FC-A6E6-0B55C5AB79CD}"/>
    <cellStyle name="Normal 3 2 3 6 3 2 6" xfId="44694" xr:uid="{AEB00739-13CA-4DBF-8362-2BC3E048914A}"/>
    <cellStyle name="Normal 3 2 3 6 3 3" xfId="10984" xr:uid="{DB4AC441-ACC1-40B4-A70F-3A4294362B57}"/>
    <cellStyle name="Normal 3 2 3 6 3 3 2" xfId="24674" xr:uid="{76ED8056-C0FA-4E71-AD29-3270F721F2CE}"/>
    <cellStyle name="Normal 3 2 3 6 3 3 2 2" xfId="38366" xr:uid="{8019CFDF-8090-494B-AC1B-C4C52EF3994B}"/>
    <cellStyle name="Normal 3 2 3 6 3 3 2 3" xfId="53250" xr:uid="{91187A46-1587-4ACA-A975-3C2306F5D060}"/>
    <cellStyle name="Normal 3 2 3 6 3 3 3" xfId="17830" xr:uid="{ADB5AA5A-300A-449F-B327-B1AC22F94E82}"/>
    <cellStyle name="Normal 3 2 3 6 3 3 4" xfId="31520" xr:uid="{F9B14FE7-5ACF-4A99-AB6D-21CA3D82C5AB}"/>
    <cellStyle name="Normal 3 2 3 6 3 3 5" xfId="46404" xr:uid="{A611AF1C-89A7-4C88-85D5-6EA70F9AE398}"/>
    <cellStyle name="Normal 3 2 3 6 3 4" xfId="21252" xr:uid="{738E18E3-D1AE-4D9F-8B64-EA65E1B4ED6A}"/>
    <cellStyle name="Normal 3 2 3 6 3 4 2" xfId="34944" xr:uid="{7A9269F9-D484-4329-BC03-3D5196984664}"/>
    <cellStyle name="Normal 3 2 3 6 3 4 3" xfId="49828" xr:uid="{E7D92F55-8D5D-4C2D-9B61-1A459E2388B2}"/>
    <cellStyle name="Normal 3 2 3 6 3 5" xfId="14408" xr:uid="{59FC54FE-68E3-481D-82FE-1DC1A47CD19F}"/>
    <cellStyle name="Normal 3 2 3 6 3 6" xfId="28098" xr:uid="{A1A62D5B-5891-4F64-BC7B-494785466E69}"/>
    <cellStyle name="Normal 3 2 3 6 3 7" xfId="42982" xr:uid="{F709D6D4-2671-48BC-B55B-90B26F42D27B}"/>
    <cellStyle name="Normal 3 2 3 6 4" xfId="7562" xr:uid="{6A947588-7846-4219-9EFA-5CF72261CCB2}"/>
    <cellStyle name="Normal 3 2 3 6 4 2" xfId="9275" xr:uid="{6AEB13EA-D6E5-4727-B225-04137F8C3D6B}"/>
    <cellStyle name="Normal 3 2 3 6 4 2 2" xfId="12697" xr:uid="{F90A26B7-BFA6-4B86-A46B-A758E5E79991}"/>
    <cellStyle name="Normal 3 2 3 6 4 2 2 2" xfId="26387" xr:uid="{D085B4BC-66EE-4FFC-8E81-43160F904731}"/>
    <cellStyle name="Normal 3 2 3 6 4 2 2 2 2" xfId="40079" xr:uid="{421FF687-A339-4B2E-B7A4-9B6E7EF247A6}"/>
    <cellStyle name="Normal 3 2 3 6 4 2 2 2 3" xfId="54963" xr:uid="{EE1031B2-D00F-4926-B0DD-94737C71B87B}"/>
    <cellStyle name="Normal 3 2 3 6 4 2 2 3" xfId="19543" xr:uid="{6B31423C-9F1B-4326-BA5F-106F98950846}"/>
    <cellStyle name="Normal 3 2 3 6 4 2 2 4" xfId="33233" xr:uid="{C0BD1515-AC42-4535-A21B-1AC0D3C6F8C3}"/>
    <cellStyle name="Normal 3 2 3 6 4 2 2 5" xfId="48117" xr:uid="{1409BF80-A2E0-4C18-BB52-54BB9EF919A9}"/>
    <cellStyle name="Normal 3 2 3 6 4 2 3" xfId="22965" xr:uid="{476132B4-3EAB-40B1-8DD1-4D918010DC8D}"/>
    <cellStyle name="Normal 3 2 3 6 4 2 3 2" xfId="36657" xr:uid="{245CBBC8-631E-480C-8A4B-79D60492D918}"/>
    <cellStyle name="Normal 3 2 3 6 4 2 3 3" xfId="51541" xr:uid="{6F1147E6-76FB-47D5-9BF6-B623DBA6845F}"/>
    <cellStyle name="Normal 3 2 3 6 4 2 4" xfId="16121" xr:uid="{53C7318B-F4C5-44C4-8A50-8B161A159454}"/>
    <cellStyle name="Normal 3 2 3 6 4 2 5" xfId="29811" xr:uid="{518E8C58-1F9A-4556-9E35-84D13BDFAD65}"/>
    <cellStyle name="Normal 3 2 3 6 4 2 6" xfId="44695" xr:uid="{5E79998E-825D-4F1D-9735-F61CB5BD2D29}"/>
    <cellStyle name="Normal 3 2 3 6 4 3" xfId="10985" xr:uid="{945E7EB3-2B96-49A7-A33D-F14FE22EEA29}"/>
    <cellStyle name="Normal 3 2 3 6 4 3 2" xfId="24675" xr:uid="{98C3858C-F590-404F-8481-8AEB259DA4F0}"/>
    <cellStyle name="Normal 3 2 3 6 4 3 2 2" xfId="38367" xr:uid="{3E448092-4C10-454E-B683-3EC40709AE0E}"/>
    <cellStyle name="Normal 3 2 3 6 4 3 2 3" xfId="53251" xr:uid="{25A80F7E-BF9D-4325-BD1A-B58062021CA6}"/>
    <cellStyle name="Normal 3 2 3 6 4 3 3" xfId="17831" xr:uid="{9473565F-28CE-43EB-87E6-E61EB57440F6}"/>
    <cellStyle name="Normal 3 2 3 6 4 3 4" xfId="31521" xr:uid="{52509F26-C198-418C-A14F-F0B8CBE23E32}"/>
    <cellStyle name="Normal 3 2 3 6 4 3 5" xfId="46405" xr:uid="{FA75F6F4-4D9F-4BA9-A985-6463E5AF7A86}"/>
    <cellStyle name="Normal 3 2 3 6 4 4" xfId="21253" xr:uid="{1401689E-6DE7-44BC-9349-AD4719D39403}"/>
    <cellStyle name="Normal 3 2 3 6 4 4 2" xfId="34945" xr:uid="{B89174BC-579D-4E75-9A1D-40E0BA2CD972}"/>
    <cellStyle name="Normal 3 2 3 6 4 4 3" xfId="49829" xr:uid="{469425CD-CB1E-46DD-9E14-7CCDE8BD3CC8}"/>
    <cellStyle name="Normal 3 2 3 6 4 5" xfId="14409" xr:uid="{5E47B13D-3D11-4EC9-A714-1B7B0CCBE64D}"/>
    <cellStyle name="Normal 3 2 3 6 4 6" xfId="28099" xr:uid="{7948D937-C843-4FBD-8B00-A947EBEDBED1}"/>
    <cellStyle name="Normal 3 2 3 6 4 7" xfId="42983" xr:uid="{7A9347D3-A8E5-48CB-A0BE-EB763082705F}"/>
    <cellStyle name="Normal 3 2 3 6 5" xfId="9271" xr:uid="{9ADA431A-0DDE-42C4-85FF-9511CAB4FC67}"/>
    <cellStyle name="Normal 3 2 3 6 5 2" xfId="12693" xr:uid="{86FACF77-9FBD-43EB-9B2B-FE4D51E6AAB8}"/>
    <cellStyle name="Normal 3 2 3 6 5 2 2" xfId="26383" xr:uid="{F19FCBCF-149A-4643-A301-0046EADA6165}"/>
    <cellStyle name="Normal 3 2 3 6 5 2 2 2" xfId="40075" xr:uid="{72BE94AD-9915-4A01-ADFE-68A37073A163}"/>
    <cellStyle name="Normal 3 2 3 6 5 2 2 3" xfId="54959" xr:uid="{246B2685-62ED-4D4D-BC13-E045D1997491}"/>
    <cellStyle name="Normal 3 2 3 6 5 2 3" xfId="19539" xr:uid="{BB0D3352-5239-490F-9A18-FB6A090AB6AB}"/>
    <cellStyle name="Normal 3 2 3 6 5 2 4" xfId="33229" xr:uid="{607B5E2C-FA8C-4437-B9F0-8F7CEA7FE0CD}"/>
    <cellStyle name="Normal 3 2 3 6 5 2 5" xfId="48113" xr:uid="{2A27695B-8362-46C6-BC87-24BB3F976D38}"/>
    <cellStyle name="Normal 3 2 3 6 5 3" xfId="22961" xr:uid="{4F4B18A7-F36D-4F35-A35B-4524797CA23E}"/>
    <cellStyle name="Normal 3 2 3 6 5 3 2" xfId="36653" xr:uid="{357899B4-E3A6-4ED2-ACDA-D1A11748D091}"/>
    <cellStyle name="Normal 3 2 3 6 5 3 3" xfId="51537" xr:uid="{CB252641-0D42-45B4-A2E6-8E01E7D04280}"/>
    <cellStyle name="Normal 3 2 3 6 5 4" xfId="16117" xr:uid="{EF595837-2932-439F-A364-E2F3E1A0D388}"/>
    <cellStyle name="Normal 3 2 3 6 5 5" xfId="29807" xr:uid="{D6393DB8-6246-4519-801A-CEA18CEB4E05}"/>
    <cellStyle name="Normal 3 2 3 6 5 6" xfId="44691" xr:uid="{133740BF-1159-4F0E-9131-B0D8F91B484E}"/>
    <cellStyle name="Normal 3 2 3 6 6" xfId="10981" xr:uid="{CE70099D-9F57-41D1-810D-E32AB9687DE2}"/>
    <cellStyle name="Normal 3 2 3 6 6 2" xfId="24671" xr:uid="{416B4456-6961-4CDB-83A0-D16B5FEF3EC0}"/>
    <cellStyle name="Normal 3 2 3 6 6 2 2" xfId="38363" xr:uid="{A73D9CF0-FC57-4591-B19A-5C3B0CF108B0}"/>
    <cellStyle name="Normal 3 2 3 6 6 2 3" xfId="53247" xr:uid="{691DCA3B-4778-4120-B25D-B6A06A754B95}"/>
    <cellStyle name="Normal 3 2 3 6 6 3" xfId="17827" xr:uid="{632BF835-CC97-47BD-BD2B-AF78F9A87ADC}"/>
    <cellStyle name="Normal 3 2 3 6 6 4" xfId="31517" xr:uid="{A8286755-8C38-40C7-93B2-F9A20A751289}"/>
    <cellStyle name="Normal 3 2 3 6 6 5" xfId="46401" xr:uid="{1ADCEABD-AE8C-47F5-AB79-C1D7C829F754}"/>
    <cellStyle name="Normal 3 2 3 6 7" xfId="21249" xr:uid="{0D66A96E-C7CB-4007-9135-0FD6276FDD2D}"/>
    <cellStyle name="Normal 3 2 3 6 7 2" xfId="34941" xr:uid="{39A131F9-6249-4C87-8492-622FB7142D75}"/>
    <cellStyle name="Normal 3 2 3 6 7 3" xfId="49825" xr:uid="{B83E3367-7281-4730-AA06-DA1DEEED1BB7}"/>
    <cellStyle name="Normal 3 2 3 6 8" xfId="14405" xr:uid="{C8F43E69-E74C-4568-9C72-7B0020476B4F}"/>
    <cellStyle name="Normal 3 2 3 6 9" xfId="28095" xr:uid="{5D6DE7B7-6EE9-4404-9393-A2C2F56CA524}"/>
    <cellStyle name="Normal 3 2 3 7" xfId="7563" xr:uid="{519F850D-7685-469B-A20B-EA3254355747}"/>
    <cellStyle name="Normal 3 2 3 7 10" xfId="42984" xr:uid="{AAE101CE-D6B5-467D-8B23-04E9FB81FEE3}"/>
    <cellStyle name="Normal 3 2 3 7 2" xfId="7564" xr:uid="{2F49B3F6-98E6-4D81-A293-CC7AB92B79F1}"/>
    <cellStyle name="Normal 3 2 3 7 2 2" xfId="7565" xr:uid="{8AE71DD4-31B8-463F-9EA5-3E5C2E92047E}"/>
    <cellStyle name="Normal 3 2 3 7 2 2 2" xfId="9278" xr:uid="{2569924A-7048-4601-B238-F20D5581C473}"/>
    <cellStyle name="Normal 3 2 3 7 2 2 2 2" xfId="12700" xr:uid="{38FADE16-1847-48D2-BF3A-B8EEC7FF6FA5}"/>
    <cellStyle name="Normal 3 2 3 7 2 2 2 2 2" xfId="26390" xr:uid="{28D44B15-E801-47F5-AF89-D7FE2AD3E3E4}"/>
    <cellStyle name="Normal 3 2 3 7 2 2 2 2 2 2" xfId="40082" xr:uid="{9E185D23-3951-46A0-B14B-BCC29A7B8D82}"/>
    <cellStyle name="Normal 3 2 3 7 2 2 2 2 2 3" xfId="54966" xr:uid="{BC574C8D-DC2C-4091-812A-0022EE4CFBDD}"/>
    <cellStyle name="Normal 3 2 3 7 2 2 2 2 3" xfId="19546" xr:uid="{5FD0DC5B-2C99-4E52-BF05-D8C85C3FBA14}"/>
    <cellStyle name="Normal 3 2 3 7 2 2 2 2 4" xfId="33236" xr:uid="{1B02E549-2E0A-4FC6-8CAE-29E5018658A0}"/>
    <cellStyle name="Normal 3 2 3 7 2 2 2 2 5" xfId="48120" xr:uid="{B67A587F-F5E7-4CF1-831B-622C9CFD7330}"/>
    <cellStyle name="Normal 3 2 3 7 2 2 2 3" xfId="22968" xr:uid="{1EEDE0A7-85BF-446D-9089-83976F29EEE9}"/>
    <cellStyle name="Normal 3 2 3 7 2 2 2 3 2" xfId="36660" xr:uid="{7E7ED985-F464-4EB8-B015-A9E06EF2343F}"/>
    <cellStyle name="Normal 3 2 3 7 2 2 2 3 3" xfId="51544" xr:uid="{F0D38DF3-8472-4D0E-9317-354FC7756C0C}"/>
    <cellStyle name="Normal 3 2 3 7 2 2 2 4" xfId="16124" xr:uid="{E8A7907A-7F94-4C8D-8830-25A9A002ACE2}"/>
    <cellStyle name="Normal 3 2 3 7 2 2 2 5" xfId="29814" xr:uid="{B1C3B0D4-9259-4D4B-873D-1FF7AB8DF8F7}"/>
    <cellStyle name="Normal 3 2 3 7 2 2 2 6" xfId="44698" xr:uid="{E73BC968-44B5-4402-83E2-A2D3880C0CAC}"/>
    <cellStyle name="Normal 3 2 3 7 2 2 3" xfId="10988" xr:uid="{4A1272FF-216B-4A85-9EB8-AB6F271F1D95}"/>
    <cellStyle name="Normal 3 2 3 7 2 2 3 2" xfId="24678" xr:uid="{859635B0-7CFA-4349-8977-77374ACCA0CF}"/>
    <cellStyle name="Normal 3 2 3 7 2 2 3 2 2" xfId="38370" xr:uid="{3BDB3BEC-8FB0-466C-BF77-601AD9595348}"/>
    <cellStyle name="Normal 3 2 3 7 2 2 3 2 3" xfId="53254" xr:uid="{24080661-A264-431D-AD28-D871277418A6}"/>
    <cellStyle name="Normal 3 2 3 7 2 2 3 3" xfId="17834" xr:uid="{43A4C9D5-A308-49AC-B0EE-2163D6D6F256}"/>
    <cellStyle name="Normal 3 2 3 7 2 2 3 4" xfId="31524" xr:uid="{473FE5E7-83DF-40FD-A21A-593FCDD06A34}"/>
    <cellStyle name="Normal 3 2 3 7 2 2 3 5" xfId="46408" xr:uid="{9F022978-68AB-44B2-BE7F-6C3E8A9DF70B}"/>
    <cellStyle name="Normal 3 2 3 7 2 2 4" xfId="21256" xr:uid="{93F65163-6FE3-4971-B240-19D389584C16}"/>
    <cellStyle name="Normal 3 2 3 7 2 2 4 2" xfId="34948" xr:uid="{E475ABA1-201F-49B7-8DAA-755A139D3D56}"/>
    <cellStyle name="Normal 3 2 3 7 2 2 4 3" xfId="49832" xr:uid="{D6F88F39-3275-40DC-BB18-F99C9867A0BD}"/>
    <cellStyle name="Normal 3 2 3 7 2 2 5" xfId="14412" xr:uid="{7DDF8B0E-C0A9-4CD4-A203-93429859076F}"/>
    <cellStyle name="Normal 3 2 3 7 2 2 6" xfId="28102" xr:uid="{3871A5ED-A9A4-453A-AA08-8630CC1D0BB3}"/>
    <cellStyle name="Normal 3 2 3 7 2 2 7" xfId="42986" xr:uid="{C95DCF5C-AF22-40FB-B08F-1E38D4A101EA}"/>
    <cellStyle name="Normal 3 2 3 7 2 3" xfId="9277" xr:uid="{B4200186-BA6C-4A78-A0D5-2118EAE0DE99}"/>
    <cellStyle name="Normal 3 2 3 7 2 3 2" xfId="12699" xr:uid="{CE1A4E38-DDAE-41FA-9DCF-975ABF9F9CDB}"/>
    <cellStyle name="Normal 3 2 3 7 2 3 2 2" xfId="26389" xr:uid="{A46BBE35-9C03-4D12-9DE0-A5A233B64897}"/>
    <cellStyle name="Normal 3 2 3 7 2 3 2 2 2" xfId="40081" xr:uid="{B6096959-DDC8-41C9-9C82-C4DD1E6798AB}"/>
    <cellStyle name="Normal 3 2 3 7 2 3 2 2 3" xfId="54965" xr:uid="{03956197-1590-49C2-BF25-EC57F179D23A}"/>
    <cellStyle name="Normal 3 2 3 7 2 3 2 3" xfId="19545" xr:uid="{91305AAF-3036-4567-99BE-AA054299ECD9}"/>
    <cellStyle name="Normal 3 2 3 7 2 3 2 4" xfId="33235" xr:uid="{2C5CEF48-596E-47D3-98F0-5605C4CE8060}"/>
    <cellStyle name="Normal 3 2 3 7 2 3 2 5" xfId="48119" xr:uid="{69348388-EE1B-4489-AEE5-68332C5D3330}"/>
    <cellStyle name="Normal 3 2 3 7 2 3 3" xfId="22967" xr:uid="{535CE958-DF3D-4D2F-8469-649B5F783CC9}"/>
    <cellStyle name="Normal 3 2 3 7 2 3 3 2" xfId="36659" xr:uid="{85B1B388-3211-47FC-960B-EBEC6E03F2A8}"/>
    <cellStyle name="Normal 3 2 3 7 2 3 3 3" xfId="51543" xr:uid="{14B797D4-D67A-4DBE-8858-98AF9BD14B0E}"/>
    <cellStyle name="Normal 3 2 3 7 2 3 4" xfId="16123" xr:uid="{38D51C0F-8DB2-467F-8DFB-FA0D8C2A9973}"/>
    <cellStyle name="Normal 3 2 3 7 2 3 5" xfId="29813" xr:uid="{C7395CC4-0D8E-4BC9-A895-39FABF764F5B}"/>
    <cellStyle name="Normal 3 2 3 7 2 3 6" xfId="44697" xr:uid="{573DEE79-1729-4180-84C5-D56B6755D33B}"/>
    <cellStyle name="Normal 3 2 3 7 2 4" xfId="10987" xr:uid="{C3776F8E-B6D8-423F-A81E-7B7D577C331B}"/>
    <cellStyle name="Normal 3 2 3 7 2 4 2" xfId="24677" xr:uid="{7B9DEF6B-4C57-445A-9750-62ABA82CD7CC}"/>
    <cellStyle name="Normal 3 2 3 7 2 4 2 2" xfId="38369" xr:uid="{505F5F9E-A064-45D9-85AB-1B44CCD9FF48}"/>
    <cellStyle name="Normal 3 2 3 7 2 4 2 3" xfId="53253" xr:uid="{23703846-2AA4-407C-B3A8-A6220483E0CF}"/>
    <cellStyle name="Normal 3 2 3 7 2 4 3" xfId="17833" xr:uid="{FB6B8DE9-D8EB-4B8F-8E2A-D8345712C139}"/>
    <cellStyle name="Normal 3 2 3 7 2 4 4" xfId="31523" xr:uid="{533A70F7-7A84-4660-A0BF-0E7CB3393767}"/>
    <cellStyle name="Normal 3 2 3 7 2 4 5" xfId="46407" xr:uid="{B67CCAC8-85D0-4838-8E69-659C2EA16F56}"/>
    <cellStyle name="Normal 3 2 3 7 2 5" xfId="21255" xr:uid="{93557548-E703-403E-81A8-51E3F89EF7AA}"/>
    <cellStyle name="Normal 3 2 3 7 2 5 2" xfId="34947" xr:uid="{B7655B4E-4193-4283-8766-C5363694F6F3}"/>
    <cellStyle name="Normal 3 2 3 7 2 5 3" xfId="49831" xr:uid="{B4B75E13-0FC3-4179-BDF8-F4AFFE590C76}"/>
    <cellStyle name="Normal 3 2 3 7 2 6" xfId="14411" xr:uid="{2B206AE4-DC28-44FF-928D-630A9A91783C}"/>
    <cellStyle name="Normal 3 2 3 7 2 7" xfId="28101" xr:uid="{C6940172-C6EC-4C20-AE2C-51806D2DD98D}"/>
    <cellStyle name="Normal 3 2 3 7 2 8" xfId="42985" xr:uid="{DBDBDC21-5866-4C92-A439-D28F25D0AE43}"/>
    <cellStyle name="Normal 3 2 3 7 3" xfId="7566" xr:uid="{FB99EE28-4750-4D4A-A9B8-6814F2F5633F}"/>
    <cellStyle name="Normal 3 2 3 7 3 2" xfId="9279" xr:uid="{DD0C1332-96E0-421A-8F18-BEF033F663AE}"/>
    <cellStyle name="Normal 3 2 3 7 3 2 2" xfId="12701" xr:uid="{D8413A91-BAE5-4E9A-A4F2-840DAD6A617B}"/>
    <cellStyle name="Normal 3 2 3 7 3 2 2 2" xfId="26391" xr:uid="{62FB0F14-899B-4880-B1AF-2000001323F2}"/>
    <cellStyle name="Normal 3 2 3 7 3 2 2 2 2" xfId="40083" xr:uid="{5087403D-B4D9-400C-A617-9CEE70F9E6DA}"/>
    <cellStyle name="Normal 3 2 3 7 3 2 2 2 3" xfId="54967" xr:uid="{39EC0064-F6A7-4BCB-870B-C2FDC9555790}"/>
    <cellStyle name="Normal 3 2 3 7 3 2 2 3" xfId="19547" xr:uid="{6106874D-287F-4245-8D75-E70C1E9060D8}"/>
    <cellStyle name="Normal 3 2 3 7 3 2 2 4" xfId="33237" xr:uid="{A0478525-60EE-423C-8549-EBDC62532C02}"/>
    <cellStyle name="Normal 3 2 3 7 3 2 2 5" xfId="48121" xr:uid="{7D3055EC-7EB5-48F5-BA94-3260E646420B}"/>
    <cellStyle name="Normal 3 2 3 7 3 2 3" xfId="22969" xr:uid="{3EFD4EE5-718C-4143-B838-8A153DA540E5}"/>
    <cellStyle name="Normal 3 2 3 7 3 2 3 2" xfId="36661" xr:uid="{FFE50E82-FD33-4656-A726-446DED91F27E}"/>
    <cellStyle name="Normal 3 2 3 7 3 2 3 3" xfId="51545" xr:uid="{A91E1615-1718-47F5-8B68-4AF713DD7E5F}"/>
    <cellStyle name="Normal 3 2 3 7 3 2 4" xfId="16125" xr:uid="{7045ABF0-C06A-4406-802C-20D598CF3381}"/>
    <cellStyle name="Normal 3 2 3 7 3 2 5" xfId="29815" xr:uid="{036C4B86-A7B2-41D7-919A-BBFC11D375B9}"/>
    <cellStyle name="Normal 3 2 3 7 3 2 6" xfId="44699" xr:uid="{0B162B59-7A8C-431A-ADF6-0D66C26CE7AA}"/>
    <cellStyle name="Normal 3 2 3 7 3 3" xfId="10989" xr:uid="{31D74C01-F575-464C-B529-BBEE43BE0714}"/>
    <cellStyle name="Normal 3 2 3 7 3 3 2" xfId="24679" xr:uid="{CF91003C-BD0C-425E-BBAF-C55578986A5E}"/>
    <cellStyle name="Normal 3 2 3 7 3 3 2 2" xfId="38371" xr:uid="{4B021634-DE4A-4E87-9795-EC91A6F460E8}"/>
    <cellStyle name="Normal 3 2 3 7 3 3 2 3" xfId="53255" xr:uid="{2BDB9FA5-BA3D-4F51-834C-57318AD0B069}"/>
    <cellStyle name="Normal 3 2 3 7 3 3 3" xfId="17835" xr:uid="{696A8C9B-DC47-4C63-B18D-2949094EE14D}"/>
    <cellStyle name="Normal 3 2 3 7 3 3 4" xfId="31525" xr:uid="{2844C807-5137-42C3-B3F3-FF5288182FC8}"/>
    <cellStyle name="Normal 3 2 3 7 3 3 5" xfId="46409" xr:uid="{3CCE616D-EB9F-4C19-9FDE-56A507DA5872}"/>
    <cellStyle name="Normal 3 2 3 7 3 4" xfId="21257" xr:uid="{E842D6AA-2D44-4FFE-9E1E-D4106BB844A1}"/>
    <cellStyle name="Normal 3 2 3 7 3 4 2" xfId="34949" xr:uid="{8C978148-E43E-4468-828A-E50E1FB6242F}"/>
    <cellStyle name="Normal 3 2 3 7 3 4 3" xfId="49833" xr:uid="{08439A83-4C46-488E-B19B-2AD93C9D350E}"/>
    <cellStyle name="Normal 3 2 3 7 3 5" xfId="14413" xr:uid="{FE9BB26C-104D-44B9-876B-4246541C24E0}"/>
    <cellStyle name="Normal 3 2 3 7 3 6" xfId="28103" xr:uid="{374AE05C-437C-4533-853B-B5EF15788460}"/>
    <cellStyle name="Normal 3 2 3 7 3 7" xfId="42987" xr:uid="{29302963-50E5-4AA5-8837-ECE265F54267}"/>
    <cellStyle name="Normal 3 2 3 7 4" xfId="7567" xr:uid="{CD1B9D31-686D-45CF-8874-06FB828C7179}"/>
    <cellStyle name="Normal 3 2 3 7 4 2" xfId="9280" xr:uid="{2A7A87FF-6D69-469B-823A-EBE901B32B6D}"/>
    <cellStyle name="Normal 3 2 3 7 4 2 2" xfId="12702" xr:uid="{D7EF9852-60DF-43AF-9B94-EB121AEDC907}"/>
    <cellStyle name="Normal 3 2 3 7 4 2 2 2" xfId="26392" xr:uid="{12DAEAC2-BAF5-48A1-97E6-2E74529577B4}"/>
    <cellStyle name="Normal 3 2 3 7 4 2 2 2 2" xfId="40084" xr:uid="{B14F4D2A-71C1-4693-9A8A-FF6AB65AD95E}"/>
    <cellStyle name="Normal 3 2 3 7 4 2 2 2 3" xfId="54968" xr:uid="{8F787D49-80F9-45B1-A033-6225D1D13C01}"/>
    <cellStyle name="Normal 3 2 3 7 4 2 2 3" xfId="19548" xr:uid="{B5FBCCEB-FA37-48C5-AFAE-35D2C964CC82}"/>
    <cellStyle name="Normal 3 2 3 7 4 2 2 4" xfId="33238" xr:uid="{A6A611E6-D4F4-4B6F-90D5-1DC32E528C2D}"/>
    <cellStyle name="Normal 3 2 3 7 4 2 2 5" xfId="48122" xr:uid="{38A4679D-E043-4EE7-B190-211C902D5AAC}"/>
    <cellStyle name="Normal 3 2 3 7 4 2 3" xfId="22970" xr:uid="{38EF7845-FFCA-489F-88E9-174872B27DA5}"/>
    <cellStyle name="Normal 3 2 3 7 4 2 3 2" xfId="36662" xr:uid="{078B33F6-7987-4201-A783-0E295B3C55A1}"/>
    <cellStyle name="Normal 3 2 3 7 4 2 3 3" xfId="51546" xr:uid="{C5D35AE8-B635-49EF-A8FF-D5BCE4961ADA}"/>
    <cellStyle name="Normal 3 2 3 7 4 2 4" xfId="16126" xr:uid="{857B108F-F47D-4E1F-A85B-508456C86B63}"/>
    <cellStyle name="Normal 3 2 3 7 4 2 5" xfId="29816" xr:uid="{4F22F4F1-F702-47E5-881F-804D4931CF91}"/>
    <cellStyle name="Normal 3 2 3 7 4 2 6" xfId="44700" xr:uid="{989583AB-8E4F-4CD9-A064-C8655B6BD10E}"/>
    <cellStyle name="Normal 3 2 3 7 4 3" xfId="10990" xr:uid="{9962F709-95CE-4EBA-9323-53F07E354CBA}"/>
    <cellStyle name="Normal 3 2 3 7 4 3 2" xfId="24680" xr:uid="{4AB9E7C3-99F2-4E45-9284-C4935F54AB7F}"/>
    <cellStyle name="Normal 3 2 3 7 4 3 2 2" xfId="38372" xr:uid="{34952B7A-A9BF-4299-9D88-A2ADDA7E6004}"/>
    <cellStyle name="Normal 3 2 3 7 4 3 2 3" xfId="53256" xr:uid="{21DE911C-761A-486C-8373-3BB8057C7459}"/>
    <cellStyle name="Normal 3 2 3 7 4 3 3" xfId="17836" xr:uid="{C32B3624-B923-4EDB-B710-60B008F4107F}"/>
    <cellStyle name="Normal 3 2 3 7 4 3 4" xfId="31526" xr:uid="{C83A9596-63FD-4E5D-A754-8E194C10E536}"/>
    <cellStyle name="Normal 3 2 3 7 4 3 5" xfId="46410" xr:uid="{9AA25FE9-54C3-4D79-B8BB-F9EC9B404459}"/>
    <cellStyle name="Normal 3 2 3 7 4 4" xfId="21258" xr:uid="{AD5DAD73-FA00-4C3C-921F-C20D4CF3DCE9}"/>
    <cellStyle name="Normal 3 2 3 7 4 4 2" xfId="34950" xr:uid="{6A8713AF-7AB8-475C-96FB-7AEC09D9CB9D}"/>
    <cellStyle name="Normal 3 2 3 7 4 4 3" xfId="49834" xr:uid="{A03913D5-3D0C-4566-80AA-C097E970573E}"/>
    <cellStyle name="Normal 3 2 3 7 4 5" xfId="14414" xr:uid="{76E670A9-9690-4E3D-859B-6CCC23665B5D}"/>
    <cellStyle name="Normal 3 2 3 7 4 6" xfId="28104" xr:uid="{27E7E34A-F27A-44B0-9F4C-0F36A214F138}"/>
    <cellStyle name="Normal 3 2 3 7 4 7" xfId="42988" xr:uid="{E8DA4178-0E99-4F44-B0BD-2040DF1A8EE0}"/>
    <cellStyle name="Normal 3 2 3 7 5" xfId="9276" xr:uid="{E3DDBA25-5891-401E-BE21-11127289B4B6}"/>
    <cellStyle name="Normal 3 2 3 7 5 2" xfId="12698" xr:uid="{9F469C59-0A24-49E3-8284-5950AD07CDB7}"/>
    <cellStyle name="Normal 3 2 3 7 5 2 2" xfId="26388" xr:uid="{C64A0E22-1ABD-4461-B27A-1722475C1CC2}"/>
    <cellStyle name="Normal 3 2 3 7 5 2 2 2" xfId="40080" xr:uid="{F24B39DB-42A2-41DF-BE23-FB91E5EC70CD}"/>
    <cellStyle name="Normal 3 2 3 7 5 2 2 3" xfId="54964" xr:uid="{58FB473E-B1F9-49B9-91B7-DD8A832EC3A1}"/>
    <cellStyle name="Normal 3 2 3 7 5 2 3" xfId="19544" xr:uid="{8CA42E90-6095-41AE-B96A-B9A57F72569D}"/>
    <cellStyle name="Normal 3 2 3 7 5 2 4" xfId="33234" xr:uid="{DF4A1381-8861-4A16-A6A3-1D7E73583BBB}"/>
    <cellStyle name="Normal 3 2 3 7 5 2 5" xfId="48118" xr:uid="{AB35D234-C96A-4B0F-847C-E85E054DA2AD}"/>
    <cellStyle name="Normal 3 2 3 7 5 3" xfId="22966" xr:uid="{A26F8B15-8237-47B8-95FE-8EA2B47EBBCE}"/>
    <cellStyle name="Normal 3 2 3 7 5 3 2" xfId="36658" xr:uid="{E8F4827D-6F0B-4112-AB00-C12C71D832BF}"/>
    <cellStyle name="Normal 3 2 3 7 5 3 3" xfId="51542" xr:uid="{C8473CA5-4F60-48C5-AEC6-17501A5C8062}"/>
    <cellStyle name="Normal 3 2 3 7 5 4" xfId="16122" xr:uid="{5057949F-72DE-4CBD-A357-53398E0E7D8A}"/>
    <cellStyle name="Normal 3 2 3 7 5 5" xfId="29812" xr:uid="{CA16C4F1-90ED-4753-AFD9-411308179686}"/>
    <cellStyle name="Normal 3 2 3 7 5 6" xfId="44696" xr:uid="{3C1FFF60-4817-40F6-BC6C-0A1C9C550BBE}"/>
    <cellStyle name="Normal 3 2 3 7 6" xfId="10986" xr:uid="{8A4F9066-C7EC-4FC2-9F9B-089CAD4CC7F7}"/>
    <cellStyle name="Normal 3 2 3 7 6 2" xfId="24676" xr:uid="{3404515C-5013-4098-A794-5C7E14323CA3}"/>
    <cellStyle name="Normal 3 2 3 7 6 2 2" xfId="38368" xr:uid="{654F6797-0AF1-48F7-8101-E1859AA2B086}"/>
    <cellStyle name="Normal 3 2 3 7 6 2 3" xfId="53252" xr:uid="{BD5B9C33-B0A2-4D69-99E8-39FD97896726}"/>
    <cellStyle name="Normal 3 2 3 7 6 3" xfId="17832" xr:uid="{04D37C69-BA1C-46B7-AF2B-210034DB4589}"/>
    <cellStyle name="Normal 3 2 3 7 6 4" xfId="31522" xr:uid="{1BD9174A-82E5-4CED-8A2F-48C8F76F1A07}"/>
    <cellStyle name="Normal 3 2 3 7 6 5" xfId="46406" xr:uid="{133CA93B-CE1A-4F83-9DC7-79EC99BF6FC6}"/>
    <cellStyle name="Normal 3 2 3 7 7" xfId="21254" xr:uid="{27692806-6AD9-4BC0-BA51-F4F535BFE0ED}"/>
    <cellStyle name="Normal 3 2 3 7 7 2" xfId="34946" xr:uid="{3C4C4675-EA15-4840-924C-A441289619EC}"/>
    <cellStyle name="Normal 3 2 3 7 7 3" xfId="49830" xr:uid="{238F256C-AA6C-4F34-823C-B6EEAFFCF402}"/>
    <cellStyle name="Normal 3 2 3 7 8" xfId="14410" xr:uid="{A07C859B-FF02-495F-89DA-B4634A2F3F0E}"/>
    <cellStyle name="Normal 3 2 3 7 9" xfId="28100" xr:uid="{C0845314-B25C-4D0F-AFBF-2305BFAA89C6}"/>
    <cellStyle name="Normal 3 2 3 8" xfId="7568" xr:uid="{7C4F4C9F-88EA-4FE7-8A64-F4D7F67A0D09}"/>
    <cellStyle name="Normal 3 2 3 8 2" xfId="7569" xr:uid="{3E5A979C-3DE4-4443-B9E0-3D9E9FD8A52A}"/>
    <cellStyle name="Normal 3 2 3 8 2 2" xfId="9282" xr:uid="{364B3327-C62B-4BEB-8876-EEBE2A350AF8}"/>
    <cellStyle name="Normal 3 2 3 8 2 2 2" xfId="12704" xr:uid="{4DC8366A-DC05-4DE9-B606-1305E836F7AD}"/>
    <cellStyle name="Normal 3 2 3 8 2 2 2 2" xfId="26394" xr:uid="{6A6B2A4E-0194-4DF5-B27B-00933A074B1E}"/>
    <cellStyle name="Normal 3 2 3 8 2 2 2 2 2" xfId="40086" xr:uid="{E16B4A12-A416-474C-90CF-48AB3769F138}"/>
    <cellStyle name="Normal 3 2 3 8 2 2 2 2 3" xfId="54970" xr:uid="{3F008CB0-6813-4B88-A5FC-DF1F019F6C6C}"/>
    <cellStyle name="Normal 3 2 3 8 2 2 2 3" xfId="19550" xr:uid="{60A68ECE-359E-4088-811C-845840EB1A3B}"/>
    <cellStyle name="Normal 3 2 3 8 2 2 2 4" xfId="33240" xr:uid="{70ACF78C-E035-46F1-96E2-41F3AD98DB2C}"/>
    <cellStyle name="Normal 3 2 3 8 2 2 2 5" xfId="48124" xr:uid="{C9207E3E-EED4-4633-A077-F040FED61B45}"/>
    <cellStyle name="Normal 3 2 3 8 2 2 3" xfId="22972" xr:uid="{692B3919-EA8B-4191-8866-7CD201333EDF}"/>
    <cellStyle name="Normal 3 2 3 8 2 2 3 2" xfId="36664" xr:uid="{2A9768B7-6050-47E7-881E-899924218C89}"/>
    <cellStyle name="Normal 3 2 3 8 2 2 3 3" xfId="51548" xr:uid="{F96C974B-458C-453A-A243-59118B3D9071}"/>
    <cellStyle name="Normal 3 2 3 8 2 2 4" xfId="16128" xr:uid="{A967ADEE-34F1-4B35-B527-F9C984E16F87}"/>
    <cellStyle name="Normal 3 2 3 8 2 2 5" xfId="29818" xr:uid="{F517780B-5C8B-477E-B6F4-734E0E9D4BCE}"/>
    <cellStyle name="Normal 3 2 3 8 2 2 6" xfId="44702" xr:uid="{51DFA65C-3A95-4A78-B53C-E3DE8187E97C}"/>
    <cellStyle name="Normal 3 2 3 8 2 3" xfId="10992" xr:uid="{DB03B47B-0B36-4888-9302-5351DDF8179B}"/>
    <cellStyle name="Normal 3 2 3 8 2 3 2" xfId="24682" xr:uid="{A265D435-A130-4C30-BA2D-C674B4F16C9C}"/>
    <cellStyle name="Normal 3 2 3 8 2 3 2 2" xfId="38374" xr:uid="{4CD8AA36-F486-411A-969F-51F6FAD851C8}"/>
    <cellStyle name="Normal 3 2 3 8 2 3 2 3" xfId="53258" xr:uid="{52E9C95E-9C54-4A7E-9897-1AC284B52AB0}"/>
    <cellStyle name="Normal 3 2 3 8 2 3 3" xfId="17838" xr:uid="{1D428902-A075-4B07-B02F-5E9D920536D0}"/>
    <cellStyle name="Normal 3 2 3 8 2 3 4" xfId="31528" xr:uid="{A2FD55F4-FE17-46E6-9033-E37CE2733CB7}"/>
    <cellStyle name="Normal 3 2 3 8 2 3 5" xfId="46412" xr:uid="{E787EADE-0491-4255-8050-35DE68289893}"/>
    <cellStyle name="Normal 3 2 3 8 2 4" xfId="21260" xr:uid="{3F200A55-7037-4E24-98A0-1D52C14647FD}"/>
    <cellStyle name="Normal 3 2 3 8 2 4 2" xfId="34952" xr:uid="{28A0745A-74B8-48A1-9D04-D69DF3F9295D}"/>
    <cellStyle name="Normal 3 2 3 8 2 4 3" xfId="49836" xr:uid="{49662A74-F12B-4A2C-A485-6B6D6D24414C}"/>
    <cellStyle name="Normal 3 2 3 8 2 5" xfId="14416" xr:uid="{520B25CB-20D0-4D59-8469-ED778F39FDF4}"/>
    <cellStyle name="Normal 3 2 3 8 2 6" xfId="28106" xr:uid="{949465E0-6A7D-41C4-A902-91FBAF45DA6A}"/>
    <cellStyle name="Normal 3 2 3 8 2 7" xfId="42990" xr:uid="{A77185CC-20FD-4BAC-8CA5-E3211498755B}"/>
    <cellStyle name="Normal 3 2 3 8 3" xfId="9281" xr:uid="{6D5A7553-A5CB-40AE-ABA7-CD14659BDFE3}"/>
    <cellStyle name="Normal 3 2 3 8 3 2" xfId="12703" xr:uid="{874D76BE-482F-4D0A-A35B-B2F09F1DE8BD}"/>
    <cellStyle name="Normal 3 2 3 8 3 2 2" xfId="26393" xr:uid="{498AF651-283A-483E-B67F-7759DAAFFEBC}"/>
    <cellStyle name="Normal 3 2 3 8 3 2 2 2" xfId="40085" xr:uid="{22CA11FD-AE1D-4F8F-AB4A-DE652A7B24B5}"/>
    <cellStyle name="Normal 3 2 3 8 3 2 2 3" xfId="54969" xr:uid="{C8707408-5BAB-4959-9C14-0DE1F1467FB2}"/>
    <cellStyle name="Normal 3 2 3 8 3 2 3" xfId="19549" xr:uid="{50028508-6D64-473C-A14C-C3C1911AF164}"/>
    <cellStyle name="Normal 3 2 3 8 3 2 4" xfId="33239" xr:uid="{3BE10B72-3968-4D5B-9647-27F8CF9A61E4}"/>
    <cellStyle name="Normal 3 2 3 8 3 2 5" xfId="48123" xr:uid="{13BCBBDE-860A-49B3-85B0-B144C7855BEF}"/>
    <cellStyle name="Normal 3 2 3 8 3 3" xfId="22971" xr:uid="{BEF82384-C3FA-46D1-BC03-5B8E2D100F03}"/>
    <cellStyle name="Normal 3 2 3 8 3 3 2" xfId="36663" xr:uid="{ABAEC3AE-2749-4ED6-8A38-5901244BEA2F}"/>
    <cellStyle name="Normal 3 2 3 8 3 3 3" xfId="51547" xr:uid="{D4ACBF28-0F8A-4E0B-AF55-F8C4D63AAD7D}"/>
    <cellStyle name="Normal 3 2 3 8 3 4" xfId="16127" xr:uid="{F6597DF1-4E53-41FC-9128-1A5A36DD440B}"/>
    <cellStyle name="Normal 3 2 3 8 3 5" xfId="29817" xr:uid="{4768D6FF-6B2B-4807-9E00-84BC6C4F23C2}"/>
    <cellStyle name="Normal 3 2 3 8 3 6" xfId="44701" xr:uid="{2C0D08AA-20BA-4888-981A-1F51C3A105AC}"/>
    <cellStyle name="Normal 3 2 3 8 4" xfId="10991" xr:uid="{97B7D862-DBC4-4A46-AF9A-1751E631D2B4}"/>
    <cellStyle name="Normal 3 2 3 8 4 2" xfId="24681" xr:uid="{DCD37258-1C06-4F07-906C-635ED039926D}"/>
    <cellStyle name="Normal 3 2 3 8 4 2 2" xfId="38373" xr:uid="{AD5BD1F0-B4D3-4D28-B194-DDB4DD9C487E}"/>
    <cellStyle name="Normal 3 2 3 8 4 2 3" xfId="53257" xr:uid="{94007D94-ED4F-4E86-A779-1333F6793502}"/>
    <cellStyle name="Normal 3 2 3 8 4 3" xfId="17837" xr:uid="{85237BE1-2115-4405-A509-417DCC84435F}"/>
    <cellStyle name="Normal 3 2 3 8 4 4" xfId="31527" xr:uid="{937AA3EE-B25B-4895-A319-E5DEFC7CE31F}"/>
    <cellStyle name="Normal 3 2 3 8 4 5" xfId="46411" xr:uid="{BF73D5EA-0E05-478B-A8E8-6EF012C94DBB}"/>
    <cellStyle name="Normal 3 2 3 8 5" xfId="21259" xr:uid="{8FE83100-9C4A-4F92-A7F5-4189CD13E106}"/>
    <cellStyle name="Normal 3 2 3 8 5 2" xfId="34951" xr:uid="{D530BA9D-99AD-4200-A427-E89D51559ACE}"/>
    <cellStyle name="Normal 3 2 3 8 5 3" xfId="49835" xr:uid="{B2F3D92D-56CE-4A25-A8E8-8BC58B7F6724}"/>
    <cellStyle name="Normal 3 2 3 8 6" xfId="14415" xr:uid="{67D63345-2DD4-4724-BAF6-81415DD63BBC}"/>
    <cellStyle name="Normal 3 2 3 8 7" xfId="28105" xr:uid="{9DD7ABBD-B0E1-4814-8661-8438160C5417}"/>
    <cellStyle name="Normal 3 2 3 8 8" xfId="42989" xr:uid="{9E0CC7CE-97BC-4DF9-9406-A8C548853AE5}"/>
    <cellStyle name="Normal 3 2 3 9" xfId="7570" xr:uid="{DF86CC6A-5D69-41A8-A9A4-152E5F0599C9}"/>
    <cellStyle name="Normal 3 2 3 9 2" xfId="9283" xr:uid="{D517B2B2-3C1C-467F-B632-B383EE90B275}"/>
    <cellStyle name="Normal 3 2 3 9 2 2" xfId="12705" xr:uid="{6B4758A6-5930-4002-A856-C6E52F5A4E29}"/>
    <cellStyle name="Normal 3 2 3 9 2 2 2" xfId="26395" xr:uid="{ECC06EFB-1472-4E46-A3BC-B1E08D90EE08}"/>
    <cellStyle name="Normal 3 2 3 9 2 2 2 2" xfId="40087" xr:uid="{CD8A8471-25BF-42F7-A6B6-D28F72AE85C9}"/>
    <cellStyle name="Normal 3 2 3 9 2 2 2 3" xfId="54971" xr:uid="{C39049B6-4109-49FB-9494-A0211E4FA05D}"/>
    <cellStyle name="Normal 3 2 3 9 2 2 3" xfId="19551" xr:uid="{3792879B-F0EB-4517-B6C0-EBA9C6C0BAFA}"/>
    <cellStyle name="Normal 3 2 3 9 2 2 4" xfId="33241" xr:uid="{27C0D6BE-760E-4F10-AC97-5FE7D669B9BB}"/>
    <cellStyle name="Normal 3 2 3 9 2 2 5" xfId="48125" xr:uid="{919A0D8C-52B7-40BD-8870-E0D6ABAA8E74}"/>
    <cellStyle name="Normal 3 2 3 9 2 3" xfId="22973" xr:uid="{5043B5BC-2FBC-4E2F-A799-432038136A78}"/>
    <cellStyle name="Normal 3 2 3 9 2 3 2" xfId="36665" xr:uid="{6A6441C8-12CD-4887-9211-DA7A020A517B}"/>
    <cellStyle name="Normal 3 2 3 9 2 3 3" xfId="51549" xr:uid="{475593A1-25D7-4110-BAC5-F04D68A346B7}"/>
    <cellStyle name="Normal 3 2 3 9 2 4" xfId="16129" xr:uid="{994C1E8E-B102-489A-9B8E-695E5C3FE572}"/>
    <cellStyle name="Normal 3 2 3 9 2 5" xfId="29819" xr:uid="{8CC1F90F-A70B-4FE8-AA08-35430C285AF4}"/>
    <cellStyle name="Normal 3 2 3 9 2 6" xfId="44703" xr:uid="{64B2F49F-4068-4F47-8A9B-94E30A7511D0}"/>
    <cellStyle name="Normal 3 2 3 9 3" xfId="10993" xr:uid="{D89044D1-1BBC-4DD9-8723-F15F0B46FC66}"/>
    <cellStyle name="Normal 3 2 3 9 3 2" xfId="24683" xr:uid="{211B2170-0538-43CC-A62D-5122D5304EBF}"/>
    <cellStyle name="Normal 3 2 3 9 3 2 2" xfId="38375" xr:uid="{F5B6F4DE-6429-4E13-862E-E39B130AB75C}"/>
    <cellStyle name="Normal 3 2 3 9 3 2 3" xfId="53259" xr:uid="{63D14C80-E62B-4613-8EA9-5B19E6DA0A71}"/>
    <cellStyle name="Normal 3 2 3 9 3 3" xfId="17839" xr:uid="{46092BCC-DD88-4EB0-BD8F-9541EE777DF9}"/>
    <cellStyle name="Normal 3 2 3 9 3 4" xfId="31529" xr:uid="{B7C648AB-EE06-4B62-937B-A8009AC29566}"/>
    <cellStyle name="Normal 3 2 3 9 3 5" xfId="46413" xr:uid="{BE42EEC8-2A3E-48F0-B74A-76EFE05FD46D}"/>
    <cellStyle name="Normal 3 2 3 9 4" xfId="21261" xr:uid="{01BBFC55-6F80-4A23-9E31-F284BBB721F6}"/>
    <cellStyle name="Normal 3 2 3 9 4 2" xfId="34953" xr:uid="{70D3EA7A-7DB9-4B32-B0DF-5D358DDD7EAE}"/>
    <cellStyle name="Normal 3 2 3 9 4 3" xfId="49837" xr:uid="{F1DBF60E-8605-4583-88DD-E5DB5395D76D}"/>
    <cellStyle name="Normal 3 2 3 9 5" xfId="14417" xr:uid="{1018AF85-752B-47F7-83FE-CA9B4EAF82F4}"/>
    <cellStyle name="Normal 3 2 3 9 6" xfId="28107" xr:uid="{A8110274-89A7-4D9D-B453-7857BAF6639B}"/>
    <cellStyle name="Normal 3 2 3 9 7" xfId="42991" xr:uid="{05D18B02-2DE8-434B-8313-10A464B364D3}"/>
    <cellStyle name="Normal 3 2 4" xfId="291" xr:uid="{FB5C9011-5C89-4396-9E6F-7304510E7DCA}"/>
    <cellStyle name="Normal 3 2 4 10" xfId="9284" xr:uid="{39D89FE1-26C0-4EA7-895B-35F8553ABCBA}"/>
    <cellStyle name="Normal 3 2 4 10 2" xfId="12706" xr:uid="{EBF9CBE5-059C-4149-AFCB-86DD4CEB7654}"/>
    <cellStyle name="Normal 3 2 4 10 2 2" xfId="26396" xr:uid="{D37EA82F-FCF7-4C66-B78D-7A0339044056}"/>
    <cellStyle name="Normal 3 2 4 10 2 2 2" xfId="40088" xr:uid="{1F560CB4-5611-4A77-9E65-0F8437130F53}"/>
    <cellStyle name="Normal 3 2 4 10 2 2 3" xfId="54972" xr:uid="{5DB6DC1E-4C94-4853-873E-40DA5AC1AA96}"/>
    <cellStyle name="Normal 3 2 4 10 2 3" xfId="19552" xr:uid="{AE9E5438-B7B1-4216-B047-C8CC2BFEB2A9}"/>
    <cellStyle name="Normal 3 2 4 10 2 4" xfId="33242" xr:uid="{3EB07D51-A13E-42B9-BA03-68160ACF3EF8}"/>
    <cellStyle name="Normal 3 2 4 10 2 5" xfId="48126" xr:uid="{FC559CAD-0F39-486B-9AD1-0AC5FEAC0804}"/>
    <cellStyle name="Normal 3 2 4 10 3" xfId="22974" xr:uid="{F0C71C05-F724-4BE3-B195-FE9FEB6625BB}"/>
    <cellStyle name="Normal 3 2 4 10 3 2" xfId="36666" xr:uid="{2D4B7E45-6489-46C4-B6A5-845350B08E70}"/>
    <cellStyle name="Normal 3 2 4 10 3 3" xfId="51550" xr:uid="{B32A4573-CB09-4409-9CD6-E2A946A38508}"/>
    <cellStyle name="Normal 3 2 4 10 4" xfId="16130" xr:uid="{A07AA775-0F81-458B-97E1-A47F22721413}"/>
    <cellStyle name="Normal 3 2 4 10 5" xfId="29820" xr:uid="{283FCEC1-6EA7-4D70-8E2D-ACC2A4A06241}"/>
    <cellStyle name="Normal 3 2 4 10 6" xfId="44704" xr:uid="{39C18C16-A377-4007-ABC4-5CB16676641A}"/>
    <cellStyle name="Normal 3 2 4 11" xfId="10994" xr:uid="{A1C76126-FDDC-408E-8C5A-5CE30E8E1849}"/>
    <cellStyle name="Normal 3 2 4 11 2" xfId="24684" xr:uid="{B1D9AA0C-986B-4B5F-AC91-7BE627D7075B}"/>
    <cellStyle name="Normal 3 2 4 11 2 2" xfId="38376" xr:uid="{D97A2974-8BE5-4C04-A766-1CABCC91274E}"/>
    <cellStyle name="Normal 3 2 4 11 2 3" xfId="53260" xr:uid="{9801B49C-DAA3-4BBE-9279-5485EE360CFF}"/>
    <cellStyle name="Normal 3 2 4 11 3" xfId="17840" xr:uid="{9DAFCFEC-CF0D-4FD9-83A1-59E6A28A66CA}"/>
    <cellStyle name="Normal 3 2 4 11 4" xfId="31530" xr:uid="{F3997AA6-5EEF-4217-BDCC-F8256B7582BD}"/>
    <cellStyle name="Normal 3 2 4 11 5" xfId="46414" xr:uid="{5826724E-4217-40EC-9D77-9533E44A7481}"/>
    <cellStyle name="Normal 3 2 4 12" xfId="21262" xr:uid="{DEB9865A-90BA-4B66-B311-C612AAE62D2C}"/>
    <cellStyle name="Normal 3 2 4 12 2" xfId="34954" xr:uid="{646DBCDB-1169-4650-8CFB-6480197A1063}"/>
    <cellStyle name="Normal 3 2 4 12 3" xfId="49838" xr:uid="{4F456321-9348-4086-A800-8E717304948D}"/>
    <cellStyle name="Normal 3 2 4 13" xfId="14418" xr:uid="{5A1837E0-ED8F-4CBC-AC0F-380BE1E76D94}"/>
    <cellStyle name="Normal 3 2 4 13 2" xfId="40777" xr:uid="{6F7F4C0A-DD87-4047-BBB0-C0D3DF1FDF1F}"/>
    <cellStyle name="Normal 3 2 4 14" xfId="28108" xr:uid="{8B11D95E-04ED-4696-A5AD-9872B2A011E8}"/>
    <cellStyle name="Normal 3 2 4 15" xfId="42992" xr:uid="{1F30E495-D45A-4A70-A4B9-728B3048069B}"/>
    <cellStyle name="Normal 3 2 4 16" xfId="7571" xr:uid="{F5D67715-6CEE-4F3A-9D39-AFE69E7FABDB}"/>
    <cellStyle name="Normal 3 2 4 2" xfId="4668" xr:uid="{11217C0F-CEAE-4453-BEE0-E3408E5943AE}"/>
    <cellStyle name="Normal 3 2 4 2 10" xfId="21263" xr:uid="{49E24C6F-ECA8-4EC0-BC56-7050415F0407}"/>
    <cellStyle name="Normal 3 2 4 2 10 2" xfId="34955" xr:uid="{79016DF8-FCA5-414E-AED9-4D19CF0EACDE}"/>
    <cellStyle name="Normal 3 2 4 2 10 3" xfId="49839" xr:uid="{4CF2C30E-800C-433D-9CDA-82436903A884}"/>
    <cellStyle name="Normal 3 2 4 2 11" xfId="14419" xr:uid="{B03EB1F0-58FF-4E52-9C3B-5AD8C3C146C7}"/>
    <cellStyle name="Normal 3 2 4 2 11 2" xfId="41372" xr:uid="{A199E756-B261-4995-8606-E54C4EB568FE}"/>
    <cellStyle name="Normal 3 2 4 2 12" xfId="28109" xr:uid="{05407F31-12C7-4816-8791-AA5D1AEA7B32}"/>
    <cellStyle name="Normal 3 2 4 2 13" xfId="42993" xr:uid="{A2BEF5FE-B101-4AB1-A79C-D1A1661B3F2B}"/>
    <cellStyle name="Normal 3 2 4 2 14" xfId="7572" xr:uid="{87549A12-8387-4498-AF1C-70DEE401AFF7}"/>
    <cellStyle name="Normal 3 2 4 2 2" xfId="7573" xr:uid="{4018B1D7-BD40-476C-8F56-17D9A84DE352}"/>
    <cellStyle name="Normal 3 2 4 2 2 10" xfId="14420" xr:uid="{00B3C8A2-3DD7-4798-BA48-2748C2DE6C05}"/>
    <cellStyle name="Normal 3 2 4 2 2 11" xfId="28110" xr:uid="{2FE49D22-9933-43A6-BFEC-F31633101321}"/>
    <cellStyle name="Normal 3 2 4 2 2 12" xfId="42994" xr:uid="{F17E1C9D-5FDD-4AB8-A496-E7C5DF8F95F0}"/>
    <cellStyle name="Normal 3 2 4 2 2 2" xfId="7574" xr:uid="{98B4E47F-1BE2-4009-BB15-CB08927F97DF}"/>
    <cellStyle name="Normal 3 2 4 2 2 2 10" xfId="42995" xr:uid="{F494EBE7-1AED-40F0-A91A-914F2BE4AE26}"/>
    <cellStyle name="Normal 3 2 4 2 2 2 2" xfId="7575" xr:uid="{F5BBDDCA-5756-4151-9617-F0FBCA54B978}"/>
    <cellStyle name="Normal 3 2 4 2 2 2 2 2" xfId="7576" xr:uid="{917DF9F7-9148-43C7-B6E1-8F4C7BB1BBA4}"/>
    <cellStyle name="Normal 3 2 4 2 2 2 2 2 2" xfId="9289" xr:uid="{828C5650-E36A-43E1-BC43-ABAE2E59A8BE}"/>
    <cellStyle name="Normal 3 2 4 2 2 2 2 2 2 2" xfId="12711" xr:uid="{75EE402F-454B-483A-B459-AAD1C656C0F7}"/>
    <cellStyle name="Normal 3 2 4 2 2 2 2 2 2 2 2" xfId="26401" xr:uid="{064E9216-1F6C-4BA3-8C2F-E83BCDF898FC}"/>
    <cellStyle name="Normal 3 2 4 2 2 2 2 2 2 2 2 2" xfId="40093" xr:uid="{15BB54FC-B627-4B4A-BBF9-463D6972F136}"/>
    <cellStyle name="Normal 3 2 4 2 2 2 2 2 2 2 2 3" xfId="54977" xr:uid="{84FEEA9B-050A-4A55-9D40-997CFC195837}"/>
    <cellStyle name="Normal 3 2 4 2 2 2 2 2 2 2 3" xfId="19557" xr:uid="{56213788-26FB-478A-83C9-3858C56E9E09}"/>
    <cellStyle name="Normal 3 2 4 2 2 2 2 2 2 2 4" xfId="33247" xr:uid="{8BC0CEA4-8EE1-4059-9BDA-A3A6A56D5A64}"/>
    <cellStyle name="Normal 3 2 4 2 2 2 2 2 2 2 5" xfId="48131" xr:uid="{2000BA1A-89EE-41F8-841D-703A84F044BA}"/>
    <cellStyle name="Normal 3 2 4 2 2 2 2 2 2 3" xfId="22979" xr:uid="{650D542B-23F6-40A5-AA0B-1134DC51F48B}"/>
    <cellStyle name="Normal 3 2 4 2 2 2 2 2 2 3 2" xfId="36671" xr:uid="{2906DE56-C0AF-4273-BE90-D6BBB4C7140C}"/>
    <cellStyle name="Normal 3 2 4 2 2 2 2 2 2 3 3" xfId="51555" xr:uid="{C69B2A62-5336-483D-ABD5-6742A16839BB}"/>
    <cellStyle name="Normal 3 2 4 2 2 2 2 2 2 4" xfId="16135" xr:uid="{67D338BD-8D8C-47BF-A4CA-1888EF2F7C77}"/>
    <cellStyle name="Normal 3 2 4 2 2 2 2 2 2 5" xfId="29825" xr:uid="{4AAA05F4-1DA5-499E-9B74-46FEC5978ECC}"/>
    <cellStyle name="Normal 3 2 4 2 2 2 2 2 2 6" xfId="44709" xr:uid="{33E29205-73E5-4534-A796-21E0F61FB3C6}"/>
    <cellStyle name="Normal 3 2 4 2 2 2 2 2 3" xfId="10999" xr:uid="{F3552611-D297-4F07-9B48-FFD8B2D04351}"/>
    <cellStyle name="Normal 3 2 4 2 2 2 2 2 3 2" xfId="24689" xr:uid="{7EDF9C19-FE4B-4F06-AE9F-00213FF8DE30}"/>
    <cellStyle name="Normal 3 2 4 2 2 2 2 2 3 2 2" xfId="38381" xr:uid="{6299095D-23CD-41E1-B5DB-D2E22DB2E811}"/>
    <cellStyle name="Normal 3 2 4 2 2 2 2 2 3 2 3" xfId="53265" xr:uid="{5A7CE034-E022-49EA-89EA-F0AF03B73AD9}"/>
    <cellStyle name="Normal 3 2 4 2 2 2 2 2 3 3" xfId="17845" xr:uid="{EB03CDCA-9492-4A85-B887-67428BC13466}"/>
    <cellStyle name="Normal 3 2 4 2 2 2 2 2 3 4" xfId="31535" xr:uid="{9EC0CAB5-BE6C-41EB-A6E5-B305073BE77E}"/>
    <cellStyle name="Normal 3 2 4 2 2 2 2 2 3 5" xfId="46419" xr:uid="{C47250FA-C479-4632-BCD6-C386BC64FB5A}"/>
    <cellStyle name="Normal 3 2 4 2 2 2 2 2 4" xfId="21267" xr:uid="{7B85E02F-36C4-4BF6-B800-ECB2779CFF4A}"/>
    <cellStyle name="Normal 3 2 4 2 2 2 2 2 4 2" xfId="34959" xr:uid="{D0688B18-E928-4925-B8A3-177B478ADE2D}"/>
    <cellStyle name="Normal 3 2 4 2 2 2 2 2 4 3" xfId="49843" xr:uid="{82EB9CCC-53D2-4876-BC61-387DCC6B5B52}"/>
    <cellStyle name="Normal 3 2 4 2 2 2 2 2 5" xfId="14423" xr:uid="{B3F34CC7-CA75-430A-8CDB-9C1D01A8B5D2}"/>
    <cellStyle name="Normal 3 2 4 2 2 2 2 2 6" xfId="28113" xr:uid="{0B762E54-3A41-4B67-97F6-D7622BC56DFB}"/>
    <cellStyle name="Normal 3 2 4 2 2 2 2 2 7" xfId="42997" xr:uid="{675336D5-A3B7-44AC-971B-7B00966EF201}"/>
    <cellStyle name="Normal 3 2 4 2 2 2 2 3" xfId="9288" xr:uid="{A4513B0D-B20C-45B7-AE84-4E9BE2FA6B41}"/>
    <cellStyle name="Normal 3 2 4 2 2 2 2 3 2" xfId="12710" xr:uid="{EB9C7471-82A4-494B-9674-40D976CEF52A}"/>
    <cellStyle name="Normal 3 2 4 2 2 2 2 3 2 2" xfId="26400" xr:uid="{5F0E1491-DBD7-4686-89B0-417289A89478}"/>
    <cellStyle name="Normal 3 2 4 2 2 2 2 3 2 2 2" xfId="40092" xr:uid="{4DA587A1-E096-4209-980A-28188515E1AF}"/>
    <cellStyle name="Normal 3 2 4 2 2 2 2 3 2 2 3" xfId="54976" xr:uid="{D5FCEDC0-1F9E-48ED-855C-64CFF99ABBEB}"/>
    <cellStyle name="Normal 3 2 4 2 2 2 2 3 2 3" xfId="19556" xr:uid="{4F906F6A-7F5B-4FB5-B4D7-330CD062D32C}"/>
    <cellStyle name="Normal 3 2 4 2 2 2 2 3 2 4" xfId="33246" xr:uid="{A998F29F-A209-4010-9880-D7DFD8ED112F}"/>
    <cellStyle name="Normal 3 2 4 2 2 2 2 3 2 5" xfId="48130" xr:uid="{832D077D-66E9-4027-94F4-EEC7225E85B4}"/>
    <cellStyle name="Normal 3 2 4 2 2 2 2 3 3" xfId="22978" xr:uid="{F758BBEB-F1C2-4607-BA07-2AA7C72AE953}"/>
    <cellStyle name="Normal 3 2 4 2 2 2 2 3 3 2" xfId="36670" xr:uid="{0F091208-3535-4311-8BE8-DD2BBE5C1875}"/>
    <cellStyle name="Normal 3 2 4 2 2 2 2 3 3 3" xfId="51554" xr:uid="{16423EEF-2457-45B9-9EC8-1A7B79ADA16C}"/>
    <cellStyle name="Normal 3 2 4 2 2 2 2 3 4" xfId="16134" xr:uid="{8162216D-27CC-401A-9D4C-2F99026EB30F}"/>
    <cellStyle name="Normal 3 2 4 2 2 2 2 3 5" xfId="29824" xr:uid="{880E271C-9C2F-4A5D-8C5D-7DA0CE701EB4}"/>
    <cellStyle name="Normal 3 2 4 2 2 2 2 3 6" xfId="44708" xr:uid="{28DF43C9-BF1F-4052-9E92-9B029BC8EBB0}"/>
    <cellStyle name="Normal 3 2 4 2 2 2 2 4" xfId="10998" xr:uid="{F402BB1A-0FCA-4B65-AD3A-68F3AFED2BDF}"/>
    <cellStyle name="Normal 3 2 4 2 2 2 2 4 2" xfId="24688" xr:uid="{FF30D5B3-6541-44EA-A317-E672302D5D5C}"/>
    <cellStyle name="Normal 3 2 4 2 2 2 2 4 2 2" xfId="38380" xr:uid="{4D3C4EE6-FDBA-47F9-A2BB-3B51E466F9E5}"/>
    <cellStyle name="Normal 3 2 4 2 2 2 2 4 2 3" xfId="53264" xr:uid="{8600EA30-618C-45F8-ACF5-9FD736E2F919}"/>
    <cellStyle name="Normal 3 2 4 2 2 2 2 4 3" xfId="17844" xr:uid="{0D0DD5C4-CFE9-4075-B585-C82EEF017C77}"/>
    <cellStyle name="Normal 3 2 4 2 2 2 2 4 4" xfId="31534" xr:uid="{C615EC5D-3B77-4093-80DB-2B55D9608624}"/>
    <cellStyle name="Normal 3 2 4 2 2 2 2 4 5" xfId="46418" xr:uid="{2855192D-F8D5-4302-A359-FA583091C7A0}"/>
    <cellStyle name="Normal 3 2 4 2 2 2 2 5" xfId="21266" xr:uid="{7D3B30BD-5FC9-4F77-BE3F-11420DC54DEB}"/>
    <cellStyle name="Normal 3 2 4 2 2 2 2 5 2" xfId="34958" xr:uid="{3AE2CF02-7972-4965-B1CD-72F59509D3B3}"/>
    <cellStyle name="Normal 3 2 4 2 2 2 2 5 3" xfId="49842" xr:uid="{1B55777A-CE70-4F20-8136-22AE2B08FB3D}"/>
    <cellStyle name="Normal 3 2 4 2 2 2 2 6" xfId="14422" xr:uid="{8681CF45-94AA-4F9C-B5F8-76E7191836E5}"/>
    <cellStyle name="Normal 3 2 4 2 2 2 2 7" xfId="28112" xr:uid="{5CDCEBC3-033E-4E7F-821C-B555754BA132}"/>
    <cellStyle name="Normal 3 2 4 2 2 2 2 8" xfId="42996" xr:uid="{D564FE7A-7BD7-41B7-B5BD-42417749587D}"/>
    <cellStyle name="Normal 3 2 4 2 2 2 3" xfId="7577" xr:uid="{49A300DC-A87D-4DB4-A8BB-442D9A1EB055}"/>
    <cellStyle name="Normal 3 2 4 2 2 2 3 2" xfId="9290" xr:uid="{EBB51561-B775-4D31-B54A-C59A0752B160}"/>
    <cellStyle name="Normal 3 2 4 2 2 2 3 2 2" xfId="12712" xr:uid="{4C886E9D-548E-4BA3-BFD8-F44070B30403}"/>
    <cellStyle name="Normal 3 2 4 2 2 2 3 2 2 2" xfId="26402" xr:uid="{F0FF2C64-A2B7-4DE3-8062-0B46197F1EED}"/>
    <cellStyle name="Normal 3 2 4 2 2 2 3 2 2 2 2" xfId="40094" xr:uid="{58EBD49A-68EC-4247-8F43-A90698FA106A}"/>
    <cellStyle name="Normal 3 2 4 2 2 2 3 2 2 2 3" xfId="54978" xr:uid="{AA2A77D3-34C7-46B7-AC1A-A00A4C786A46}"/>
    <cellStyle name="Normal 3 2 4 2 2 2 3 2 2 3" xfId="19558" xr:uid="{068BFCC4-23E6-4C97-B613-7731B4777E1C}"/>
    <cellStyle name="Normal 3 2 4 2 2 2 3 2 2 4" xfId="33248" xr:uid="{EE6443CE-C4BF-429E-A8B4-33829DEB1EE3}"/>
    <cellStyle name="Normal 3 2 4 2 2 2 3 2 2 5" xfId="48132" xr:uid="{7F70D012-08F1-4582-A182-78346E934D83}"/>
    <cellStyle name="Normal 3 2 4 2 2 2 3 2 3" xfId="22980" xr:uid="{F0FB2562-38EF-44D8-A867-7958BB3A9793}"/>
    <cellStyle name="Normal 3 2 4 2 2 2 3 2 3 2" xfId="36672" xr:uid="{D42BE7E0-B611-46DF-A2C6-41CF976F9202}"/>
    <cellStyle name="Normal 3 2 4 2 2 2 3 2 3 3" xfId="51556" xr:uid="{2AB79028-E573-4AD4-9815-43105D4579BE}"/>
    <cellStyle name="Normal 3 2 4 2 2 2 3 2 4" xfId="16136" xr:uid="{7C56B6CA-807F-4666-8FD8-3F5B160F16D4}"/>
    <cellStyle name="Normal 3 2 4 2 2 2 3 2 5" xfId="29826" xr:uid="{F4E972AC-322F-44B3-86E2-27CB5DBFEED9}"/>
    <cellStyle name="Normal 3 2 4 2 2 2 3 2 6" xfId="44710" xr:uid="{8A9F6D80-5B21-4E3D-A10C-F467D901682E}"/>
    <cellStyle name="Normal 3 2 4 2 2 2 3 3" xfId="11000" xr:uid="{82A2EDC4-8957-4F89-8372-8CD8D026D5CE}"/>
    <cellStyle name="Normal 3 2 4 2 2 2 3 3 2" xfId="24690" xr:uid="{62AB07FB-B7A4-4562-AA2F-ADBC1F57D854}"/>
    <cellStyle name="Normal 3 2 4 2 2 2 3 3 2 2" xfId="38382" xr:uid="{CADE0941-A548-4ECF-A4A8-D6BA4652F54E}"/>
    <cellStyle name="Normal 3 2 4 2 2 2 3 3 2 3" xfId="53266" xr:uid="{84A79478-93F4-4FD6-A5DB-0B47ADE2C2C9}"/>
    <cellStyle name="Normal 3 2 4 2 2 2 3 3 3" xfId="17846" xr:uid="{94AA0D80-4F53-4998-A5CC-C479D3B2FA8E}"/>
    <cellStyle name="Normal 3 2 4 2 2 2 3 3 4" xfId="31536" xr:uid="{BDF7F4EC-9C43-48AF-BA31-DBBDB0114921}"/>
    <cellStyle name="Normal 3 2 4 2 2 2 3 3 5" xfId="46420" xr:uid="{DAEB2A5C-59F4-4881-8476-6859B745579A}"/>
    <cellStyle name="Normal 3 2 4 2 2 2 3 4" xfId="21268" xr:uid="{315F9910-851F-449B-8962-47A42262CE82}"/>
    <cellStyle name="Normal 3 2 4 2 2 2 3 4 2" xfId="34960" xr:uid="{ED0D86CA-457F-45BD-BA5E-EBA68C51F381}"/>
    <cellStyle name="Normal 3 2 4 2 2 2 3 4 3" xfId="49844" xr:uid="{43910815-2E66-401E-83A2-06E68D9B0159}"/>
    <cellStyle name="Normal 3 2 4 2 2 2 3 5" xfId="14424" xr:uid="{AD9365C6-BD6D-4CD6-834F-2BE957253D9E}"/>
    <cellStyle name="Normal 3 2 4 2 2 2 3 6" xfId="28114" xr:uid="{B3887D10-443A-41C6-BA05-01033E9B935C}"/>
    <cellStyle name="Normal 3 2 4 2 2 2 3 7" xfId="42998" xr:uid="{23A74F0F-CF67-4280-B2A8-2DA8054A1B5F}"/>
    <cellStyle name="Normal 3 2 4 2 2 2 4" xfId="7578" xr:uid="{1AB9495C-F8C8-4427-B57A-B01E67E19B55}"/>
    <cellStyle name="Normal 3 2 4 2 2 2 4 2" xfId="9291" xr:uid="{532092D7-17A1-47F2-A25D-4920F4D2B060}"/>
    <cellStyle name="Normal 3 2 4 2 2 2 4 2 2" xfId="12713" xr:uid="{A704A0BA-F41A-4329-BA08-4C5378C94D51}"/>
    <cellStyle name="Normal 3 2 4 2 2 2 4 2 2 2" xfId="26403" xr:uid="{287C1E00-8FCB-4D1F-A269-72A5DDC14A22}"/>
    <cellStyle name="Normal 3 2 4 2 2 2 4 2 2 2 2" xfId="40095" xr:uid="{032C21E4-6775-412D-A1F3-8AA608F95360}"/>
    <cellStyle name="Normal 3 2 4 2 2 2 4 2 2 2 3" xfId="54979" xr:uid="{95818ABC-FF18-479E-AF90-405AE08A8BB9}"/>
    <cellStyle name="Normal 3 2 4 2 2 2 4 2 2 3" xfId="19559" xr:uid="{8AD68206-F906-4C45-8F3A-B9B3865E2C37}"/>
    <cellStyle name="Normal 3 2 4 2 2 2 4 2 2 4" xfId="33249" xr:uid="{48784D25-230D-4CFF-9347-93D547430424}"/>
    <cellStyle name="Normal 3 2 4 2 2 2 4 2 2 5" xfId="48133" xr:uid="{3C8ECC6B-E92E-45BC-8C8F-6BE09A39FD21}"/>
    <cellStyle name="Normal 3 2 4 2 2 2 4 2 3" xfId="22981" xr:uid="{E279DC77-F850-4CAC-8EDD-71E2DB062CCE}"/>
    <cellStyle name="Normal 3 2 4 2 2 2 4 2 3 2" xfId="36673" xr:uid="{071D7E03-AEC4-46C0-81FB-1A9E380CFF22}"/>
    <cellStyle name="Normal 3 2 4 2 2 2 4 2 3 3" xfId="51557" xr:uid="{EA79CDA2-4D87-42C4-BAEC-A6CAFAC2F9BA}"/>
    <cellStyle name="Normal 3 2 4 2 2 2 4 2 4" xfId="16137" xr:uid="{EF5DF3B7-C119-4ACE-8D0E-3A3E1C3C7EC6}"/>
    <cellStyle name="Normal 3 2 4 2 2 2 4 2 5" xfId="29827" xr:uid="{2D0E2F0F-EB7B-4F1D-AE98-6DF6C7E8CC76}"/>
    <cellStyle name="Normal 3 2 4 2 2 2 4 2 6" xfId="44711" xr:uid="{B198FD48-3162-4401-830F-D8A9426F3059}"/>
    <cellStyle name="Normal 3 2 4 2 2 2 4 3" xfId="11001" xr:uid="{36E5FE41-EDDF-4987-8E5F-1BD5E04E4281}"/>
    <cellStyle name="Normal 3 2 4 2 2 2 4 3 2" xfId="24691" xr:uid="{6883578F-0465-43C9-880E-73F8146CE9C1}"/>
    <cellStyle name="Normal 3 2 4 2 2 2 4 3 2 2" xfId="38383" xr:uid="{9573DAC9-031C-4BAC-8BCA-A853D9817D8A}"/>
    <cellStyle name="Normal 3 2 4 2 2 2 4 3 2 3" xfId="53267" xr:uid="{8C6D6104-F107-43E6-885A-4C7A2CBD7E5F}"/>
    <cellStyle name="Normal 3 2 4 2 2 2 4 3 3" xfId="17847" xr:uid="{B014AF9C-05FC-41C7-81D9-98055224F802}"/>
    <cellStyle name="Normal 3 2 4 2 2 2 4 3 4" xfId="31537" xr:uid="{BB868152-86A5-4DC9-A42C-2F130433C682}"/>
    <cellStyle name="Normal 3 2 4 2 2 2 4 3 5" xfId="46421" xr:uid="{D9BA95FB-9B9B-4F88-8A8F-4D95E6A93427}"/>
    <cellStyle name="Normal 3 2 4 2 2 2 4 4" xfId="21269" xr:uid="{A5F4BF3C-7F49-4F2B-BFC4-52FB0FC9E415}"/>
    <cellStyle name="Normal 3 2 4 2 2 2 4 4 2" xfId="34961" xr:uid="{A720476C-645A-4BE0-92F0-770584D78609}"/>
    <cellStyle name="Normal 3 2 4 2 2 2 4 4 3" xfId="49845" xr:uid="{EE56F342-CC90-49F6-8888-1329C7977F48}"/>
    <cellStyle name="Normal 3 2 4 2 2 2 4 5" xfId="14425" xr:uid="{69206D2E-5F88-49BD-B741-0206799D5A98}"/>
    <cellStyle name="Normal 3 2 4 2 2 2 4 6" xfId="28115" xr:uid="{A3658D38-9CAE-40A5-8359-B131B194B6CA}"/>
    <cellStyle name="Normal 3 2 4 2 2 2 4 7" xfId="42999" xr:uid="{4E2E701D-185D-48C0-AABB-56455EDAD332}"/>
    <cellStyle name="Normal 3 2 4 2 2 2 5" xfId="9287" xr:uid="{A73F7AB3-F888-447C-A99F-CF11481725DE}"/>
    <cellStyle name="Normal 3 2 4 2 2 2 5 2" xfId="12709" xr:uid="{5F359CD8-A17C-4171-A6CC-BFA923FDD457}"/>
    <cellStyle name="Normal 3 2 4 2 2 2 5 2 2" xfId="26399" xr:uid="{F1B79037-B9CC-4792-8802-2A7674E1B475}"/>
    <cellStyle name="Normal 3 2 4 2 2 2 5 2 2 2" xfId="40091" xr:uid="{D5D37CF6-C1C6-45CB-8ECC-24F89C972B22}"/>
    <cellStyle name="Normal 3 2 4 2 2 2 5 2 2 3" xfId="54975" xr:uid="{F747736E-5C04-4296-83C3-E4CCE8422EFD}"/>
    <cellStyle name="Normal 3 2 4 2 2 2 5 2 3" xfId="19555" xr:uid="{6E221A37-9A3D-4CA7-B260-5C7C67C69F19}"/>
    <cellStyle name="Normal 3 2 4 2 2 2 5 2 4" xfId="33245" xr:uid="{AA0C593E-A9DC-4508-8353-250785F8E1DD}"/>
    <cellStyle name="Normal 3 2 4 2 2 2 5 2 5" xfId="48129" xr:uid="{5E32B58C-95DF-4BBB-AE93-E89D2F6AE680}"/>
    <cellStyle name="Normal 3 2 4 2 2 2 5 3" xfId="22977" xr:uid="{89D564BB-0961-4039-A50F-02A5A99923B8}"/>
    <cellStyle name="Normal 3 2 4 2 2 2 5 3 2" xfId="36669" xr:uid="{23D2166E-EA18-4C9E-9417-AF2DD0E8E130}"/>
    <cellStyle name="Normal 3 2 4 2 2 2 5 3 3" xfId="51553" xr:uid="{7C2DCC26-2D67-4077-A9C5-00BBCFA1E87F}"/>
    <cellStyle name="Normal 3 2 4 2 2 2 5 4" xfId="16133" xr:uid="{CDD75BCE-4276-4771-92B9-6F894A1500A7}"/>
    <cellStyle name="Normal 3 2 4 2 2 2 5 5" xfId="29823" xr:uid="{CAC1270B-311E-407E-8CD7-E4FC743D1D44}"/>
    <cellStyle name="Normal 3 2 4 2 2 2 5 6" xfId="44707" xr:uid="{45719566-0CA6-43E1-A931-63DF5D6F0F95}"/>
    <cellStyle name="Normal 3 2 4 2 2 2 6" xfId="10997" xr:uid="{D2390758-438C-40E4-BF78-43101242E211}"/>
    <cellStyle name="Normal 3 2 4 2 2 2 6 2" xfId="24687" xr:uid="{E1149E03-4550-476D-9DA8-9CE116D0A75E}"/>
    <cellStyle name="Normal 3 2 4 2 2 2 6 2 2" xfId="38379" xr:uid="{45A99B68-52AF-4644-AF0F-1038D4660577}"/>
    <cellStyle name="Normal 3 2 4 2 2 2 6 2 3" xfId="53263" xr:uid="{676DF21F-B377-4A9B-BFC7-CB35D36F9D70}"/>
    <cellStyle name="Normal 3 2 4 2 2 2 6 3" xfId="17843" xr:uid="{96018478-539C-442C-8C25-04C7EC4EE0F8}"/>
    <cellStyle name="Normal 3 2 4 2 2 2 6 4" xfId="31533" xr:uid="{57ED8592-118B-4B6B-8AB8-6765A7DC028A}"/>
    <cellStyle name="Normal 3 2 4 2 2 2 6 5" xfId="46417" xr:uid="{0054E6B4-BFB1-4A46-93A9-65E9E04F09F9}"/>
    <cellStyle name="Normal 3 2 4 2 2 2 7" xfId="21265" xr:uid="{E924388E-6A38-4865-A71D-F21B521139D1}"/>
    <cellStyle name="Normal 3 2 4 2 2 2 7 2" xfId="34957" xr:uid="{CB557527-1B4E-4FE9-8CA6-BA3601400312}"/>
    <cellStyle name="Normal 3 2 4 2 2 2 7 3" xfId="49841" xr:uid="{AF387DCD-6DDF-4BEF-B4F4-F828750A5692}"/>
    <cellStyle name="Normal 3 2 4 2 2 2 8" xfId="14421" xr:uid="{C1FEC3B2-BBA1-4164-9CA7-CF5C504451E0}"/>
    <cellStyle name="Normal 3 2 4 2 2 2 9" xfId="28111" xr:uid="{E5647EBF-CF89-4BDC-92D5-169D9155232B}"/>
    <cellStyle name="Normal 3 2 4 2 2 3" xfId="7579" xr:uid="{FE5D677D-D386-490C-9433-8B8C417C28B6}"/>
    <cellStyle name="Normal 3 2 4 2 2 3 10" xfId="43000" xr:uid="{2F2C88CF-E7DD-4136-B026-703B71BEFFE7}"/>
    <cellStyle name="Normal 3 2 4 2 2 3 2" xfId="7580" xr:uid="{2E265142-5F2F-4626-9AD5-A78163275475}"/>
    <cellStyle name="Normal 3 2 4 2 2 3 2 2" xfId="7581" xr:uid="{EA84FE20-15B0-4E7E-975C-D3A841F872CE}"/>
    <cellStyle name="Normal 3 2 4 2 2 3 2 2 2" xfId="9294" xr:uid="{4A2CF6BE-94BF-4366-B2EC-97E2B71B61FD}"/>
    <cellStyle name="Normal 3 2 4 2 2 3 2 2 2 2" xfId="12716" xr:uid="{128F8E4D-81A4-4DEA-A740-2B0E1CC79B87}"/>
    <cellStyle name="Normal 3 2 4 2 2 3 2 2 2 2 2" xfId="26406" xr:uid="{D40D44FC-725B-48CA-8E06-479F07431360}"/>
    <cellStyle name="Normal 3 2 4 2 2 3 2 2 2 2 2 2" xfId="40098" xr:uid="{861724D0-2ED0-4D4B-883D-7A738C645E3E}"/>
    <cellStyle name="Normal 3 2 4 2 2 3 2 2 2 2 2 3" xfId="54982" xr:uid="{676E4870-10B9-4360-A0BE-C1AF13C04076}"/>
    <cellStyle name="Normal 3 2 4 2 2 3 2 2 2 2 3" xfId="19562" xr:uid="{B771A927-B3F5-4C05-9407-A26724B0210D}"/>
    <cellStyle name="Normal 3 2 4 2 2 3 2 2 2 2 4" xfId="33252" xr:uid="{751B6D44-177C-4ABF-A557-499EAF7FD475}"/>
    <cellStyle name="Normal 3 2 4 2 2 3 2 2 2 2 5" xfId="48136" xr:uid="{6BF0C22F-6D45-4DD0-8710-38B2EB58C07A}"/>
    <cellStyle name="Normal 3 2 4 2 2 3 2 2 2 3" xfId="22984" xr:uid="{C75EF7E0-8289-4012-9D69-1F9DF475B217}"/>
    <cellStyle name="Normal 3 2 4 2 2 3 2 2 2 3 2" xfId="36676" xr:uid="{EE8D4B7B-54ED-493C-97F2-AA0F68BEBC35}"/>
    <cellStyle name="Normal 3 2 4 2 2 3 2 2 2 3 3" xfId="51560" xr:uid="{B452A1B8-A5F2-4C30-BE30-ECD2B2AACEA9}"/>
    <cellStyle name="Normal 3 2 4 2 2 3 2 2 2 4" xfId="16140" xr:uid="{DA6DA34C-445A-4311-AB1E-7C2B39535289}"/>
    <cellStyle name="Normal 3 2 4 2 2 3 2 2 2 5" xfId="29830" xr:uid="{CC515E3A-1D9A-4BEC-A0DD-28DCE0058FF2}"/>
    <cellStyle name="Normal 3 2 4 2 2 3 2 2 2 6" xfId="44714" xr:uid="{EE68A149-72BF-420A-AC05-61B4C419672E}"/>
    <cellStyle name="Normal 3 2 4 2 2 3 2 2 3" xfId="11004" xr:uid="{ACB23F22-5B60-4429-BC72-FCC3A78C64A6}"/>
    <cellStyle name="Normal 3 2 4 2 2 3 2 2 3 2" xfId="24694" xr:uid="{40356D7A-DC2D-4693-BB9E-EF4702C305EC}"/>
    <cellStyle name="Normal 3 2 4 2 2 3 2 2 3 2 2" xfId="38386" xr:uid="{EEDD63F0-15FE-46F9-9875-59C2085E530C}"/>
    <cellStyle name="Normal 3 2 4 2 2 3 2 2 3 2 3" xfId="53270" xr:uid="{83EF0DDC-8107-40B1-88AF-B117F9922D2A}"/>
    <cellStyle name="Normal 3 2 4 2 2 3 2 2 3 3" xfId="17850" xr:uid="{CF02AEA0-29C7-4F1A-936C-E81807C95CBD}"/>
    <cellStyle name="Normal 3 2 4 2 2 3 2 2 3 4" xfId="31540" xr:uid="{94D7886E-1BEE-41FD-A525-595E8001F7DA}"/>
    <cellStyle name="Normal 3 2 4 2 2 3 2 2 3 5" xfId="46424" xr:uid="{524EE954-92B9-493D-9C1F-393171FC76DC}"/>
    <cellStyle name="Normal 3 2 4 2 2 3 2 2 4" xfId="21272" xr:uid="{E793C0D1-0691-426C-BBE7-C2887132B98C}"/>
    <cellStyle name="Normal 3 2 4 2 2 3 2 2 4 2" xfId="34964" xr:uid="{D54ACB6D-BDD6-43F8-93FC-2E5537BF4EDE}"/>
    <cellStyle name="Normal 3 2 4 2 2 3 2 2 4 3" xfId="49848" xr:uid="{F378C536-DECD-4ED3-B0D0-EE45E73A7E3C}"/>
    <cellStyle name="Normal 3 2 4 2 2 3 2 2 5" xfId="14428" xr:uid="{73855EA1-F890-4986-B355-9C45325F4FF2}"/>
    <cellStyle name="Normal 3 2 4 2 2 3 2 2 6" xfId="28118" xr:uid="{7C2CD7D8-9744-4BCC-AC12-A5434512045B}"/>
    <cellStyle name="Normal 3 2 4 2 2 3 2 2 7" xfId="43002" xr:uid="{BFCDD176-226A-4267-B19F-1B1CDC77704E}"/>
    <cellStyle name="Normal 3 2 4 2 2 3 2 3" xfId="9293" xr:uid="{01A93446-039E-4B2A-B581-F4AFD16EAD28}"/>
    <cellStyle name="Normal 3 2 4 2 2 3 2 3 2" xfId="12715" xr:uid="{A88B8AED-E3BE-4D35-AE37-0B5EA9FCE07F}"/>
    <cellStyle name="Normal 3 2 4 2 2 3 2 3 2 2" xfId="26405" xr:uid="{B4536573-303E-446F-A927-A5F94374963E}"/>
    <cellStyle name="Normal 3 2 4 2 2 3 2 3 2 2 2" xfId="40097" xr:uid="{88CFB7AF-7393-42AF-99C7-1D9E3EE6B6CB}"/>
    <cellStyle name="Normal 3 2 4 2 2 3 2 3 2 2 3" xfId="54981" xr:uid="{C20DE5D9-1345-4215-806F-2C3D93017630}"/>
    <cellStyle name="Normal 3 2 4 2 2 3 2 3 2 3" xfId="19561" xr:uid="{CF92F08E-5E3B-4584-B14A-4D39E55DCAA0}"/>
    <cellStyle name="Normal 3 2 4 2 2 3 2 3 2 4" xfId="33251" xr:uid="{32C906D8-E745-421C-9DF5-328775FE2F62}"/>
    <cellStyle name="Normal 3 2 4 2 2 3 2 3 2 5" xfId="48135" xr:uid="{E1BC9669-9DDC-4BAB-AD9D-1931F25C0AB0}"/>
    <cellStyle name="Normal 3 2 4 2 2 3 2 3 3" xfId="22983" xr:uid="{180825C3-8B87-41DE-9B17-88315B167D65}"/>
    <cellStyle name="Normal 3 2 4 2 2 3 2 3 3 2" xfId="36675" xr:uid="{B27039E9-9C28-4722-A6DD-61604ABBB6AB}"/>
    <cellStyle name="Normal 3 2 4 2 2 3 2 3 3 3" xfId="51559" xr:uid="{931CD1F2-9B23-46E0-86C4-EF70D18BE438}"/>
    <cellStyle name="Normal 3 2 4 2 2 3 2 3 4" xfId="16139" xr:uid="{3A4BD75C-C431-4943-8652-726CDE79EBC1}"/>
    <cellStyle name="Normal 3 2 4 2 2 3 2 3 5" xfId="29829" xr:uid="{7E08F58D-2446-474F-A002-6129472D7D95}"/>
    <cellStyle name="Normal 3 2 4 2 2 3 2 3 6" xfId="44713" xr:uid="{5996A255-6A96-4786-B935-9600FE63EF53}"/>
    <cellStyle name="Normal 3 2 4 2 2 3 2 4" xfId="11003" xr:uid="{461BFE4F-46A6-4D3E-8C34-8C9698EF5E50}"/>
    <cellStyle name="Normal 3 2 4 2 2 3 2 4 2" xfId="24693" xr:uid="{D9E42759-306A-4CF1-B749-6875C84F6A78}"/>
    <cellStyle name="Normal 3 2 4 2 2 3 2 4 2 2" xfId="38385" xr:uid="{0CEB43BA-44E2-4340-A6A9-784FF77F598C}"/>
    <cellStyle name="Normal 3 2 4 2 2 3 2 4 2 3" xfId="53269" xr:uid="{F4F032CC-4582-42ED-B7DC-EEA8F3672C00}"/>
    <cellStyle name="Normal 3 2 4 2 2 3 2 4 3" xfId="17849" xr:uid="{FEE62177-8240-43AD-B577-7584F64EEC25}"/>
    <cellStyle name="Normal 3 2 4 2 2 3 2 4 4" xfId="31539" xr:uid="{981C1A70-E775-4200-834E-99B4807BD537}"/>
    <cellStyle name="Normal 3 2 4 2 2 3 2 4 5" xfId="46423" xr:uid="{8CDBF743-A867-475D-B7FD-3B080625BA16}"/>
    <cellStyle name="Normal 3 2 4 2 2 3 2 5" xfId="21271" xr:uid="{638A5B17-7FE5-4EFA-9C94-5DA71E566C16}"/>
    <cellStyle name="Normal 3 2 4 2 2 3 2 5 2" xfId="34963" xr:uid="{BF937334-CE21-475C-B179-CE87878F249B}"/>
    <cellStyle name="Normal 3 2 4 2 2 3 2 5 3" xfId="49847" xr:uid="{AD698DCE-EAD9-40F5-9604-2FBFBA77C99C}"/>
    <cellStyle name="Normal 3 2 4 2 2 3 2 6" xfId="14427" xr:uid="{5022DA14-CE0F-4BF1-993F-C1A962090768}"/>
    <cellStyle name="Normal 3 2 4 2 2 3 2 7" xfId="28117" xr:uid="{D9B1C33B-BDEB-4290-9BDF-7655E2C15D89}"/>
    <cellStyle name="Normal 3 2 4 2 2 3 2 8" xfId="43001" xr:uid="{FB37754B-92D5-430A-BB7A-B10DADD28606}"/>
    <cellStyle name="Normal 3 2 4 2 2 3 3" xfId="7582" xr:uid="{2024A0FE-3D2B-4543-A11A-3682B86B4B4C}"/>
    <cellStyle name="Normal 3 2 4 2 2 3 3 2" xfId="9295" xr:uid="{B31E8D60-5520-419A-8BF6-045A03FBC7DF}"/>
    <cellStyle name="Normal 3 2 4 2 2 3 3 2 2" xfId="12717" xr:uid="{2231B6CD-CEBE-424D-9839-DC61E74F5A0C}"/>
    <cellStyle name="Normal 3 2 4 2 2 3 3 2 2 2" xfId="26407" xr:uid="{7736FF71-1DC0-481D-A98C-7FF4736A70A5}"/>
    <cellStyle name="Normal 3 2 4 2 2 3 3 2 2 2 2" xfId="40099" xr:uid="{FF84B583-2FEA-4CF3-8A95-A7E4647E27A4}"/>
    <cellStyle name="Normal 3 2 4 2 2 3 3 2 2 2 3" xfId="54983" xr:uid="{C3870193-D05D-45C3-BA58-75FF5F0E6D10}"/>
    <cellStyle name="Normal 3 2 4 2 2 3 3 2 2 3" xfId="19563" xr:uid="{5A9591B9-A7CF-4FAC-88FA-E9BF46825837}"/>
    <cellStyle name="Normal 3 2 4 2 2 3 3 2 2 4" xfId="33253" xr:uid="{D1789B1B-8319-4ACE-A759-3D82EAD070B3}"/>
    <cellStyle name="Normal 3 2 4 2 2 3 3 2 2 5" xfId="48137" xr:uid="{D8E69331-1B37-4D72-B3CD-F4371001445F}"/>
    <cellStyle name="Normal 3 2 4 2 2 3 3 2 3" xfId="22985" xr:uid="{0AB438D0-9F4F-4932-BE1E-82D601ACB629}"/>
    <cellStyle name="Normal 3 2 4 2 2 3 3 2 3 2" xfId="36677" xr:uid="{7530388D-BE39-4C95-8209-FC650FBC5F5E}"/>
    <cellStyle name="Normal 3 2 4 2 2 3 3 2 3 3" xfId="51561" xr:uid="{0FA10D3E-666F-4BC5-A2EF-4BF7C8120A37}"/>
    <cellStyle name="Normal 3 2 4 2 2 3 3 2 4" xfId="16141" xr:uid="{7F8562B5-CFEC-4406-AEAD-0272A95B086D}"/>
    <cellStyle name="Normal 3 2 4 2 2 3 3 2 5" xfId="29831" xr:uid="{3488380C-F112-473D-9B3D-D485AE58C485}"/>
    <cellStyle name="Normal 3 2 4 2 2 3 3 2 6" xfId="44715" xr:uid="{4FA25111-0A3B-41C5-8ADB-0DC063A937B6}"/>
    <cellStyle name="Normal 3 2 4 2 2 3 3 3" xfId="11005" xr:uid="{B3C5025F-7128-4682-A6CA-9FFDD015A153}"/>
    <cellStyle name="Normal 3 2 4 2 2 3 3 3 2" xfId="24695" xr:uid="{C9E98273-E86D-429F-BFAD-712E0EFA24E7}"/>
    <cellStyle name="Normal 3 2 4 2 2 3 3 3 2 2" xfId="38387" xr:uid="{8BFDD7F2-F827-4682-B3A8-02B46CE138DD}"/>
    <cellStyle name="Normal 3 2 4 2 2 3 3 3 2 3" xfId="53271" xr:uid="{A54CE4EF-D719-434E-A5A3-901D3D07B22B}"/>
    <cellStyle name="Normal 3 2 4 2 2 3 3 3 3" xfId="17851" xr:uid="{0799F85D-2FCA-44C7-978A-DC19267E375B}"/>
    <cellStyle name="Normal 3 2 4 2 2 3 3 3 4" xfId="31541" xr:uid="{68DE7475-BE87-4DD0-8F6D-36B71097F5CD}"/>
    <cellStyle name="Normal 3 2 4 2 2 3 3 3 5" xfId="46425" xr:uid="{217B50EF-1EB0-484A-9747-9EA97BDCB5F9}"/>
    <cellStyle name="Normal 3 2 4 2 2 3 3 4" xfId="21273" xr:uid="{DF000B62-1B26-43C9-B892-584FE33A57D9}"/>
    <cellStyle name="Normal 3 2 4 2 2 3 3 4 2" xfId="34965" xr:uid="{E4ED98FA-442F-4B29-AC3D-DAA1FA436872}"/>
    <cellStyle name="Normal 3 2 4 2 2 3 3 4 3" xfId="49849" xr:uid="{9D556E5B-50AE-4593-8A7C-46CD85562B36}"/>
    <cellStyle name="Normal 3 2 4 2 2 3 3 5" xfId="14429" xr:uid="{7355D3BE-8B72-471A-94A1-DE1083A5050C}"/>
    <cellStyle name="Normal 3 2 4 2 2 3 3 6" xfId="28119" xr:uid="{BAF66D9D-CB19-4FDB-BC9B-CAF955020E15}"/>
    <cellStyle name="Normal 3 2 4 2 2 3 3 7" xfId="43003" xr:uid="{2EF06CCA-C7CE-4046-9357-5C67B3FABC39}"/>
    <cellStyle name="Normal 3 2 4 2 2 3 4" xfId="7583" xr:uid="{FD8E5FED-7FAD-4CCA-90FF-FA7043592ABF}"/>
    <cellStyle name="Normal 3 2 4 2 2 3 4 2" xfId="9296" xr:uid="{0F0B1878-0661-443C-805C-14D04987D651}"/>
    <cellStyle name="Normal 3 2 4 2 2 3 4 2 2" xfId="12718" xr:uid="{81526E5E-1274-4358-88AE-FFE7D4F05542}"/>
    <cellStyle name="Normal 3 2 4 2 2 3 4 2 2 2" xfId="26408" xr:uid="{30D8E918-53FE-42A8-A9D6-051D4FFCC6A9}"/>
    <cellStyle name="Normal 3 2 4 2 2 3 4 2 2 2 2" xfId="40100" xr:uid="{BBDD90A2-316B-46D5-9FFD-5A79E10402D1}"/>
    <cellStyle name="Normal 3 2 4 2 2 3 4 2 2 2 3" xfId="54984" xr:uid="{2EA50AC3-8E82-43C7-BC50-55507BA777EC}"/>
    <cellStyle name="Normal 3 2 4 2 2 3 4 2 2 3" xfId="19564" xr:uid="{AC5F3A62-464E-44F9-BD0A-E8857B4CB244}"/>
    <cellStyle name="Normal 3 2 4 2 2 3 4 2 2 4" xfId="33254" xr:uid="{9AF899AC-C002-4E7E-A548-7BA34BF9FA6F}"/>
    <cellStyle name="Normal 3 2 4 2 2 3 4 2 2 5" xfId="48138" xr:uid="{953A1858-FC26-4621-889E-2B3CF54B5416}"/>
    <cellStyle name="Normal 3 2 4 2 2 3 4 2 3" xfId="22986" xr:uid="{981DBEC4-F4E6-49F9-B8AF-789E5AEF8D88}"/>
    <cellStyle name="Normal 3 2 4 2 2 3 4 2 3 2" xfId="36678" xr:uid="{DC3709D0-BDD0-410C-BB27-708F2967D2ED}"/>
    <cellStyle name="Normal 3 2 4 2 2 3 4 2 3 3" xfId="51562" xr:uid="{A9354CA8-DFC7-4410-8934-AC74B358DF22}"/>
    <cellStyle name="Normal 3 2 4 2 2 3 4 2 4" xfId="16142" xr:uid="{BF9B4744-D847-4983-817F-5232C8B11C55}"/>
    <cellStyle name="Normal 3 2 4 2 2 3 4 2 5" xfId="29832" xr:uid="{2A5D2A48-462A-4DEF-AC56-974B9F274F7C}"/>
    <cellStyle name="Normal 3 2 4 2 2 3 4 2 6" xfId="44716" xr:uid="{F9F5407A-EC3B-4C25-97C0-BFAB0D3AB0EF}"/>
    <cellStyle name="Normal 3 2 4 2 2 3 4 3" xfId="11006" xr:uid="{22F542E3-4269-416F-93ED-799F6876AD0F}"/>
    <cellStyle name="Normal 3 2 4 2 2 3 4 3 2" xfId="24696" xr:uid="{03CE7291-BE66-4944-9CA7-E8ED049901E7}"/>
    <cellStyle name="Normal 3 2 4 2 2 3 4 3 2 2" xfId="38388" xr:uid="{1C3A58A7-6F4E-4C97-9692-411A39F0305E}"/>
    <cellStyle name="Normal 3 2 4 2 2 3 4 3 2 3" xfId="53272" xr:uid="{12748C9E-1148-4463-A071-23722336639E}"/>
    <cellStyle name="Normal 3 2 4 2 2 3 4 3 3" xfId="17852" xr:uid="{FBF89DBA-09AB-44F4-BFF1-21B8DB6888A8}"/>
    <cellStyle name="Normal 3 2 4 2 2 3 4 3 4" xfId="31542" xr:uid="{AEB0C9AC-6CD5-4A5A-B221-29ABD49026F7}"/>
    <cellStyle name="Normal 3 2 4 2 2 3 4 3 5" xfId="46426" xr:uid="{1E580880-BFFD-47A6-95FE-6C5D7F29F627}"/>
    <cellStyle name="Normal 3 2 4 2 2 3 4 4" xfId="21274" xr:uid="{DA9B9284-8993-449E-8B76-3157D1E1EE0C}"/>
    <cellStyle name="Normal 3 2 4 2 2 3 4 4 2" xfId="34966" xr:uid="{FC594A55-675F-47E2-A219-5F52987230E0}"/>
    <cellStyle name="Normal 3 2 4 2 2 3 4 4 3" xfId="49850" xr:uid="{2786CE34-5EB2-47A5-AB38-C2F23D1105D3}"/>
    <cellStyle name="Normal 3 2 4 2 2 3 4 5" xfId="14430" xr:uid="{F2164DC2-58EE-4F82-A05D-246524F37F87}"/>
    <cellStyle name="Normal 3 2 4 2 2 3 4 6" xfId="28120" xr:uid="{A26CA663-139F-421F-B7B3-472FEA32D3DF}"/>
    <cellStyle name="Normal 3 2 4 2 2 3 4 7" xfId="43004" xr:uid="{BA1CC32F-E98B-4524-B7F3-8E5E57E929B9}"/>
    <cellStyle name="Normal 3 2 4 2 2 3 5" xfId="9292" xr:uid="{4F013485-5D38-469E-A698-C2C6931385B0}"/>
    <cellStyle name="Normal 3 2 4 2 2 3 5 2" xfId="12714" xr:uid="{FC3D3DF4-3D2D-4B82-8BD1-BFFAFC905E08}"/>
    <cellStyle name="Normal 3 2 4 2 2 3 5 2 2" xfId="26404" xr:uid="{14534106-59F1-4553-BDBF-831EB1D412D6}"/>
    <cellStyle name="Normal 3 2 4 2 2 3 5 2 2 2" xfId="40096" xr:uid="{2F70BBF6-5CB1-4F42-B5E7-A78DE1A2A773}"/>
    <cellStyle name="Normal 3 2 4 2 2 3 5 2 2 3" xfId="54980" xr:uid="{780F0CB5-B6DC-49FB-9038-31C959052469}"/>
    <cellStyle name="Normal 3 2 4 2 2 3 5 2 3" xfId="19560" xr:uid="{DE919B44-A215-48D8-A690-B7A265ECEF93}"/>
    <cellStyle name="Normal 3 2 4 2 2 3 5 2 4" xfId="33250" xr:uid="{4A017A61-56AA-42A6-B1DD-4A1E8A9D172A}"/>
    <cellStyle name="Normal 3 2 4 2 2 3 5 2 5" xfId="48134" xr:uid="{E51A14D5-B085-4D79-9CE6-497C9845885D}"/>
    <cellStyle name="Normal 3 2 4 2 2 3 5 3" xfId="22982" xr:uid="{7C95FE52-A6AD-443F-9532-CE709955B474}"/>
    <cellStyle name="Normal 3 2 4 2 2 3 5 3 2" xfId="36674" xr:uid="{9D7990DA-DC73-493F-AEBB-D93CDC5E45FF}"/>
    <cellStyle name="Normal 3 2 4 2 2 3 5 3 3" xfId="51558" xr:uid="{CA37FF04-BA77-49F8-9C7C-C91847719B23}"/>
    <cellStyle name="Normal 3 2 4 2 2 3 5 4" xfId="16138" xr:uid="{DE5256FA-5973-4F4A-BCC3-F416B692C4C5}"/>
    <cellStyle name="Normal 3 2 4 2 2 3 5 5" xfId="29828" xr:uid="{24061E4A-6C30-41BD-B056-1BB1CE8F349B}"/>
    <cellStyle name="Normal 3 2 4 2 2 3 5 6" xfId="44712" xr:uid="{AA6FC4F3-AC11-451E-A21A-140785C081CC}"/>
    <cellStyle name="Normal 3 2 4 2 2 3 6" xfId="11002" xr:uid="{E5AF0F3B-AE96-4EEC-94A1-C73C95B2D595}"/>
    <cellStyle name="Normal 3 2 4 2 2 3 6 2" xfId="24692" xr:uid="{6EB1C14F-E0B6-44B8-BB0E-35F6EF0DE904}"/>
    <cellStyle name="Normal 3 2 4 2 2 3 6 2 2" xfId="38384" xr:uid="{41B2D4F7-12FE-4108-8691-E9365AC89767}"/>
    <cellStyle name="Normal 3 2 4 2 2 3 6 2 3" xfId="53268" xr:uid="{A1A4B1CB-4884-458F-85EC-F2586AD87013}"/>
    <cellStyle name="Normal 3 2 4 2 2 3 6 3" xfId="17848" xr:uid="{0817DF80-1965-4C5A-9203-07A1E27A2798}"/>
    <cellStyle name="Normal 3 2 4 2 2 3 6 4" xfId="31538" xr:uid="{D476AE2E-95E3-401D-AEEE-76D551AAFB15}"/>
    <cellStyle name="Normal 3 2 4 2 2 3 6 5" xfId="46422" xr:uid="{3822AEF8-8179-4573-A900-DA848D9FE3AD}"/>
    <cellStyle name="Normal 3 2 4 2 2 3 7" xfId="21270" xr:uid="{45510F7B-B0AF-49FA-9088-F6EBD865D280}"/>
    <cellStyle name="Normal 3 2 4 2 2 3 7 2" xfId="34962" xr:uid="{AE46B4F7-256B-4E24-8549-A077E527BE56}"/>
    <cellStyle name="Normal 3 2 4 2 2 3 7 3" xfId="49846" xr:uid="{C630EB8E-D6C4-4C06-A2D9-E81EA9ECD2E7}"/>
    <cellStyle name="Normal 3 2 4 2 2 3 8" xfId="14426" xr:uid="{45168365-0F5B-451F-8E92-52773E5E72B2}"/>
    <cellStyle name="Normal 3 2 4 2 2 3 9" xfId="28116" xr:uid="{BD18B022-38DC-44FF-901D-09FEC0E11145}"/>
    <cellStyle name="Normal 3 2 4 2 2 4" xfId="7584" xr:uid="{56C9E1E9-5474-419E-B742-2FA282DF4778}"/>
    <cellStyle name="Normal 3 2 4 2 2 4 2" xfId="7585" xr:uid="{2EB5A670-864C-4ADE-8C06-0672553E3E04}"/>
    <cellStyle name="Normal 3 2 4 2 2 4 2 2" xfId="9298" xr:uid="{D20CB1A8-92ED-45B8-88F3-902B2D57F3E3}"/>
    <cellStyle name="Normal 3 2 4 2 2 4 2 2 2" xfId="12720" xr:uid="{47F396DE-F338-4011-B423-614B0823A0FB}"/>
    <cellStyle name="Normal 3 2 4 2 2 4 2 2 2 2" xfId="26410" xr:uid="{209022FB-965A-4ACE-A3CC-E83A44C9BF73}"/>
    <cellStyle name="Normal 3 2 4 2 2 4 2 2 2 2 2" xfId="40102" xr:uid="{E8D3B27C-DE65-4742-A067-395141CD9EB9}"/>
    <cellStyle name="Normal 3 2 4 2 2 4 2 2 2 2 3" xfId="54986" xr:uid="{27D9A3A4-C297-4054-A99B-53B6E03391DC}"/>
    <cellStyle name="Normal 3 2 4 2 2 4 2 2 2 3" xfId="19566" xr:uid="{6798CE5B-CDCB-4EC2-9E7B-797F2329A8B9}"/>
    <cellStyle name="Normal 3 2 4 2 2 4 2 2 2 4" xfId="33256" xr:uid="{EDC9299D-44AC-4702-BCFC-867737CFD19F}"/>
    <cellStyle name="Normal 3 2 4 2 2 4 2 2 2 5" xfId="48140" xr:uid="{2B67FBF2-F975-484C-8076-895F874144D8}"/>
    <cellStyle name="Normal 3 2 4 2 2 4 2 2 3" xfId="22988" xr:uid="{98783B5D-70DF-44A7-B54A-A77628BEEB49}"/>
    <cellStyle name="Normal 3 2 4 2 2 4 2 2 3 2" xfId="36680" xr:uid="{22934A88-1391-48DF-8103-B8251EE09C7E}"/>
    <cellStyle name="Normal 3 2 4 2 2 4 2 2 3 3" xfId="51564" xr:uid="{1B1DF837-5837-47D2-B5E9-933B79080D09}"/>
    <cellStyle name="Normal 3 2 4 2 2 4 2 2 4" xfId="16144" xr:uid="{76E54C33-7B2B-4547-8140-8F30F9013909}"/>
    <cellStyle name="Normal 3 2 4 2 2 4 2 2 5" xfId="29834" xr:uid="{E363CC7D-CAFB-44A4-AC2F-CB7AAD45B9CC}"/>
    <cellStyle name="Normal 3 2 4 2 2 4 2 2 6" xfId="44718" xr:uid="{C0432206-7A92-4A8B-8CC5-D205C6FE2364}"/>
    <cellStyle name="Normal 3 2 4 2 2 4 2 3" xfId="11008" xr:uid="{B27C0E78-C442-47B2-A734-34EB6B7E2DF5}"/>
    <cellStyle name="Normal 3 2 4 2 2 4 2 3 2" xfId="24698" xr:uid="{C7563B43-DA8C-40F8-8DDE-CC2A41DDDC49}"/>
    <cellStyle name="Normal 3 2 4 2 2 4 2 3 2 2" xfId="38390" xr:uid="{1727DE67-5B2F-4E83-B081-A4F21D58CFA7}"/>
    <cellStyle name="Normal 3 2 4 2 2 4 2 3 2 3" xfId="53274" xr:uid="{D29A6E27-8C3F-48BD-8086-CBA2D0EEBB8C}"/>
    <cellStyle name="Normal 3 2 4 2 2 4 2 3 3" xfId="17854" xr:uid="{86A306E3-CBDD-481D-96C7-E6E33FF91CBE}"/>
    <cellStyle name="Normal 3 2 4 2 2 4 2 3 4" xfId="31544" xr:uid="{6317A03E-0ABD-41DA-B171-C601B4FF7DE4}"/>
    <cellStyle name="Normal 3 2 4 2 2 4 2 3 5" xfId="46428" xr:uid="{1A1A3953-4C02-496F-82CF-D23084791785}"/>
    <cellStyle name="Normal 3 2 4 2 2 4 2 4" xfId="21276" xr:uid="{EBB1F79F-A090-4FD7-9BC3-6BA6D80FA5F0}"/>
    <cellStyle name="Normal 3 2 4 2 2 4 2 4 2" xfId="34968" xr:uid="{57EAC177-EC04-435B-9DF5-922E40101C0D}"/>
    <cellStyle name="Normal 3 2 4 2 2 4 2 4 3" xfId="49852" xr:uid="{209C82FE-F533-4C46-AA39-6E2DCD786610}"/>
    <cellStyle name="Normal 3 2 4 2 2 4 2 5" xfId="14432" xr:uid="{D7A2E4AF-7BF9-495C-8722-CE6E8C5BDCE2}"/>
    <cellStyle name="Normal 3 2 4 2 2 4 2 6" xfId="28122" xr:uid="{EAC11D42-1775-475B-9278-D2A0FB5F089F}"/>
    <cellStyle name="Normal 3 2 4 2 2 4 2 7" xfId="43006" xr:uid="{96DC1549-56FE-434F-BB79-41B7017B6C1F}"/>
    <cellStyle name="Normal 3 2 4 2 2 4 3" xfId="9297" xr:uid="{FFC3F139-94AD-43BE-952D-164C5CAF21AC}"/>
    <cellStyle name="Normal 3 2 4 2 2 4 3 2" xfId="12719" xr:uid="{66270C57-17D9-4C01-87D6-60F47C9BC294}"/>
    <cellStyle name="Normal 3 2 4 2 2 4 3 2 2" xfId="26409" xr:uid="{205CAA47-D3DF-408E-ABAE-319B3FBCE6B9}"/>
    <cellStyle name="Normal 3 2 4 2 2 4 3 2 2 2" xfId="40101" xr:uid="{9614CF1F-D5F2-4E9C-920A-6C97476C2118}"/>
    <cellStyle name="Normal 3 2 4 2 2 4 3 2 2 3" xfId="54985" xr:uid="{3D3624AC-53C7-45F1-A481-1D5567501FF2}"/>
    <cellStyle name="Normal 3 2 4 2 2 4 3 2 3" xfId="19565" xr:uid="{27E0F0D6-8700-4FD8-AD45-67B3D989D257}"/>
    <cellStyle name="Normal 3 2 4 2 2 4 3 2 4" xfId="33255" xr:uid="{EF5B4D02-8891-4AE2-B5D8-F50CA211A327}"/>
    <cellStyle name="Normal 3 2 4 2 2 4 3 2 5" xfId="48139" xr:uid="{727D4D65-B3AE-4AA8-A82B-DDA363BF0861}"/>
    <cellStyle name="Normal 3 2 4 2 2 4 3 3" xfId="22987" xr:uid="{77394922-E528-47CD-90D6-15F342D44C44}"/>
    <cellStyle name="Normal 3 2 4 2 2 4 3 3 2" xfId="36679" xr:uid="{3235AF45-9341-43CD-B2B3-A2B119B7C65D}"/>
    <cellStyle name="Normal 3 2 4 2 2 4 3 3 3" xfId="51563" xr:uid="{B1C35F6A-0F4C-492B-AC99-BEFEEFED925A}"/>
    <cellStyle name="Normal 3 2 4 2 2 4 3 4" xfId="16143" xr:uid="{88F66357-AA40-4146-8AE7-DD23DF4EAEB1}"/>
    <cellStyle name="Normal 3 2 4 2 2 4 3 5" xfId="29833" xr:uid="{FBB5B4CA-8106-4381-B342-D6FF13DF23FC}"/>
    <cellStyle name="Normal 3 2 4 2 2 4 3 6" xfId="44717" xr:uid="{1EBA6D51-BDF4-4E2A-AB33-8B4716292231}"/>
    <cellStyle name="Normal 3 2 4 2 2 4 4" xfId="11007" xr:uid="{5DD4FE64-12C3-4D52-8ED9-B50C987ADB8C}"/>
    <cellStyle name="Normal 3 2 4 2 2 4 4 2" xfId="24697" xr:uid="{63E54A56-E205-4EA8-B576-23CBCC282706}"/>
    <cellStyle name="Normal 3 2 4 2 2 4 4 2 2" xfId="38389" xr:uid="{27F5649B-79E2-4619-B8D8-57554C895F65}"/>
    <cellStyle name="Normal 3 2 4 2 2 4 4 2 3" xfId="53273" xr:uid="{0AD54A76-DB42-4988-9B9A-DF7D3E7EFA61}"/>
    <cellStyle name="Normal 3 2 4 2 2 4 4 3" xfId="17853" xr:uid="{479BE4D7-CBDB-416E-BE5A-72C5B817C34B}"/>
    <cellStyle name="Normal 3 2 4 2 2 4 4 4" xfId="31543" xr:uid="{2942A41E-D990-46FA-BA81-F3500040D7E2}"/>
    <cellStyle name="Normal 3 2 4 2 2 4 4 5" xfId="46427" xr:uid="{6633AD03-353D-4C08-98C6-52050EAF6A88}"/>
    <cellStyle name="Normal 3 2 4 2 2 4 5" xfId="21275" xr:uid="{28D541F5-69FB-4FE3-BC7B-AA0785C549C6}"/>
    <cellStyle name="Normal 3 2 4 2 2 4 5 2" xfId="34967" xr:uid="{148A0984-B5E0-4913-A9EE-E843D31EC663}"/>
    <cellStyle name="Normal 3 2 4 2 2 4 5 3" xfId="49851" xr:uid="{1839D74E-29BB-4952-8B6A-FE73B5B8B396}"/>
    <cellStyle name="Normal 3 2 4 2 2 4 6" xfId="14431" xr:uid="{E7B41EF8-370B-4385-AC43-C14109F41766}"/>
    <cellStyle name="Normal 3 2 4 2 2 4 7" xfId="28121" xr:uid="{98515EC1-7758-4597-889E-CABE9BBC9F49}"/>
    <cellStyle name="Normal 3 2 4 2 2 4 8" xfId="43005" xr:uid="{1494AB7B-ECDA-45F9-B149-AAE071A98B4B}"/>
    <cellStyle name="Normal 3 2 4 2 2 5" xfId="7586" xr:uid="{50650150-EF98-40F9-B1C8-0B88298147A8}"/>
    <cellStyle name="Normal 3 2 4 2 2 5 2" xfId="9299" xr:uid="{82E41D51-AAE1-4E2A-8621-B04BAF5B13E2}"/>
    <cellStyle name="Normal 3 2 4 2 2 5 2 2" xfId="12721" xr:uid="{455EBC75-2686-47CC-93AC-2D76C67C2F82}"/>
    <cellStyle name="Normal 3 2 4 2 2 5 2 2 2" xfId="26411" xr:uid="{098F09B8-C141-4A02-97F1-F83170EB1ED8}"/>
    <cellStyle name="Normal 3 2 4 2 2 5 2 2 2 2" xfId="40103" xr:uid="{9714D583-B07E-42AF-A9BC-AF9A03189B27}"/>
    <cellStyle name="Normal 3 2 4 2 2 5 2 2 2 3" xfId="54987" xr:uid="{65B1E962-C35F-473F-88C7-9D4AC42527E6}"/>
    <cellStyle name="Normal 3 2 4 2 2 5 2 2 3" xfId="19567" xr:uid="{C82A78EC-CCB0-4C2D-BFC1-537D428CDBE9}"/>
    <cellStyle name="Normal 3 2 4 2 2 5 2 2 4" xfId="33257" xr:uid="{FB121885-BA76-4866-8AAE-2F7006E8ED71}"/>
    <cellStyle name="Normal 3 2 4 2 2 5 2 2 5" xfId="48141" xr:uid="{785429A4-5447-49EE-A8B5-E1B4874AD35F}"/>
    <cellStyle name="Normal 3 2 4 2 2 5 2 3" xfId="22989" xr:uid="{A0E9468F-00ED-4640-934D-99350DF63CC5}"/>
    <cellStyle name="Normal 3 2 4 2 2 5 2 3 2" xfId="36681" xr:uid="{90C8C838-21B9-4A98-ABD5-4D6D6B19C9B9}"/>
    <cellStyle name="Normal 3 2 4 2 2 5 2 3 3" xfId="51565" xr:uid="{CE3184C8-DB7F-41C2-8270-EEF5F93E86D9}"/>
    <cellStyle name="Normal 3 2 4 2 2 5 2 4" xfId="16145" xr:uid="{C640E9B8-C5F2-4AB2-BDD2-F9E849020885}"/>
    <cellStyle name="Normal 3 2 4 2 2 5 2 5" xfId="29835" xr:uid="{3B9DAD1A-4978-4AB8-96B4-2FC21EB5BF81}"/>
    <cellStyle name="Normal 3 2 4 2 2 5 2 6" xfId="44719" xr:uid="{FF1AC370-6DF2-46B4-9BF5-AD02B3D9D857}"/>
    <cellStyle name="Normal 3 2 4 2 2 5 3" xfId="11009" xr:uid="{160967E8-4236-412E-8E68-CFA0D08BAB72}"/>
    <cellStyle name="Normal 3 2 4 2 2 5 3 2" xfId="24699" xr:uid="{57BB9134-275C-437F-8727-00C4145D5EDB}"/>
    <cellStyle name="Normal 3 2 4 2 2 5 3 2 2" xfId="38391" xr:uid="{5DBCF6F1-A02E-4653-A419-8B1D4D2C146A}"/>
    <cellStyle name="Normal 3 2 4 2 2 5 3 2 3" xfId="53275" xr:uid="{DB404BE9-9D4C-4F24-AE4C-513F6DE4D656}"/>
    <cellStyle name="Normal 3 2 4 2 2 5 3 3" xfId="17855" xr:uid="{089C16C3-7C6F-4317-BBD3-453C3A28EB91}"/>
    <cellStyle name="Normal 3 2 4 2 2 5 3 4" xfId="31545" xr:uid="{ADA7F9AE-8E2C-48C9-9243-0AAD1E44B211}"/>
    <cellStyle name="Normal 3 2 4 2 2 5 3 5" xfId="46429" xr:uid="{9BF9B1BC-3875-45AB-B019-5EF0C6D8035C}"/>
    <cellStyle name="Normal 3 2 4 2 2 5 4" xfId="21277" xr:uid="{DABFF4DE-B01B-4BE4-B5F2-7F02DF8D1392}"/>
    <cellStyle name="Normal 3 2 4 2 2 5 4 2" xfId="34969" xr:uid="{D9065D8F-2ADF-4E0C-8F6B-AFBAC6639BAE}"/>
    <cellStyle name="Normal 3 2 4 2 2 5 4 3" xfId="49853" xr:uid="{D331A661-B454-40FD-A4A8-0681CE6BB5DA}"/>
    <cellStyle name="Normal 3 2 4 2 2 5 5" xfId="14433" xr:uid="{E2021BEC-6E2B-4DCA-82B1-74D306B07A3A}"/>
    <cellStyle name="Normal 3 2 4 2 2 5 6" xfId="28123" xr:uid="{FF9C816F-6F8C-4CE0-9B54-0F33DD65BFF7}"/>
    <cellStyle name="Normal 3 2 4 2 2 5 7" xfId="43007" xr:uid="{3355B0BD-5410-455E-A81F-E5E83F7E90C0}"/>
    <cellStyle name="Normal 3 2 4 2 2 6" xfId="7587" xr:uid="{39BB4987-C017-40A1-8B6C-DAB09BBA808A}"/>
    <cellStyle name="Normal 3 2 4 2 2 6 2" xfId="9300" xr:uid="{DF8839DD-F0F2-4FBA-8050-95BFAFC84C8A}"/>
    <cellStyle name="Normal 3 2 4 2 2 6 2 2" xfId="12722" xr:uid="{3A60ECFA-BDD7-465B-9C40-369888F9801C}"/>
    <cellStyle name="Normal 3 2 4 2 2 6 2 2 2" xfId="26412" xr:uid="{ABE06DEC-26D5-425F-804B-0B4E56B39610}"/>
    <cellStyle name="Normal 3 2 4 2 2 6 2 2 2 2" xfId="40104" xr:uid="{4994CCDF-9E03-4649-A9FB-D3B10E721EB3}"/>
    <cellStyle name="Normal 3 2 4 2 2 6 2 2 2 3" xfId="54988" xr:uid="{B47FA4E1-C842-481A-ADF9-E60B75F9BBF8}"/>
    <cellStyle name="Normal 3 2 4 2 2 6 2 2 3" xfId="19568" xr:uid="{9E0956EA-6853-4D96-93ED-AAEA878336D1}"/>
    <cellStyle name="Normal 3 2 4 2 2 6 2 2 4" xfId="33258" xr:uid="{960A418F-4F5B-4210-8D8F-8AC59930C601}"/>
    <cellStyle name="Normal 3 2 4 2 2 6 2 2 5" xfId="48142" xr:uid="{5C0FCA95-0F6F-434A-A09F-FDB2487AEB5E}"/>
    <cellStyle name="Normal 3 2 4 2 2 6 2 3" xfId="22990" xr:uid="{7305B8DE-B0A9-49DF-BC82-620F98FCF380}"/>
    <cellStyle name="Normal 3 2 4 2 2 6 2 3 2" xfId="36682" xr:uid="{3764FCE3-14A0-4675-AAAD-81CF0691F25D}"/>
    <cellStyle name="Normal 3 2 4 2 2 6 2 3 3" xfId="51566" xr:uid="{7DB07AB5-D00D-471F-A31E-C4A19CC42FC4}"/>
    <cellStyle name="Normal 3 2 4 2 2 6 2 4" xfId="16146" xr:uid="{50E4F51D-3E2A-4BAB-8E6E-039850C072C2}"/>
    <cellStyle name="Normal 3 2 4 2 2 6 2 5" xfId="29836" xr:uid="{3D83D1E6-0025-49A3-B132-92C1AC128A84}"/>
    <cellStyle name="Normal 3 2 4 2 2 6 2 6" xfId="44720" xr:uid="{6BF0FE6A-ABA5-4292-80C8-B064136AE4EE}"/>
    <cellStyle name="Normal 3 2 4 2 2 6 3" xfId="11010" xr:uid="{7BF7C757-844B-487E-953A-3B58B82AC881}"/>
    <cellStyle name="Normal 3 2 4 2 2 6 3 2" xfId="24700" xr:uid="{ED2EA5FF-A0D8-45E8-B9B5-6F62361E4CC9}"/>
    <cellStyle name="Normal 3 2 4 2 2 6 3 2 2" xfId="38392" xr:uid="{173F48B2-FFD9-42DF-B8A4-800C69874798}"/>
    <cellStyle name="Normal 3 2 4 2 2 6 3 2 3" xfId="53276" xr:uid="{2853315F-8776-461E-A862-B12DBA58C51F}"/>
    <cellStyle name="Normal 3 2 4 2 2 6 3 3" xfId="17856" xr:uid="{36E277C8-36FD-4E21-9E8F-F1421326DCAF}"/>
    <cellStyle name="Normal 3 2 4 2 2 6 3 4" xfId="31546" xr:uid="{02687903-4CCA-4162-B9C4-995B5BB31A79}"/>
    <cellStyle name="Normal 3 2 4 2 2 6 3 5" xfId="46430" xr:uid="{CAF79F5E-FC0C-4340-86ED-35770C599A06}"/>
    <cellStyle name="Normal 3 2 4 2 2 6 4" xfId="21278" xr:uid="{74C1D0B9-C9AC-4C87-A059-B3999786EC82}"/>
    <cellStyle name="Normal 3 2 4 2 2 6 4 2" xfId="34970" xr:uid="{DB9B060F-CA68-48E0-85CF-84B5DF922B75}"/>
    <cellStyle name="Normal 3 2 4 2 2 6 4 3" xfId="49854" xr:uid="{BAB8C1CC-8D4C-4529-ABE8-70114370CE4C}"/>
    <cellStyle name="Normal 3 2 4 2 2 6 5" xfId="14434" xr:uid="{B9666836-4D79-4D0F-AAD5-2C2894488924}"/>
    <cellStyle name="Normal 3 2 4 2 2 6 6" xfId="28124" xr:uid="{D51240CA-D473-4818-830E-5527C6422AA4}"/>
    <cellStyle name="Normal 3 2 4 2 2 6 7" xfId="43008" xr:uid="{4FAE6514-3B5F-4C6A-9646-FC3B79958944}"/>
    <cellStyle name="Normal 3 2 4 2 2 7" xfId="9286" xr:uid="{305B2D47-2F7C-4AE2-8205-3AE2D5CFCF37}"/>
    <cellStyle name="Normal 3 2 4 2 2 7 2" xfId="12708" xr:uid="{C89B03D5-7CB8-47CE-BE28-8F3E90EB8042}"/>
    <cellStyle name="Normal 3 2 4 2 2 7 2 2" xfId="26398" xr:uid="{F0B59F9D-475A-4A95-984B-7548EFADBDDB}"/>
    <cellStyle name="Normal 3 2 4 2 2 7 2 2 2" xfId="40090" xr:uid="{9FAC9008-39FB-4830-ADE9-72124BBD8553}"/>
    <cellStyle name="Normal 3 2 4 2 2 7 2 2 3" xfId="54974" xr:uid="{32430D34-A2B5-41C2-8582-E6B5C200D217}"/>
    <cellStyle name="Normal 3 2 4 2 2 7 2 3" xfId="19554" xr:uid="{50B8DFE5-801D-4AA3-BD8D-F7D88090A3B4}"/>
    <cellStyle name="Normal 3 2 4 2 2 7 2 4" xfId="33244" xr:uid="{4EE76750-1085-49FE-A0A6-EB12F559C167}"/>
    <cellStyle name="Normal 3 2 4 2 2 7 2 5" xfId="48128" xr:uid="{29B9F166-B34E-44C3-9560-4D61C96A919C}"/>
    <cellStyle name="Normal 3 2 4 2 2 7 3" xfId="22976" xr:uid="{B28A39CC-1A2D-4E09-8A25-2DEA55E7C059}"/>
    <cellStyle name="Normal 3 2 4 2 2 7 3 2" xfId="36668" xr:uid="{C3963B94-F416-4C84-8633-3F84AB54211B}"/>
    <cellStyle name="Normal 3 2 4 2 2 7 3 3" xfId="51552" xr:uid="{69D98183-C048-46CD-A2CC-9DC71C1FCA84}"/>
    <cellStyle name="Normal 3 2 4 2 2 7 4" xfId="16132" xr:uid="{35756104-1064-4E4B-B126-5BA6599F269C}"/>
    <cellStyle name="Normal 3 2 4 2 2 7 5" xfId="29822" xr:uid="{311C9BA3-FBC6-4586-9366-81EDBE8E1E92}"/>
    <cellStyle name="Normal 3 2 4 2 2 7 6" xfId="44706" xr:uid="{6F281211-C994-449C-8662-2D6CD0E0ACA3}"/>
    <cellStyle name="Normal 3 2 4 2 2 8" xfId="10996" xr:uid="{B207D5A2-A95E-483B-BDF4-1460D888151E}"/>
    <cellStyle name="Normal 3 2 4 2 2 8 2" xfId="24686" xr:uid="{22CAFD3E-B1FC-4F77-913A-2C20883842EF}"/>
    <cellStyle name="Normal 3 2 4 2 2 8 2 2" xfId="38378" xr:uid="{1D934318-A592-4D35-BA90-64482D4FAC98}"/>
    <cellStyle name="Normal 3 2 4 2 2 8 2 3" xfId="53262" xr:uid="{A0A2CD0C-2332-4D05-86A6-9E33645C8871}"/>
    <cellStyle name="Normal 3 2 4 2 2 8 3" xfId="17842" xr:uid="{8AAADE7D-A978-4AE0-A15A-CBA658EF4AA8}"/>
    <cellStyle name="Normal 3 2 4 2 2 8 4" xfId="31532" xr:uid="{579E553B-833D-4ADD-88F9-6E653247FDC3}"/>
    <cellStyle name="Normal 3 2 4 2 2 8 5" xfId="46416" xr:uid="{9095EA86-7263-4F35-BA2D-ADEA6A45F8F7}"/>
    <cellStyle name="Normal 3 2 4 2 2 9" xfId="21264" xr:uid="{52A08504-0838-4870-80D7-6220B270861D}"/>
    <cellStyle name="Normal 3 2 4 2 2 9 2" xfId="34956" xr:uid="{052F17D1-B4B7-4CCF-A088-225D95C19280}"/>
    <cellStyle name="Normal 3 2 4 2 2 9 3" xfId="49840" xr:uid="{FE1B231D-74E5-4400-838B-481FB8F737E4}"/>
    <cellStyle name="Normal 3 2 4 2 3" xfId="7588" xr:uid="{B22359B9-F7F2-4D18-B5E5-F62AE911F5EA}"/>
    <cellStyle name="Normal 3 2 4 2 3 10" xfId="43009" xr:uid="{91FB9DBB-2A50-4F24-B932-38132A6094DF}"/>
    <cellStyle name="Normal 3 2 4 2 3 2" xfId="7589" xr:uid="{C7463862-A745-446F-818E-AA0F5ED7A7F1}"/>
    <cellStyle name="Normal 3 2 4 2 3 2 2" xfId="7590" xr:uid="{C7B6571D-EBA3-436E-801F-174B2ABBC996}"/>
    <cellStyle name="Normal 3 2 4 2 3 2 2 2" xfId="9303" xr:uid="{43DF1396-1011-4636-A678-14A2F91CCCBF}"/>
    <cellStyle name="Normal 3 2 4 2 3 2 2 2 2" xfId="12725" xr:uid="{266B9DD5-7DB0-4230-9774-779DE0DEA30E}"/>
    <cellStyle name="Normal 3 2 4 2 3 2 2 2 2 2" xfId="26415" xr:uid="{F7BE2414-1E4D-4ED9-919F-B19A801DEEA9}"/>
    <cellStyle name="Normal 3 2 4 2 3 2 2 2 2 2 2" xfId="40107" xr:uid="{19BCFBCC-5E3B-4E91-B384-0AD0592E4C87}"/>
    <cellStyle name="Normal 3 2 4 2 3 2 2 2 2 2 3" xfId="54991" xr:uid="{376C3BC5-893B-4DD6-B160-659443149417}"/>
    <cellStyle name="Normal 3 2 4 2 3 2 2 2 2 3" xfId="19571" xr:uid="{A6A1D52E-20EE-45E5-A9A0-A52F79D514F4}"/>
    <cellStyle name="Normal 3 2 4 2 3 2 2 2 2 4" xfId="33261" xr:uid="{0BB2862C-96D9-49CB-A3D6-FAFEE7FE4DED}"/>
    <cellStyle name="Normal 3 2 4 2 3 2 2 2 2 5" xfId="48145" xr:uid="{99347A26-8601-41EA-8A71-0FEA93E966A5}"/>
    <cellStyle name="Normal 3 2 4 2 3 2 2 2 3" xfId="22993" xr:uid="{01C2046A-90F6-4A56-9179-02B503002826}"/>
    <cellStyle name="Normal 3 2 4 2 3 2 2 2 3 2" xfId="36685" xr:uid="{0C675D6E-7885-44A9-947B-7ACEBD09BA4E}"/>
    <cellStyle name="Normal 3 2 4 2 3 2 2 2 3 3" xfId="51569" xr:uid="{62342039-6E27-49A4-BACF-A4BEC140EC28}"/>
    <cellStyle name="Normal 3 2 4 2 3 2 2 2 4" xfId="16149" xr:uid="{C1309752-CB08-46AE-A5EE-FCE6ECA703A1}"/>
    <cellStyle name="Normal 3 2 4 2 3 2 2 2 5" xfId="29839" xr:uid="{1194B687-3C61-4658-B7B2-B6B53649C570}"/>
    <cellStyle name="Normal 3 2 4 2 3 2 2 2 6" xfId="44723" xr:uid="{219C470A-3590-4E47-B588-170A635AEF8B}"/>
    <cellStyle name="Normal 3 2 4 2 3 2 2 3" xfId="11013" xr:uid="{ADEE1349-0E6C-4862-B033-248E0F18B726}"/>
    <cellStyle name="Normal 3 2 4 2 3 2 2 3 2" xfId="24703" xr:uid="{E51D27C1-1AA6-4F48-A1CC-E7F98E6B74E0}"/>
    <cellStyle name="Normal 3 2 4 2 3 2 2 3 2 2" xfId="38395" xr:uid="{33B8DBA6-4982-42BE-BAED-F8C55207B019}"/>
    <cellStyle name="Normal 3 2 4 2 3 2 2 3 2 3" xfId="53279" xr:uid="{75526124-FED8-4EBE-A02B-8F58D3702725}"/>
    <cellStyle name="Normal 3 2 4 2 3 2 2 3 3" xfId="17859" xr:uid="{50705CFB-7363-4B5C-B675-75FB88AA15B9}"/>
    <cellStyle name="Normal 3 2 4 2 3 2 2 3 4" xfId="31549" xr:uid="{C1012097-5833-4DAF-B648-23CF119645D6}"/>
    <cellStyle name="Normal 3 2 4 2 3 2 2 3 5" xfId="46433" xr:uid="{F7BD534E-7DA5-4B6D-98FC-042A91DEAB03}"/>
    <cellStyle name="Normal 3 2 4 2 3 2 2 4" xfId="21281" xr:uid="{673E8B33-8557-47E8-909E-E2D27F99C304}"/>
    <cellStyle name="Normal 3 2 4 2 3 2 2 4 2" xfId="34973" xr:uid="{E5BBB414-4C2B-46BA-AC4E-0A8623651C61}"/>
    <cellStyle name="Normal 3 2 4 2 3 2 2 4 3" xfId="49857" xr:uid="{FADFF3B1-4B6E-43DF-B05B-CBB75A2304DF}"/>
    <cellStyle name="Normal 3 2 4 2 3 2 2 5" xfId="14437" xr:uid="{E0E719C4-B694-468F-B471-43910EA9A3AC}"/>
    <cellStyle name="Normal 3 2 4 2 3 2 2 6" xfId="28127" xr:uid="{329DD354-8CB9-4293-BE1C-E3F936B1216B}"/>
    <cellStyle name="Normal 3 2 4 2 3 2 2 7" xfId="43011" xr:uid="{16812761-4CBE-4B75-A7FC-5807A4DC53E8}"/>
    <cellStyle name="Normal 3 2 4 2 3 2 3" xfId="9302" xr:uid="{8019C3B5-73C1-4212-8C34-EFE304FF9ED4}"/>
    <cellStyle name="Normal 3 2 4 2 3 2 3 2" xfId="12724" xr:uid="{B5D1F8BD-49F9-46B0-8898-D44918BEFED8}"/>
    <cellStyle name="Normal 3 2 4 2 3 2 3 2 2" xfId="26414" xr:uid="{C7C5E3A4-0138-433A-9BF0-EE714A357C86}"/>
    <cellStyle name="Normal 3 2 4 2 3 2 3 2 2 2" xfId="40106" xr:uid="{016513D3-D9DA-4BCA-95B6-90C439C9A6C3}"/>
    <cellStyle name="Normal 3 2 4 2 3 2 3 2 2 3" xfId="54990" xr:uid="{C61D3B38-BC26-4B6B-80A4-5CFF0749B4BE}"/>
    <cellStyle name="Normal 3 2 4 2 3 2 3 2 3" xfId="19570" xr:uid="{8CF36723-3CD2-4272-BEAE-2ECA9F659998}"/>
    <cellStyle name="Normal 3 2 4 2 3 2 3 2 4" xfId="33260" xr:uid="{6F043FBD-4885-4176-A979-695F78AA1A54}"/>
    <cellStyle name="Normal 3 2 4 2 3 2 3 2 5" xfId="48144" xr:uid="{84A622FE-E74C-4238-ACF8-49187E4EA213}"/>
    <cellStyle name="Normal 3 2 4 2 3 2 3 3" xfId="22992" xr:uid="{8C5B1147-B62D-4BCE-BE47-AE82446B92B7}"/>
    <cellStyle name="Normal 3 2 4 2 3 2 3 3 2" xfId="36684" xr:uid="{2A8DCAF7-968D-45EF-94DD-BF3A8E91D33B}"/>
    <cellStyle name="Normal 3 2 4 2 3 2 3 3 3" xfId="51568" xr:uid="{A5314FA3-67E1-416E-8021-BF83FAC82074}"/>
    <cellStyle name="Normal 3 2 4 2 3 2 3 4" xfId="16148" xr:uid="{D22403A7-6A77-49C9-A8E6-B3903A2ECD6D}"/>
    <cellStyle name="Normal 3 2 4 2 3 2 3 5" xfId="29838" xr:uid="{FF82CB7B-DC3B-4F7D-A2C3-B77C8E563876}"/>
    <cellStyle name="Normal 3 2 4 2 3 2 3 6" xfId="44722" xr:uid="{AE9B8BE8-031C-403D-96FA-4F320F74A1E5}"/>
    <cellStyle name="Normal 3 2 4 2 3 2 4" xfId="11012" xr:uid="{163A8510-88E4-4147-98C8-95A4F25FC713}"/>
    <cellStyle name="Normal 3 2 4 2 3 2 4 2" xfId="24702" xr:uid="{B224C645-BADE-4C6B-ABB9-67F5F92D7083}"/>
    <cellStyle name="Normal 3 2 4 2 3 2 4 2 2" xfId="38394" xr:uid="{EC8FB387-65F7-4BCF-9BC5-B03E9658FB69}"/>
    <cellStyle name="Normal 3 2 4 2 3 2 4 2 3" xfId="53278" xr:uid="{D2E1AEBC-38EC-442C-A21A-22E63C265308}"/>
    <cellStyle name="Normal 3 2 4 2 3 2 4 3" xfId="17858" xr:uid="{0D756EB2-3B57-446F-9661-6961D31413E5}"/>
    <cellStyle name="Normal 3 2 4 2 3 2 4 4" xfId="31548" xr:uid="{9202E53C-9C77-43C1-A59E-9490564DEADC}"/>
    <cellStyle name="Normal 3 2 4 2 3 2 4 5" xfId="46432" xr:uid="{F2B66613-AA72-4368-BDA5-4F2454C1A7C0}"/>
    <cellStyle name="Normal 3 2 4 2 3 2 5" xfId="21280" xr:uid="{4A1BA58E-751E-4CD4-9526-D20EFFDC2C15}"/>
    <cellStyle name="Normal 3 2 4 2 3 2 5 2" xfId="34972" xr:uid="{162FE02D-1687-4DBE-9744-E90AD269BAAB}"/>
    <cellStyle name="Normal 3 2 4 2 3 2 5 3" xfId="49856" xr:uid="{7E60CE2C-50F6-4865-9207-565CA31AAFDB}"/>
    <cellStyle name="Normal 3 2 4 2 3 2 6" xfId="14436" xr:uid="{ED1D315F-2542-4042-8C02-50C7002EF9FB}"/>
    <cellStyle name="Normal 3 2 4 2 3 2 7" xfId="28126" xr:uid="{B9B5D9BB-7CDB-4004-9D2D-956707292B0B}"/>
    <cellStyle name="Normal 3 2 4 2 3 2 8" xfId="43010" xr:uid="{934B633A-285E-47E1-8F2C-BFA3A033A55D}"/>
    <cellStyle name="Normal 3 2 4 2 3 3" xfId="7591" xr:uid="{D74D4736-7B71-4D12-9784-88A58CB9B3C2}"/>
    <cellStyle name="Normal 3 2 4 2 3 3 2" xfId="9304" xr:uid="{1DFC708A-8D5B-4285-96C3-D563773BA94D}"/>
    <cellStyle name="Normal 3 2 4 2 3 3 2 2" xfId="12726" xr:uid="{6D89BE64-2E55-4453-A6E1-3CFCE4C3ACF4}"/>
    <cellStyle name="Normal 3 2 4 2 3 3 2 2 2" xfId="26416" xr:uid="{7ED8252C-5571-451E-B3A9-282A86835570}"/>
    <cellStyle name="Normal 3 2 4 2 3 3 2 2 2 2" xfId="40108" xr:uid="{A1F09C04-B114-454D-BC63-46F14099441D}"/>
    <cellStyle name="Normal 3 2 4 2 3 3 2 2 2 3" xfId="54992" xr:uid="{5E5B7EC1-1F36-4E49-9AAC-4BCDD869366A}"/>
    <cellStyle name="Normal 3 2 4 2 3 3 2 2 3" xfId="19572" xr:uid="{AEBB0AC3-8E83-4E01-A0D8-F6947AC70B60}"/>
    <cellStyle name="Normal 3 2 4 2 3 3 2 2 4" xfId="33262" xr:uid="{37C4E468-B790-4D8B-8DD5-34F1F48D8462}"/>
    <cellStyle name="Normal 3 2 4 2 3 3 2 2 5" xfId="48146" xr:uid="{41892558-6EED-412D-8125-C5AD0912A2F0}"/>
    <cellStyle name="Normal 3 2 4 2 3 3 2 3" xfId="22994" xr:uid="{6D7029F5-A1DB-41DA-A096-70271DAC9765}"/>
    <cellStyle name="Normal 3 2 4 2 3 3 2 3 2" xfId="36686" xr:uid="{9DE5F57F-7CE7-4459-8777-13CD04670E4F}"/>
    <cellStyle name="Normal 3 2 4 2 3 3 2 3 3" xfId="51570" xr:uid="{9CDF13A6-95DA-488E-956B-C825834FD59E}"/>
    <cellStyle name="Normal 3 2 4 2 3 3 2 4" xfId="16150" xr:uid="{847F64A6-645B-4AA9-A7CA-FD8FA3B347A1}"/>
    <cellStyle name="Normal 3 2 4 2 3 3 2 5" xfId="29840" xr:uid="{57B8DF99-CCEB-45F2-811F-F400739DC049}"/>
    <cellStyle name="Normal 3 2 4 2 3 3 2 6" xfId="44724" xr:uid="{A36D27A2-073E-4285-9CCE-3B31C2509C0F}"/>
    <cellStyle name="Normal 3 2 4 2 3 3 3" xfId="11014" xr:uid="{ED0CE835-3B00-4A86-BAEA-602FDE05181E}"/>
    <cellStyle name="Normal 3 2 4 2 3 3 3 2" xfId="24704" xr:uid="{F262131F-8A3C-41BD-99DF-A192F3225462}"/>
    <cellStyle name="Normal 3 2 4 2 3 3 3 2 2" xfId="38396" xr:uid="{ADDA763F-74FD-46B4-8A3C-519C73696690}"/>
    <cellStyle name="Normal 3 2 4 2 3 3 3 2 3" xfId="53280" xr:uid="{D96441D1-CCF2-4084-8419-9E1252711175}"/>
    <cellStyle name="Normal 3 2 4 2 3 3 3 3" xfId="17860" xr:uid="{4D9D81A7-5E2C-44D9-AB01-299BBB4DE9FF}"/>
    <cellStyle name="Normal 3 2 4 2 3 3 3 4" xfId="31550" xr:uid="{4BB41CD1-3CF4-4A92-9678-984F411F0213}"/>
    <cellStyle name="Normal 3 2 4 2 3 3 3 5" xfId="46434" xr:uid="{D2DC5C5D-9900-4E31-9446-8AA683DA6F96}"/>
    <cellStyle name="Normal 3 2 4 2 3 3 4" xfId="21282" xr:uid="{43CCEDC6-AA42-446F-A73D-C502FC88E4D8}"/>
    <cellStyle name="Normal 3 2 4 2 3 3 4 2" xfId="34974" xr:uid="{EC4538F3-1B1A-4F3D-AEE2-22E881F75361}"/>
    <cellStyle name="Normal 3 2 4 2 3 3 4 3" xfId="49858" xr:uid="{9759E112-B3F3-4219-A324-5D32604D0AA1}"/>
    <cellStyle name="Normal 3 2 4 2 3 3 5" xfId="14438" xr:uid="{E132E037-7D51-4B79-966A-DC31DE63EEDF}"/>
    <cellStyle name="Normal 3 2 4 2 3 3 6" xfId="28128" xr:uid="{0F47C259-7C5B-42E7-94CE-8973C91074A4}"/>
    <cellStyle name="Normal 3 2 4 2 3 3 7" xfId="43012" xr:uid="{D374E022-B4CF-4F3B-9F56-C440980F1933}"/>
    <cellStyle name="Normal 3 2 4 2 3 4" xfId="7592" xr:uid="{6996B520-98E7-42F0-86DF-26E2B568FC81}"/>
    <cellStyle name="Normal 3 2 4 2 3 4 2" xfId="9305" xr:uid="{A63887F1-F6D4-4144-A09F-2CD1D80062D0}"/>
    <cellStyle name="Normal 3 2 4 2 3 4 2 2" xfId="12727" xr:uid="{0BACBBDB-921C-4050-BA6F-895746DE6C37}"/>
    <cellStyle name="Normal 3 2 4 2 3 4 2 2 2" xfId="26417" xr:uid="{5A35D419-82C8-402F-AF1A-4EC576472A88}"/>
    <cellStyle name="Normal 3 2 4 2 3 4 2 2 2 2" xfId="40109" xr:uid="{F5D95E23-604C-40E0-91CF-5C3B88A30306}"/>
    <cellStyle name="Normal 3 2 4 2 3 4 2 2 2 3" xfId="54993" xr:uid="{AFB28080-34EF-42DE-B865-8AD665C3B18A}"/>
    <cellStyle name="Normal 3 2 4 2 3 4 2 2 3" xfId="19573" xr:uid="{7A9883B1-1D6F-4C95-8AA0-3FC9B326E9DD}"/>
    <cellStyle name="Normal 3 2 4 2 3 4 2 2 4" xfId="33263" xr:uid="{6E91FF28-E5FE-442F-A72A-6AE3B0EBB164}"/>
    <cellStyle name="Normal 3 2 4 2 3 4 2 2 5" xfId="48147" xr:uid="{A443D096-CAE4-40EC-A1A9-B403B01AADF2}"/>
    <cellStyle name="Normal 3 2 4 2 3 4 2 3" xfId="22995" xr:uid="{D91D14C0-0DBC-465F-9D06-77BF1E495130}"/>
    <cellStyle name="Normal 3 2 4 2 3 4 2 3 2" xfId="36687" xr:uid="{0BB67189-9F48-4371-931B-F19DE1547389}"/>
    <cellStyle name="Normal 3 2 4 2 3 4 2 3 3" xfId="51571" xr:uid="{CAB65303-E2BC-4C0B-9064-0F7151612A4E}"/>
    <cellStyle name="Normal 3 2 4 2 3 4 2 4" xfId="16151" xr:uid="{3FCC1BF9-CDBC-4B8C-8D56-7FCCB7BCED22}"/>
    <cellStyle name="Normal 3 2 4 2 3 4 2 5" xfId="29841" xr:uid="{79C7CEA7-C537-4B21-B264-25C417FFEF65}"/>
    <cellStyle name="Normal 3 2 4 2 3 4 2 6" xfId="44725" xr:uid="{0C5B5E66-200C-4D5B-A760-3D798070E8E0}"/>
    <cellStyle name="Normal 3 2 4 2 3 4 3" xfId="11015" xr:uid="{184FAB91-3288-412A-B3B0-4817B11E1AB9}"/>
    <cellStyle name="Normal 3 2 4 2 3 4 3 2" xfId="24705" xr:uid="{D143EE27-49D0-4697-BBC5-3375E7CAA318}"/>
    <cellStyle name="Normal 3 2 4 2 3 4 3 2 2" xfId="38397" xr:uid="{3222DE04-B792-48A5-A9CB-B58618F1D174}"/>
    <cellStyle name="Normal 3 2 4 2 3 4 3 2 3" xfId="53281" xr:uid="{9E7630B4-55E2-4C65-AE73-2B22A08EC8AE}"/>
    <cellStyle name="Normal 3 2 4 2 3 4 3 3" xfId="17861" xr:uid="{535BA650-ECBE-45D5-BD50-BC25C6C4C611}"/>
    <cellStyle name="Normal 3 2 4 2 3 4 3 4" xfId="31551" xr:uid="{62EE4BD2-ABE3-4B85-9137-1F91FAA69CEC}"/>
    <cellStyle name="Normal 3 2 4 2 3 4 3 5" xfId="46435" xr:uid="{11B7549B-26E7-4FDB-A00C-EFDF696445E4}"/>
    <cellStyle name="Normal 3 2 4 2 3 4 4" xfId="21283" xr:uid="{2651648E-8731-4272-9228-2D12BCDE05F1}"/>
    <cellStyle name="Normal 3 2 4 2 3 4 4 2" xfId="34975" xr:uid="{21651A6E-850F-4741-84A2-D2CAED09587A}"/>
    <cellStyle name="Normal 3 2 4 2 3 4 4 3" xfId="49859" xr:uid="{8B04DF00-9481-4C77-8043-A97174A5411B}"/>
    <cellStyle name="Normal 3 2 4 2 3 4 5" xfId="14439" xr:uid="{9E581CF4-49DE-4E9B-8F56-EFA374B26B74}"/>
    <cellStyle name="Normal 3 2 4 2 3 4 6" xfId="28129" xr:uid="{C99E47B1-FF4C-487A-A071-71488F744B53}"/>
    <cellStyle name="Normal 3 2 4 2 3 4 7" xfId="43013" xr:uid="{100DD037-7821-4F68-AB70-DE2CF40FC3C5}"/>
    <cellStyle name="Normal 3 2 4 2 3 5" xfId="9301" xr:uid="{A36D93B4-D414-4C31-BC68-49902ACD6476}"/>
    <cellStyle name="Normal 3 2 4 2 3 5 2" xfId="12723" xr:uid="{CDEAB859-698A-4CA7-9825-4B249932D535}"/>
    <cellStyle name="Normal 3 2 4 2 3 5 2 2" xfId="26413" xr:uid="{BB128962-D841-46B1-9AE9-BE61D03528C9}"/>
    <cellStyle name="Normal 3 2 4 2 3 5 2 2 2" xfId="40105" xr:uid="{84072E05-0EBC-4730-AA13-AB1E80DD21C0}"/>
    <cellStyle name="Normal 3 2 4 2 3 5 2 2 3" xfId="54989" xr:uid="{FD0B59D1-A24D-44F9-9D97-A81A1A39F042}"/>
    <cellStyle name="Normal 3 2 4 2 3 5 2 3" xfId="19569" xr:uid="{BAE34BE9-2348-4006-819D-8D7E7B01B3AD}"/>
    <cellStyle name="Normal 3 2 4 2 3 5 2 4" xfId="33259" xr:uid="{AAB07600-E9DB-4612-886E-7679FDE01060}"/>
    <cellStyle name="Normal 3 2 4 2 3 5 2 5" xfId="48143" xr:uid="{3CDE44D4-E2C6-4A9F-B507-35D663DAE004}"/>
    <cellStyle name="Normal 3 2 4 2 3 5 3" xfId="22991" xr:uid="{A4A38E47-CBCA-4EB5-A5CF-2740DF4A484E}"/>
    <cellStyle name="Normal 3 2 4 2 3 5 3 2" xfId="36683" xr:uid="{8F78A606-6D45-494E-85B3-BC9592CF93DC}"/>
    <cellStyle name="Normal 3 2 4 2 3 5 3 3" xfId="51567" xr:uid="{96A38982-0C9B-464A-8C48-55EA0711A0CA}"/>
    <cellStyle name="Normal 3 2 4 2 3 5 4" xfId="16147" xr:uid="{92B91BBF-363B-4C43-A0C6-D8BC4BED19A9}"/>
    <cellStyle name="Normal 3 2 4 2 3 5 5" xfId="29837" xr:uid="{65CF8830-F8BB-45E9-9814-78DA957D29FC}"/>
    <cellStyle name="Normal 3 2 4 2 3 5 6" xfId="44721" xr:uid="{2A2A2095-CC41-41E5-985F-6EA2D36B9589}"/>
    <cellStyle name="Normal 3 2 4 2 3 6" xfId="11011" xr:uid="{2AAC18C0-9DC1-48D0-97D8-71ED4D9535CF}"/>
    <cellStyle name="Normal 3 2 4 2 3 6 2" xfId="24701" xr:uid="{B5E8A0FF-C211-43DC-871D-CF0511AE86C6}"/>
    <cellStyle name="Normal 3 2 4 2 3 6 2 2" xfId="38393" xr:uid="{FA097635-C16D-423F-922C-C807D8AEA8FF}"/>
    <cellStyle name="Normal 3 2 4 2 3 6 2 3" xfId="53277" xr:uid="{206840BD-0A73-4E96-903B-364E1FD665BB}"/>
    <cellStyle name="Normal 3 2 4 2 3 6 3" xfId="17857" xr:uid="{D217FFB4-3882-4633-B26A-1E2C9C1DE5F9}"/>
    <cellStyle name="Normal 3 2 4 2 3 6 4" xfId="31547" xr:uid="{498AF10C-E4B2-48D8-9D9F-EF79E4FA5242}"/>
    <cellStyle name="Normal 3 2 4 2 3 6 5" xfId="46431" xr:uid="{A3924AEA-0983-447E-9734-33C7CCDAC466}"/>
    <cellStyle name="Normal 3 2 4 2 3 7" xfId="21279" xr:uid="{90763C2C-EB5D-4A3F-8070-48415C47B34D}"/>
    <cellStyle name="Normal 3 2 4 2 3 7 2" xfId="34971" xr:uid="{883910E3-DCC3-4C73-A749-C0D705CDF8C1}"/>
    <cellStyle name="Normal 3 2 4 2 3 7 3" xfId="49855" xr:uid="{9E75DED4-D2B8-4729-8D34-CED8C4928C0F}"/>
    <cellStyle name="Normal 3 2 4 2 3 8" xfId="14435" xr:uid="{9463FA8E-907D-4434-BCE3-DA80091D3E17}"/>
    <cellStyle name="Normal 3 2 4 2 3 9" xfId="28125" xr:uid="{19D12764-F99F-4A7F-A6CB-6DE20C7D8668}"/>
    <cellStyle name="Normal 3 2 4 2 4" xfId="7593" xr:uid="{B498200F-8C61-4CC6-82D2-EA0F0F07A28D}"/>
    <cellStyle name="Normal 3 2 4 2 4 10" xfId="43014" xr:uid="{C0C6A100-95B0-447F-A9C3-029D8A0BAF59}"/>
    <cellStyle name="Normal 3 2 4 2 4 2" xfId="7594" xr:uid="{09227BC0-90C8-4E59-972D-9304352273BB}"/>
    <cellStyle name="Normal 3 2 4 2 4 2 2" xfId="7595" xr:uid="{E8FF3EF3-1C2A-4BD3-8C6D-CA41021FA4B9}"/>
    <cellStyle name="Normal 3 2 4 2 4 2 2 2" xfId="9308" xr:uid="{01D7094E-D056-4244-A68F-F009A54C202C}"/>
    <cellStyle name="Normal 3 2 4 2 4 2 2 2 2" xfId="12730" xr:uid="{8EE67A55-F8F4-47CC-B66F-E1028602A091}"/>
    <cellStyle name="Normal 3 2 4 2 4 2 2 2 2 2" xfId="26420" xr:uid="{52D0A5F8-3A1E-472D-BE4C-DC4F36839863}"/>
    <cellStyle name="Normal 3 2 4 2 4 2 2 2 2 2 2" xfId="40112" xr:uid="{65451D18-4739-45C3-BF8A-5CFB92F5D78E}"/>
    <cellStyle name="Normal 3 2 4 2 4 2 2 2 2 2 3" xfId="54996" xr:uid="{D03F0253-1B4D-48BF-BEA8-E8DD040B3B2C}"/>
    <cellStyle name="Normal 3 2 4 2 4 2 2 2 2 3" xfId="19576" xr:uid="{9853FC46-1644-455B-BA5D-FDB92621B6E4}"/>
    <cellStyle name="Normal 3 2 4 2 4 2 2 2 2 4" xfId="33266" xr:uid="{63B27F00-2A5E-4AB6-9C30-4B5484BD50E1}"/>
    <cellStyle name="Normal 3 2 4 2 4 2 2 2 2 5" xfId="48150" xr:uid="{11A9CA7D-AFD9-401E-B937-8B2D968CC805}"/>
    <cellStyle name="Normal 3 2 4 2 4 2 2 2 3" xfId="22998" xr:uid="{05905663-7301-40EC-B737-57748D74AC21}"/>
    <cellStyle name="Normal 3 2 4 2 4 2 2 2 3 2" xfId="36690" xr:uid="{10A6CB35-A67F-43EE-B9F1-73F02E2D9F4D}"/>
    <cellStyle name="Normal 3 2 4 2 4 2 2 2 3 3" xfId="51574" xr:uid="{29D1E5F9-1EBB-43ED-8B06-BDE3EE358EEC}"/>
    <cellStyle name="Normal 3 2 4 2 4 2 2 2 4" xfId="16154" xr:uid="{DAAFE943-F3FC-4662-A204-6F9E682C6E57}"/>
    <cellStyle name="Normal 3 2 4 2 4 2 2 2 5" xfId="29844" xr:uid="{169CFFB0-0076-4DAD-9C9B-B446AF72CEBD}"/>
    <cellStyle name="Normal 3 2 4 2 4 2 2 2 6" xfId="44728" xr:uid="{7A11ABFC-5039-4890-8F43-9E2E9F2CFFD3}"/>
    <cellStyle name="Normal 3 2 4 2 4 2 2 3" xfId="11018" xr:uid="{A871FB68-4AC2-4AC4-B21A-981529B2B709}"/>
    <cellStyle name="Normal 3 2 4 2 4 2 2 3 2" xfId="24708" xr:uid="{94FD6738-A87B-42A6-A312-71FCDD1B7714}"/>
    <cellStyle name="Normal 3 2 4 2 4 2 2 3 2 2" xfId="38400" xr:uid="{DD60808B-B391-4169-B2D8-49918A7A8AAA}"/>
    <cellStyle name="Normal 3 2 4 2 4 2 2 3 2 3" xfId="53284" xr:uid="{ED4B78AC-DDCC-4D56-88AB-A0E5B56DE24F}"/>
    <cellStyle name="Normal 3 2 4 2 4 2 2 3 3" xfId="17864" xr:uid="{16D910CC-95CF-47D1-8772-30437F7629F6}"/>
    <cellStyle name="Normal 3 2 4 2 4 2 2 3 4" xfId="31554" xr:uid="{ECEB9963-17F4-4498-A631-C1E58EB99948}"/>
    <cellStyle name="Normal 3 2 4 2 4 2 2 3 5" xfId="46438" xr:uid="{95BEA1D5-A24F-4E9D-A60E-94FA7317994D}"/>
    <cellStyle name="Normal 3 2 4 2 4 2 2 4" xfId="21286" xr:uid="{C75FB8D9-1057-4E6E-AF8C-FC94E589E601}"/>
    <cellStyle name="Normal 3 2 4 2 4 2 2 4 2" xfId="34978" xr:uid="{F4C914B7-6024-4933-883C-E6387F3C19C5}"/>
    <cellStyle name="Normal 3 2 4 2 4 2 2 4 3" xfId="49862" xr:uid="{704D5CF9-AC39-493A-8A0B-D4910614E384}"/>
    <cellStyle name="Normal 3 2 4 2 4 2 2 5" xfId="14442" xr:uid="{F07EDEC6-D168-43C1-9FF3-7A48A7971300}"/>
    <cellStyle name="Normal 3 2 4 2 4 2 2 6" xfId="28132" xr:uid="{4652D0E9-F4B8-462D-835B-B0AC1FB899EC}"/>
    <cellStyle name="Normal 3 2 4 2 4 2 2 7" xfId="43016" xr:uid="{4A154EEE-11C8-44AD-B08B-AB651DFB3D2F}"/>
    <cellStyle name="Normal 3 2 4 2 4 2 3" xfId="9307" xr:uid="{A8A48434-1482-4978-ADF6-0DBC0D77D71C}"/>
    <cellStyle name="Normal 3 2 4 2 4 2 3 2" xfId="12729" xr:uid="{92C53BDA-21FB-4A3A-BF0F-EF6B48E0DD23}"/>
    <cellStyle name="Normal 3 2 4 2 4 2 3 2 2" xfId="26419" xr:uid="{0FAFE726-4847-4726-85EF-3ADC097A1357}"/>
    <cellStyle name="Normal 3 2 4 2 4 2 3 2 2 2" xfId="40111" xr:uid="{01EC634C-DFB9-436C-8C70-4A5789EC3FCF}"/>
    <cellStyle name="Normal 3 2 4 2 4 2 3 2 2 3" xfId="54995" xr:uid="{0698A4F5-0F6D-4582-9DEF-4694C4C99AE7}"/>
    <cellStyle name="Normal 3 2 4 2 4 2 3 2 3" xfId="19575" xr:uid="{529165C5-244B-4DD8-BFCD-918E4FBF282E}"/>
    <cellStyle name="Normal 3 2 4 2 4 2 3 2 4" xfId="33265" xr:uid="{027EE73B-7B69-49BB-BEF0-3A0E82BA2C6A}"/>
    <cellStyle name="Normal 3 2 4 2 4 2 3 2 5" xfId="48149" xr:uid="{8420B6F7-395C-4747-B7BB-DE58521EBA7F}"/>
    <cellStyle name="Normal 3 2 4 2 4 2 3 3" xfId="22997" xr:uid="{CE524869-191A-4C39-BC5D-02314D6A3EA3}"/>
    <cellStyle name="Normal 3 2 4 2 4 2 3 3 2" xfId="36689" xr:uid="{088DC385-2E4B-49F9-8C47-6BA570223FBA}"/>
    <cellStyle name="Normal 3 2 4 2 4 2 3 3 3" xfId="51573" xr:uid="{38CB4F3F-F571-4B6D-9814-F42D14F43CF0}"/>
    <cellStyle name="Normal 3 2 4 2 4 2 3 4" xfId="16153" xr:uid="{922EB167-6FCD-4D56-BC3F-6C8813FF9EE4}"/>
    <cellStyle name="Normal 3 2 4 2 4 2 3 5" xfId="29843" xr:uid="{55A842FF-342C-473B-8504-493DA24D8845}"/>
    <cellStyle name="Normal 3 2 4 2 4 2 3 6" xfId="44727" xr:uid="{B9E4A607-7024-4D33-B66C-C38D9E7A08C0}"/>
    <cellStyle name="Normal 3 2 4 2 4 2 4" xfId="11017" xr:uid="{00BDAC30-CEDF-498B-846D-1C287E02419A}"/>
    <cellStyle name="Normal 3 2 4 2 4 2 4 2" xfId="24707" xr:uid="{A87BA976-477D-4FED-BFB8-5A1EFE1B3974}"/>
    <cellStyle name="Normal 3 2 4 2 4 2 4 2 2" xfId="38399" xr:uid="{A4719AD6-A1F8-407B-8420-74ED1E78F1CA}"/>
    <cellStyle name="Normal 3 2 4 2 4 2 4 2 3" xfId="53283" xr:uid="{1A2DD869-9B6A-4273-BDE9-662DF8E1EF52}"/>
    <cellStyle name="Normal 3 2 4 2 4 2 4 3" xfId="17863" xr:uid="{35A765D0-7883-4B12-AC9D-54A5C3A11B51}"/>
    <cellStyle name="Normal 3 2 4 2 4 2 4 4" xfId="31553" xr:uid="{44092F49-3A43-47A7-A8BF-C49C7844DF81}"/>
    <cellStyle name="Normal 3 2 4 2 4 2 4 5" xfId="46437" xr:uid="{2BC52FA3-527E-403A-8E4A-BABE1E8D7427}"/>
    <cellStyle name="Normal 3 2 4 2 4 2 5" xfId="21285" xr:uid="{BAF354E6-75CF-485E-997F-A0580D8A05A6}"/>
    <cellStyle name="Normal 3 2 4 2 4 2 5 2" xfId="34977" xr:uid="{8A003E91-D4F2-4432-94EA-915B19837057}"/>
    <cellStyle name="Normal 3 2 4 2 4 2 5 3" xfId="49861" xr:uid="{974AD16B-9263-4721-B017-072CC75B425E}"/>
    <cellStyle name="Normal 3 2 4 2 4 2 6" xfId="14441" xr:uid="{EE234D73-8977-475C-9D2B-79E721D51064}"/>
    <cellStyle name="Normal 3 2 4 2 4 2 7" xfId="28131" xr:uid="{1EF7D46A-62E5-46A6-A5ED-D72FEB6BAD8E}"/>
    <cellStyle name="Normal 3 2 4 2 4 2 8" xfId="43015" xr:uid="{32B517D3-A1A1-44E9-BAE3-EC81A65B200C}"/>
    <cellStyle name="Normal 3 2 4 2 4 3" xfId="7596" xr:uid="{406EBC9F-F6D9-478F-B492-DD0FF9529D9A}"/>
    <cellStyle name="Normal 3 2 4 2 4 3 2" xfId="9309" xr:uid="{2C513277-7BB2-4ECD-89AE-BC9775180614}"/>
    <cellStyle name="Normal 3 2 4 2 4 3 2 2" xfId="12731" xr:uid="{D59F7EAF-2596-4BAF-BB4E-9F16A81AB6D7}"/>
    <cellStyle name="Normal 3 2 4 2 4 3 2 2 2" xfId="26421" xr:uid="{45C8A7A6-9666-4D1F-B54D-6CDC672F672A}"/>
    <cellStyle name="Normal 3 2 4 2 4 3 2 2 2 2" xfId="40113" xr:uid="{E7FDFDAC-D0CD-4DA7-BC21-55434CA2E8D3}"/>
    <cellStyle name="Normal 3 2 4 2 4 3 2 2 2 3" xfId="54997" xr:uid="{5BC959F7-A59D-4FD8-8F73-274245BCF470}"/>
    <cellStyle name="Normal 3 2 4 2 4 3 2 2 3" xfId="19577" xr:uid="{11D44F0F-4FA8-4676-B74A-7AA26366B4B4}"/>
    <cellStyle name="Normal 3 2 4 2 4 3 2 2 4" xfId="33267" xr:uid="{C407637B-DE5F-448B-85FA-338B68392A76}"/>
    <cellStyle name="Normal 3 2 4 2 4 3 2 2 5" xfId="48151" xr:uid="{8DFFBC76-6687-48FD-A4B0-0537E05D2B64}"/>
    <cellStyle name="Normal 3 2 4 2 4 3 2 3" xfId="22999" xr:uid="{D5398E85-4772-48B4-B04F-15301622C254}"/>
    <cellStyle name="Normal 3 2 4 2 4 3 2 3 2" xfId="36691" xr:uid="{4D12A3AD-E335-4A0D-B6F7-C98D416ABBCD}"/>
    <cellStyle name="Normal 3 2 4 2 4 3 2 3 3" xfId="51575" xr:uid="{91FB4420-1665-46E8-8FB2-5E910090D4FC}"/>
    <cellStyle name="Normal 3 2 4 2 4 3 2 4" xfId="16155" xr:uid="{ADBE10BF-6003-4E5C-84CA-959FB32AA199}"/>
    <cellStyle name="Normal 3 2 4 2 4 3 2 5" xfId="29845" xr:uid="{46C66C69-622B-41AF-87FD-6B800F4C8435}"/>
    <cellStyle name="Normal 3 2 4 2 4 3 2 6" xfId="44729" xr:uid="{37A356D3-06EB-42CF-BEEB-7ACBD67DBE3A}"/>
    <cellStyle name="Normal 3 2 4 2 4 3 3" xfId="11019" xr:uid="{6A44360A-541D-4425-8C88-42F4265F4668}"/>
    <cellStyle name="Normal 3 2 4 2 4 3 3 2" xfId="24709" xr:uid="{8635046C-3C79-47BA-B08E-E604D809B175}"/>
    <cellStyle name="Normal 3 2 4 2 4 3 3 2 2" xfId="38401" xr:uid="{F97BB6E8-6F10-442C-9AE1-4824618B871F}"/>
    <cellStyle name="Normal 3 2 4 2 4 3 3 2 3" xfId="53285" xr:uid="{9889AF1B-D72C-41A1-877F-FB124E133B9A}"/>
    <cellStyle name="Normal 3 2 4 2 4 3 3 3" xfId="17865" xr:uid="{83885019-AAC4-4DAD-AD7F-16E05B457035}"/>
    <cellStyle name="Normal 3 2 4 2 4 3 3 4" xfId="31555" xr:uid="{AEBDB97B-2A04-4455-AB99-837452F7AD75}"/>
    <cellStyle name="Normal 3 2 4 2 4 3 3 5" xfId="46439" xr:uid="{CA74B955-D7D9-43B7-AE4E-99BA615F3401}"/>
    <cellStyle name="Normal 3 2 4 2 4 3 4" xfId="21287" xr:uid="{B8408B30-C31D-4AD0-8BBA-8D8D707D2C51}"/>
    <cellStyle name="Normal 3 2 4 2 4 3 4 2" xfId="34979" xr:uid="{A868ED9E-0C22-4CEC-83B4-95E605780D92}"/>
    <cellStyle name="Normal 3 2 4 2 4 3 4 3" xfId="49863" xr:uid="{7BAD9859-1B00-43EA-A81E-DA0427D3AEA8}"/>
    <cellStyle name="Normal 3 2 4 2 4 3 5" xfId="14443" xr:uid="{C9EA53DB-4019-47C5-B9E6-8B15AEDB75F7}"/>
    <cellStyle name="Normal 3 2 4 2 4 3 6" xfId="28133" xr:uid="{7A7C3E22-73C7-4348-BF46-7F8D8839F019}"/>
    <cellStyle name="Normal 3 2 4 2 4 3 7" xfId="43017" xr:uid="{639984A3-F3EA-4FD6-A585-375BF66B1F5B}"/>
    <cellStyle name="Normal 3 2 4 2 4 4" xfId="7597" xr:uid="{1C2C6342-DB7B-4F2C-A21F-10E659BB6FDF}"/>
    <cellStyle name="Normal 3 2 4 2 4 4 2" xfId="9310" xr:uid="{5256D3FD-8A1D-48FE-85A3-095F321461D7}"/>
    <cellStyle name="Normal 3 2 4 2 4 4 2 2" xfId="12732" xr:uid="{946A8EBD-3F22-420B-9FE1-170F8EEE9128}"/>
    <cellStyle name="Normal 3 2 4 2 4 4 2 2 2" xfId="26422" xr:uid="{C94E675F-174A-4C35-9E51-69AAA6F719D6}"/>
    <cellStyle name="Normal 3 2 4 2 4 4 2 2 2 2" xfId="40114" xr:uid="{02B86C01-71B3-4611-A426-628CB228125D}"/>
    <cellStyle name="Normal 3 2 4 2 4 4 2 2 2 3" xfId="54998" xr:uid="{4115A2D1-ABD6-4A0F-954D-5BA2037CACD3}"/>
    <cellStyle name="Normal 3 2 4 2 4 4 2 2 3" xfId="19578" xr:uid="{CF1E2774-3F6D-4944-B42C-923A39D9A43E}"/>
    <cellStyle name="Normal 3 2 4 2 4 4 2 2 4" xfId="33268" xr:uid="{E2C309DD-B80B-4969-949A-FBA084FA8238}"/>
    <cellStyle name="Normal 3 2 4 2 4 4 2 2 5" xfId="48152" xr:uid="{E095EADB-EAAB-4B31-85E1-44F2E1A74749}"/>
    <cellStyle name="Normal 3 2 4 2 4 4 2 3" xfId="23000" xr:uid="{431458F2-3B37-4762-84EE-1E7623CB9DB1}"/>
    <cellStyle name="Normal 3 2 4 2 4 4 2 3 2" xfId="36692" xr:uid="{0E1C435F-C151-4C7A-9411-6E4357BA9F94}"/>
    <cellStyle name="Normal 3 2 4 2 4 4 2 3 3" xfId="51576" xr:uid="{38C33488-B6B5-480D-BC9D-5BB82A201E0A}"/>
    <cellStyle name="Normal 3 2 4 2 4 4 2 4" xfId="16156" xr:uid="{083014CC-AD04-4208-BEA7-AF8BF206103A}"/>
    <cellStyle name="Normal 3 2 4 2 4 4 2 5" xfId="29846" xr:uid="{062ADECC-396B-488D-9DAD-6ECD49B3514A}"/>
    <cellStyle name="Normal 3 2 4 2 4 4 2 6" xfId="44730" xr:uid="{17520D6F-3B12-46A4-A5E1-D7D923369F4D}"/>
    <cellStyle name="Normal 3 2 4 2 4 4 3" xfId="11020" xr:uid="{5C6F3C60-4035-4E72-B265-BF56919DBDD7}"/>
    <cellStyle name="Normal 3 2 4 2 4 4 3 2" xfId="24710" xr:uid="{76AD04CD-D781-4BF2-9271-C7BD8FBB9AA4}"/>
    <cellStyle name="Normal 3 2 4 2 4 4 3 2 2" xfId="38402" xr:uid="{EDD51530-FEAB-4A1B-9922-BA4EFCF35B48}"/>
    <cellStyle name="Normal 3 2 4 2 4 4 3 2 3" xfId="53286" xr:uid="{3408B07E-39C8-48C1-8C7D-F55EBC2EDC5D}"/>
    <cellStyle name="Normal 3 2 4 2 4 4 3 3" xfId="17866" xr:uid="{594D92F3-9033-47D2-AE73-A4181C47D5C7}"/>
    <cellStyle name="Normal 3 2 4 2 4 4 3 4" xfId="31556" xr:uid="{D5723CC1-F41A-4555-885C-94113BB33A64}"/>
    <cellStyle name="Normal 3 2 4 2 4 4 3 5" xfId="46440" xr:uid="{805735AC-E288-4D5E-BDA6-1E0F22043DE2}"/>
    <cellStyle name="Normal 3 2 4 2 4 4 4" xfId="21288" xr:uid="{FC0F204D-F9AB-4458-B4F9-BD3DDC3C09B9}"/>
    <cellStyle name="Normal 3 2 4 2 4 4 4 2" xfId="34980" xr:uid="{8D9D56AA-40F6-4918-A352-D3CA33BD0AAB}"/>
    <cellStyle name="Normal 3 2 4 2 4 4 4 3" xfId="49864" xr:uid="{99D18EA3-2BC3-42A3-821A-53CE99DCB4BC}"/>
    <cellStyle name="Normal 3 2 4 2 4 4 5" xfId="14444" xr:uid="{0845D3FF-143E-4C1A-AA43-6504806F6B3A}"/>
    <cellStyle name="Normal 3 2 4 2 4 4 6" xfId="28134" xr:uid="{23F5548F-7640-4F37-897B-834B1663BEC3}"/>
    <cellStyle name="Normal 3 2 4 2 4 4 7" xfId="43018" xr:uid="{F78E66F4-E1BF-48A0-92A2-2670B53A357C}"/>
    <cellStyle name="Normal 3 2 4 2 4 5" xfId="9306" xr:uid="{1340EA5E-9C82-4CC7-B6F4-7668F786AB8A}"/>
    <cellStyle name="Normal 3 2 4 2 4 5 2" xfId="12728" xr:uid="{A7941FF6-69BD-444B-9B72-31631ECDD3F5}"/>
    <cellStyle name="Normal 3 2 4 2 4 5 2 2" xfId="26418" xr:uid="{6FBC1AC8-CC61-4D61-8267-6F443955C4B2}"/>
    <cellStyle name="Normal 3 2 4 2 4 5 2 2 2" xfId="40110" xr:uid="{E181B2AC-86D4-4701-8068-F5F1005A5A56}"/>
    <cellStyle name="Normal 3 2 4 2 4 5 2 2 3" xfId="54994" xr:uid="{5AB4A48F-676F-4846-8866-C7711CDF96ED}"/>
    <cellStyle name="Normal 3 2 4 2 4 5 2 3" xfId="19574" xr:uid="{FA1F41EC-EF4D-4212-A2AC-A75D4D011639}"/>
    <cellStyle name="Normal 3 2 4 2 4 5 2 4" xfId="33264" xr:uid="{3374A410-DEF1-48A7-AB05-D9C03522DC95}"/>
    <cellStyle name="Normal 3 2 4 2 4 5 2 5" xfId="48148" xr:uid="{23688B22-12B5-482A-A2D8-248C6DC9B841}"/>
    <cellStyle name="Normal 3 2 4 2 4 5 3" xfId="22996" xr:uid="{7773FE53-3019-4A7F-A3B9-A613B0092FB8}"/>
    <cellStyle name="Normal 3 2 4 2 4 5 3 2" xfId="36688" xr:uid="{74021C44-E3D4-42CA-86CA-F9DBE2BD0502}"/>
    <cellStyle name="Normal 3 2 4 2 4 5 3 3" xfId="51572" xr:uid="{9A752749-9F01-4B35-9A8F-F19FA6102934}"/>
    <cellStyle name="Normal 3 2 4 2 4 5 4" xfId="16152" xr:uid="{64047744-91F8-41DF-B7AC-F0004AAE67D0}"/>
    <cellStyle name="Normal 3 2 4 2 4 5 5" xfId="29842" xr:uid="{D189321D-5D78-436A-A962-DA8014B2258C}"/>
    <cellStyle name="Normal 3 2 4 2 4 5 6" xfId="44726" xr:uid="{10800332-6186-4084-B3D0-2EFB246A6E75}"/>
    <cellStyle name="Normal 3 2 4 2 4 6" xfId="11016" xr:uid="{80B812F5-41A9-4CE3-BE97-1F76462844AB}"/>
    <cellStyle name="Normal 3 2 4 2 4 6 2" xfId="24706" xr:uid="{DB146CDA-EC9A-4E80-8A17-159458C2408D}"/>
    <cellStyle name="Normal 3 2 4 2 4 6 2 2" xfId="38398" xr:uid="{F816F056-8F84-48B4-9105-3278D073834F}"/>
    <cellStyle name="Normal 3 2 4 2 4 6 2 3" xfId="53282" xr:uid="{76B7E452-0677-4A4A-B90C-86CEE8639332}"/>
    <cellStyle name="Normal 3 2 4 2 4 6 3" xfId="17862" xr:uid="{85A1B8A0-6D3E-41BA-B356-780322031EC4}"/>
    <cellStyle name="Normal 3 2 4 2 4 6 4" xfId="31552" xr:uid="{B0CFBA20-321F-4E9B-9270-75FDC222A344}"/>
    <cellStyle name="Normal 3 2 4 2 4 6 5" xfId="46436" xr:uid="{49D9E8D9-3C9E-4FDB-9DB6-9A3D3AE05999}"/>
    <cellStyle name="Normal 3 2 4 2 4 7" xfId="21284" xr:uid="{B64DA6AF-FAAD-49E2-9008-9BA8BF8AD222}"/>
    <cellStyle name="Normal 3 2 4 2 4 7 2" xfId="34976" xr:uid="{FB283141-5179-42CB-9BD0-71A1D901F88F}"/>
    <cellStyle name="Normal 3 2 4 2 4 7 3" xfId="49860" xr:uid="{549070FF-3A15-4B4B-BD42-88C0E3EC7E75}"/>
    <cellStyle name="Normal 3 2 4 2 4 8" xfId="14440" xr:uid="{812DC17C-DC0E-42C9-A430-E9FC52D5A4BB}"/>
    <cellStyle name="Normal 3 2 4 2 4 9" xfId="28130" xr:uid="{6B10C187-1D1A-49A9-BFB9-AE9CBCDC1383}"/>
    <cellStyle name="Normal 3 2 4 2 5" xfId="7598" xr:uid="{1AC00986-8831-48D9-801F-56CCE1D1CC13}"/>
    <cellStyle name="Normal 3 2 4 2 5 2" xfId="7599" xr:uid="{B8199973-EE6F-4082-AC2A-598E67B4BEE4}"/>
    <cellStyle name="Normal 3 2 4 2 5 2 2" xfId="9312" xr:uid="{3D7C4BC3-EA31-4003-8715-50CCDF1BA9C2}"/>
    <cellStyle name="Normal 3 2 4 2 5 2 2 2" xfId="12734" xr:uid="{2F94FE35-DE4A-4294-B320-C7AC697A5173}"/>
    <cellStyle name="Normal 3 2 4 2 5 2 2 2 2" xfId="26424" xr:uid="{41079492-5274-419A-AF91-5EE9F61C1581}"/>
    <cellStyle name="Normal 3 2 4 2 5 2 2 2 2 2" xfId="40116" xr:uid="{627182B2-410F-4E41-BE97-2D40869B13BC}"/>
    <cellStyle name="Normal 3 2 4 2 5 2 2 2 2 3" xfId="55000" xr:uid="{9D9A6B4C-D975-4BD4-9E35-DB00DBEAFC62}"/>
    <cellStyle name="Normal 3 2 4 2 5 2 2 2 3" xfId="19580" xr:uid="{A5248A29-AF17-494A-9BC9-C43D16F2EEDE}"/>
    <cellStyle name="Normal 3 2 4 2 5 2 2 2 4" xfId="33270" xr:uid="{1846778D-F9EC-404F-812F-75E045E4DA0A}"/>
    <cellStyle name="Normal 3 2 4 2 5 2 2 2 5" xfId="48154" xr:uid="{3598887F-ED87-46C0-8712-A9FE97547502}"/>
    <cellStyle name="Normal 3 2 4 2 5 2 2 3" xfId="23002" xr:uid="{5ACED677-2AC8-445F-BB33-AE1E1FC5CA0A}"/>
    <cellStyle name="Normal 3 2 4 2 5 2 2 3 2" xfId="36694" xr:uid="{DC878A33-FC5D-42F9-BC08-76CADDA76BF7}"/>
    <cellStyle name="Normal 3 2 4 2 5 2 2 3 3" xfId="51578" xr:uid="{6300640C-2661-4737-9B7B-CF03D7F505BC}"/>
    <cellStyle name="Normal 3 2 4 2 5 2 2 4" xfId="16158" xr:uid="{175A5A37-6DB0-423E-8D31-CAF790B64742}"/>
    <cellStyle name="Normal 3 2 4 2 5 2 2 5" xfId="29848" xr:uid="{F7807670-A538-4966-A4D5-9D6E5E83CBCF}"/>
    <cellStyle name="Normal 3 2 4 2 5 2 2 6" xfId="44732" xr:uid="{B2A66460-4DC8-4BE1-ABA5-916EF02FAB9F}"/>
    <cellStyle name="Normal 3 2 4 2 5 2 3" xfId="11022" xr:uid="{206FD9E2-7A78-4D94-B36F-124AB9CC48C1}"/>
    <cellStyle name="Normal 3 2 4 2 5 2 3 2" xfId="24712" xr:uid="{F7D3A440-2281-4369-AC11-90ABAB62CDE1}"/>
    <cellStyle name="Normal 3 2 4 2 5 2 3 2 2" xfId="38404" xr:uid="{005B013E-C180-4B8B-A1EE-C3A5F0075106}"/>
    <cellStyle name="Normal 3 2 4 2 5 2 3 2 3" xfId="53288" xr:uid="{FE3D6E27-ED54-4B31-B683-10C53975EF96}"/>
    <cellStyle name="Normal 3 2 4 2 5 2 3 3" xfId="17868" xr:uid="{9AA49570-174D-4477-9482-6EB25C4C0355}"/>
    <cellStyle name="Normal 3 2 4 2 5 2 3 4" xfId="31558" xr:uid="{AF4D1238-2E65-4D7D-A24A-4C83C1320537}"/>
    <cellStyle name="Normal 3 2 4 2 5 2 3 5" xfId="46442" xr:uid="{AC88230F-8CC0-4CE3-B4B5-664575233120}"/>
    <cellStyle name="Normal 3 2 4 2 5 2 4" xfId="21290" xr:uid="{3BCAFD3D-4B6F-4E4E-8847-4752763B7A94}"/>
    <cellStyle name="Normal 3 2 4 2 5 2 4 2" xfId="34982" xr:uid="{D4ABC408-F40E-48E0-A207-EB0758B606E1}"/>
    <cellStyle name="Normal 3 2 4 2 5 2 4 3" xfId="49866" xr:uid="{DFB9E71E-CCF4-4172-A4F5-836CFD3DE287}"/>
    <cellStyle name="Normal 3 2 4 2 5 2 5" xfId="14446" xr:uid="{41AD92F0-DA50-47CC-9634-E2D3122FA20A}"/>
    <cellStyle name="Normal 3 2 4 2 5 2 6" xfId="28136" xr:uid="{E740B89C-B6CF-4A43-8396-3D98F25010A2}"/>
    <cellStyle name="Normal 3 2 4 2 5 2 7" xfId="43020" xr:uid="{C3F6E945-45EE-4FB6-BDF1-56CBABA5957A}"/>
    <cellStyle name="Normal 3 2 4 2 5 3" xfId="9311" xr:uid="{91E4295E-65E1-4353-B37C-0D857D46D9A2}"/>
    <cellStyle name="Normal 3 2 4 2 5 3 2" xfId="12733" xr:uid="{66373354-45A3-4128-BCAE-B810EDED9F60}"/>
    <cellStyle name="Normal 3 2 4 2 5 3 2 2" xfId="26423" xr:uid="{40F0EF55-6777-46C8-ADF9-81EC32C56D48}"/>
    <cellStyle name="Normal 3 2 4 2 5 3 2 2 2" xfId="40115" xr:uid="{3820BD92-D754-4B80-85E3-DA7CC515E5DF}"/>
    <cellStyle name="Normal 3 2 4 2 5 3 2 2 3" xfId="54999" xr:uid="{55DE9478-86E5-4339-979A-A7F69EBE961D}"/>
    <cellStyle name="Normal 3 2 4 2 5 3 2 3" xfId="19579" xr:uid="{C015B108-6E88-4DDC-8E68-FBF0FFD97716}"/>
    <cellStyle name="Normal 3 2 4 2 5 3 2 4" xfId="33269" xr:uid="{992C2325-D995-4B35-A356-4096E4B712CC}"/>
    <cellStyle name="Normal 3 2 4 2 5 3 2 5" xfId="48153" xr:uid="{ED64D2D6-1122-4EFE-9F0D-CA0AC268B0A5}"/>
    <cellStyle name="Normal 3 2 4 2 5 3 3" xfId="23001" xr:uid="{8979402C-9134-4B1E-814E-70259CF2F1C6}"/>
    <cellStyle name="Normal 3 2 4 2 5 3 3 2" xfId="36693" xr:uid="{DFB452A1-B09C-452F-B268-EA0B4D5BC1A0}"/>
    <cellStyle name="Normal 3 2 4 2 5 3 3 3" xfId="51577" xr:uid="{EEFFC820-4558-458F-AB19-B9202029594F}"/>
    <cellStyle name="Normal 3 2 4 2 5 3 4" xfId="16157" xr:uid="{DFD9AC15-DD92-4D58-83C6-34198C48B080}"/>
    <cellStyle name="Normal 3 2 4 2 5 3 5" xfId="29847" xr:uid="{9C33E236-5A1B-4670-8E83-EA53010D7AAF}"/>
    <cellStyle name="Normal 3 2 4 2 5 3 6" xfId="44731" xr:uid="{E2A9F49B-E6E2-4F8B-B2E1-6680F4BFBEC2}"/>
    <cellStyle name="Normal 3 2 4 2 5 4" xfId="11021" xr:uid="{3736C83C-B007-46B3-82CC-D1B7EF021012}"/>
    <cellStyle name="Normal 3 2 4 2 5 4 2" xfId="24711" xr:uid="{BFCB79F5-FB25-42FE-BACA-9771CF2E772F}"/>
    <cellStyle name="Normal 3 2 4 2 5 4 2 2" xfId="38403" xr:uid="{F24EDEF0-B3ED-4E0C-9066-42B6D71440CC}"/>
    <cellStyle name="Normal 3 2 4 2 5 4 2 3" xfId="53287" xr:uid="{47F088F8-D1D1-4F68-8431-D01800DCD5BE}"/>
    <cellStyle name="Normal 3 2 4 2 5 4 3" xfId="17867" xr:uid="{D9D34352-DB4A-4E8E-9A10-4C0B12D32455}"/>
    <cellStyle name="Normal 3 2 4 2 5 4 4" xfId="31557" xr:uid="{F438F2D5-6816-416B-99E1-7EF8DC4CD569}"/>
    <cellStyle name="Normal 3 2 4 2 5 4 5" xfId="46441" xr:uid="{7DD8AD36-AFB6-42FB-8E94-17C0F1D7AA12}"/>
    <cellStyle name="Normal 3 2 4 2 5 5" xfId="21289" xr:uid="{68264F9F-5520-4C77-AAA2-03227FF1D021}"/>
    <cellStyle name="Normal 3 2 4 2 5 5 2" xfId="34981" xr:uid="{CE9970DA-2947-4B9A-AD9D-79A0F5F623D4}"/>
    <cellStyle name="Normal 3 2 4 2 5 5 3" xfId="49865" xr:uid="{00B90232-514A-4D0C-858B-248CD05A560A}"/>
    <cellStyle name="Normal 3 2 4 2 5 6" xfId="14445" xr:uid="{56A2D6DB-AD06-4804-8A90-818765FFCC87}"/>
    <cellStyle name="Normal 3 2 4 2 5 7" xfId="28135" xr:uid="{F244AECB-5250-4FE5-AF87-9095DC25747F}"/>
    <cellStyle name="Normal 3 2 4 2 5 8" xfId="43019" xr:uid="{963A4DF6-8B8E-4911-B186-F6570190F67A}"/>
    <cellStyle name="Normal 3 2 4 2 6" xfId="7600" xr:uid="{016854FB-6CF1-4457-A5E4-8133A56BB6FE}"/>
    <cellStyle name="Normal 3 2 4 2 6 2" xfId="9313" xr:uid="{80F4678B-BCBE-479F-BCDF-26309F2B3B7E}"/>
    <cellStyle name="Normal 3 2 4 2 6 2 2" xfId="12735" xr:uid="{D1FC9414-FB92-49E8-A683-F41260323DAA}"/>
    <cellStyle name="Normal 3 2 4 2 6 2 2 2" xfId="26425" xr:uid="{558FC5CA-A671-4F9E-92CB-55A8445DAE64}"/>
    <cellStyle name="Normal 3 2 4 2 6 2 2 2 2" xfId="40117" xr:uid="{4A5ECF1C-7FF4-49CE-8116-EA923F6DBC82}"/>
    <cellStyle name="Normal 3 2 4 2 6 2 2 2 3" xfId="55001" xr:uid="{F4BA124B-7A3B-42CB-AD0D-E08A05F4A927}"/>
    <cellStyle name="Normal 3 2 4 2 6 2 2 3" xfId="19581" xr:uid="{43F935A8-17C6-4434-B40A-7F185949E1F4}"/>
    <cellStyle name="Normal 3 2 4 2 6 2 2 4" xfId="33271" xr:uid="{22F7C516-4331-4E19-BC0E-53BAE0D9EA81}"/>
    <cellStyle name="Normal 3 2 4 2 6 2 2 5" xfId="48155" xr:uid="{86352F44-A890-4AC4-9965-A0753EEBED7C}"/>
    <cellStyle name="Normal 3 2 4 2 6 2 3" xfId="23003" xr:uid="{6079C9E8-E0A7-457A-84D6-51594515BD20}"/>
    <cellStyle name="Normal 3 2 4 2 6 2 3 2" xfId="36695" xr:uid="{8E53CB0D-1CBC-4C40-9FFB-E96036848AD6}"/>
    <cellStyle name="Normal 3 2 4 2 6 2 3 3" xfId="51579" xr:uid="{BBEC4B52-91C7-45C0-92D7-B872660F8EE0}"/>
    <cellStyle name="Normal 3 2 4 2 6 2 4" xfId="16159" xr:uid="{E9160A3F-85E2-4E77-A3AF-72AAB1870304}"/>
    <cellStyle name="Normal 3 2 4 2 6 2 5" xfId="29849" xr:uid="{723D4DDA-D6AD-45E8-ABDF-8CBD83E26994}"/>
    <cellStyle name="Normal 3 2 4 2 6 2 6" xfId="44733" xr:uid="{E3154B5B-B345-49C2-BFA8-FE51651645EE}"/>
    <cellStyle name="Normal 3 2 4 2 6 3" xfId="11023" xr:uid="{D07A5998-873B-4BC7-9FCD-3455CA19DE77}"/>
    <cellStyle name="Normal 3 2 4 2 6 3 2" xfId="24713" xr:uid="{0D125909-E12F-4450-9C65-D489CB45ED96}"/>
    <cellStyle name="Normal 3 2 4 2 6 3 2 2" xfId="38405" xr:uid="{6C5E5EBC-5E75-40B6-8344-47A14F8B6501}"/>
    <cellStyle name="Normal 3 2 4 2 6 3 2 3" xfId="53289" xr:uid="{8985C416-617A-434B-A453-FD69D5C68DF7}"/>
    <cellStyle name="Normal 3 2 4 2 6 3 3" xfId="17869" xr:uid="{134B656C-20A2-4947-B917-290BE43565AF}"/>
    <cellStyle name="Normal 3 2 4 2 6 3 4" xfId="31559" xr:uid="{4467C703-C9F5-4D50-AC04-15DC9B1AFBA9}"/>
    <cellStyle name="Normal 3 2 4 2 6 3 5" xfId="46443" xr:uid="{92723312-3EC5-40AC-BE01-27CA44AC2424}"/>
    <cellStyle name="Normal 3 2 4 2 6 4" xfId="21291" xr:uid="{DF39E10C-BC82-4E26-BCD1-6013487EDA7D}"/>
    <cellStyle name="Normal 3 2 4 2 6 4 2" xfId="34983" xr:uid="{DB75A5BB-C64D-466D-93FB-FF9B76FAC7AE}"/>
    <cellStyle name="Normal 3 2 4 2 6 4 3" xfId="49867" xr:uid="{DD66FB28-0376-436D-8350-89ADEE6C59CF}"/>
    <cellStyle name="Normal 3 2 4 2 6 5" xfId="14447" xr:uid="{E2F04F82-68EC-4DA2-977D-87DF55D4641F}"/>
    <cellStyle name="Normal 3 2 4 2 6 6" xfId="28137" xr:uid="{62C2A6AF-79F5-494A-AA4B-9821C2A9246A}"/>
    <cellStyle name="Normal 3 2 4 2 6 7" xfId="43021" xr:uid="{2F7C33F0-D5E0-4ACA-A27E-DDD23306142A}"/>
    <cellStyle name="Normal 3 2 4 2 7" xfId="7601" xr:uid="{315F61BA-F4D9-48E6-BEA5-5926C726999D}"/>
    <cellStyle name="Normal 3 2 4 2 7 2" xfId="9314" xr:uid="{5E1C9BA3-F81C-466A-B67A-413821421454}"/>
    <cellStyle name="Normal 3 2 4 2 7 2 2" xfId="12736" xr:uid="{66D622FC-6792-4E95-8A63-D511053C6DF6}"/>
    <cellStyle name="Normal 3 2 4 2 7 2 2 2" xfId="26426" xr:uid="{CD68DEA5-626F-4AA6-BABD-B510178D4E22}"/>
    <cellStyle name="Normal 3 2 4 2 7 2 2 2 2" xfId="40118" xr:uid="{EF8CB6AA-DB8E-4EB9-85FE-B0CC13D1D917}"/>
    <cellStyle name="Normal 3 2 4 2 7 2 2 2 3" xfId="55002" xr:uid="{8FD7C60D-72F0-4CBA-B6BE-E51A1FE42B0A}"/>
    <cellStyle name="Normal 3 2 4 2 7 2 2 3" xfId="19582" xr:uid="{1B50BD50-D70E-425F-ABF2-6A29801586DD}"/>
    <cellStyle name="Normal 3 2 4 2 7 2 2 4" xfId="33272" xr:uid="{59A391D7-1C84-4D4F-AD7E-39F944DF4A77}"/>
    <cellStyle name="Normal 3 2 4 2 7 2 2 5" xfId="48156" xr:uid="{3F06E8D9-116E-42E9-8E53-B992EB6AFF46}"/>
    <cellStyle name="Normal 3 2 4 2 7 2 3" xfId="23004" xr:uid="{6D20085E-0DF6-4D66-9495-6570A644BC44}"/>
    <cellStyle name="Normal 3 2 4 2 7 2 3 2" xfId="36696" xr:uid="{9A6634CF-7320-4258-B21C-E11CE9EE3F04}"/>
    <cellStyle name="Normal 3 2 4 2 7 2 3 3" xfId="51580" xr:uid="{105A0CFE-5F37-4C4A-9F0B-760D7A5BDDE2}"/>
    <cellStyle name="Normal 3 2 4 2 7 2 4" xfId="16160" xr:uid="{D030EA50-4B40-45C7-BE2A-73FA9E3E551A}"/>
    <cellStyle name="Normal 3 2 4 2 7 2 5" xfId="29850" xr:uid="{6ECC9AEF-31E8-4EB3-82FA-23FA86F03462}"/>
    <cellStyle name="Normal 3 2 4 2 7 2 6" xfId="44734" xr:uid="{F1D276AC-1B1E-45D0-B41A-44C72C05D8C7}"/>
    <cellStyle name="Normal 3 2 4 2 7 3" xfId="11024" xr:uid="{D8E1D0E1-1F57-404C-A432-09C35A99FE57}"/>
    <cellStyle name="Normal 3 2 4 2 7 3 2" xfId="24714" xr:uid="{50399B61-620B-43B3-B1DD-9F8B4C446028}"/>
    <cellStyle name="Normal 3 2 4 2 7 3 2 2" xfId="38406" xr:uid="{2E906BBE-1F5D-4BDB-9387-918822F954D5}"/>
    <cellStyle name="Normal 3 2 4 2 7 3 2 3" xfId="53290" xr:uid="{F41E8F58-86BA-4C27-8612-A5BB079FC65B}"/>
    <cellStyle name="Normal 3 2 4 2 7 3 3" xfId="17870" xr:uid="{662ED7FB-4B9D-4C22-8880-44E64CACA428}"/>
    <cellStyle name="Normal 3 2 4 2 7 3 4" xfId="31560" xr:uid="{F7AF6AD4-80DE-4986-8ED2-D1F0EED40EB5}"/>
    <cellStyle name="Normal 3 2 4 2 7 3 5" xfId="46444" xr:uid="{485915B7-FC15-4B1A-B928-0FBBD9A4D0AE}"/>
    <cellStyle name="Normal 3 2 4 2 7 4" xfId="21292" xr:uid="{50CF66DE-7B2B-45B7-B3A0-374164FE8706}"/>
    <cellStyle name="Normal 3 2 4 2 7 4 2" xfId="34984" xr:uid="{A0318FBE-D3EF-46F3-873F-E662B6054AC2}"/>
    <cellStyle name="Normal 3 2 4 2 7 4 3" xfId="49868" xr:uid="{D3289E71-A883-4C1E-9EBB-F472463C0DD8}"/>
    <cellStyle name="Normal 3 2 4 2 7 5" xfId="14448" xr:uid="{7DF82CB1-1932-45D6-B8C9-9A0C342B25C8}"/>
    <cellStyle name="Normal 3 2 4 2 7 6" xfId="28138" xr:uid="{3B8A37B8-37E4-4670-82A7-3900DE4F3084}"/>
    <cellStyle name="Normal 3 2 4 2 7 7" xfId="43022" xr:uid="{527AD989-0B42-4252-AE5F-BBB6EA79E072}"/>
    <cellStyle name="Normal 3 2 4 2 8" xfId="9285" xr:uid="{6EFA715D-084B-48D3-905E-247EAED45182}"/>
    <cellStyle name="Normal 3 2 4 2 8 2" xfId="12707" xr:uid="{F99D88CA-DF25-4B14-9DF4-98610A8BB3EB}"/>
    <cellStyle name="Normal 3 2 4 2 8 2 2" xfId="26397" xr:uid="{DA193902-1A05-48F6-8DCF-91446ACF3025}"/>
    <cellStyle name="Normal 3 2 4 2 8 2 2 2" xfId="40089" xr:uid="{3BD413CA-1B66-4EB8-8548-70C7D086C3FB}"/>
    <cellStyle name="Normal 3 2 4 2 8 2 2 3" xfId="54973" xr:uid="{2085BF69-2D08-4D0F-9B75-8BC948FE6F5B}"/>
    <cellStyle name="Normal 3 2 4 2 8 2 3" xfId="19553" xr:uid="{24B2ECC5-5078-40F4-9358-CEB64224D69F}"/>
    <cellStyle name="Normal 3 2 4 2 8 2 4" xfId="33243" xr:uid="{1A72CD3C-7FE7-44D9-BCAF-6FBD249DA180}"/>
    <cellStyle name="Normal 3 2 4 2 8 2 5" xfId="48127" xr:uid="{2922AD66-F8AC-4F22-B100-028D9E073986}"/>
    <cellStyle name="Normal 3 2 4 2 8 3" xfId="22975" xr:uid="{D3161FCE-15E6-4E6F-898C-27480782026A}"/>
    <cellStyle name="Normal 3 2 4 2 8 3 2" xfId="36667" xr:uid="{9A516AC3-77E1-4EBC-9A83-CCE64C5375EE}"/>
    <cellStyle name="Normal 3 2 4 2 8 3 3" xfId="51551" xr:uid="{BD5E2E41-28A2-4C93-B360-733DD28DDE67}"/>
    <cellStyle name="Normal 3 2 4 2 8 4" xfId="16131" xr:uid="{E09E7996-AF6E-4ABC-A9DB-0752BD2D2E64}"/>
    <cellStyle name="Normal 3 2 4 2 8 5" xfId="29821" xr:uid="{EC4A93DF-977B-4968-8F1E-EA94493F5F23}"/>
    <cellStyle name="Normal 3 2 4 2 8 6" xfId="44705" xr:uid="{D570E57B-7451-4BEB-A5AA-32C381163709}"/>
    <cellStyle name="Normal 3 2 4 2 9" xfId="10995" xr:uid="{7014A6FC-5CC1-4A64-BBB3-E3BDDF3BC5FA}"/>
    <cellStyle name="Normal 3 2 4 2 9 2" xfId="24685" xr:uid="{16ADBEEE-69CC-4A88-9E24-83F5D368C712}"/>
    <cellStyle name="Normal 3 2 4 2 9 2 2" xfId="38377" xr:uid="{D83381AC-1D85-4EC7-85A2-A71F29E835A4}"/>
    <cellStyle name="Normal 3 2 4 2 9 2 3" xfId="53261" xr:uid="{45A147F0-8323-46AB-8889-40CAD2EE5991}"/>
    <cellStyle name="Normal 3 2 4 2 9 3" xfId="17841" xr:uid="{A591A1E6-E0BC-4DD7-BCAE-10D8A0C289FE}"/>
    <cellStyle name="Normal 3 2 4 2 9 4" xfId="31531" xr:uid="{2C5B2A60-5FBD-4A07-9C27-1F5E83D8408E}"/>
    <cellStyle name="Normal 3 2 4 2 9 5" xfId="46415" xr:uid="{9AFFF37C-08E5-4ABC-BF1E-1E655C8D44F8}"/>
    <cellStyle name="Normal 3 2 4 3" xfId="7602" xr:uid="{0725A228-A34E-4145-9657-546BC076B0AA}"/>
    <cellStyle name="Normal 3 2 4 3 10" xfId="14449" xr:uid="{E0E13E9E-23AB-4A3B-8BC5-5251718E5D17}"/>
    <cellStyle name="Normal 3 2 4 3 11" xfId="28139" xr:uid="{445EAE33-1F3A-44B3-93DD-E28384FDFA9B}"/>
    <cellStyle name="Normal 3 2 4 3 12" xfId="43023" xr:uid="{973DEC97-BD4F-4890-A6EB-D6E900F36765}"/>
    <cellStyle name="Normal 3 2 4 3 2" xfId="7603" xr:uid="{F8CE9235-89EB-496C-A5E0-197F8660ECBC}"/>
    <cellStyle name="Normal 3 2 4 3 2 10" xfId="43024" xr:uid="{A168994A-1446-4BC1-AC19-EF7CBCCD182C}"/>
    <cellStyle name="Normal 3 2 4 3 2 2" xfId="7604" xr:uid="{B70429A2-EF16-4C58-8588-9C015713B09C}"/>
    <cellStyle name="Normal 3 2 4 3 2 2 2" xfId="7605" xr:uid="{E18C6AD8-A7D4-47A3-A43E-C97434D46384}"/>
    <cellStyle name="Normal 3 2 4 3 2 2 2 2" xfId="9318" xr:uid="{BD651030-A9D7-4998-91BB-A3FFD1AEBDAC}"/>
    <cellStyle name="Normal 3 2 4 3 2 2 2 2 2" xfId="12740" xr:uid="{8FBA93C5-B662-485A-8225-244A7640F474}"/>
    <cellStyle name="Normal 3 2 4 3 2 2 2 2 2 2" xfId="26430" xr:uid="{540B3735-DF95-48BB-8F78-21A04BB948CD}"/>
    <cellStyle name="Normal 3 2 4 3 2 2 2 2 2 2 2" xfId="40122" xr:uid="{2511A662-C802-4461-A5B2-2DC4584C9371}"/>
    <cellStyle name="Normal 3 2 4 3 2 2 2 2 2 2 3" xfId="55006" xr:uid="{D0C84342-69DE-4800-B9BB-4BA09AD5E8DD}"/>
    <cellStyle name="Normal 3 2 4 3 2 2 2 2 2 3" xfId="19586" xr:uid="{5A13AD56-AC22-4E5E-8B3F-0C2C83997B9C}"/>
    <cellStyle name="Normal 3 2 4 3 2 2 2 2 2 4" xfId="33276" xr:uid="{40782BE1-FAE0-4B88-B1DB-79F6601BD846}"/>
    <cellStyle name="Normal 3 2 4 3 2 2 2 2 2 5" xfId="48160" xr:uid="{BF6C0A22-5555-4005-A080-7D247E34DDAD}"/>
    <cellStyle name="Normal 3 2 4 3 2 2 2 2 3" xfId="23008" xr:uid="{6A840941-D26A-4366-9AF7-FE0BD367ECBF}"/>
    <cellStyle name="Normal 3 2 4 3 2 2 2 2 3 2" xfId="36700" xr:uid="{4F348CFE-64B7-4B02-8345-92410A8CF3B9}"/>
    <cellStyle name="Normal 3 2 4 3 2 2 2 2 3 3" xfId="51584" xr:uid="{DC1D19CC-EC11-4BA0-B97F-264EB5B07A26}"/>
    <cellStyle name="Normal 3 2 4 3 2 2 2 2 4" xfId="16164" xr:uid="{0F9B3D36-0E55-4198-AC4D-7427B16E7BC1}"/>
    <cellStyle name="Normal 3 2 4 3 2 2 2 2 5" xfId="29854" xr:uid="{95A7C94C-F95A-42A3-8FC9-376F55503F80}"/>
    <cellStyle name="Normal 3 2 4 3 2 2 2 2 6" xfId="44738" xr:uid="{3E1DE375-4A38-4F28-99DA-793E29DD926C}"/>
    <cellStyle name="Normal 3 2 4 3 2 2 2 3" xfId="11028" xr:uid="{6C0A3C09-AF61-4EC1-8282-8990DB13ED0A}"/>
    <cellStyle name="Normal 3 2 4 3 2 2 2 3 2" xfId="24718" xr:uid="{DF89FDDC-DA81-4372-9857-CDA218789765}"/>
    <cellStyle name="Normal 3 2 4 3 2 2 2 3 2 2" xfId="38410" xr:uid="{F6F14C8B-5C93-4138-BEB0-4C1942AA4FAD}"/>
    <cellStyle name="Normal 3 2 4 3 2 2 2 3 2 3" xfId="53294" xr:uid="{6A9F8820-3CDD-486E-A428-F47B55957641}"/>
    <cellStyle name="Normal 3 2 4 3 2 2 2 3 3" xfId="17874" xr:uid="{355E1656-F72E-417E-8AA9-6F97E0831A1C}"/>
    <cellStyle name="Normal 3 2 4 3 2 2 2 3 4" xfId="31564" xr:uid="{DEC93353-14CF-4043-B27A-3E5C6E2088CC}"/>
    <cellStyle name="Normal 3 2 4 3 2 2 2 3 5" xfId="46448" xr:uid="{581D61ED-6268-40FA-8933-74071FC92911}"/>
    <cellStyle name="Normal 3 2 4 3 2 2 2 4" xfId="21296" xr:uid="{B245A1D8-1511-4A29-AB30-D0C263D385D9}"/>
    <cellStyle name="Normal 3 2 4 3 2 2 2 4 2" xfId="34988" xr:uid="{09029BCB-F2D4-4BFA-AC6E-E46D0BCF9634}"/>
    <cellStyle name="Normal 3 2 4 3 2 2 2 4 3" xfId="49872" xr:uid="{71175D44-4D69-4A76-A68F-C832AD9303F7}"/>
    <cellStyle name="Normal 3 2 4 3 2 2 2 5" xfId="14452" xr:uid="{746A0298-A5A9-4E41-8C4C-51411EAD9E78}"/>
    <cellStyle name="Normal 3 2 4 3 2 2 2 6" xfId="28142" xr:uid="{6F563C65-2819-4B50-B804-06B2C5D264D2}"/>
    <cellStyle name="Normal 3 2 4 3 2 2 2 7" xfId="43026" xr:uid="{F9861EA6-603E-48B3-9DE6-ADD32A984597}"/>
    <cellStyle name="Normal 3 2 4 3 2 2 3" xfId="9317" xr:uid="{E868DDD9-67AB-4AB2-8E35-6D83BB2A6E60}"/>
    <cellStyle name="Normal 3 2 4 3 2 2 3 2" xfId="12739" xr:uid="{E18A8799-3F6A-46D3-A467-86AEBBD7F629}"/>
    <cellStyle name="Normal 3 2 4 3 2 2 3 2 2" xfId="26429" xr:uid="{0F5648D7-89B4-44B3-AD93-D17F0AD4DF66}"/>
    <cellStyle name="Normal 3 2 4 3 2 2 3 2 2 2" xfId="40121" xr:uid="{C292C6F9-EC82-4AC2-A14A-D961143F93D6}"/>
    <cellStyle name="Normal 3 2 4 3 2 2 3 2 2 3" xfId="55005" xr:uid="{ED3DEF41-B140-4C06-B8CE-F403FB51220D}"/>
    <cellStyle name="Normal 3 2 4 3 2 2 3 2 3" xfId="19585" xr:uid="{185BFAD4-C1CE-48BA-85B2-CC49558FAFB1}"/>
    <cellStyle name="Normal 3 2 4 3 2 2 3 2 4" xfId="33275" xr:uid="{D9FE47E2-F3AD-4E84-A17D-AB0CE2027C1E}"/>
    <cellStyle name="Normal 3 2 4 3 2 2 3 2 5" xfId="48159" xr:uid="{A321E90D-4D2A-47A8-8EFF-80FCE5ABE8EF}"/>
    <cellStyle name="Normal 3 2 4 3 2 2 3 3" xfId="23007" xr:uid="{08360957-B3A6-44CA-8B9C-5D494295A488}"/>
    <cellStyle name="Normal 3 2 4 3 2 2 3 3 2" xfId="36699" xr:uid="{0B66A8BD-EDD2-431D-8F81-574249FEF072}"/>
    <cellStyle name="Normal 3 2 4 3 2 2 3 3 3" xfId="51583" xr:uid="{66B971CE-CE8D-43B9-895E-A91EADAFE0FD}"/>
    <cellStyle name="Normal 3 2 4 3 2 2 3 4" xfId="16163" xr:uid="{6DE14208-39C7-4C2E-96D0-42C46FC85983}"/>
    <cellStyle name="Normal 3 2 4 3 2 2 3 5" xfId="29853" xr:uid="{311FB341-66C2-4793-9D76-9E2CCED74921}"/>
    <cellStyle name="Normal 3 2 4 3 2 2 3 6" xfId="44737" xr:uid="{0EC0D48B-9C48-47DB-A53C-4EF088318FB0}"/>
    <cellStyle name="Normal 3 2 4 3 2 2 4" xfId="11027" xr:uid="{AF941B58-7BBA-4798-B545-4BF92A69F4EB}"/>
    <cellStyle name="Normal 3 2 4 3 2 2 4 2" xfId="24717" xr:uid="{E5989CAD-F3E8-4938-A08E-A6CA983FE1F2}"/>
    <cellStyle name="Normal 3 2 4 3 2 2 4 2 2" xfId="38409" xr:uid="{B10D6877-500F-4AD6-897B-E946969B92FC}"/>
    <cellStyle name="Normal 3 2 4 3 2 2 4 2 3" xfId="53293" xr:uid="{7B963196-E00C-446A-8FBF-096AB6822AFA}"/>
    <cellStyle name="Normal 3 2 4 3 2 2 4 3" xfId="17873" xr:uid="{0578FF26-9536-45C9-B662-96FFB6192B64}"/>
    <cellStyle name="Normal 3 2 4 3 2 2 4 4" xfId="31563" xr:uid="{AF6991C7-3231-4531-AA1F-2963E2B4596C}"/>
    <cellStyle name="Normal 3 2 4 3 2 2 4 5" xfId="46447" xr:uid="{BFA10DD9-D2B3-4F28-A076-BF1AB269A52E}"/>
    <cellStyle name="Normal 3 2 4 3 2 2 5" xfId="21295" xr:uid="{C0CABE16-C305-413D-9FDF-B8694124A521}"/>
    <cellStyle name="Normal 3 2 4 3 2 2 5 2" xfId="34987" xr:uid="{3380D369-309F-44B8-818F-540FB82581F5}"/>
    <cellStyle name="Normal 3 2 4 3 2 2 5 3" xfId="49871" xr:uid="{46B8D1B8-1B12-49C1-A684-F57B32CD999A}"/>
    <cellStyle name="Normal 3 2 4 3 2 2 6" xfId="14451" xr:uid="{373EE761-D926-41CF-83A5-C2F281396EA1}"/>
    <cellStyle name="Normal 3 2 4 3 2 2 7" xfId="28141" xr:uid="{75F064A7-9829-42D4-A9DB-D39132F96972}"/>
    <cellStyle name="Normal 3 2 4 3 2 2 8" xfId="43025" xr:uid="{4408BBB3-C23C-4B99-B52A-006B9D1F51EE}"/>
    <cellStyle name="Normal 3 2 4 3 2 3" xfId="7606" xr:uid="{ABAF3280-59BF-4A37-B23B-27F2CC9C6EC2}"/>
    <cellStyle name="Normal 3 2 4 3 2 3 2" xfId="9319" xr:uid="{D77DD582-E1AD-4CF1-987F-1E2D611179BC}"/>
    <cellStyle name="Normal 3 2 4 3 2 3 2 2" xfId="12741" xr:uid="{68FBE110-A4A0-421A-9F6A-F70B86A6BBE0}"/>
    <cellStyle name="Normal 3 2 4 3 2 3 2 2 2" xfId="26431" xr:uid="{F5D5EB86-CA8A-4F69-8B09-1E92C39A93E2}"/>
    <cellStyle name="Normal 3 2 4 3 2 3 2 2 2 2" xfId="40123" xr:uid="{3B2A69AF-71E4-4325-86B2-D246C1E7F226}"/>
    <cellStyle name="Normal 3 2 4 3 2 3 2 2 2 3" xfId="55007" xr:uid="{1EC05761-F87B-456A-8134-D49795B03B7C}"/>
    <cellStyle name="Normal 3 2 4 3 2 3 2 2 3" xfId="19587" xr:uid="{EB3F1C14-2E24-4CB5-AFBC-50DF646A9943}"/>
    <cellStyle name="Normal 3 2 4 3 2 3 2 2 4" xfId="33277" xr:uid="{D2FEFE2D-BAF7-4DF0-9BE5-F5D722BA23C3}"/>
    <cellStyle name="Normal 3 2 4 3 2 3 2 2 5" xfId="48161" xr:uid="{1D60FBDB-C1F0-4069-B80D-B65F7807C163}"/>
    <cellStyle name="Normal 3 2 4 3 2 3 2 3" xfId="23009" xr:uid="{9BBCC940-960F-4614-B899-7FB9AD8EFE5F}"/>
    <cellStyle name="Normal 3 2 4 3 2 3 2 3 2" xfId="36701" xr:uid="{DB312A7A-23E3-47D5-BF1E-5193F64B9D9D}"/>
    <cellStyle name="Normal 3 2 4 3 2 3 2 3 3" xfId="51585" xr:uid="{47C7FA2E-967D-44DD-9571-99A4C3ACA4CA}"/>
    <cellStyle name="Normal 3 2 4 3 2 3 2 4" xfId="16165" xr:uid="{ED8495B9-2B8F-4B2A-A323-6C6A8C7E745A}"/>
    <cellStyle name="Normal 3 2 4 3 2 3 2 5" xfId="29855" xr:uid="{6C45CD47-0964-47C6-9FD6-F1AEECE9DB9D}"/>
    <cellStyle name="Normal 3 2 4 3 2 3 2 6" xfId="44739" xr:uid="{96DF641B-FD9F-4B6D-B8C8-52FBE1C11B25}"/>
    <cellStyle name="Normal 3 2 4 3 2 3 3" xfId="11029" xr:uid="{0E0205F2-8098-43B8-97EF-2CB93188E10E}"/>
    <cellStyle name="Normal 3 2 4 3 2 3 3 2" xfId="24719" xr:uid="{20807317-00C7-469C-B358-D4B581C114C5}"/>
    <cellStyle name="Normal 3 2 4 3 2 3 3 2 2" xfId="38411" xr:uid="{570B9274-8EF6-412C-A990-46BA946B39AB}"/>
    <cellStyle name="Normal 3 2 4 3 2 3 3 2 3" xfId="53295" xr:uid="{549E99DE-E433-46CC-82E6-5753EA6E8366}"/>
    <cellStyle name="Normal 3 2 4 3 2 3 3 3" xfId="17875" xr:uid="{8D96CE6F-FEE5-4DF0-BE91-D0A31EC52CE8}"/>
    <cellStyle name="Normal 3 2 4 3 2 3 3 4" xfId="31565" xr:uid="{3266DC2F-E17C-4D9A-A2BC-54E118A9747D}"/>
    <cellStyle name="Normal 3 2 4 3 2 3 3 5" xfId="46449" xr:uid="{342AD211-B1FB-4F16-A47C-5F6D68FF62A1}"/>
    <cellStyle name="Normal 3 2 4 3 2 3 4" xfId="21297" xr:uid="{813D577C-8623-4FF5-B7FA-3CFAB519A26E}"/>
    <cellStyle name="Normal 3 2 4 3 2 3 4 2" xfId="34989" xr:uid="{E67770FB-765B-4124-A7F1-EC8501B62D21}"/>
    <cellStyle name="Normal 3 2 4 3 2 3 4 3" xfId="49873" xr:uid="{BECD4EB9-0F25-456F-92E6-0C3814B1EB41}"/>
    <cellStyle name="Normal 3 2 4 3 2 3 5" xfId="14453" xr:uid="{9697A653-6968-4370-8C6B-DA1B2DB43908}"/>
    <cellStyle name="Normal 3 2 4 3 2 3 6" xfId="28143" xr:uid="{81A850DB-6788-4A47-83CA-236B348C9B56}"/>
    <cellStyle name="Normal 3 2 4 3 2 3 7" xfId="43027" xr:uid="{1EE8364B-E504-4901-B487-C2AC78605597}"/>
    <cellStyle name="Normal 3 2 4 3 2 4" xfId="7607" xr:uid="{F44451F1-C6E9-4BBF-90B2-C8219E1925F4}"/>
    <cellStyle name="Normal 3 2 4 3 2 4 2" xfId="9320" xr:uid="{5DAE1704-D44D-4863-A5A3-0805D3FD28E3}"/>
    <cellStyle name="Normal 3 2 4 3 2 4 2 2" xfId="12742" xr:uid="{A7C4D487-F5C6-46B7-8A47-52BA75880922}"/>
    <cellStyle name="Normal 3 2 4 3 2 4 2 2 2" xfId="26432" xr:uid="{2D4536D0-07F0-4C83-8282-9BF8084A21E2}"/>
    <cellStyle name="Normal 3 2 4 3 2 4 2 2 2 2" xfId="40124" xr:uid="{08CF820D-BD77-4CB9-A6C6-7C86A81B21C7}"/>
    <cellStyle name="Normal 3 2 4 3 2 4 2 2 2 3" xfId="55008" xr:uid="{3E0B7215-090E-43C0-951D-8C1A84213730}"/>
    <cellStyle name="Normal 3 2 4 3 2 4 2 2 3" xfId="19588" xr:uid="{16D557DF-50C7-4F28-B921-7FCC1E5BA9B6}"/>
    <cellStyle name="Normal 3 2 4 3 2 4 2 2 4" xfId="33278" xr:uid="{07FA4A68-89C2-4165-B6E5-DB7FB980F25F}"/>
    <cellStyle name="Normal 3 2 4 3 2 4 2 2 5" xfId="48162" xr:uid="{CCF8E6B6-46F3-4D59-94B4-663CC139C90D}"/>
    <cellStyle name="Normal 3 2 4 3 2 4 2 3" xfId="23010" xr:uid="{9A049190-2BEA-4FC5-ADBA-742CAD9FC10D}"/>
    <cellStyle name="Normal 3 2 4 3 2 4 2 3 2" xfId="36702" xr:uid="{C6BA0FE9-3652-4F07-B880-1D29F57F8DE9}"/>
    <cellStyle name="Normal 3 2 4 3 2 4 2 3 3" xfId="51586" xr:uid="{2E1C26E0-377A-49A8-981A-BC0008B18E66}"/>
    <cellStyle name="Normal 3 2 4 3 2 4 2 4" xfId="16166" xr:uid="{241813BF-6863-4D61-A3C3-93AAF365EF8B}"/>
    <cellStyle name="Normal 3 2 4 3 2 4 2 5" xfId="29856" xr:uid="{8AC248B4-D5F7-40B0-9A78-326FCE52508F}"/>
    <cellStyle name="Normal 3 2 4 3 2 4 2 6" xfId="44740" xr:uid="{EA8A8F0B-28C7-4BE7-BB13-5DF9A3086D97}"/>
    <cellStyle name="Normal 3 2 4 3 2 4 3" xfId="11030" xr:uid="{7DC18F54-A9E3-471C-8745-AA0A6ED8926A}"/>
    <cellStyle name="Normal 3 2 4 3 2 4 3 2" xfId="24720" xr:uid="{090C8A08-2AE2-4C2D-AE7E-9630CA721CFC}"/>
    <cellStyle name="Normal 3 2 4 3 2 4 3 2 2" xfId="38412" xr:uid="{5E41A656-487A-42D0-A490-5BE473BF83D1}"/>
    <cellStyle name="Normal 3 2 4 3 2 4 3 2 3" xfId="53296" xr:uid="{1CF8B216-8AD6-4457-B7ED-E444AD3E2916}"/>
    <cellStyle name="Normal 3 2 4 3 2 4 3 3" xfId="17876" xr:uid="{CB684B57-3F1E-4FE2-8BE4-1274F8D3EA69}"/>
    <cellStyle name="Normal 3 2 4 3 2 4 3 4" xfId="31566" xr:uid="{3F51635E-DEE8-43D3-A78E-2DFC04EFC061}"/>
    <cellStyle name="Normal 3 2 4 3 2 4 3 5" xfId="46450" xr:uid="{8DF93256-6751-4C93-8C51-2D6C89E935D3}"/>
    <cellStyle name="Normal 3 2 4 3 2 4 4" xfId="21298" xr:uid="{A76848C2-5A7D-46BA-AB5E-300350F41EF0}"/>
    <cellStyle name="Normal 3 2 4 3 2 4 4 2" xfId="34990" xr:uid="{5301B438-69FE-4AE4-BDA0-17BC9E693C36}"/>
    <cellStyle name="Normal 3 2 4 3 2 4 4 3" xfId="49874" xr:uid="{B4FC1FD5-3948-49E7-977F-2EF95EF002A2}"/>
    <cellStyle name="Normal 3 2 4 3 2 4 5" xfId="14454" xr:uid="{B0DDA7F1-EFE8-4E42-83A8-B39A8AC5F9FF}"/>
    <cellStyle name="Normal 3 2 4 3 2 4 6" xfId="28144" xr:uid="{69EC75F1-C607-4815-A0BF-3628FABFF4EE}"/>
    <cellStyle name="Normal 3 2 4 3 2 4 7" xfId="43028" xr:uid="{73BA9B01-C213-4B60-B247-D32C403F7056}"/>
    <cellStyle name="Normal 3 2 4 3 2 5" xfId="9316" xr:uid="{F8234DCE-886A-4914-B857-AC8546C803CB}"/>
    <cellStyle name="Normal 3 2 4 3 2 5 2" xfId="12738" xr:uid="{C7B7E97E-21EB-44CD-9B37-29D4A2184AF2}"/>
    <cellStyle name="Normal 3 2 4 3 2 5 2 2" xfId="26428" xr:uid="{192DC31B-DE74-44BC-8BD9-C6B5C85C4959}"/>
    <cellStyle name="Normal 3 2 4 3 2 5 2 2 2" xfId="40120" xr:uid="{62BB4CDD-54A1-41E5-8720-B9BD889F18BD}"/>
    <cellStyle name="Normal 3 2 4 3 2 5 2 2 3" xfId="55004" xr:uid="{B965671B-1D1E-4CCA-9F85-CDD66BCD57F8}"/>
    <cellStyle name="Normal 3 2 4 3 2 5 2 3" xfId="19584" xr:uid="{2388AD36-29B2-40A2-8975-B525BC142E31}"/>
    <cellStyle name="Normal 3 2 4 3 2 5 2 4" xfId="33274" xr:uid="{D10E5F34-99D2-4D9E-A0B5-4CE9EA492058}"/>
    <cellStyle name="Normal 3 2 4 3 2 5 2 5" xfId="48158" xr:uid="{2A83A14D-7FCF-4851-A457-CA58EFEE9345}"/>
    <cellStyle name="Normal 3 2 4 3 2 5 3" xfId="23006" xr:uid="{2F8BE770-EC56-4D65-BC57-675F469AC2DE}"/>
    <cellStyle name="Normal 3 2 4 3 2 5 3 2" xfId="36698" xr:uid="{0E5BA5D7-8F4D-4804-ACCD-9D779ADB1AD8}"/>
    <cellStyle name="Normal 3 2 4 3 2 5 3 3" xfId="51582" xr:uid="{46A17A2F-187D-4D03-9A69-4EBEB2D57ED6}"/>
    <cellStyle name="Normal 3 2 4 3 2 5 4" xfId="16162" xr:uid="{EE9CF03B-295F-4BA9-8F80-74D0E9DC5441}"/>
    <cellStyle name="Normal 3 2 4 3 2 5 5" xfId="29852" xr:uid="{9FE89664-4366-493E-8C31-AA8F6C3BFF74}"/>
    <cellStyle name="Normal 3 2 4 3 2 5 6" xfId="44736" xr:uid="{C0254709-45C5-4B52-83E7-07C6321C878C}"/>
    <cellStyle name="Normal 3 2 4 3 2 6" xfId="11026" xr:uid="{DD723C93-0081-42EA-A62C-EAC97BBDFF9A}"/>
    <cellStyle name="Normal 3 2 4 3 2 6 2" xfId="24716" xr:uid="{B506EB1B-C7BA-4191-8095-564C52A04EB1}"/>
    <cellStyle name="Normal 3 2 4 3 2 6 2 2" xfId="38408" xr:uid="{46ACACB1-074D-4F7C-B802-A3D0BA6D482E}"/>
    <cellStyle name="Normal 3 2 4 3 2 6 2 3" xfId="53292" xr:uid="{C1CD2254-6CFB-4C42-809F-63CCB32C83DD}"/>
    <cellStyle name="Normal 3 2 4 3 2 6 3" xfId="17872" xr:uid="{D35317FD-C0B0-487D-A26C-2499699FEBB0}"/>
    <cellStyle name="Normal 3 2 4 3 2 6 4" xfId="31562" xr:uid="{53368CE6-2B94-4A0C-84D5-1EA7628D5F8C}"/>
    <cellStyle name="Normal 3 2 4 3 2 6 5" xfId="46446" xr:uid="{1175C6FA-0BCF-488B-BF0E-93188853D8D7}"/>
    <cellStyle name="Normal 3 2 4 3 2 7" xfId="21294" xr:uid="{04AA03E8-5A8A-499F-9677-9F461CADF58F}"/>
    <cellStyle name="Normal 3 2 4 3 2 7 2" xfId="34986" xr:uid="{9BB491F7-CFE7-4528-ADB6-550F16EEEBE4}"/>
    <cellStyle name="Normal 3 2 4 3 2 7 3" xfId="49870" xr:uid="{2B1D3D81-F5B7-4C4E-B034-11734AF2A982}"/>
    <cellStyle name="Normal 3 2 4 3 2 8" xfId="14450" xr:uid="{4859F4C1-B1D8-4268-B316-75D0AFE3F6D1}"/>
    <cellStyle name="Normal 3 2 4 3 2 9" xfId="28140" xr:uid="{3BE4C92B-994C-4670-A2EB-D57FE277A476}"/>
    <cellStyle name="Normal 3 2 4 3 3" xfId="7608" xr:uid="{EE3BAF02-764D-43D2-BFD4-6E7C6746062E}"/>
    <cellStyle name="Normal 3 2 4 3 3 10" xfId="43029" xr:uid="{5A14326B-C89C-4842-8244-98711BD046A0}"/>
    <cellStyle name="Normal 3 2 4 3 3 2" xfId="7609" xr:uid="{3482A9CF-A70F-4DCE-9364-694FCC55F049}"/>
    <cellStyle name="Normal 3 2 4 3 3 2 2" xfId="7610" xr:uid="{5F0E004B-F016-4012-8BBC-58CF411138BB}"/>
    <cellStyle name="Normal 3 2 4 3 3 2 2 2" xfId="9323" xr:uid="{1EDA9B47-4B19-42DE-A45D-3784EA9316E6}"/>
    <cellStyle name="Normal 3 2 4 3 3 2 2 2 2" xfId="12745" xr:uid="{CD7A523E-D7DA-4CEC-B95A-A43B2D8B9A03}"/>
    <cellStyle name="Normal 3 2 4 3 3 2 2 2 2 2" xfId="26435" xr:uid="{8B9CC2E8-5B11-4316-91F2-742D10D463A1}"/>
    <cellStyle name="Normal 3 2 4 3 3 2 2 2 2 2 2" xfId="40127" xr:uid="{B1C6897D-DEEC-47B1-8AFA-9BA53F58AD51}"/>
    <cellStyle name="Normal 3 2 4 3 3 2 2 2 2 2 3" xfId="55011" xr:uid="{DACC20C2-599E-4954-88A1-5C3D493B11C5}"/>
    <cellStyle name="Normal 3 2 4 3 3 2 2 2 2 3" xfId="19591" xr:uid="{69B92E82-A90D-4910-8D37-7155B54EDA94}"/>
    <cellStyle name="Normal 3 2 4 3 3 2 2 2 2 4" xfId="33281" xr:uid="{9D52019F-9D8F-4949-89B3-61422B72898F}"/>
    <cellStyle name="Normal 3 2 4 3 3 2 2 2 2 5" xfId="48165" xr:uid="{BC72D88C-18F2-49EF-A059-F5A36B401D90}"/>
    <cellStyle name="Normal 3 2 4 3 3 2 2 2 3" xfId="23013" xr:uid="{379EBD48-E8FA-4CFA-A6DA-19AEBF6D6025}"/>
    <cellStyle name="Normal 3 2 4 3 3 2 2 2 3 2" xfId="36705" xr:uid="{108A330F-7318-4485-B0F4-A316A6B85EE2}"/>
    <cellStyle name="Normal 3 2 4 3 3 2 2 2 3 3" xfId="51589" xr:uid="{4663938D-1D8B-4F78-ADEB-2AEEB1855919}"/>
    <cellStyle name="Normal 3 2 4 3 3 2 2 2 4" xfId="16169" xr:uid="{F1C7F223-BFA1-4CFF-804E-61DB79EFF654}"/>
    <cellStyle name="Normal 3 2 4 3 3 2 2 2 5" xfId="29859" xr:uid="{7B64FC4F-1535-4E08-8D31-8C2F4B45A7C8}"/>
    <cellStyle name="Normal 3 2 4 3 3 2 2 2 6" xfId="44743" xr:uid="{949476B7-7BB0-46FE-A83D-81B9BE477684}"/>
    <cellStyle name="Normal 3 2 4 3 3 2 2 3" xfId="11033" xr:uid="{8DA18003-3B12-4F8F-AE1B-C0480159E83F}"/>
    <cellStyle name="Normal 3 2 4 3 3 2 2 3 2" xfId="24723" xr:uid="{49ED0133-6F9C-4436-AA70-C83CB9F48461}"/>
    <cellStyle name="Normal 3 2 4 3 3 2 2 3 2 2" xfId="38415" xr:uid="{88C2B7B8-69FA-4D28-814D-EE54C04D8D3D}"/>
    <cellStyle name="Normal 3 2 4 3 3 2 2 3 2 3" xfId="53299" xr:uid="{05917847-65B5-474B-9733-1E032341C2D6}"/>
    <cellStyle name="Normal 3 2 4 3 3 2 2 3 3" xfId="17879" xr:uid="{899C3822-B133-4D5A-A67E-B05FD3FE98D7}"/>
    <cellStyle name="Normal 3 2 4 3 3 2 2 3 4" xfId="31569" xr:uid="{B60ECD5E-0446-46A4-9010-D69A01F319E6}"/>
    <cellStyle name="Normal 3 2 4 3 3 2 2 3 5" xfId="46453" xr:uid="{D9CE7292-1093-454D-B659-978EEDE99FC9}"/>
    <cellStyle name="Normal 3 2 4 3 3 2 2 4" xfId="21301" xr:uid="{59BB04FD-DAEE-4529-95A0-6E88871DA8C8}"/>
    <cellStyle name="Normal 3 2 4 3 3 2 2 4 2" xfId="34993" xr:uid="{A1245E39-370C-48E9-BAA0-CD9BB3410A25}"/>
    <cellStyle name="Normal 3 2 4 3 3 2 2 4 3" xfId="49877" xr:uid="{46E45B4F-FE8A-489A-A909-0D63C426674F}"/>
    <cellStyle name="Normal 3 2 4 3 3 2 2 5" xfId="14457" xr:uid="{870F55DF-6CED-4B65-83A6-A718E16BDC35}"/>
    <cellStyle name="Normal 3 2 4 3 3 2 2 6" xfId="28147" xr:uid="{D60FBDDD-6ED4-41FB-87CE-1AC43EE2ED9E}"/>
    <cellStyle name="Normal 3 2 4 3 3 2 2 7" xfId="43031" xr:uid="{6D50839E-0CFB-4978-BE27-92E3A7642163}"/>
    <cellStyle name="Normal 3 2 4 3 3 2 3" xfId="9322" xr:uid="{BDE3F4A4-3E10-48D8-AD4B-0D6931C2997B}"/>
    <cellStyle name="Normal 3 2 4 3 3 2 3 2" xfId="12744" xr:uid="{B37828F0-AFCD-49CA-9A38-5C3E45DD9077}"/>
    <cellStyle name="Normal 3 2 4 3 3 2 3 2 2" xfId="26434" xr:uid="{789D0A43-587E-4B64-82E4-FE57646AB509}"/>
    <cellStyle name="Normal 3 2 4 3 3 2 3 2 2 2" xfId="40126" xr:uid="{A0CFDF5C-ED10-4145-BD55-49987B4AA4DB}"/>
    <cellStyle name="Normal 3 2 4 3 3 2 3 2 2 3" xfId="55010" xr:uid="{77F0F080-C66E-4F92-B7E2-E9308D4834CB}"/>
    <cellStyle name="Normal 3 2 4 3 3 2 3 2 3" xfId="19590" xr:uid="{D8A896E1-B97C-410C-8C12-0564DC480403}"/>
    <cellStyle name="Normal 3 2 4 3 3 2 3 2 4" xfId="33280" xr:uid="{BF913629-A337-4B4F-861E-B577D95F4346}"/>
    <cellStyle name="Normal 3 2 4 3 3 2 3 2 5" xfId="48164" xr:uid="{2E0F3AD5-193F-49D6-AE6F-EF9412E3152C}"/>
    <cellStyle name="Normal 3 2 4 3 3 2 3 3" xfId="23012" xr:uid="{6218D085-C46E-4A81-83C8-3FD76B57295C}"/>
    <cellStyle name="Normal 3 2 4 3 3 2 3 3 2" xfId="36704" xr:uid="{E8714082-02BB-49BD-A742-C0B16CEA3385}"/>
    <cellStyle name="Normal 3 2 4 3 3 2 3 3 3" xfId="51588" xr:uid="{4BD2DE10-A150-4FF2-90D9-45DE4D0419BF}"/>
    <cellStyle name="Normal 3 2 4 3 3 2 3 4" xfId="16168" xr:uid="{ABEE6DC7-AD29-4764-AE55-4769C43A2286}"/>
    <cellStyle name="Normal 3 2 4 3 3 2 3 5" xfId="29858" xr:uid="{F0B732D0-D29B-4CFF-9FBB-BA3B9F9EF065}"/>
    <cellStyle name="Normal 3 2 4 3 3 2 3 6" xfId="44742" xr:uid="{BD5F94DB-3CE3-4EC4-9FE5-704CFFCF3532}"/>
    <cellStyle name="Normal 3 2 4 3 3 2 4" xfId="11032" xr:uid="{CC8DB2A8-6A68-4882-8BBC-C1936385F64B}"/>
    <cellStyle name="Normal 3 2 4 3 3 2 4 2" xfId="24722" xr:uid="{47680F18-BCA2-4F21-951F-5761F74C0521}"/>
    <cellStyle name="Normal 3 2 4 3 3 2 4 2 2" xfId="38414" xr:uid="{6A7AEAAE-79CD-44D4-8776-998777AACFCB}"/>
    <cellStyle name="Normal 3 2 4 3 3 2 4 2 3" xfId="53298" xr:uid="{C1621174-672E-4C70-93FF-95C265255745}"/>
    <cellStyle name="Normal 3 2 4 3 3 2 4 3" xfId="17878" xr:uid="{27615346-26A7-4A90-90A4-E13A94EFB4E9}"/>
    <cellStyle name="Normal 3 2 4 3 3 2 4 4" xfId="31568" xr:uid="{BEC32CBE-AA23-4DFB-8949-F33459F1595C}"/>
    <cellStyle name="Normal 3 2 4 3 3 2 4 5" xfId="46452" xr:uid="{C734AE88-C8D0-4595-9185-012FA50553A0}"/>
    <cellStyle name="Normal 3 2 4 3 3 2 5" xfId="21300" xr:uid="{B942A8DE-D618-43AE-BFEA-C5BBA4FFF479}"/>
    <cellStyle name="Normal 3 2 4 3 3 2 5 2" xfId="34992" xr:uid="{01966FA9-3476-4280-9F2A-B68EFEF471F0}"/>
    <cellStyle name="Normal 3 2 4 3 3 2 5 3" xfId="49876" xr:uid="{6D06AD8A-942C-4E5D-B80B-92EC0A0939F8}"/>
    <cellStyle name="Normal 3 2 4 3 3 2 6" xfId="14456" xr:uid="{1F2144BF-9B6C-4A2D-8D2A-30510194EFCF}"/>
    <cellStyle name="Normal 3 2 4 3 3 2 7" xfId="28146" xr:uid="{21C05273-6E21-483A-8099-E81995718CED}"/>
    <cellStyle name="Normal 3 2 4 3 3 2 8" xfId="43030" xr:uid="{66DA5874-F48A-4FAC-8354-A107BECBEE01}"/>
    <cellStyle name="Normal 3 2 4 3 3 3" xfId="7611" xr:uid="{AAA85A57-6576-40F2-9A29-1CB7C98EBD8F}"/>
    <cellStyle name="Normal 3 2 4 3 3 3 2" xfId="9324" xr:uid="{E6618840-C43E-44A0-AD9F-614F207D0AFB}"/>
    <cellStyle name="Normal 3 2 4 3 3 3 2 2" xfId="12746" xr:uid="{AE1F25F4-8AFC-4E6F-96DD-5277682F22C1}"/>
    <cellStyle name="Normal 3 2 4 3 3 3 2 2 2" xfId="26436" xr:uid="{3744A503-6FA0-4923-8CDA-A0042687DD3C}"/>
    <cellStyle name="Normal 3 2 4 3 3 3 2 2 2 2" xfId="40128" xr:uid="{21FA883C-B136-4795-897C-1828D607F68B}"/>
    <cellStyle name="Normal 3 2 4 3 3 3 2 2 2 3" xfId="55012" xr:uid="{C8E50D39-57A1-4FB7-BCC9-7CF44141550F}"/>
    <cellStyle name="Normal 3 2 4 3 3 3 2 2 3" xfId="19592" xr:uid="{8DA922FA-BA64-424C-A20F-9C68E88D7B9E}"/>
    <cellStyle name="Normal 3 2 4 3 3 3 2 2 4" xfId="33282" xr:uid="{F351CBF2-1DD5-41E9-8EBB-B829AF935969}"/>
    <cellStyle name="Normal 3 2 4 3 3 3 2 2 5" xfId="48166" xr:uid="{2239E6F8-BC20-4D1C-8F12-941986AF2683}"/>
    <cellStyle name="Normal 3 2 4 3 3 3 2 3" xfId="23014" xr:uid="{6C8F635C-02D9-44B4-AD34-042A99C262B5}"/>
    <cellStyle name="Normal 3 2 4 3 3 3 2 3 2" xfId="36706" xr:uid="{4E3F4054-FFAE-41C1-B231-101F3716E943}"/>
    <cellStyle name="Normal 3 2 4 3 3 3 2 3 3" xfId="51590" xr:uid="{24EDFECD-8F3D-4438-94C9-16C1A4996FAE}"/>
    <cellStyle name="Normal 3 2 4 3 3 3 2 4" xfId="16170" xr:uid="{C16046EB-51FB-497B-9021-8AF99D6F2760}"/>
    <cellStyle name="Normal 3 2 4 3 3 3 2 5" xfId="29860" xr:uid="{9F9EF99D-EE11-48FC-ABAF-E59AA80319A3}"/>
    <cellStyle name="Normal 3 2 4 3 3 3 2 6" xfId="44744" xr:uid="{0D796EAE-CC50-4A3C-9060-3E049569BACB}"/>
    <cellStyle name="Normal 3 2 4 3 3 3 3" xfId="11034" xr:uid="{A408F9BA-CB63-412D-87E1-98B4BF3DDB16}"/>
    <cellStyle name="Normal 3 2 4 3 3 3 3 2" xfId="24724" xr:uid="{34795892-C88F-412D-87C6-DCC4487075F8}"/>
    <cellStyle name="Normal 3 2 4 3 3 3 3 2 2" xfId="38416" xr:uid="{36F0439C-4DBE-42A6-87D1-264823747A1A}"/>
    <cellStyle name="Normal 3 2 4 3 3 3 3 2 3" xfId="53300" xr:uid="{DEB860B1-B04E-490F-AC56-51562BB8E392}"/>
    <cellStyle name="Normal 3 2 4 3 3 3 3 3" xfId="17880" xr:uid="{A4A95085-E1A0-426F-96AA-C0F0B796DB87}"/>
    <cellStyle name="Normal 3 2 4 3 3 3 3 4" xfId="31570" xr:uid="{968B347A-02C5-4E68-87A3-750D4C531485}"/>
    <cellStyle name="Normal 3 2 4 3 3 3 3 5" xfId="46454" xr:uid="{E06C1D26-5269-44C5-9BA0-7DFEED7BAA53}"/>
    <cellStyle name="Normal 3 2 4 3 3 3 4" xfId="21302" xr:uid="{15EA113F-6C7C-4C46-AB81-90CD063D605D}"/>
    <cellStyle name="Normal 3 2 4 3 3 3 4 2" xfId="34994" xr:uid="{5049D85D-0CFB-4BA6-952E-191AA908F83C}"/>
    <cellStyle name="Normal 3 2 4 3 3 3 4 3" xfId="49878" xr:uid="{1DF10B20-0EB5-4069-A229-843867558B03}"/>
    <cellStyle name="Normal 3 2 4 3 3 3 5" xfId="14458" xr:uid="{BD0D7582-F7F1-477B-B1FD-C92D2FFAD622}"/>
    <cellStyle name="Normal 3 2 4 3 3 3 6" xfId="28148" xr:uid="{35271C09-D8CA-43AB-A331-7B3F2250FC0F}"/>
    <cellStyle name="Normal 3 2 4 3 3 3 7" xfId="43032" xr:uid="{0C8971E4-7C97-4B26-A1D5-BC632ECE055C}"/>
    <cellStyle name="Normal 3 2 4 3 3 4" xfId="7612" xr:uid="{CAB2C1C5-516C-48C1-A7F3-F153F5D5F7AB}"/>
    <cellStyle name="Normal 3 2 4 3 3 4 2" xfId="9325" xr:uid="{5E1AF1E1-41AC-4542-8E20-26997B2A34B3}"/>
    <cellStyle name="Normal 3 2 4 3 3 4 2 2" xfId="12747" xr:uid="{C6B472F8-86E0-49C6-B25D-3D61065F48C2}"/>
    <cellStyle name="Normal 3 2 4 3 3 4 2 2 2" xfId="26437" xr:uid="{233B83D1-F7E4-49FE-8737-2D64719A16C9}"/>
    <cellStyle name="Normal 3 2 4 3 3 4 2 2 2 2" xfId="40129" xr:uid="{567ABCD7-0B09-4A6B-BE34-BB3A1FF4CA18}"/>
    <cellStyle name="Normal 3 2 4 3 3 4 2 2 2 3" xfId="55013" xr:uid="{1B918231-0D1B-4B00-BAA4-EA73830AFE49}"/>
    <cellStyle name="Normal 3 2 4 3 3 4 2 2 3" xfId="19593" xr:uid="{9656FA1E-A6FE-4A38-87B7-666A099A6675}"/>
    <cellStyle name="Normal 3 2 4 3 3 4 2 2 4" xfId="33283" xr:uid="{191DE755-2F33-4DDD-B853-883CC40D17C4}"/>
    <cellStyle name="Normal 3 2 4 3 3 4 2 2 5" xfId="48167" xr:uid="{68634E5D-1800-439C-9035-026F5E157B85}"/>
    <cellStyle name="Normal 3 2 4 3 3 4 2 3" xfId="23015" xr:uid="{4017FB09-3AE6-4A06-B125-84DA3C4C712D}"/>
    <cellStyle name="Normal 3 2 4 3 3 4 2 3 2" xfId="36707" xr:uid="{A52453CA-E7E7-4068-875F-E56B35C24F89}"/>
    <cellStyle name="Normal 3 2 4 3 3 4 2 3 3" xfId="51591" xr:uid="{96E0C85C-471C-4EC9-A191-7D9E3021F512}"/>
    <cellStyle name="Normal 3 2 4 3 3 4 2 4" xfId="16171" xr:uid="{5032ABB7-2273-46BB-B7AB-50CB2E3433B5}"/>
    <cellStyle name="Normal 3 2 4 3 3 4 2 5" xfId="29861" xr:uid="{CA8E7D46-0283-4F75-BED1-417FE0735B15}"/>
    <cellStyle name="Normal 3 2 4 3 3 4 2 6" xfId="44745" xr:uid="{1F0FD791-7EE7-442E-AE76-5036391E94DC}"/>
    <cellStyle name="Normal 3 2 4 3 3 4 3" xfId="11035" xr:uid="{168B6469-EDB1-4333-A7B7-D95ACC02B004}"/>
    <cellStyle name="Normal 3 2 4 3 3 4 3 2" xfId="24725" xr:uid="{E032B990-CE61-444B-8F1E-0E5FA85C3F1A}"/>
    <cellStyle name="Normal 3 2 4 3 3 4 3 2 2" xfId="38417" xr:uid="{EAFDE897-1CAB-4E65-84A8-D0CEEB99DED1}"/>
    <cellStyle name="Normal 3 2 4 3 3 4 3 2 3" xfId="53301" xr:uid="{4BF2C87E-3F9A-4D28-AE22-B2A6DCFF9143}"/>
    <cellStyle name="Normal 3 2 4 3 3 4 3 3" xfId="17881" xr:uid="{8385A91A-752A-4C06-A6F7-5AE16C758F80}"/>
    <cellStyle name="Normal 3 2 4 3 3 4 3 4" xfId="31571" xr:uid="{AC951679-595C-47B6-A29A-2CA8054D09F4}"/>
    <cellStyle name="Normal 3 2 4 3 3 4 3 5" xfId="46455" xr:uid="{794C4677-D067-4D38-AB2A-7317D63F75C1}"/>
    <cellStyle name="Normal 3 2 4 3 3 4 4" xfId="21303" xr:uid="{BB2E6744-CC81-4618-96E3-0EE0F03F78DB}"/>
    <cellStyle name="Normal 3 2 4 3 3 4 4 2" xfId="34995" xr:uid="{66C9F9A3-189B-4B42-A76B-AB32A686ED0B}"/>
    <cellStyle name="Normal 3 2 4 3 3 4 4 3" xfId="49879" xr:uid="{C22C8655-32F1-4136-AC7E-752E12C1F336}"/>
    <cellStyle name="Normal 3 2 4 3 3 4 5" xfId="14459" xr:uid="{B47E7DEF-C1BA-4828-ACF7-1031C9C44641}"/>
    <cellStyle name="Normal 3 2 4 3 3 4 6" xfId="28149" xr:uid="{16AD6EF0-4592-4707-8E95-746A08401153}"/>
    <cellStyle name="Normal 3 2 4 3 3 4 7" xfId="43033" xr:uid="{1F69D9A6-A254-4E7B-8B60-FBC99C484587}"/>
    <cellStyle name="Normal 3 2 4 3 3 5" xfId="9321" xr:uid="{A52DAF88-51EA-4AE5-9CEA-21F814494E89}"/>
    <cellStyle name="Normal 3 2 4 3 3 5 2" xfId="12743" xr:uid="{C96EE45A-B556-4591-89C4-70050582DBE9}"/>
    <cellStyle name="Normal 3 2 4 3 3 5 2 2" xfId="26433" xr:uid="{057A848C-A57A-4151-A7DA-7402C1EC233F}"/>
    <cellStyle name="Normal 3 2 4 3 3 5 2 2 2" xfId="40125" xr:uid="{EDA8646C-7C6B-4C1E-ADBD-617E4C8DE6BC}"/>
    <cellStyle name="Normal 3 2 4 3 3 5 2 2 3" xfId="55009" xr:uid="{C44BEF1D-766E-4B74-B0D1-3097C1F5A50E}"/>
    <cellStyle name="Normal 3 2 4 3 3 5 2 3" xfId="19589" xr:uid="{263D2FB3-AC4B-49FC-A169-044C9F70A12B}"/>
    <cellStyle name="Normal 3 2 4 3 3 5 2 4" xfId="33279" xr:uid="{190FB2CC-E0F0-4783-A44E-E32B93BC93D0}"/>
    <cellStyle name="Normal 3 2 4 3 3 5 2 5" xfId="48163" xr:uid="{FD91924F-A7A2-4EE6-83AF-8507F86A0AFB}"/>
    <cellStyle name="Normal 3 2 4 3 3 5 3" xfId="23011" xr:uid="{91C60A08-AFFB-45BE-A899-16CB4584E6DD}"/>
    <cellStyle name="Normal 3 2 4 3 3 5 3 2" xfId="36703" xr:uid="{301E16C7-B4D3-4DDB-BAE0-28CD2321EB6D}"/>
    <cellStyle name="Normal 3 2 4 3 3 5 3 3" xfId="51587" xr:uid="{04D68460-C55C-4B78-88A1-C47E9A6A362F}"/>
    <cellStyle name="Normal 3 2 4 3 3 5 4" xfId="16167" xr:uid="{42EB7688-C443-4BBD-BA66-2205FABF0837}"/>
    <cellStyle name="Normal 3 2 4 3 3 5 5" xfId="29857" xr:uid="{C3461526-A4B4-445B-A92F-655D412F55A0}"/>
    <cellStyle name="Normal 3 2 4 3 3 5 6" xfId="44741" xr:uid="{73F3BC64-A879-4072-9577-944E0C718675}"/>
    <cellStyle name="Normal 3 2 4 3 3 6" xfId="11031" xr:uid="{2E1DB330-7F99-46F3-B3AE-C34F5A85B54D}"/>
    <cellStyle name="Normal 3 2 4 3 3 6 2" xfId="24721" xr:uid="{78D63AFA-A354-45B7-AC72-5CEDA8C91605}"/>
    <cellStyle name="Normal 3 2 4 3 3 6 2 2" xfId="38413" xr:uid="{4ECD63E7-7A12-483F-A3C7-1FBB5E0BC47B}"/>
    <cellStyle name="Normal 3 2 4 3 3 6 2 3" xfId="53297" xr:uid="{4FEB34EB-5A86-46D8-9C85-834D624A02BF}"/>
    <cellStyle name="Normal 3 2 4 3 3 6 3" xfId="17877" xr:uid="{3B888FCD-0356-4AC8-B666-3F136FCD4180}"/>
    <cellStyle name="Normal 3 2 4 3 3 6 4" xfId="31567" xr:uid="{566BFC33-C9CD-4C94-A5D3-3C77EB240AAA}"/>
    <cellStyle name="Normal 3 2 4 3 3 6 5" xfId="46451" xr:uid="{84E906E3-0C24-45E7-8381-CF6EB3364B97}"/>
    <cellStyle name="Normal 3 2 4 3 3 7" xfId="21299" xr:uid="{E1F1AA39-4973-47F8-A148-2C3CDE862D0D}"/>
    <cellStyle name="Normal 3 2 4 3 3 7 2" xfId="34991" xr:uid="{C414E9A0-9EB9-40B2-9C55-292C33B0BB2A}"/>
    <cellStyle name="Normal 3 2 4 3 3 7 3" xfId="49875" xr:uid="{98AE365F-471D-4AC9-B310-602AE089FF89}"/>
    <cellStyle name="Normal 3 2 4 3 3 8" xfId="14455" xr:uid="{52D87413-FB37-44AF-93DA-045F2F779A7C}"/>
    <cellStyle name="Normal 3 2 4 3 3 9" xfId="28145" xr:uid="{74DCC955-5EBE-4DFF-A9ED-86A57F7EE65D}"/>
    <cellStyle name="Normal 3 2 4 3 4" xfId="7613" xr:uid="{BD77E4BB-8065-48BF-872D-71C014A2ABD7}"/>
    <cellStyle name="Normal 3 2 4 3 4 2" xfId="7614" xr:uid="{B7AA8E4F-D8B0-4FD3-B55F-0DA35A93375B}"/>
    <cellStyle name="Normal 3 2 4 3 4 2 2" xfId="9327" xr:uid="{D62E99CC-EA4F-461D-9B33-547A7546CB5B}"/>
    <cellStyle name="Normal 3 2 4 3 4 2 2 2" xfId="12749" xr:uid="{6735DDE1-5C26-493A-BA9C-D824A3D3C712}"/>
    <cellStyle name="Normal 3 2 4 3 4 2 2 2 2" xfId="26439" xr:uid="{565EFE82-A196-432D-95C7-98524E54D2E9}"/>
    <cellStyle name="Normal 3 2 4 3 4 2 2 2 2 2" xfId="40131" xr:uid="{D3E60FEC-5B15-46A6-A3F2-9B6D25386EE2}"/>
    <cellStyle name="Normal 3 2 4 3 4 2 2 2 2 3" xfId="55015" xr:uid="{069AEB77-792B-41D2-950D-C342232EB124}"/>
    <cellStyle name="Normal 3 2 4 3 4 2 2 2 3" xfId="19595" xr:uid="{1F1E6058-8FF1-4E47-85E1-45EC5069964A}"/>
    <cellStyle name="Normal 3 2 4 3 4 2 2 2 4" xfId="33285" xr:uid="{5C3C075A-0D58-42E6-972E-6B943F9C0807}"/>
    <cellStyle name="Normal 3 2 4 3 4 2 2 2 5" xfId="48169" xr:uid="{E9635414-2FFF-48BF-950E-9D2013392419}"/>
    <cellStyle name="Normal 3 2 4 3 4 2 2 3" xfId="23017" xr:uid="{A616013F-FCCD-45AC-AA8E-EBE371471126}"/>
    <cellStyle name="Normal 3 2 4 3 4 2 2 3 2" xfId="36709" xr:uid="{B791A799-5902-4F09-9D3E-C389BD695101}"/>
    <cellStyle name="Normal 3 2 4 3 4 2 2 3 3" xfId="51593" xr:uid="{4FBFA4AE-F6B9-4B6F-A235-2DE44EE5B5D2}"/>
    <cellStyle name="Normal 3 2 4 3 4 2 2 4" xfId="16173" xr:uid="{E8E17722-CD3E-4823-A18A-7FE5565EB89A}"/>
    <cellStyle name="Normal 3 2 4 3 4 2 2 5" xfId="29863" xr:uid="{7DCE3700-A39E-4F03-BA69-A7B7D7B40F17}"/>
    <cellStyle name="Normal 3 2 4 3 4 2 2 6" xfId="44747" xr:uid="{57601868-8153-494C-A584-817E1C53D30E}"/>
    <cellStyle name="Normal 3 2 4 3 4 2 3" xfId="11037" xr:uid="{00C5F952-F17A-4913-88AC-7DAB33191A4E}"/>
    <cellStyle name="Normal 3 2 4 3 4 2 3 2" xfId="24727" xr:uid="{7FECDE23-1477-448E-A3C9-6D345D73E063}"/>
    <cellStyle name="Normal 3 2 4 3 4 2 3 2 2" xfId="38419" xr:uid="{1D255E7E-E152-41AF-A626-C8B47B473CA7}"/>
    <cellStyle name="Normal 3 2 4 3 4 2 3 2 3" xfId="53303" xr:uid="{F03F95FC-4B54-4958-915D-F181237F6E7A}"/>
    <cellStyle name="Normal 3 2 4 3 4 2 3 3" xfId="17883" xr:uid="{9C131BDA-62E2-4745-99A5-2EECBFDAF90E}"/>
    <cellStyle name="Normal 3 2 4 3 4 2 3 4" xfId="31573" xr:uid="{631B22D7-71DF-4645-8FC5-8ECF5F5D74C1}"/>
    <cellStyle name="Normal 3 2 4 3 4 2 3 5" xfId="46457" xr:uid="{BF86AB37-CB67-4A7A-B883-D43869E9EC13}"/>
    <cellStyle name="Normal 3 2 4 3 4 2 4" xfId="21305" xr:uid="{363BBDFE-C5AD-4E98-A2B0-58AC0388521D}"/>
    <cellStyle name="Normal 3 2 4 3 4 2 4 2" xfId="34997" xr:uid="{8BF07F36-92BC-430C-88C5-7D4676021B33}"/>
    <cellStyle name="Normal 3 2 4 3 4 2 4 3" xfId="49881" xr:uid="{1DDDBE86-F196-418B-8902-3261DDC98AB8}"/>
    <cellStyle name="Normal 3 2 4 3 4 2 5" xfId="14461" xr:uid="{B4D9A9C7-4970-496B-82C8-726B6C79C03C}"/>
    <cellStyle name="Normal 3 2 4 3 4 2 6" xfId="28151" xr:uid="{633AA118-7F23-4BD5-B232-9C5699DAFC32}"/>
    <cellStyle name="Normal 3 2 4 3 4 2 7" xfId="43035" xr:uid="{7DFFE349-078F-42CF-BEAD-037A6C0BA0D6}"/>
    <cellStyle name="Normal 3 2 4 3 4 3" xfId="9326" xr:uid="{18E4351C-4C95-4062-8884-FB9706344A2F}"/>
    <cellStyle name="Normal 3 2 4 3 4 3 2" xfId="12748" xr:uid="{F77AFC03-95EC-4F25-8302-06AAF9C4AFCA}"/>
    <cellStyle name="Normal 3 2 4 3 4 3 2 2" xfId="26438" xr:uid="{8F6A5500-23F5-4975-A7EA-25C630606CD6}"/>
    <cellStyle name="Normal 3 2 4 3 4 3 2 2 2" xfId="40130" xr:uid="{BA75CC25-B4E8-4BFF-8CC2-0B82445919F9}"/>
    <cellStyle name="Normal 3 2 4 3 4 3 2 2 3" xfId="55014" xr:uid="{1677D0F3-6F8C-4E07-BEE6-6CF06968B7F2}"/>
    <cellStyle name="Normal 3 2 4 3 4 3 2 3" xfId="19594" xr:uid="{5C0927CE-58F1-4945-BC83-50294D1F0041}"/>
    <cellStyle name="Normal 3 2 4 3 4 3 2 4" xfId="33284" xr:uid="{DAD8A739-8925-4793-A929-D18155C67272}"/>
    <cellStyle name="Normal 3 2 4 3 4 3 2 5" xfId="48168" xr:uid="{71CE9BD6-8D46-42F7-9E5A-92854966EACE}"/>
    <cellStyle name="Normal 3 2 4 3 4 3 3" xfId="23016" xr:uid="{E0167F45-C2F7-4C0D-A9D2-EC51B3B7ED7D}"/>
    <cellStyle name="Normal 3 2 4 3 4 3 3 2" xfId="36708" xr:uid="{69DDA6AC-98D3-42D2-87F2-FA854E6C3928}"/>
    <cellStyle name="Normal 3 2 4 3 4 3 3 3" xfId="51592" xr:uid="{6CB38A02-1D4E-49E8-B288-EC7D123A91F0}"/>
    <cellStyle name="Normal 3 2 4 3 4 3 4" xfId="16172" xr:uid="{FEDF91C8-519C-448B-94C3-7170FB22C6CC}"/>
    <cellStyle name="Normal 3 2 4 3 4 3 5" xfId="29862" xr:uid="{113C73CA-CA42-40C1-AEAF-8E04D00CA226}"/>
    <cellStyle name="Normal 3 2 4 3 4 3 6" xfId="44746" xr:uid="{B1A68F4C-C6FC-4AD2-BBD1-058CD9A5778D}"/>
    <cellStyle name="Normal 3 2 4 3 4 4" xfId="11036" xr:uid="{9A9BDA9C-8117-4433-A042-5D57E39C3B24}"/>
    <cellStyle name="Normal 3 2 4 3 4 4 2" xfId="24726" xr:uid="{7AE57422-4962-47F6-8BB6-1115EB54E063}"/>
    <cellStyle name="Normal 3 2 4 3 4 4 2 2" xfId="38418" xr:uid="{DD337964-7929-49EB-9D84-49AAC12167B1}"/>
    <cellStyle name="Normal 3 2 4 3 4 4 2 3" xfId="53302" xr:uid="{E7095917-2359-491D-8907-3D46542C04DF}"/>
    <cellStyle name="Normal 3 2 4 3 4 4 3" xfId="17882" xr:uid="{59E2EFD2-778C-4497-A761-7B04A72DE013}"/>
    <cellStyle name="Normal 3 2 4 3 4 4 4" xfId="31572" xr:uid="{7409264D-8D25-44F4-B267-2C4952346CFF}"/>
    <cellStyle name="Normal 3 2 4 3 4 4 5" xfId="46456" xr:uid="{32E68A85-5F1F-4CF7-8918-E4FB8B25E8A5}"/>
    <cellStyle name="Normal 3 2 4 3 4 5" xfId="21304" xr:uid="{3775E973-E097-4073-8F50-371A668F5B25}"/>
    <cellStyle name="Normal 3 2 4 3 4 5 2" xfId="34996" xr:uid="{3610EB0A-04D7-4DA6-828E-3DD370B6F35D}"/>
    <cellStyle name="Normal 3 2 4 3 4 5 3" xfId="49880" xr:uid="{AB873790-CBF4-4CCD-8188-1B4A3C1CFF8E}"/>
    <cellStyle name="Normal 3 2 4 3 4 6" xfId="14460" xr:uid="{7E79A567-7EA6-4727-9E3E-B09A03F443B7}"/>
    <cellStyle name="Normal 3 2 4 3 4 7" xfId="28150" xr:uid="{BB434CED-5385-4810-B765-98ABBFE2B485}"/>
    <cellStyle name="Normal 3 2 4 3 4 8" xfId="43034" xr:uid="{B5B6B25C-2F77-4ED0-A191-572DCAAA653C}"/>
    <cellStyle name="Normal 3 2 4 3 5" xfId="7615" xr:uid="{1C8CFBA1-B946-4D69-A92D-5A00A75565E1}"/>
    <cellStyle name="Normal 3 2 4 3 5 2" xfId="9328" xr:uid="{A57B0C28-8E96-4869-ABE6-20B3C728BC3C}"/>
    <cellStyle name="Normal 3 2 4 3 5 2 2" xfId="12750" xr:uid="{F71525AE-00D1-4911-B3BA-9B030EBB6127}"/>
    <cellStyle name="Normal 3 2 4 3 5 2 2 2" xfId="26440" xr:uid="{614BB9D1-F2C5-44C7-B037-424BDADA5550}"/>
    <cellStyle name="Normal 3 2 4 3 5 2 2 2 2" xfId="40132" xr:uid="{B4B95B1F-0BE8-440D-9777-C21B7FB9A296}"/>
    <cellStyle name="Normal 3 2 4 3 5 2 2 2 3" xfId="55016" xr:uid="{552ED797-887C-4B67-A540-94517D22F53D}"/>
    <cellStyle name="Normal 3 2 4 3 5 2 2 3" xfId="19596" xr:uid="{7913824F-A419-4BB6-A347-A7A54583770A}"/>
    <cellStyle name="Normal 3 2 4 3 5 2 2 4" xfId="33286" xr:uid="{0A1E865F-83D5-4354-A3CA-EB5645FC6457}"/>
    <cellStyle name="Normal 3 2 4 3 5 2 2 5" xfId="48170" xr:uid="{3E5AF758-4869-4840-A481-33AC15C27CC0}"/>
    <cellStyle name="Normal 3 2 4 3 5 2 3" xfId="23018" xr:uid="{5E18181D-FF8D-47A3-976B-6CC687579C58}"/>
    <cellStyle name="Normal 3 2 4 3 5 2 3 2" xfId="36710" xr:uid="{9BE9C365-0F7D-4B42-9CDD-EF25E5DFA142}"/>
    <cellStyle name="Normal 3 2 4 3 5 2 3 3" xfId="51594" xr:uid="{581EFC33-47CA-4B0A-8E2F-ECB1E4D71A7C}"/>
    <cellStyle name="Normal 3 2 4 3 5 2 4" xfId="16174" xr:uid="{A9051C38-7B27-40BF-9099-045175155834}"/>
    <cellStyle name="Normal 3 2 4 3 5 2 5" xfId="29864" xr:uid="{624D4144-9A18-451B-BE21-A1810CACDBBA}"/>
    <cellStyle name="Normal 3 2 4 3 5 2 6" xfId="44748" xr:uid="{95F5AD26-0B25-4D26-8228-4F05C9656941}"/>
    <cellStyle name="Normal 3 2 4 3 5 3" xfId="11038" xr:uid="{AD807432-7399-4253-B20F-8FE5885AA277}"/>
    <cellStyle name="Normal 3 2 4 3 5 3 2" xfId="24728" xr:uid="{8D0AB702-F843-4CB1-8C20-EEA1CA7AB324}"/>
    <cellStyle name="Normal 3 2 4 3 5 3 2 2" xfId="38420" xr:uid="{2D09412F-EF53-427D-94B4-5F9521362506}"/>
    <cellStyle name="Normal 3 2 4 3 5 3 2 3" xfId="53304" xr:uid="{753291F2-048F-4DC3-BB4B-313A5AF1068D}"/>
    <cellStyle name="Normal 3 2 4 3 5 3 3" xfId="17884" xr:uid="{4BCDE593-B398-438C-9E96-F1A958D2BBA1}"/>
    <cellStyle name="Normal 3 2 4 3 5 3 4" xfId="31574" xr:uid="{66D57CD9-D0A9-44AC-8D8C-82C94A4EF434}"/>
    <cellStyle name="Normal 3 2 4 3 5 3 5" xfId="46458" xr:uid="{F5699863-87BC-4290-ABF6-0F367829DC78}"/>
    <cellStyle name="Normal 3 2 4 3 5 4" xfId="21306" xr:uid="{744BE0F7-3DC7-4D96-BD7E-9294E6AEA3D1}"/>
    <cellStyle name="Normal 3 2 4 3 5 4 2" xfId="34998" xr:uid="{9FB4172D-BED2-4F7D-824A-D8F59C33D3DC}"/>
    <cellStyle name="Normal 3 2 4 3 5 4 3" xfId="49882" xr:uid="{14D4FC93-BA28-4D9E-A3B3-4106FC708861}"/>
    <cellStyle name="Normal 3 2 4 3 5 5" xfId="14462" xr:uid="{625195BE-6801-4119-B828-688A64B2BB61}"/>
    <cellStyle name="Normal 3 2 4 3 5 6" xfId="28152" xr:uid="{2ECC40A6-D87F-4FE2-A883-893B1B0863DD}"/>
    <cellStyle name="Normal 3 2 4 3 5 7" xfId="43036" xr:uid="{B055DF45-B2A1-4177-A408-4E99A66B3A03}"/>
    <cellStyle name="Normal 3 2 4 3 6" xfId="7616" xr:uid="{EF4D94AF-20F7-4E55-BB24-185C06E131B0}"/>
    <cellStyle name="Normal 3 2 4 3 6 2" xfId="9329" xr:uid="{6529D228-F673-4DB7-94CD-308556740B98}"/>
    <cellStyle name="Normal 3 2 4 3 6 2 2" xfId="12751" xr:uid="{35C96DB1-D7C8-443D-83C4-53D57069F201}"/>
    <cellStyle name="Normal 3 2 4 3 6 2 2 2" xfId="26441" xr:uid="{EA61A926-CEE8-4D72-99F3-FB86B7886E8F}"/>
    <cellStyle name="Normal 3 2 4 3 6 2 2 2 2" xfId="40133" xr:uid="{392C2893-171B-4337-A1BA-36FE80CA436D}"/>
    <cellStyle name="Normal 3 2 4 3 6 2 2 2 3" xfId="55017" xr:uid="{D4CFB0C1-AD52-4E38-9E80-CA41FADC28D4}"/>
    <cellStyle name="Normal 3 2 4 3 6 2 2 3" xfId="19597" xr:uid="{7344D7E6-31D0-44B5-9B8D-7798494E9BC9}"/>
    <cellStyle name="Normal 3 2 4 3 6 2 2 4" xfId="33287" xr:uid="{4FE19F27-472F-43B2-AC73-5806F1BAC878}"/>
    <cellStyle name="Normal 3 2 4 3 6 2 2 5" xfId="48171" xr:uid="{03C79839-4687-4A67-92D4-6D6B0CAF9F56}"/>
    <cellStyle name="Normal 3 2 4 3 6 2 3" xfId="23019" xr:uid="{7E85AAF0-BC79-48FD-98B1-E64EB52678FA}"/>
    <cellStyle name="Normal 3 2 4 3 6 2 3 2" xfId="36711" xr:uid="{5BF8F4F6-C038-4687-A4FB-4AD5AA356690}"/>
    <cellStyle name="Normal 3 2 4 3 6 2 3 3" xfId="51595" xr:uid="{DBD0E701-EA32-474B-BD1C-3A7CD8557046}"/>
    <cellStyle name="Normal 3 2 4 3 6 2 4" xfId="16175" xr:uid="{5E2F5852-23E9-4685-AB56-04BEB02DAF29}"/>
    <cellStyle name="Normal 3 2 4 3 6 2 5" xfId="29865" xr:uid="{79182324-9BF8-400F-850F-09B312EFDF5C}"/>
    <cellStyle name="Normal 3 2 4 3 6 2 6" xfId="44749" xr:uid="{4C900A7C-D816-4CF4-89B6-5F6361E80336}"/>
    <cellStyle name="Normal 3 2 4 3 6 3" xfId="11039" xr:uid="{3685F95D-857E-45AD-9D4D-12C6513462B2}"/>
    <cellStyle name="Normal 3 2 4 3 6 3 2" xfId="24729" xr:uid="{BD3B166C-6040-40B9-884D-C04A9A7F721C}"/>
    <cellStyle name="Normal 3 2 4 3 6 3 2 2" xfId="38421" xr:uid="{F4AD572B-3E2D-496D-AE30-EAEBAB7E2CC0}"/>
    <cellStyle name="Normal 3 2 4 3 6 3 2 3" xfId="53305" xr:uid="{E07496A4-D4D0-408B-9848-D18993B52501}"/>
    <cellStyle name="Normal 3 2 4 3 6 3 3" xfId="17885" xr:uid="{667FE53B-FB58-43D8-8B8E-5C171E3788E4}"/>
    <cellStyle name="Normal 3 2 4 3 6 3 4" xfId="31575" xr:uid="{DCF77620-800C-4F04-95F0-10CFE8EB90AC}"/>
    <cellStyle name="Normal 3 2 4 3 6 3 5" xfId="46459" xr:uid="{6913C746-E612-483B-A28F-53CF207B7EC5}"/>
    <cellStyle name="Normal 3 2 4 3 6 4" xfId="21307" xr:uid="{469A5DB8-6732-4C68-8738-892091C1A1FE}"/>
    <cellStyle name="Normal 3 2 4 3 6 4 2" xfId="34999" xr:uid="{6DA6AF7D-BB23-4FA2-84A1-4A810F8C59D7}"/>
    <cellStyle name="Normal 3 2 4 3 6 4 3" xfId="49883" xr:uid="{D8A4D309-CCBB-482F-8D6C-9F99B7D32E05}"/>
    <cellStyle name="Normal 3 2 4 3 6 5" xfId="14463" xr:uid="{263997C9-2754-42E1-AA1E-43499CD3A6C4}"/>
    <cellStyle name="Normal 3 2 4 3 6 6" xfId="28153" xr:uid="{BDA97D69-9861-44B5-AC28-41A566C5992F}"/>
    <cellStyle name="Normal 3 2 4 3 6 7" xfId="43037" xr:uid="{B18E50AC-7EF7-4977-A81C-D9BA98C03115}"/>
    <cellStyle name="Normal 3 2 4 3 7" xfId="9315" xr:uid="{09FB35C5-DB45-48A4-A976-545450A66061}"/>
    <cellStyle name="Normal 3 2 4 3 7 2" xfId="12737" xr:uid="{96480A39-4BEC-4D66-95D0-BC2C1FFE9B66}"/>
    <cellStyle name="Normal 3 2 4 3 7 2 2" xfId="26427" xr:uid="{C0213705-94C6-4FC1-94A8-C1F0FB0E9BE2}"/>
    <cellStyle name="Normal 3 2 4 3 7 2 2 2" xfId="40119" xr:uid="{4A4BEF2D-2978-4A42-B6FD-3E7ECCC6BC2B}"/>
    <cellStyle name="Normal 3 2 4 3 7 2 2 3" xfId="55003" xr:uid="{B0CDE21C-BE9D-4070-B06A-D6053CC43AA2}"/>
    <cellStyle name="Normal 3 2 4 3 7 2 3" xfId="19583" xr:uid="{F554F9D6-4430-41F9-BF41-733E75111645}"/>
    <cellStyle name="Normal 3 2 4 3 7 2 4" xfId="33273" xr:uid="{C4455588-4C13-46C0-A1EC-D8B6D9794B1A}"/>
    <cellStyle name="Normal 3 2 4 3 7 2 5" xfId="48157" xr:uid="{611C8A85-98F6-4E67-8F54-DFCEFB35C12B}"/>
    <cellStyle name="Normal 3 2 4 3 7 3" xfId="23005" xr:uid="{CB818475-EF95-4225-8A6A-D773E420BCE1}"/>
    <cellStyle name="Normal 3 2 4 3 7 3 2" xfId="36697" xr:uid="{68CE7A76-BA68-4324-8AAB-C76B85ECE795}"/>
    <cellStyle name="Normal 3 2 4 3 7 3 3" xfId="51581" xr:uid="{A0060FA3-D9CF-47B0-973D-0601013BBB31}"/>
    <cellStyle name="Normal 3 2 4 3 7 4" xfId="16161" xr:uid="{FADAC1D2-337C-46E0-8C3B-7B35D38C3914}"/>
    <cellStyle name="Normal 3 2 4 3 7 5" xfId="29851" xr:uid="{15352C77-98E5-4FDA-819C-FD12ADAE4554}"/>
    <cellStyle name="Normal 3 2 4 3 7 6" xfId="44735" xr:uid="{96F0FDF2-01D6-443F-850B-00C93D044FBD}"/>
    <cellStyle name="Normal 3 2 4 3 8" xfId="11025" xr:uid="{B5987E7D-CE71-4DCF-BA3F-D14FDCE6ABD6}"/>
    <cellStyle name="Normal 3 2 4 3 8 2" xfId="24715" xr:uid="{B9D6249E-FBEA-4646-85E7-2A9C7C8E9C4A}"/>
    <cellStyle name="Normal 3 2 4 3 8 2 2" xfId="38407" xr:uid="{3F5AB8C7-E03D-417B-A192-02179F54F069}"/>
    <cellStyle name="Normal 3 2 4 3 8 2 3" xfId="53291" xr:uid="{9A8CDC1C-8361-4630-864B-77AFA1D2753A}"/>
    <cellStyle name="Normal 3 2 4 3 8 3" xfId="17871" xr:uid="{14B5BABF-81A3-4620-976B-BA9BBC69F579}"/>
    <cellStyle name="Normal 3 2 4 3 8 4" xfId="31561" xr:uid="{F08CF599-D81A-4DE1-8450-381C7DC3D021}"/>
    <cellStyle name="Normal 3 2 4 3 8 5" xfId="46445" xr:uid="{468F3F9F-D9AB-4444-8423-E7399D65CC78}"/>
    <cellStyle name="Normal 3 2 4 3 9" xfId="21293" xr:uid="{56D1D333-62AD-4A1C-8D0F-21600A3E3ED4}"/>
    <cellStyle name="Normal 3 2 4 3 9 2" xfId="34985" xr:uid="{D6FE633A-493B-4716-B051-3E0FF0B6074B}"/>
    <cellStyle name="Normal 3 2 4 3 9 3" xfId="49869" xr:uid="{0DC1E58D-C969-4336-8AB0-114AA2F0DCAE}"/>
    <cellStyle name="Normal 3 2 4 4" xfId="7617" xr:uid="{0C68CFFF-008B-4DA3-AF3B-C7779CEBC751}"/>
    <cellStyle name="Normal 3 2 4 4 10" xfId="14464" xr:uid="{8D7CA18B-9EFE-41C9-BCC2-CD5716E64725}"/>
    <cellStyle name="Normal 3 2 4 4 11" xfId="28154" xr:uid="{209178B6-F320-486C-9E0A-252858E24BB3}"/>
    <cellStyle name="Normal 3 2 4 4 12" xfId="43038" xr:uid="{5E9A9DA9-F77E-4BAF-9720-1E569C409CD2}"/>
    <cellStyle name="Normal 3 2 4 4 2" xfId="7618" xr:uid="{42010E55-D018-4F7F-B392-2DE7A1867A86}"/>
    <cellStyle name="Normal 3 2 4 4 2 10" xfId="43039" xr:uid="{3FA31FE5-CC35-4E9F-ADA1-B8FF2B4B0601}"/>
    <cellStyle name="Normal 3 2 4 4 2 2" xfId="7619" xr:uid="{2F091B63-D779-4CD2-8A1B-2B35CBC890D1}"/>
    <cellStyle name="Normal 3 2 4 4 2 2 2" xfId="7620" xr:uid="{AC683270-3151-40C2-A710-0BCE3A0A412A}"/>
    <cellStyle name="Normal 3 2 4 4 2 2 2 2" xfId="9333" xr:uid="{0DAD0BBC-43B0-4B5B-AFBC-F620468874D5}"/>
    <cellStyle name="Normal 3 2 4 4 2 2 2 2 2" xfId="12755" xr:uid="{7A41894F-FE7B-4DFC-BD3C-8272647EC794}"/>
    <cellStyle name="Normal 3 2 4 4 2 2 2 2 2 2" xfId="26445" xr:uid="{090B9216-178D-419D-869F-313D09F6FE16}"/>
    <cellStyle name="Normal 3 2 4 4 2 2 2 2 2 2 2" xfId="40137" xr:uid="{8E0E33D9-7103-41A1-A91C-86F7FE682EAA}"/>
    <cellStyle name="Normal 3 2 4 4 2 2 2 2 2 2 3" xfId="55021" xr:uid="{3B5152B5-BEB7-4F1B-86AB-A6FF518D4D34}"/>
    <cellStyle name="Normal 3 2 4 4 2 2 2 2 2 3" xfId="19601" xr:uid="{0CBA3209-1669-4BFF-ABE6-CFCF8D2DB712}"/>
    <cellStyle name="Normal 3 2 4 4 2 2 2 2 2 4" xfId="33291" xr:uid="{84C9DE9F-89EE-4ABA-BA5A-3F40D145A7CF}"/>
    <cellStyle name="Normal 3 2 4 4 2 2 2 2 2 5" xfId="48175" xr:uid="{E34A78E3-D597-4462-9B6A-565671DC0669}"/>
    <cellStyle name="Normal 3 2 4 4 2 2 2 2 3" xfId="23023" xr:uid="{F3826C76-CF2A-4BAD-A646-07596B10B970}"/>
    <cellStyle name="Normal 3 2 4 4 2 2 2 2 3 2" xfId="36715" xr:uid="{4BF814B6-9141-42B1-969D-27D32C102249}"/>
    <cellStyle name="Normal 3 2 4 4 2 2 2 2 3 3" xfId="51599" xr:uid="{A29F5610-BD9C-4665-9416-0169BBBC625A}"/>
    <cellStyle name="Normal 3 2 4 4 2 2 2 2 4" xfId="16179" xr:uid="{9C880F79-1C82-451F-B7C5-36D2DE442718}"/>
    <cellStyle name="Normal 3 2 4 4 2 2 2 2 5" xfId="29869" xr:uid="{CE78FBCC-CF57-4251-B314-D26C1CF0ECE3}"/>
    <cellStyle name="Normal 3 2 4 4 2 2 2 2 6" xfId="44753" xr:uid="{C89CF589-3081-41D5-964C-DB8FAD8743A6}"/>
    <cellStyle name="Normal 3 2 4 4 2 2 2 3" xfId="11043" xr:uid="{17A19A57-8E72-4ED3-9F2C-E98632CBD7D8}"/>
    <cellStyle name="Normal 3 2 4 4 2 2 2 3 2" xfId="24733" xr:uid="{A53B637A-7CF7-43BF-9362-B943905AD23A}"/>
    <cellStyle name="Normal 3 2 4 4 2 2 2 3 2 2" xfId="38425" xr:uid="{7B0465AC-3A94-46F7-8F83-E9B08D7BAF31}"/>
    <cellStyle name="Normal 3 2 4 4 2 2 2 3 2 3" xfId="53309" xr:uid="{BFADD327-9A2D-4A28-B0E2-91AC09FD8812}"/>
    <cellStyle name="Normal 3 2 4 4 2 2 2 3 3" xfId="17889" xr:uid="{612CED54-B1D8-4C1D-B461-7BF65B22B30C}"/>
    <cellStyle name="Normal 3 2 4 4 2 2 2 3 4" xfId="31579" xr:uid="{6B468FC7-3ED8-4E67-AD31-EB0FF32814CE}"/>
    <cellStyle name="Normal 3 2 4 4 2 2 2 3 5" xfId="46463" xr:uid="{D38CF72C-E3E8-4459-B2A4-3531E3963F46}"/>
    <cellStyle name="Normal 3 2 4 4 2 2 2 4" xfId="21311" xr:uid="{DB2B11A8-C98E-4374-BC31-E864B37F9D5D}"/>
    <cellStyle name="Normal 3 2 4 4 2 2 2 4 2" xfId="35003" xr:uid="{D2C3B441-7B52-4A1B-95BA-732E35691D10}"/>
    <cellStyle name="Normal 3 2 4 4 2 2 2 4 3" xfId="49887" xr:uid="{FB81BC6A-9332-4A36-856F-378A492B74D0}"/>
    <cellStyle name="Normal 3 2 4 4 2 2 2 5" xfId="14467" xr:uid="{835F67C2-9AF2-4796-9802-DE9DC589BDD9}"/>
    <cellStyle name="Normal 3 2 4 4 2 2 2 6" xfId="28157" xr:uid="{7C50DBF8-37EC-4032-BF8F-59312BC0C1AA}"/>
    <cellStyle name="Normal 3 2 4 4 2 2 2 7" xfId="43041" xr:uid="{812608E1-74A7-42FD-A9AB-6277351A6096}"/>
    <cellStyle name="Normal 3 2 4 4 2 2 3" xfId="9332" xr:uid="{A58F2699-7074-4294-B306-516E1FC4614E}"/>
    <cellStyle name="Normal 3 2 4 4 2 2 3 2" xfId="12754" xr:uid="{4BBBCF0D-D0B2-4A99-8ECB-63663D4FEADA}"/>
    <cellStyle name="Normal 3 2 4 4 2 2 3 2 2" xfId="26444" xr:uid="{ADB896E5-061D-4540-BA9B-164F52907A7D}"/>
    <cellStyle name="Normal 3 2 4 4 2 2 3 2 2 2" xfId="40136" xr:uid="{229E3128-8E71-434A-9639-973E66FAA7A9}"/>
    <cellStyle name="Normal 3 2 4 4 2 2 3 2 2 3" xfId="55020" xr:uid="{BF55E676-3E22-44D5-B5AF-6F85D7237F8B}"/>
    <cellStyle name="Normal 3 2 4 4 2 2 3 2 3" xfId="19600" xr:uid="{B88496F1-DF4B-4063-A9D7-E7CD9360D920}"/>
    <cellStyle name="Normal 3 2 4 4 2 2 3 2 4" xfId="33290" xr:uid="{A3083D6E-405E-409B-8879-C3DB11899873}"/>
    <cellStyle name="Normal 3 2 4 4 2 2 3 2 5" xfId="48174" xr:uid="{B2BBC61A-87B8-4416-8374-B1846A07D092}"/>
    <cellStyle name="Normal 3 2 4 4 2 2 3 3" xfId="23022" xr:uid="{7E7F9CF9-253E-42A4-A78F-E15B91B41103}"/>
    <cellStyle name="Normal 3 2 4 4 2 2 3 3 2" xfId="36714" xr:uid="{7E02A596-3F2D-4B57-BEF0-89671510A29F}"/>
    <cellStyle name="Normal 3 2 4 4 2 2 3 3 3" xfId="51598" xr:uid="{A0D2E8D1-3990-4FD1-9255-C09423A2CF29}"/>
    <cellStyle name="Normal 3 2 4 4 2 2 3 4" xfId="16178" xr:uid="{B20DADE7-D03D-461D-85B5-F5D14153A770}"/>
    <cellStyle name="Normal 3 2 4 4 2 2 3 5" xfId="29868" xr:uid="{34165D03-540F-40F0-B6C6-D6CEDEA07247}"/>
    <cellStyle name="Normal 3 2 4 4 2 2 3 6" xfId="44752" xr:uid="{2386DFA7-7C60-4756-A120-AA6B349CA2A3}"/>
    <cellStyle name="Normal 3 2 4 4 2 2 4" xfId="11042" xr:uid="{ADEA4AAF-F8B3-43A5-8ACD-93546EE8F390}"/>
    <cellStyle name="Normal 3 2 4 4 2 2 4 2" xfId="24732" xr:uid="{B528FC13-873E-4AA1-BB38-246F324F4004}"/>
    <cellStyle name="Normal 3 2 4 4 2 2 4 2 2" xfId="38424" xr:uid="{8AEE97BD-0257-49D3-9E67-AE787A4D9E4B}"/>
    <cellStyle name="Normal 3 2 4 4 2 2 4 2 3" xfId="53308" xr:uid="{61BBB0E8-A8FD-4230-AE66-5DCD302C32A2}"/>
    <cellStyle name="Normal 3 2 4 4 2 2 4 3" xfId="17888" xr:uid="{13AFEF77-D828-4830-A8A2-04D128CA7C60}"/>
    <cellStyle name="Normal 3 2 4 4 2 2 4 4" xfId="31578" xr:uid="{F643B346-B4B1-4251-8BF6-A6D91DE6678B}"/>
    <cellStyle name="Normal 3 2 4 4 2 2 4 5" xfId="46462" xr:uid="{6EBEE80A-4F81-4990-B2FF-ADC97D1D6155}"/>
    <cellStyle name="Normal 3 2 4 4 2 2 5" xfId="21310" xr:uid="{C0F2B7D3-03B6-4879-BD2D-1FA39A9C1D77}"/>
    <cellStyle name="Normal 3 2 4 4 2 2 5 2" xfId="35002" xr:uid="{C063F51F-B678-45C7-87E2-9694D41472DA}"/>
    <cellStyle name="Normal 3 2 4 4 2 2 5 3" xfId="49886" xr:uid="{1015A198-C39A-4FFD-B7D1-1355B44D4815}"/>
    <cellStyle name="Normal 3 2 4 4 2 2 6" xfId="14466" xr:uid="{F990EBDF-14BE-4E56-AF2C-B3AFB69E1885}"/>
    <cellStyle name="Normal 3 2 4 4 2 2 7" xfId="28156" xr:uid="{FE585266-6594-4C95-A32A-8E5327AAAC3C}"/>
    <cellStyle name="Normal 3 2 4 4 2 2 8" xfId="43040" xr:uid="{7DF30440-340E-489F-AE1C-5376AE07E6C2}"/>
    <cellStyle name="Normal 3 2 4 4 2 3" xfId="7621" xr:uid="{E1ED8C29-40B3-487A-9778-52E45C240432}"/>
    <cellStyle name="Normal 3 2 4 4 2 3 2" xfId="9334" xr:uid="{0139416B-00E4-469B-96C3-1C846E3AC609}"/>
    <cellStyle name="Normal 3 2 4 4 2 3 2 2" xfId="12756" xr:uid="{3B587662-31C6-4BB5-8165-0FE24F9FDB43}"/>
    <cellStyle name="Normal 3 2 4 4 2 3 2 2 2" xfId="26446" xr:uid="{9598941B-B4ED-4250-BFCE-159D03E018BC}"/>
    <cellStyle name="Normal 3 2 4 4 2 3 2 2 2 2" xfId="40138" xr:uid="{288654BC-E59A-4119-B01E-A254CCC6EA25}"/>
    <cellStyle name="Normal 3 2 4 4 2 3 2 2 2 3" xfId="55022" xr:uid="{84760338-12A4-4491-9CE7-EB51A3522E76}"/>
    <cellStyle name="Normal 3 2 4 4 2 3 2 2 3" xfId="19602" xr:uid="{4B731EB8-9FC2-4AEB-9FDE-91544DA84A5F}"/>
    <cellStyle name="Normal 3 2 4 4 2 3 2 2 4" xfId="33292" xr:uid="{410B5136-85F9-45E0-A61F-EF329378FF26}"/>
    <cellStyle name="Normal 3 2 4 4 2 3 2 2 5" xfId="48176" xr:uid="{104621A7-AA1F-481C-B672-9F44673AE6F4}"/>
    <cellStyle name="Normal 3 2 4 4 2 3 2 3" xfId="23024" xr:uid="{EF1723BA-3EE9-4739-9661-611DA0161508}"/>
    <cellStyle name="Normal 3 2 4 4 2 3 2 3 2" xfId="36716" xr:uid="{5563D748-6F9A-4148-A45A-E790103C5C7F}"/>
    <cellStyle name="Normal 3 2 4 4 2 3 2 3 3" xfId="51600" xr:uid="{B8E05A76-B614-4570-B3E3-572C44204FA6}"/>
    <cellStyle name="Normal 3 2 4 4 2 3 2 4" xfId="16180" xr:uid="{A5997CA0-E0B7-4CA9-8ED8-B3B17487F0D2}"/>
    <cellStyle name="Normal 3 2 4 4 2 3 2 5" xfId="29870" xr:uid="{3D484B1A-2E4C-4F53-83F4-26CB6B92783F}"/>
    <cellStyle name="Normal 3 2 4 4 2 3 2 6" xfId="44754" xr:uid="{B7145B07-6768-4E65-B0C7-9F363D2B7566}"/>
    <cellStyle name="Normal 3 2 4 4 2 3 3" xfId="11044" xr:uid="{2172CCB1-99D4-446C-B42E-14AD631B2267}"/>
    <cellStyle name="Normal 3 2 4 4 2 3 3 2" xfId="24734" xr:uid="{FE1EBBFA-BE12-4FAD-9F8D-D7512A6C2109}"/>
    <cellStyle name="Normal 3 2 4 4 2 3 3 2 2" xfId="38426" xr:uid="{7EB503B3-B8FA-4D12-89DC-74827D6123CD}"/>
    <cellStyle name="Normal 3 2 4 4 2 3 3 2 3" xfId="53310" xr:uid="{DBC4D7BE-3024-4848-B8DE-CFB8FF4FC588}"/>
    <cellStyle name="Normal 3 2 4 4 2 3 3 3" xfId="17890" xr:uid="{7BD5442E-AEED-4CE0-905A-411E63B74068}"/>
    <cellStyle name="Normal 3 2 4 4 2 3 3 4" xfId="31580" xr:uid="{5893E4D6-34FB-459A-9110-EB5738B84B16}"/>
    <cellStyle name="Normal 3 2 4 4 2 3 3 5" xfId="46464" xr:uid="{5F41B82B-F35C-484C-9D19-A975E438D6B2}"/>
    <cellStyle name="Normal 3 2 4 4 2 3 4" xfId="21312" xr:uid="{8A3582F0-47F2-46C8-9CE0-2C5B0EFF6C46}"/>
    <cellStyle name="Normal 3 2 4 4 2 3 4 2" xfId="35004" xr:uid="{A6D8A89A-F719-41D7-897D-42307B470869}"/>
    <cellStyle name="Normal 3 2 4 4 2 3 4 3" xfId="49888" xr:uid="{EA7A321B-78B6-4741-9536-F282ACD84310}"/>
    <cellStyle name="Normal 3 2 4 4 2 3 5" xfId="14468" xr:uid="{A668455B-8769-4571-B2C0-FC2C26386EB7}"/>
    <cellStyle name="Normal 3 2 4 4 2 3 6" xfId="28158" xr:uid="{E4E4B078-E175-4FFD-8E4A-8131F98AB7D3}"/>
    <cellStyle name="Normal 3 2 4 4 2 3 7" xfId="43042" xr:uid="{0AF266FC-11FE-4A33-80F0-32B6DA78A04D}"/>
    <cellStyle name="Normal 3 2 4 4 2 4" xfId="7622" xr:uid="{4CD33810-A6F6-4C02-8646-C7FBFA326DF3}"/>
    <cellStyle name="Normal 3 2 4 4 2 4 2" xfId="9335" xr:uid="{D5302A67-975F-4572-9030-D3ECE6B8848C}"/>
    <cellStyle name="Normal 3 2 4 4 2 4 2 2" xfId="12757" xr:uid="{F8AD49E5-462D-472A-920A-84D891F6D21E}"/>
    <cellStyle name="Normal 3 2 4 4 2 4 2 2 2" xfId="26447" xr:uid="{52996AC3-E35E-433E-B9A6-548E746B2D44}"/>
    <cellStyle name="Normal 3 2 4 4 2 4 2 2 2 2" xfId="40139" xr:uid="{663CBB5B-F0E8-4A59-B379-785549B30F75}"/>
    <cellStyle name="Normal 3 2 4 4 2 4 2 2 2 3" xfId="55023" xr:uid="{9C153F8E-0395-4540-A53E-643D30932B01}"/>
    <cellStyle name="Normal 3 2 4 4 2 4 2 2 3" xfId="19603" xr:uid="{DD8C3220-0480-41B0-83F9-94FC8873590D}"/>
    <cellStyle name="Normal 3 2 4 4 2 4 2 2 4" xfId="33293" xr:uid="{54CE69E3-5605-4197-AA34-8EED0B01ACE5}"/>
    <cellStyle name="Normal 3 2 4 4 2 4 2 2 5" xfId="48177" xr:uid="{8161D9C6-FC37-4AF3-AD00-3B30AFE38E3B}"/>
    <cellStyle name="Normal 3 2 4 4 2 4 2 3" xfId="23025" xr:uid="{F67D663F-63A0-4F41-87B6-ECFB9B754919}"/>
    <cellStyle name="Normal 3 2 4 4 2 4 2 3 2" xfId="36717" xr:uid="{8F173A26-A24E-42B8-B65C-478ADA5BDD00}"/>
    <cellStyle name="Normal 3 2 4 4 2 4 2 3 3" xfId="51601" xr:uid="{3C43D174-DF55-40C4-A55F-2964FB883347}"/>
    <cellStyle name="Normal 3 2 4 4 2 4 2 4" xfId="16181" xr:uid="{33D5EA95-83DA-430F-8B12-F4E3B46A4FEF}"/>
    <cellStyle name="Normal 3 2 4 4 2 4 2 5" xfId="29871" xr:uid="{2DD8958E-E680-4111-B372-A8506EA83E27}"/>
    <cellStyle name="Normal 3 2 4 4 2 4 2 6" xfId="44755" xr:uid="{342662F8-2DD6-4C15-837D-FA648519F12B}"/>
    <cellStyle name="Normal 3 2 4 4 2 4 3" xfId="11045" xr:uid="{2CA1B13E-11FB-4A2D-A943-7F8BE1C287BC}"/>
    <cellStyle name="Normal 3 2 4 4 2 4 3 2" xfId="24735" xr:uid="{80EFD114-6D34-47F7-9EE7-AC049B26C9D5}"/>
    <cellStyle name="Normal 3 2 4 4 2 4 3 2 2" xfId="38427" xr:uid="{F09FBFD1-6610-4BAB-AF1C-4ECA491AFAEC}"/>
    <cellStyle name="Normal 3 2 4 4 2 4 3 2 3" xfId="53311" xr:uid="{089D7D98-8220-414B-930A-767A1323CB97}"/>
    <cellStyle name="Normal 3 2 4 4 2 4 3 3" xfId="17891" xr:uid="{47DF57E4-9419-4170-9636-AF777F32F802}"/>
    <cellStyle name="Normal 3 2 4 4 2 4 3 4" xfId="31581" xr:uid="{725A851F-BAEB-46A9-B6F7-F6C03A31EC2F}"/>
    <cellStyle name="Normal 3 2 4 4 2 4 3 5" xfId="46465" xr:uid="{24E92A9D-3406-4E24-99AA-B14549B877CB}"/>
    <cellStyle name="Normal 3 2 4 4 2 4 4" xfId="21313" xr:uid="{4DA15DB2-C7A0-400C-82C6-9BB068B3E4A7}"/>
    <cellStyle name="Normal 3 2 4 4 2 4 4 2" xfId="35005" xr:uid="{DCD2D2B3-71FB-4136-8260-0C03E0F654C4}"/>
    <cellStyle name="Normal 3 2 4 4 2 4 4 3" xfId="49889" xr:uid="{6796A7F9-A8FE-4E2E-A6B2-389EA52928DF}"/>
    <cellStyle name="Normal 3 2 4 4 2 4 5" xfId="14469" xr:uid="{B7A7A362-59E9-4BDC-8B31-255851A54DEB}"/>
    <cellStyle name="Normal 3 2 4 4 2 4 6" xfId="28159" xr:uid="{69C70DE0-96F1-4A06-BE83-3535F292C3A7}"/>
    <cellStyle name="Normal 3 2 4 4 2 4 7" xfId="43043" xr:uid="{6B701FF5-F465-4C74-A3DB-23CB542F1DF3}"/>
    <cellStyle name="Normal 3 2 4 4 2 5" xfId="9331" xr:uid="{284E5D44-9FB3-424A-AE37-E41C0BA3D734}"/>
    <cellStyle name="Normal 3 2 4 4 2 5 2" xfId="12753" xr:uid="{42260C72-D96B-492D-AB6C-05E3C5D7C2B0}"/>
    <cellStyle name="Normal 3 2 4 4 2 5 2 2" xfId="26443" xr:uid="{F721D292-AF43-4CAB-AF80-993605243C76}"/>
    <cellStyle name="Normal 3 2 4 4 2 5 2 2 2" xfId="40135" xr:uid="{AE6C5248-21F7-4AA0-9299-023FE9999957}"/>
    <cellStyle name="Normal 3 2 4 4 2 5 2 2 3" xfId="55019" xr:uid="{E2B382A7-38FE-449C-A5A9-65E36AC97F96}"/>
    <cellStyle name="Normal 3 2 4 4 2 5 2 3" xfId="19599" xr:uid="{53C6C684-56C2-4E33-ABEB-22E8EF923562}"/>
    <cellStyle name="Normal 3 2 4 4 2 5 2 4" xfId="33289" xr:uid="{C8B0B909-EF2D-4948-BEB5-8CB87258DB71}"/>
    <cellStyle name="Normal 3 2 4 4 2 5 2 5" xfId="48173" xr:uid="{006077F0-A57E-471A-AF70-B584EECFE90C}"/>
    <cellStyle name="Normal 3 2 4 4 2 5 3" xfId="23021" xr:uid="{4DCAF31A-7814-499D-AAEA-44E14B426A9C}"/>
    <cellStyle name="Normal 3 2 4 4 2 5 3 2" xfId="36713" xr:uid="{4890105D-31AC-4804-B405-BABB0508CF4E}"/>
    <cellStyle name="Normal 3 2 4 4 2 5 3 3" xfId="51597" xr:uid="{2977FAA8-214D-4CA8-971B-987A8E33A995}"/>
    <cellStyle name="Normal 3 2 4 4 2 5 4" xfId="16177" xr:uid="{D491C37C-F58C-4AFB-B1CA-41CC58553EB3}"/>
    <cellStyle name="Normal 3 2 4 4 2 5 5" xfId="29867" xr:uid="{A93EEF81-907F-4851-BB18-5EFACE64671E}"/>
    <cellStyle name="Normal 3 2 4 4 2 5 6" xfId="44751" xr:uid="{C4E142C9-6098-4DA7-902F-6504B564ACB0}"/>
    <cellStyle name="Normal 3 2 4 4 2 6" xfId="11041" xr:uid="{5091310D-CCDE-44A4-8C77-0808BF860B01}"/>
    <cellStyle name="Normal 3 2 4 4 2 6 2" xfId="24731" xr:uid="{4B29CB2A-5A61-4296-B1E2-216F8E1E72DC}"/>
    <cellStyle name="Normal 3 2 4 4 2 6 2 2" xfId="38423" xr:uid="{A2818BAC-93F0-4177-8D2A-BDEBFC8EBA5E}"/>
    <cellStyle name="Normal 3 2 4 4 2 6 2 3" xfId="53307" xr:uid="{EF75FFFD-A6BE-41D4-B962-F9A0659B68B5}"/>
    <cellStyle name="Normal 3 2 4 4 2 6 3" xfId="17887" xr:uid="{A629A6AC-6939-4E6A-8AC9-05DFB3A893EE}"/>
    <cellStyle name="Normal 3 2 4 4 2 6 4" xfId="31577" xr:uid="{084213D6-AD2D-4BD2-9A75-425CB55C6616}"/>
    <cellStyle name="Normal 3 2 4 4 2 6 5" xfId="46461" xr:uid="{327B310F-CBB2-48C0-AC68-F9EAA687D730}"/>
    <cellStyle name="Normal 3 2 4 4 2 7" xfId="21309" xr:uid="{FC5287D6-6A19-4788-9B7A-A932E14C72DD}"/>
    <cellStyle name="Normal 3 2 4 4 2 7 2" xfId="35001" xr:uid="{00440D28-7D90-4EB2-8AB8-6A0B9D5D19B9}"/>
    <cellStyle name="Normal 3 2 4 4 2 7 3" xfId="49885" xr:uid="{299ABA33-2433-47AE-A402-67EB4FDB5864}"/>
    <cellStyle name="Normal 3 2 4 4 2 8" xfId="14465" xr:uid="{EF365DAE-4A8C-4924-8D0F-BD4B2CDFFCC1}"/>
    <cellStyle name="Normal 3 2 4 4 2 9" xfId="28155" xr:uid="{6279AFF4-3348-4EB7-9AE6-D3F5BEA6778A}"/>
    <cellStyle name="Normal 3 2 4 4 3" xfId="7623" xr:uid="{A889E98F-BACD-46C2-8DB4-8C0B7DFED1D5}"/>
    <cellStyle name="Normal 3 2 4 4 3 10" xfId="43044" xr:uid="{86804CAF-DF5C-451B-B490-CC106EDD2D09}"/>
    <cellStyle name="Normal 3 2 4 4 3 2" xfId="7624" xr:uid="{151A485B-A80E-4665-AF96-F0807C44EAE2}"/>
    <cellStyle name="Normal 3 2 4 4 3 2 2" xfId="7625" xr:uid="{78E30C24-D290-44FB-9B7C-7D018D89174F}"/>
    <cellStyle name="Normal 3 2 4 4 3 2 2 2" xfId="9338" xr:uid="{BB04B678-9ED8-49D1-AB2B-7FBFA55716EB}"/>
    <cellStyle name="Normal 3 2 4 4 3 2 2 2 2" xfId="12760" xr:uid="{80407B02-3682-443A-8289-3F3CC31BFCE9}"/>
    <cellStyle name="Normal 3 2 4 4 3 2 2 2 2 2" xfId="26450" xr:uid="{82D3C7C3-8A7D-4E2F-8C91-54C9A7BD1605}"/>
    <cellStyle name="Normal 3 2 4 4 3 2 2 2 2 2 2" xfId="40142" xr:uid="{F3326DB9-D8E6-4E37-88EC-2DB620652C03}"/>
    <cellStyle name="Normal 3 2 4 4 3 2 2 2 2 2 3" xfId="55026" xr:uid="{35BDCB53-3D8D-4187-83BF-6E4E1D7E3228}"/>
    <cellStyle name="Normal 3 2 4 4 3 2 2 2 2 3" xfId="19606" xr:uid="{7975FC0E-5339-47A1-AA5B-E96528629ECA}"/>
    <cellStyle name="Normal 3 2 4 4 3 2 2 2 2 4" xfId="33296" xr:uid="{EE3D486D-7D65-4568-A969-CD985C84F2D0}"/>
    <cellStyle name="Normal 3 2 4 4 3 2 2 2 2 5" xfId="48180" xr:uid="{68B1C76B-9621-4298-85CB-A96BF27A2AE6}"/>
    <cellStyle name="Normal 3 2 4 4 3 2 2 2 3" xfId="23028" xr:uid="{1D843A95-B3BF-46CE-BA9E-508A1E9B325A}"/>
    <cellStyle name="Normal 3 2 4 4 3 2 2 2 3 2" xfId="36720" xr:uid="{DBBF5C6B-9ABA-4BC8-A79B-AE9E6A1005D0}"/>
    <cellStyle name="Normal 3 2 4 4 3 2 2 2 3 3" xfId="51604" xr:uid="{A0D58449-236F-4BD4-B298-5703930D19A3}"/>
    <cellStyle name="Normal 3 2 4 4 3 2 2 2 4" xfId="16184" xr:uid="{05DE8CC9-0C8F-4E7E-9ECF-F22FA32D5432}"/>
    <cellStyle name="Normal 3 2 4 4 3 2 2 2 5" xfId="29874" xr:uid="{9C93CD1D-DEDD-4F5A-89FE-E45C71241281}"/>
    <cellStyle name="Normal 3 2 4 4 3 2 2 2 6" xfId="44758" xr:uid="{2AE1CD65-6F7D-4269-A29D-F8242986D8EE}"/>
    <cellStyle name="Normal 3 2 4 4 3 2 2 3" xfId="11048" xr:uid="{29F11533-EAE7-4B75-903B-5DBBDD0AE45D}"/>
    <cellStyle name="Normal 3 2 4 4 3 2 2 3 2" xfId="24738" xr:uid="{924A4C20-1B57-4437-B7F7-E3C6266DAE5E}"/>
    <cellStyle name="Normal 3 2 4 4 3 2 2 3 2 2" xfId="38430" xr:uid="{1A719C21-B335-452D-89CE-9295C3B84A92}"/>
    <cellStyle name="Normal 3 2 4 4 3 2 2 3 2 3" xfId="53314" xr:uid="{C36C4F75-49EE-4E8D-AEE8-459E42627D85}"/>
    <cellStyle name="Normal 3 2 4 4 3 2 2 3 3" xfId="17894" xr:uid="{DF0112A2-DEA2-49F5-9353-1D2DC9FEC3B6}"/>
    <cellStyle name="Normal 3 2 4 4 3 2 2 3 4" xfId="31584" xr:uid="{1499C4B1-BC81-4008-AA9D-D9AA43897B5B}"/>
    <cellStyle name="Normal 3 2 4 4 3 2 2 3 5" xfId="46468" xr:uid="{80DF85FA-3DF4-4DD1-927E-DAAC2FEDE065}"/>
    <cellStyle name="Normal 3 2 4 4 3 2 2 4" xfId="21316" xr:uid="{66EAEA6D-D9CF-4C0D-A43C-9DE88F55FC7F}"/>
    <cellStyle name="Normal 3 2 4 4 3 2 2 4 2" xfId="35008" xr:uid="{5CFA0899-9C50-4D52-944F-E24F96330ABC}"/>
    <cellStyle name="Normal 3 2 4 4 3 2 2 4 3" xfId="49892" xr:uid="{CB694B6C-8250-4B1C-AA52-CB6EC0F57933}"/>
    <cellStyle name="Normal 3 2 4 4 3 2 2 5" xfId="14472" xr:uid="{8BFC7D00-9A15-4544-B4D5-51373DE13B93}"/>
    <cellStyle name="Normal 3 2 4 4 3 2 2 6" xfId="28162" xr:uid="{4D1A70BC-7081-440E-8D48-5D449A128B71}"/>
    <cellStyle name="Normal 3 2 4 4 3 2 2 7" xfId="43046" xr:uid="{78748A80-A5BA-45F0-976B-43351CBA126D}"/>
    <cellStyle name="Normal 3 2 4 4 3 2 3" xfId="9337" xr:uid="{7C8AE144-2702-4ADC-AE23-7B99E6B66CDC}"/>
    <cellStyle name="Normal 3 2 4 4 3 2 3 2" xfId="12759" xr:uid="{A970C271-55B6-4766-BB7D-59CEFBD39170}"/>
    <cellStyle name="Normal 3 2 4 4 3 2 3 2 2" xfId="26449" xr:uid="{BC486CA2-2CD0-4216-8064-4FF1DCA3576D}"/>
    <cellStyle name="Normal 3 2 4 4 3 2 3 2 2 2" xfId="40141" xr:uid="{75E24ED1-215C-46D8-A5C3-59B1D9FA8947}"/>
    <cellStyle name="Normal 3 2 4 4 3 2 3 2 2 3" xfId="55025" xr:uid="{9A065ADE-E87B-411B-BC60-E4E32823EDDA}"/>
    <cellStyle name="Normal 3 2 4 4 3 2 3 2 3" xfId="19605" xr:uid="{C3B23AE5-5AC6-450C-89CD-F34FDF377581}"/>
    <cellStyle name="Normal 3 2 4 4 3 2 3 2 4" xfId="33295" xr:uid="{48DD81C0-4599-40FE-BEC4-3DFE5A6B157D}"/>
    <cellStyle name="Normal 3 2 4 4 3 2 3 2 5" xfId="48179" xr:uid="{04397124-8854-462A-9515-A2BD80832A3E}"/>
    <cellStyle name="Normal 3 2 4 4 3 2 3 3" xfId="23027" xr:uid="{D2929586-C785-4FB7-BEB1-C3306AF60E0E}"/>
    <cellStyle name="Normal 3 2 4 4 3 2 3 3 2" xfId="36719" xr:uid="{4BB45DD1-1C1A-4B53-A444-9C2C2F389459}"/>
    <cellStyle name="Normal 3 2 4 4 3 2 3 3 3" xfId="51603" xr:uid="{EBBA1372-79A1-41D4-A401-03DC64F8EF62}"/>
    <cellStyle name="Normal 3 2 4 4 3 2 3 4" xfId="16183" xr:uid="{64C3366B-5963-4BC5-BD20-0972E1595EFB}"/>
    <cellStyle name="Normal 3 2 4 4 3 2 3 5" xfId="29873" xr:uid="{0400FFB5-6E43-470B-A619-2B571EE85D72}"/>
    <cellStyle name="Normal 3 2 4 4 3 2 3 6" xfId="44757" xr:uid="{30C70C3D-DEB1-4022-928F-D2D4AF068E1C}"/>
    <cellStyle name="Normal 3 2 4 4 3 2 4" xfId="11047" xr:uid="{62F58F51-2925-4B16-BBD7-BA0E1FA28B9B}"/>
    <cellStyle name="Normal 3 2 4 4 3 2 4 2" xfId="24737" xr:uid="{044B2E60-0945-4C19-BE43-0AAC25A69AB2}"/>
    <cellStyle name="Normal 3 2 4 4 3 2 4 2 2" xfId="38429" xr:uid="{A3634E93-891C-46EE-A619-3F1D836E5BBC}"/>
    <cellStyle name="Normal 3 2 4 4 3 2 4 2 3" xfId="53313" xr:uid="{26140997-C07D-49AA-BBA2-69DDDF35E4B3}"/>
    <cellStyle name="Normal 3 2 4 4 3 2 4 3" xfId="17893" xr:uid="{86AB90FB-E1E2-41EA-ABAB-44E4C5B81ACA}"/>
    <cellStyle name="Normal 3 2 4 4 3 2 4 4" xfId="31583" xr:uid="{51F993B1-7E3B-41BB-9EC2-108D797652F7}"/>
    <cellStyle name="Normal 3 2 4 4 3 2 4 5" xfId="46467" xr:uid="{0FF69EB5-CF8B-4100-8E92-6F312F0C8AFA}"/>
    <cellStyle name="Normal 3 2 4 4 3 2 5" xfId="21315" xr:uid="{F628C791-A91E-49D5-BD75-DC406E813CE9}"/>
    <cellStyle name="Normal 3 2 4 4 3 2 5 2" xfId="35007" xr:uid="{3812C1A7-6427-4601-8AD7-19E3BB9EEFF7}"/>
    <cellStyle name="Normal 3 2 4 4 3 2 5 3" xfId="49891" xr:uid="{A2EE3844-8A50-4134-A024-1CB4C4328F8C}"/>
    <cellStyle name="Normal 3 2 4 4 3 2 6" xfId="14471" xr:uid="{213651E4-69AE-4F22-B2F4-53011414D19D}"/>
    <cellStyle name="Normal 3 2 4 4 3 2 7" xfId="28161" xr:uid="{0EB830FA-A1C3-4FAF-8BE9-1B9803880E67}"/>
    <cellStyle name="Normal 3 2 4 4 3 2 8" xfId="43045" xr:uid="{A32F279E-975B-4C1C-8979-01AE70AE8096}"/>
    <cellStyle name="Normal 3 2 4 4 3 3" xfId="7626" xr:uid="{536B3D0F-6397-4234-9FDF-20CA6623F3D3}"/>
    <cellStyle name="Normal 3 2 4 4 3 3 2" xfId="9339" xr:uid="{2EFD68F0-69EA-4E60-9BF1-2AEAE8976881}"/>
    <cellStyle name="Normal 3 2 4 4 3 3 2 2" xfId="12761" xr:uid="{38646B45-3FE8-4506-8951-E1F37D73F3EA}"/>
    <cellStyle name="Normal 3 2 4 4 3 3 2 2 2" xfId="26451" xr:uid="{0D987A56-9A24-4106-8F5D-38F7B26B76AB}"/>
    <cellStyle name="Normal 3 2 4 4 3 3 2 2 2 2" xfId="40143" xr:uid="{257BFDD0-D77D-4B66-80A0-DE4363A82A0F}"/>
    <cellStyle name="Normal 3 2 4 4 3 3 2 2 2 3" xfId="55027" xr:uid="{D5A68E1D-04BE-47DB-A774-85046E8CBBAF}"/>
    <cellStyle name="Normal 3 2 4 4 3 3 2 2 3" xfId="19607" xr:uid="{669EC2FD-0E0F-483C-A8A3-250599BF2C5C}"/>
    <cellStyle name="Normal 3 2 4 4 3 3 2 2 4" xfId="33297" xr:uid="{23649518-620C-447C-B27E-1D135AF20F62}"/>
    <cellStyle name="Normal 3 2 4 4 3 3 2 2 5" xfId="48181" xr:uid="{3941B45A-3161-43F6-83E3-E66762B7101C}"/>
    <cellStyle name="Normal 3 2 4 4 3 3 2 3" xfId="23029" xr:uid="{FFA05882-F572-4A26-9247-CF32751CAC62}"/>
    <cellStyle name="Normal 3 2 4 4 3 3 2 3 2" xfId="36721" xr:uid="{22CE7528-8F83-45FD-9F24-20309F8CC1D7}"/>
    <cellStyle name="Normal 3 2 4 4 3 3 2 3 3" xfId="51605" xr:uid="{4ACECB04-05E8-4E8E-8440-86360F68298A}"/>
    <cellStyle name="Normal 3 2 4 4 3 3 2 4" xfId="16185" xr:uid="{660C586A-35D3-4D68-81F1-8449DB78C652}"/>
    <cellStyle name="Normal 3 2 4 4 3 3 2 5" xfId="29875" xr:uid="{C8209CE9-E7EA-41A6-92EA-685414D31E35}"/>
    <cellStyle name="Normal 3 2 4 4 3 3 2 6" xfId="44759" xr:uid="{434D0372-7FA9-489D-86EC-5BF895BD411A}"/>
    <cellStyle name="Normal 3 2 4 4 3 3 3" xfId="11049" xr:uid="{B91A3F9B-4DF2-4ACC-9A1F-235ABB673EFC}"/>
    <cellStyle name="Normal 3 2 4 4 3 3 3 2" xfId="24739" xr:uid="{51A1C1A3-E659-4499-95E8-110D77665751}"/>
    <cellStyle name="Normal 3 2 4 4 3 3 3 2 2" xfId="38431" xr:uid="{0BC4DCD4-19BD-4D20-9235-D6A4886A9A0B}"/>
    <cellStyle name="Normal 3 2 4 4 3 3 3 2 3" xfId="53315" xr:uid="{AA9AC7EC-57B6-4149-97BE-2F8018290EFA}"/>
    <cellStyle name="Normal 3 2 4 4 3 3 3 3" xfId="17895" xr:uid="{ED1E8104-F4E4-4239-ADEB-967843192E3A}"/>
    <cellStyle name="Normal 3 2 4 4 3 3 3 4" xfId="31585" xr:uid="{ABA494DB-3CA5-46F9-8D6F-EDA53D1EA9F1}"/>
    <cellStyle name="Normal 3 2 4 4 3 3 3 5" xfId="46469" xr:uid="{ADD872E1-D39F-4CFC-B04D-1379536F7227}"/>
    <cellStyle name="Normal 3 2 4 4 3 3 4" xfId="21317" xr:uid="{CD60A959-1C93-4B23-BEF8-B47E59922DFC}"/>
    <cellStyle name="Normal 3 2 4 4 3 3 4 2" xfId="35009" xr:uid="{421AA6EC-F9E4-4837-9247-60F90B5E444E}"/>
    <cellStyle name="Normal 3 2 4 4 3 3 4 3" xfId="49893" xr:uid="{58556922-D4FB-480A-9556-A8D45DA16FB2}"/>
    <cellStyle name="Normal 3 2 4 4 3 3 5" xfId="14473" xr:uid="{4814FE9D-CF7B-4B92-9E00-15F322F89A25}"/>
    <cellStyle name="Normal 3 2 4 4 3 3 6" xfId="28163" xr:uid="{DF83E4EF-93F3-4E0F-A7E9-3A587F51EC8D}"/>
    <cellStyle name="Normal 3 2 4 4 3 3 7" xfId="43047" xr:uid="{DDC93E50-BA61-4CF3-8F02-17BA0E014BF3}"/>
    <cellStyle name="Normal 3 2 4 4 3 4" xfId="7627" xr:uid="{05DE6324-0D52-4A16-87F3-AF04B1276FEB}"/>
    <cellStyle name="Normal 3 2 4 4 3 4 2" xfId="9340" xr:uid="{88C068C0-F153-4529-A874-7A1A1CF7B447}"/>
    <cellStyle name="Normal 3 2 4 4 3 4 2 2" xfId="12762" xr:uid="{ADC04C71-CCB5-485F-B2A9-C31B0A7E5E8B}"/>
    <cellStyle name="Normal 3 2 4 4 3 4 2 2 2" xfId="26452" xr:uid="{913D3611-A447-4B90-9D86-A82A976AE44E}"/>
    <cellStyle name="Normal 3 2 4 4 3 4 2 2 2 2" xfId="40144" xr:uid="{8C5BC21F-66F9-4E28-A988-EBF3E99A7B04}"/>
    <cellStyle name="Normal 3 2 4 4 3 4 2 2 2 3" xfId="55028" xr:uid="{267689AA-EA1B-41F7-A340-AFBF55901D99}"/>
    <cellStyle name="Normal 3 2 4 4 3 4 2 2 3" xfId="19608" xr:uid="{E6E4E774-5BE0-45B8-9ED0-E39441ED74CE}"/>
    <cellStyle name="Normal 3 2 4 4 3 4 2 2 4" xfId="33298" xr:uid="{5023E13E-CDCB-47EB-874A-B456DF11955F}"/>
    <cellStyle name="Normal 3 2 4 4 3 4 2 2 5" xfId="48182" xr:uid="{86F1FF16-A388-45EF-988F-5E1CC97200D7}"/>
    <cellStyle name="Normal 3 2 4 4 3 4 2 3" xfId="23030" xr:uid="{C4EF608A-EB72-40CF-8DED-3DB12D2D9812}"/>
    <cellStyle name="Normal 3 2 4 4 3 4 2 3 2" xfId="36722" xr:uid="{FEAE5F6F-7AE5-4384-8AEF-D4F60F8CF7A7}"/>
    <cellStyle name="Normal 3 2 4 4 3 4 2 3 3" xfId="51606" xr:uid="{0B312A12-D920-43CE-97D9-244BE55BE08C}"/>
    <cellStyle name="Normal 3 2 4 4 3 4 2 4" xfId="16186" xr:uid="{62F8E782-E75F-4010-B989-D49070EE47C8}"/>
    <cellStyle name="Normal 3 2 4 4 3 4 2 5" xfId="29876" xr:uid="{6AC410EA-1FDB-4EDF-B143-D5E939F1EA0F}"/>
    <cellStyle name="Normal 3 2 4 4 3 4 2 6" xfId="44760" xr:uid="{EE31BA75-EEB5-4CAE-AE71-3B8F41A83AC8}"/>
    <cellStyle name="Normal 3 2 4 4 3 4 3" xfId="11050" xr:uid="{CAED9621-2182-428A-9299-80D859622316}"/>
    <cellStyle name="Normal 3 2 4 4 3 4 3 2" xfId="24740" xr:uid="{C49A0AB8-BB4F-444A-A246-DFE10987CD73}"/>
    <cellStyle name="Normal 3 2 4 4 3 4 3 2 2" xfId="38432" xr:uid="{66F3C5F1-2928-4D9C-B762-79964E566567}"/>
    <cellStyle name="Normal 3 2 4 4 3 4 3 2 3" xfId="53316" xr:uid="{05A30E67-FFB5-4DDA-A8B9-2BDE664FD248}"/>
    <cellStyle name="Normal 3 2 4 4 3 4 3 3" xfId="17896" xr:uid="{FD4320E6-43F2-4524-A6BB-95AF569BF4A0}"/>
    <cellStyle name="Normal 3 2 4 4 3 4 3 4" xfId="31586" xr:uid="{462806CF-1C69-4934-9348-B7C708F806A8}"/>
    <cellStyle name="Normal 3 2 4 4 3 4 3 5" xfId="46470" xr:uid="{DD182064-33AC-4143-B29E-B4D8E1FE7952}"/>
    <cellStyle name="Normal 3 2 4 4 3 4 4" xfId="21318" xr:uid="{19EAC7B5-326C-486E-96D9-7DD66C421245}"/>
    <cellStyle name="Normal 3 2 4 4 3 4 4 2" xfId="35010" xr:uid="{AD7E483C-094E-4D3E-91BB-D8935D5A6B41}"/>
    <cellStyle name="Normal 3 2 4 4 3 4 4 3" xfId="49894" xr:uid="{2C026F53-9D0B-445E-B17F-4D9BB576FCD0}"/>
    <cellStyle name="Normal 3 2 4 4 3 4 5" xfId="14474" xr:uid="{4A2F4FD0-1349-4BC0-B582-076F029B0FA1}"/>
    <cellStyle name="Normal 3 2 4 4 3 4 6" xfId="28164" xr:uid="{75D860EE-C0F7-4AD4-B418-53DA333769C5}"/>
    <cellStyle name="Normal 3 2 4 4 3 4 7" xfId="43048" xr:uid="{EFA17959-EC22-48EE-BF4E-83F7F9941FBD}"/>
    <cellStyle name="Normal 3 2 4 4 3 5" xfId="9336" xr:uid="{760790D3-08F4-4323-A990-E3427E1A37CD}"/>
    <cellStyle name="Normal 3 2 4 4 3 5 2" xfId="12758" xr:uid="{4DB23E5D-E728-4CDE-A298-FAAC6EFA9030}"/>
    <cellStyle name="Normal 3 2 4 4 3 5 2 2" xfId="26448" xr:uid="{17068699-B8A3-43E0-9C38-36A84C1788B4}"/>
    <cellStyle name="Normal 3 2 4 4 3 5 2 2 2" xfId="40140" xr:uid="{1402AA5C-9BBA-42EA-BD5C-E55D5B41D760}"/>
    <cellStyle name="Normal 3 2 4 4 3 5 2 2 3" xfId="55024" xr:uid="{E3D5AA1B-CBBC-41EE-92A7-23D5788D4C78}"/>
    <cellStyle name="Normal 3 2 4 4 3 5 2 3" xfId="19604" xr:uid="{602F8881-3878-4EBF-A0B1-04D9B2E41BFD}"/>
    <cellStyle name="Normal 3 2 4 4 3 5 2 4" xfId="33294" xr:uid="{08708D59-8682-4E01-B05E-C2F09C78344A}"/>
    <cellStyle name="Normal 3 2 4 4 3 5 2 5" xfId="48178" xr:uid="{71DAD2F5-811E-4059-8C02-B2B66AF26299}"/>
    <cellStyle name="Normal 3 2 4 4 3 5 3" xfId="23026" xr:uid="{127C681A-AEBE-4684-88F8-839FD488E32B}"/>
    <cellStyle name="Normal 3 2 4 4 3 5 3 2" xfId="36718" xr:uid="{9F714A24-FE5E-4B6D-80D8-BDA7C8CCDA41}"/>
    <cellStyle name="Normal 3 2 4 4 3 5 3 3" xfId="51602" xr:uid="{F1A159A2-0F53-4755-A937-98AD95D72B5E}"/>
    <cellStyle name="Normal 3 2 4 4 3 5 4" xfId="16182" xr:uid="{DC60FF0F-73AD-457A-8DE2-56C3A28C9F88}"/>
    <cellStyle name="Normal 3 2 4 4 3 5 5" xfId="29872" xr:uid="{3578E3FA-B583-404D-98AE-DC78C53FBC21}"/>
    <cellStyle name="Normal 3 2 4 4 3 5 6" xfId="44756" xr:uid="{3D0EE3A5-D482-48B3-8789-E7B1E339A0C4}"/>
    <cellStyle name="Normal 3 2 4 4 3 6" xfId="11046" xr:uid="{168C7F18-F9CA-43B6-BBFC-E68FF7020958}"/>
    <cellStyle name="Normal 3 2 4 4 3 6 2" xfId="24736" xr:uid="{DAAEB300-648E-4FAA-9B1C-133EDFF8AC7D}"/>
    <cellStyle name="Normal 3 2 4 4 3 6 2 2" xfId="38428" xr:uid="{D64A4DE8-5D17-45C1-9636-E254F2454D47}"/>
    <cellStyle name="Normal 3 2 4 4 3 6 2 3" xfId="53312" xr:uid="{773246E7-B5FC-40C3-939D-41C9A8587461}"/>
    <cellStyle name="Normal 3 2 4 4 3 6 3" xfId="17892" xr:uid="{A3C47FCE-BDB0-42FA-8595-C79A59F7D9A0}"/>
    <cellStyle name="Normal 3 2 4 4 3 6 4" xfId="31582" xr:uid="{20EDB316-B549-4356-B061-9A6D13CB3031}"/>
    <cellStyle name="Normal 3 2 4 4 3 6 5" xfId="46466" xr:uid="{D6524E5C-EEB3-45DF-9F04-58B19213F24F}"/>
    <cellStyle name="Normal 3 2 4 4 3 7" xfId="21314" xr:uid="{59201C7A-BFD8-4390-9A69-E527C4B29887}"/>
    <cellStyle name="Normal 3 2 4 4 3 7 2" xfId="35006" xr:uid="{FC8D6CAC-0AE8-41B0-A154-35565EB2D8F2}"/>
    <cellStyle name="Normal 3 2 4 4 3 7 3" xfId="49890" xr:uid="{183D03A0-7E97-4FCC-9005-CDD98EEAC734}"/>
    <cellStyle name="Normal 3 2 4 4 3 8" xfId="14470" xr:uid="{3DF63A0B-0430-4AA8-9031-11B9954FC252}"/>
    <cellStyle name="Normal 3 2 4 4 3 9" xfId="28160" xr:uid="{F60D7A67-0847-4FB8-BF5A-EF97E6F5022A}"/>
    <cellStyle name="Normal 3 2 4 4 4" xfId="7628" xr:uid="{EF72B188-FB96-4616-9711-6E5996961775}"/>
    <cellStyle name="Normal 3 2 4 4 4 2" xfId="7629" xr:uid="{A9D1F12E-DD21-4252-B32A-A5392C15D1B6}"/>
    <cellStyle name="Normal 3 2 4 4 4 2 2" xfId="9342" xr:uid="{BABD1A2C-E118-42D9-80D8-295803176C6B}"/>
    <cellStyle name="Normal 3 2 4 4 4 2 2 2" xfId="12764" xr:uid="{B257453D-786F-413C-9978-2C30F68BF8B7}"/>
    <cellStyle name="Normal 3 2 4 4 4 2 2 2 2" xfId="26454" xr:uid="{BD88D607-AC1B-4112-A8C1-C6EB30964C8C}"/>
    <cellStyle name="Normal 3 2 4 4 4 2 2 2 2 2" xfId="40146" xr:uid="{3F2BA221-259B-4669-BAFC-A9AFF3C54225}"/>
    <cellStyle name="Normal 3 2 4 4 4 2 2 2 2 3" xfId="55030" xr:uid="{17C9B197-9914-4DEA-ADAE-F355576BCB6C}"/>
    <cellStyle name="Normal 3 2 4 4 4 2 2 2 3" xfId="19610" xr:uid="{16BCEE17-C121-4CF7-9960-4F6C3C907009}"/>
    <cellStyle name="Normal 3 2 4 4 4 2 2 2 4" xfId="33300" xr:uid="{DAE7AC39-02EB-4843-84EA-37AC1642946C}"/>
    <cellStyle name="Normal 3 2 4 4 4 2 2 2 5" xfId="48184" xr:uid="{2D257783-B1FF-478A-B97E-0E913D051389}"/>
    <cellStyle name="Normal 3 2 4 4 4 2 2 3" xfId="23032" xr:uid="{9038EB48-77C8-4D4F-98EA-BDCBC005F114}"/>
    <cellStyle name="Normal 3 2 4 4 4 2 2 3 2" xfId="36724" xr:uid="{81CF57E8-3DD4-401D-82DE-C85965C55E41}"/>
    <cellStyle name="Normal 3 2 4 4 4 2 2 3 3" xfId="51608" xr:uid="{9DAF40A7-8040-440C-845B-3666E8ED997E}"/>
    <cellStyle name="Normal 3 2 4 4 4 2 2 4" xfId="16188" xr:uid="{09921AC8-CC93-4F7D-AFEE-52848CF14FC9}"/>
    <cellStyle name="Normal 3 2 4 4 4 2 2 5" xfId="29878" xr:uid="{C36205A6-C059-4274-B057-04EE8325E80E}"/>
    <cellStyle name="Normal 3 2 4 4 4 2 2 6" xfId="44762" xr:uid="{7B94EC72-BF46-4D31-B586-5B4B24406DD9}"/>
    <cellStyle name="Normal 3 2 4 4 4 2 3" xfId="11052" xr:uid="{31564EB4-5B4E-47AC-B856-0600FBDC0E09}"/>
    <cellStyle name="Normal 3 2 4 4 4 2 3 2" xfId="24742" xr:uid="{071E4439-DBA8-4594-94A4-57BB14729443}"/>
    <cellStyle name="Normal 3 2 4 4 4 2 3 2 2" xfId="38434" xr:uid="{52029F16-032C-42AE-BCFA-33ECF0A62809}"/>
    <cellStyle name="Normal 3 2 4 4 4 2 3 2 3" xfId="53318" xr:uid="{4B41E882-F648-4058-9E2A-8894D938D90D}"/>
    <cellStyle name="Normal 3 2 4 4 4 2 3 3" xfId="17898" xr:uid="{7253E07D-2C3D-4310-98C3-D5A9B8850B7B}"/>
    <cellStyle name="Normal 3 2 4 4 4 2 3 4" xfId="31588" xr:uid="{3DA38D0B-6E5E-48B5-B84D-737A60727FC7}"/>
    <cellStyle name="Normal 3 2 4 4 4 2 3 5" xfId="46472" xr:uid="{C9747B69-8CB9-4CC2-B5E5-838C056D0D75}"/>
    <cellStyle name="Normal 3 2 4 4 4 2 4" xfId="21320" xr:uid="{9053E828-54AC-4590-B89D-00CC38A9064C}"/>
    <cellStyle name="Normal 3 2 4 4 4 2 4 2" xfId="35012" xr:uid="{21F5112C-4829-4077-A76D-8287349245CE}"/>
    <cellStyle name="Normal 3 2 4 4 4 2 4 3" xfId="49896" xr:uid="{45D673F4-A49A-467B-A800-FA3CFA746461}"/>
    <cellStyle name="Normal 3 2 4 4 4 2 5" xfId="14476" xr:uid="{05D6537B-DE49-4852-8C71-383F1C641BDE}"/>
    <cellStyle name="Normal 3 2 4 4 4 2 6" xfId="28166" xr:uid="{9535FC73-A7CB-456C-8C38-19734CA1A6C1}"/>
    <cellStyle name="Normal 3 2 4 4 4 2 7" xfId="43050" xr:uid="{1A561D51-BC5C-4818-8C61-8EA36E9F7707}"/>
    <cellStyle name="Normal 3 2 4 4 4 3" xfId="9341" xr:uid="{7E773F59-3D8D-40EE-8863-52A351B33E59}"/>
    <cellStyle name="Normal 3 2 4 4 4 3 2" xfId="12763" xr:uid="{2D621BBC-B6D6-4D54-9005-4252D679651D}"/>
    <cellStyle name="Normal 3 2 4 4 4 3 2 2" xfId="26453" xr:uid="{F715D51E-A61D-4EB8-9416-62F5E77BB4FD}"/>
    <cellStyle name="Normal 3 2 4 4 4 3 2 2 2" xfId="40145" xr:uid="{5710F66D-1903-4D03-84C6-ADDE05F84D48}"/>
    <cellStyle name="Normal 3 2 4 4 4 3 2 2 3" xfId="55029" xr:uid="{E86510B1-071E-4627-B069-FACB1CA233F3}"/>
    <cellStyle name="Normal 3 2 4 4 4 3 2 3" xfId="19609" xr:uid="{1CA48C0B-931D-42E8-9F16-458F1FAF783D}"/>
    <cellStyle name="Normal 3 2 4 4 4 3 2 4" xfId="33299" xr:uid="{CE51CE08-4AD1-4786-880E-50E750CBEBE3}"/>
    <cellStyle name="Normal 3 2 4 4 4 3 2 5" xfId="48183" xr:uid="{EDDA54F9-EB70-4887-B5B9-0516BAC07134}"/>
    <cellStyle name="Normal 3 2 4 4 4 3 3" xfId="23031" xr:uid="{3DAD75F6-F8FD-4C1F-B813-7A9AA1B54704}"/>
    <cellStyle name="Normal 3 2 4 4 4 3 3 2" xfId="36723" xr:uid="{11ACBDCA-E417-4E0D-ABC1-61BB1841FA69}"/>
    <cellStyle name="Normal 3 2 4 4 4 3 3 3" xfId="51607" xr:uid="{35379EF1-E8B3-4EFC-B5B8-EDE565CD7FAB}"/>
    <cellStyle name="Normal 3 2 4 4 4 3 4" xfId="16187" xr:uid="{C068969C-44E6-4699-8E4B-F1A4AAF46471}"/>
    <cellStyle name="Normal 3 2 4 4 4 3 5" xfId="29877" xr:uid="{AF646267-C85F-46FC-BF8F-5865B0899BDF}"/>
    <cellStyle name="Normal 3 2 4 4 4 3 6" xfId="44761" xr:uid="{3241140F-42EC-4BA9-8834-526135D2F4FA}"/>
    <cellStyle name="Normal 3 2 4 4 4 4" xfId="11051" xr:uid="{45AC53DA-39E6-4530-BED8-7D603E4AD87D}"/>
    <cellStyle name="Normal 3 2 4 4 4 4 2" xfId="24741" xr:uid="{C68038AB-A1A5-4CEF-A2CE-B67B555D3BDB}"/>
    <cellStyle name="Normal 3 2 4 4 4 4 2 2" xfId="38433" xr:uid="{E3BA2D25-DAB0-4B95-958E-E499E88B0309}"/>
    <cellStyle name="Normal 3 2 4 4 4 4 2 3" xfId="53317" xr:uid="{3F345EE4-6363-42D1-812F-A104D83BD9E1}"/>
    <cellStyle name="Normal 3 2 4 4 4 4 3" xfId="17897" xr:uid="{03156DE3-B802-47C0-9D25-429BC7BEFF78}"/>
    <cellStyle name="Normal 3 2 4 4 4 4 4" xfId="31587" xr:uid="{18FFA3AC-D941-4D8B-9315-194F914A92FB}"/>
    <cellStyle name="Normal 3 2 4 4 4 4 5" xfId="46471" xr:uid="{51766CAD-95D6-4446-862C-E978A4B81D58}"/>
    <cellStyle name="Normal 3 2 4 4 4 5" xfId="21319" xr:uid="{DF839E45-CCC9-4110-99B3-19A1639770B8}"/>
    <cellStyle name="Normal 3 2 4 4 4 5 2" xfId="35011" xr:uid="{66B53905-1618-4FC3-8D92-715FA66D1A60}"/>
    <cellStyle name="Normal 3 2 4 4 4 5 3" xfId="49895" xr:uid="{A894DAED-2645-4A19-B2C0-42981BD64F0A}"/>
    <cellStyle name="Normal 3 2 4 4 4 6" xfId="14475" xr:uid="{1500BE42-BFFB-477A-90ED-EC539472BEE4}"/>
    <cellStyle name="Normal 3 2 4 4 4 7" xfId="28165" xr:uid="{706AFBAB-019B-4C80-8203-038EBA54029A}"/>
    <cellStyle name="Normal 3 2 4 4 4 8" xfId="43049" xr:uid="{1B283E0A-95D5-45B9-AD7F-4DF95FDC6E4C}"/>
    <cellStyle name="Normal 3 2 4 4 5" xfId="7630" xr:uid="{638AB5AA-0709-4DC1-BE6C-F98DB4AC6E74}"/>
    <cellStyle name="Normal 3 2 4 4 5 2" xfId="9343" xr:uid="{52E0A9EF-513C-4366-8510-69302D15E0F0}"/>
    <cellStyle name="Normal 3 2 4 4 5 2 2" xfId="12765" xr:uid="{14E818FE-DFAD-4467-9CA9-B200146C1BE6}"/>
    <cellStyle name="Normal 3 2 4 4 5 2 2 2" xfId="26455" xr:uid="{0AF59604-630E-4109-91FF-F69E26E505E8}"/>
    <cellStyle name="Normal 3 2 4 4 5 2 2 2 2" xfId="40147" xr:uid="{95E8840E-8FA4-4A8F-AD22-5DD54022E5AE}"/>
    <cellStyle name="Normal 3 2 4 4 5 2 2 2 3" xfId="55031" xr:uid="{1F4EF820-91BB-4910-A6D6-02467DA109FF}"/>
    <cellStyle name="Normal 3 2 4 4 5 2 2 3" xfId="19611" xr:uid="{AA8AA9D4-BA2D-4B5D-8469-E737E155590F}"/>
    <cellStyle name="Normal 3 2 4 4 5 2 2 4" xfId="33301" xr:uid="{91C2F5C0-E8A6-41CE-8961-0E112AC2C131}"/>
    <cellStyle name="Normal 3 2 4 4 5 2 2 5" xfId="48185" xr:uid="{71A59F64-389C-43E6-8224-7DE5593E2CF2}"/>
    <cellStyle name="Normal 3 2 4 4 5 2 3" xfId="23033" xr:uid="{D8E0AECC-B26C-460D-85DC-ACF9B24A15FD}"/>
    <cellStyle name="Normal 3 2 4 4 5 2 3 2" xfId="36725" xr:uid="{40A45E3E-7F5C-42E1-B0C3-84CB63BFAF8C}"/>
    <cellStyle name="Normal 3 2 4 4 5 2 3 3" xfId="51609" xr:uid="{130DD86F-B3A4-4422-A11B-570AB46B17DD}"/>
    <cellStyle name="Normal 3 2 4 4 5 2 4" xfId="16189" xr:uid="{E690C51A-EC7F-4B1A-AC42-3AB17197D401}"/>
    <cellStyle name="Normal 3 2 4 4 5 2 5" xfId="29879" xr:uid="{D2AE7137-E829-4A0C-B018-065D366B420B}"/>
    <cellStyle name="Normal 3 2 4 4 5 2 6" xfId="44763" xr:uid="{FDDB4AB5-0566-42A8-B353-B4A7730CB395}"/>
    <cellStyle name="Normal 3 2 4 4 5 3" xfId="11053" xr:uid="{B14FCDDB-4148-43C9-9B9F-DA4079398ADB}"/>
    <cellStyle name="Normal 3 2 4 4 5 3 2" xfId="24743" xr:uid="{2AFBE181-04E8-47B9-A115-854FD725B276}"/>
    <cellStyle name="Normal 3 2 4 4 5 3 2 2" xfId="38435" xr:uid="{34F57292-57D5-41E8-B6B5-6AD9BA75C3C4}"/>
    <cellStyle name="Normal 3 2 4 4 5 3 2 3" xfId="53319" xr:uid="{883FC420-50C8-4FB6-83CA-3A28E6BC26B7}"/>
    <cellStyle name="Normal 3 2 4 4 5 3 3" xfId="17899" xr:uid="{34CBD3DF-B939-4C6F-8903-5C75A0888EBE}"/>
    <cellStyle name="Normal 3 2 4 4 5 3 4" xfId="31589" xr:uid="{DD43436B-07BF-4E78-BE35-72B6B798C072}"/>
    <cellStyle name="Normal 3 2 4 4 5 3 5" xfId="46473" xr:uid="{03C8F5AE-0F42-470C-A19B-6B2EFD4020C8}"/>
    <cellStyle name="Normal 3 2 4 4 5 4" xfId="21321" xr:uid="{D724CA45-3B1D-4BBC-972D-075DDD5CD99F}"/>
    <cellStyle name="Normal 3 2 4 4 5 4 2" xfId="35013" xr:uid="{DD5F7F43-188E-4FFC-A665-FFA1FE1534BD}"/>
    <cellStyle name="Normal 3 2 4 4 5 4 3" xfId="49897" xr:uid="{CA7BD085-8123-4998-AEC2-4ECF1856C4D2}"/>
    <cellStyle name="Normal 3 2 4 4 5 5" xfId="14477" xr:uid="{7C6898E2-4430-4BAB-B8C2-E85692F638DD}"/>
    <cellStyle name="Normal 3 2 4 4 5 6" xfId="28167" xr:uid="{468F0E7C-06E3-4CAB-94C3-390487A76A46}"/>
    <cellStyle name="Normal 3 2 4 4 5 7" xfId="43051" xr:uid="{9C761B42-E99A-4240-9F70-F0AEE45ADF75}"/>
    <cellStyle name="Normal 3 2 4 4 6" xfId="7631" xr:uid="{3D6B62F9-00A9-42B4-AD3F-74ADA3C2F186}"/>
    <cellStyle name="Normal 3 2 4 4 6 2" xfId="9344" xr:uid="{DA8773B7-60BD-431F-BADE-DCF83E5C30A1}"/>
    <cellStyle name="Normal 3 2 4 4 6 2 2" xfId="12766" xr:uid="{FBBA53A8-202C-4316-BA88-3578AB64A3B0}"/>
    <cellStyle name="Normal 3 2 4 4 6 2 2 2" xfId="26456" xr:uid="{8222AC03-947B-4FFC-B701-AC7AF2ED94C6}"/>
    <cellStyle name="Normal 3 2 4 4 6 2 2 2 2" xfId="40148" xr:uid="{AB275F41-653C-4868-9C9F-296A78B6B881}"/>
    <cellStyle name="Normal 3 2 4 4 6 2 2 2 3" xfId="55032" xr:uid="{66DE095B-0EEC-45EC-8BC6-597ADD5855E8}"/>
    <cellStyle name="Normal 3 2 4 4 6 2 2 3" xfId="19612" xr:uid="{B437363B-9D0E-4DA9-A37F-9EA783D0EE6B}"/>
    <cellStyle name="Normal 3 2 4 4 6 2 2 4" xfId="33302" xr:uid="{3A4BD291-4842-44C4-97F3-10A34BC76B5A}"/>
    <cellStyle name="Normal 3 2 4 4 6 2 2 5" xfId="48186" xr:uid="{52A351B5-01C5-4C0D-90F6-87BD4C49205B}"/>
    <cellStyle name="Normal 3 2 4 4 6 2 3" xfId="23034" xr:uid="{7F535152-FC09-4A97-B2CE-C39E495BA5F8}"/>
    <cellStyle name="Normal 3 2 4 4 6 2 3 2" xfId="36726" xr:uid="{905F498B-2DCC-456A-98EC-49319C042962}"/>
    <cellStyle name="Normal 3 2 4 4 6 2 3 3" xfId="51610" xr:uid="{ABF6C2AC-8218-4F91-9B48-523CDF3861EF}"/>
    <cellStyle name="Normal 3 2 4 4 6 2 4" xfId="16190" xr:uid="{53E02A4D-FCE7-4E3F-9541-EFB4000C484E}"/>
    <cellStyle name="Normal 3 2 4 4 6 2 5" xfId="29880" xr:uid="{2E080629-382D-48A2-8E12-B36131C080F9}"/>
    <cellStyle name="Normal 3 2 4 4 6 2 6" xfId="44764" xr:uid="{356B40D4-E361-4D35-88A2-95B07A453E64}"/>
    <cellStyle name="Normal 3 2 4 4 6 3" xfId="11054" xr:uid="{BF98070A-C885-4AEA-9EAF-66EBC58FF624}"/>
    <cellStyle name="Normal 3 2 4 4 6 3 2" xfId="24744" xr:uid="{2D3D8E18-3847-45A6-8A8E-560677145360}"/>
    <cellStyle name="Normal 3 2 4 4 6 3 2 2" xfId="38436" xr:uid="{9947C71E-6D95-4DA0-B48B-8D0BEA56F507}"/>
    <cellStyle name="Normal 3 2 4 4 6 3 2 3" xfId="53320" xr:uid="{7FD2DE55-C2AC-49D3-B259-49ECD92DCDAD}"/>
    <cellStyle name="Normal 3 2 4 4 6 3 3" xfId="17900" xr:uid="{871FE373-2F3B-4862-805B-FC716D3CC0C8}"/>
    <cellStyle name="Normal 3 2 4 4 6 3 4" xfId="31590" xr:uid="{6073BB5E-8FF3-4578-83A8-5A262C563329}"/>
    <cellStyle name="Normal 3 2 4 4 6 3 5" xfId="46474" xr:uid="{70DDB387-6C2A-426C-BC3C-05C60445CFA4}"/>
    <cellStyle name="Normal 3 2 4 4 6 4" xfId="21322" xr:uid="{F0036021-5762-45F4-B414-ECC2021E1F00}"/>
    <cellStyle name="Normal 3 2 4 4 6 4 2" xfId="35014" xr:uid="{C4ED2336-9E32-4603-B05C-5D8435373288}"/>
    <cellStyle name="Normal 3 2 4 4 6 4 3" xfId="49898" xr:uid="{274C95F9-B803-4CAE-8A00-AFF3A6D3A2CB}"/>
    <cellStyle name="Normal 3 2 4 4 6 5" xfId="14478" xr:uid="{51FF9776-F541-4672-9C89-A8E14BFBD37E}"/>
    <cellStyle name="Normal 3 2 4 4 6 6" xfId="28168" xr:uid="{390A205D-673F-423F-930D-F5E66513098B}"/>
    <cellStyle name="Normal 3 2 4 4 6 7" xfId="43052" xr:uid="{5A470687-577A-4ABD-AA4A-90E31EADCF0B}"/>
    <cellStyle name="Normal 3 2 4 4 7" xfId="9330" xr:uid="{75409AFB-4DAA-401F-B069-13F68E663CE0}"/>
    <cellStyle name="Normal 3 2 4 4 7 2" xfId="12752" xr:uid="{5A705D7D-5D7B-4E8E-B373-3ABA2B8437FE}"/>
    <cellStyle name="Normal 3 2 4 4 7 2 2" xfId="26442" xr:uid="{A50C8D37-7159-429F-9249-ADD1ED3AC103}"/>
    <cellStyle name="Normal 3 2 4 4 7 2 2 2" xfId="40134" xr:uid="{20893184-431D-44BB-AE72-16A64433B0EC}"/>
    <cellStyle name="Normal 3 2 4 4 7 2 2 3" xfId="55018" xr:uid="{14CF9376-279B-4AA0-8276-F5C43C788944}"/>
    <cellStyle name="Normal 3 2 4 4 7 2 3" xfId="19598" xr:uid="{96EE0C73-E018-43BC-A515-BBFDA138DC33}"/>
    <cellStyle name="Normal 3 2 4 4 7 2 4" xfId="33288" xr:uid="{13BECA89-2B69-484E-8BAC-472FD58D6D88}"/>
    <cellStyle name="Normal 3 2 4 4 7 2 5" xfId="48172" xr:uid="{0C20CB81-D37D-4159-B3C2-B91A5C7334E9}"/>
    <cellStyle name="Normal 3 2 4 4 7 3" xfId="23020" xr:uid="{C490D172-5AA9-4120-95CD-85707F260AE9}"/>
    <cellStyle name="Normal 3 2 4 4 7 3 2" xfId="36712" xr:uid="{BF2CB790-A0D8-416C-B866-64B732EFC776}"/>
    <cellStyle name="Normal 3 2 4 4 7 3 3" xfId="51596" xr:uid="{D30C8CEF-2C85-4930-B18B-B996AD0D8D52}"/>
    <cellStyle name="Normal 3 2 4 4 7 4" xfId="16176" xr:uid="{1ACB3BE2-C6A4-4F57-A2D2-03A6B1D0E564}"/>
    <cellStyle name="Normal 3 2 4 4 7 5" xfId="29866" xr:uid="{C126A861-A22E-432D-9879-3F9F8F3E2582}"/>
    <cellStyle name="Normal 3 2 4 4 7 6" xfId="44750" xr:uid="{A019A05F-6F20-41EE-BE86-5C4E3578B83A}"/>
    <cellStyle name="Normal 3 2 4 4 8" xfId="11040" xr:uid="{47A8E5F5-356E-4442-84CE-7C32AAD3FE59}"/>
    <cellStyle name="Normal 3 2 4 4 8 2" xfId="24730" xr:uid="{C31C63E1-82C1-4DE1-B94C-42D317B83D4E}"/>
    <cellStyle name="Normal 3 2 4 4 8 2 2" xfId="38422" xr:uid="{E5334A50-EA04-437B-9112-BFB97C9E00EF}"/>
    <cellStyle name="Normal 3 2 4 4 8 2 3" xfId="53306" xr:uid="{6F799FF4-9714-46C2-824B-1DCDDFAB38B1}"/>
    <cellStyle name="Normal 3 2 4 4 8 3" xfId="17886" xr:uid="{47DAF28D-8C15-4F0B-B783-7C076B226BB5}"/>
    <cellStyle name="Normal 3 2 4 4 8 4" xfId="31576" xr:uid="{892C54AF-E136-40BE-98AD-895E01F5C3E8}"/>
    <cellStyle name="Normal 3 2 4 4 8 5" xfId="46460" xr:uid="{87763419-4130-405B-8C78-25E2C6773424}"/>
    <cellStyle name="Normal 3 2 4 4 9" xfId="21308" xr:uid="{973572EF-7DCF-4C9F-8E69-0BB81DD8D6C7}"/>
    <cellStyle name="Normal 3 2 4 4 9 2" xfId="35000" xr:uid="{437997DC-624D-4D84-846C-BC8D6D428D1E}"/>
    <cellStyle name="Normal 3 2 4 4 9 3" xfId="49884" xr:uid="{1455F5C2-6CC2-4F73-ACEA-758FBB531640}"/>
    <cellStyle name="Normal 3 2 4 5" xfId="7632" xr:uid="{44BAA604-26C7-40E6-A0C6-18FE8DBA3E0D}"/>
    <cellStyle name="Normal 3 2 4 5 10" xfId="43053" xr:uid="{7587EFBD-FFD6-4C2B-952B-72EA6A7CE829}"/>
    <cellStyle name="Normal 3 2 4 5 2" xfId="7633" xr:uid="{97654B2F-635D-479C-872D-B3A3C427B9B6}"/>
    <cellStyle name="Normal 3 2 4 5 2 2" xfId="7634" xr:uid="{5FE31407-AEAE-4939-9484-873591CEDC13}"/>
    <cellStyle name="Normal 3 2 4 5 2 2 2" xfId="9347" xr:uid="{D3FCED57-7682-412D-9A43-03EE914F0387}"/>
    <cellStyle name="Normal 3 2 4 5 2 2 2 2" xfId="12769" xr:uid="{C4D4A039-1D2A-40BB-BDAF-0B56132B732B}"/>
    <cellStyle name="Normal 3 2 4 5 2 2 2 2 2" xfId="26459" xr:uid="{177A3541-92DC-434D-9246-721D29F674FD}"/>
    <cellStyle name="Normal 3 2 4 5 2 2 2 2 2 2" xfId="40151" xr:uid="{B6868B40-7730-4D66-A02F-325DCA0EECFA}"/>
    <cellStyle name="Normal 3 2 4 5 2 2 2 2 2 3" xfId="55035" xr:uid="{6F6A53DE-E17A-42A1-B7D1-6D7024672AB0}"/>
    <cellStyle name="Normal 3 2 4 5 2 2 2 2 3" xfId="19615" xr:uid="{D69168C3-4D7F-48C5-9B4D-085EF37CD913}"/>
    <cellStyle name="Normal 3 2 4 5 2 2 2 2 4" xfId="33305" xr:uid="{720C4B63-AF5B-460C-951C-6660E70D93E5}"/>
    <cellStyle name="Normal 3 2 4 5 2 2 2 2 5" xfId="48189" xr:uid="{2773D08E-C640-4329-A6AD-1DE5A08CDFF3}"/>
    <cellStyle name="Normal 3 2 4 5 2 2 2 3" xfId="23037" xr:uid="{D64F31E9-0D74-4764-8E2E-A6B9CBA499BF}"/>
    <cellStyle name="Normal 3 2 4 5 2 2 2 3 2" xfId="36729" xr:uid="{D110AA95-51F9-4987-A381-88B981718A09}"/>
    <cellStyle name="Normal 3 2 4 5 2 2 2 3 3" xfId="51613" xr:uid="{ADE23980-757B-4F14-919D-D7525F24830D}"/>
    <cellStyle name="Normal 3 2 4 5 2 2 2 4" xfId="16193" xr:uid="{A0A18E89-0FF5-4A2E-B37D-52ABCEF1913C}"/>
    <cellStyle name="Normal 3 2 4 5 2 2 2 5" xfId="29883" xr:uid="{8BCCF584-2B5E-49C0-BAEA-DAC16A9F28D8}"/>
    <cellStyle name="Normal 3 2 4 5 2 2 2 6" xfId="44767" xr:uid="{159CFECA-848B-479A-89D7-7CD8EDABD4DC}"/>
    <cellStyle name="Normal 3 2 4 5 2 2 3" xfId="11057" xr:uid="{355B2323-1BBD-4A0E-AEB6-9BCEE120BE56}"/>
    <cellStyle name="Normal 3 2 4 5 2 2 3 2" xfId="24747" xr:uid="{94307E97-5CE8-411E-95C1-04CEDE19CE5E}"/>
    <cellStyle name="Normal 3 2 4 5 2 2 3 2 2" xfId="38439" xr:uid="{71EC87A7-5FC3-42C7-A072-DFA316E0E515}"/>
    <cellStyle name="Normal 3 2 4 5 2 2 3 2 3" xfId="53323" xr:uid="{9F279870-244F-4B12-B2FC-FF8AD0B1034F}"/>
    <cellStyle name="Normal 3 2 4 5 2 2 3 3" xfId="17903" xr:uid="{1FB8064C-20D4-485F-B7E1-4AA41DD0D265}"/>
    <cellStyle name="Normal 3 2 4 5 2 2 3 4" xfId="31593" xr:uid="{EC19654E-71FB-4701-A905-929B6AD75FA3}"/>
    <cellStyle name="Normal 3 2 4 5 2 2 3 5" xfId="46477" xr:uid="{B65B49E1-2449-49F4-87E7-4EABF4FA4AC1}"/>
    <cellStyle name="Normal 3 2 4 5 2 2 4" xfId="21325" xr:uid="{F2C9C19E-C4EE-4AFE-9CEA-92F4F229269F}"/>
    <cellStyle name="Normal 3 2 4 5 2 2 4 2" xfId="35017" xr:uid="{E668A2F5-9FBB-46BD-8F72-53826D8F2592}"/>
    <cellStyle name="Normal 3 2 4 5 2 2 4 3" xfId="49901" xr:uid="{580C9B6F-7C5D-490B-BD59-15404E5E410A}"/>
    <cellStyle name="Normal 3 2 4 5 2 2 5" xfId="14481" xr:uid="{A33676FA-BD0B-4179-93E1-AF8CA2FDBB81}"/>
    <cellStyle name="Normal 3 2 4 5 2 2 6" xfId="28171" xr:uid="{EFD523E1-05D0-400D-907F-B808C7767356}"/>
    <cellStyle name="Normal 3 2 4 5 2 2 7" xfId="43055" xr:uid="{FC2C50C3-622F-4082-94F3-763AC60CEE45}"/>
    <cellStyle name="Normal 3 2 4 5 2 3" xfId="9346" xr:uid="{9EB2CCEA-70A2-468A-8507-490F82FDD4FD}"/>
    <cellStyle name="Normal 3 2 4 5 2 3 2" xfId="12768" xr:uid="{70F2D323-F20D-457D-83AE-B629D9FB31DB}"/>
    <cellStyle name="Normal 3 2 4 5 2 3 2 2" xfId="26458" xr:uid="{F121BE53-8FF4-474D-868B-2AAC7A4E51B0}"/>
    <cellStyle name="Normal 3 2 4 5 2 3 2 2 2" xfId="40150" xr:uid="{038594F4-ABA8-4567-AB3E-1E47DEC9D6CB}"/>
    <cellStyle name="Normal 3 2 4 5 2 3 2 2 3" xfId="55034" xr:uid="{5D1A5430-D792-4C74-86CA-4B0FDBCBE4CD}"/>
    <cellStyle name="Normal 3 2 4 5 2 3 2 3" xfId="19614" xr:uid="{2B3B65B1-0C1F-4390-989B-54B2DDFA8BB5}"/>
    <cellStyle name="Normal 3 2 4 5 2 3 2 4" xfId="33304" xr:uid="{E031C02B-F797-404D-9BFA-C99C6E501EA0}"/>
    <cellStyle name="Normal 3 2 4 5 2 3 2 5" xfId="48188" xr:uid="{7204D893-E11E-48A1-91AA-CE18D8269E02}"/>
    <cellStyle name="Normal 3 2 4 5 2 3 3" xfId="23036" xr:uid="{105179DE-4BFE-44A9-8972-83E5890581AC}"/>
    <cellStyle name="Normal 3 2 4 5 2 3 3 2" xfId="36728" xr:uid="{47CF0B71-4931-4216-89BA-86AA081ED739}"/>
    <cellStyle name="Normal 3 2 4 5 2 3 3 3" xfId="51612" xr:uid="{AF673346-7384-428E-8941-F6796FC1E9B2}"/>
    <cellStyle name="Normal 3 2 4 5 2 3 4" xfId="16192" xr:uid="{AC884605-4596-4939-85EB-D01DBDDF6A87}"/>
    <cellStyle name="Normal 3 2 4 5 2 3 5" xfId="29882" xr:uid="{FE3FCDBC-8274-4BE2-B274-EE82DD1B2934}"/>
    <cellStyle name="Normal 3 2 4 5 2 3 6" xfId="44766" xr:uid="{32699E4C-AC1A-43E8-9565-88157209C846}"/>
    <cellStyle name="Normal 3 2 4 5 2 4" xfId="11056" xr:uid="{0B56A243-CC51-4913-BD3E-4A0C3511531D}"/>
    <cellStyle name="Normal 3 2 4 5 2 4 2" xfId="24746" xr:uid="{8714A0AA-7079-4C7D-AACC-90551DFF2A7D}"/>
    <cellStyle name="Normal 3 2 4 5 2 4 2 2" xfId="38438" xr:uid="{E37B363B-44D7-410D-B6D6-75220C50BA5D}"/>
    <cellStyle name="Normal 3 2 4 5 2 4 2 3" xfId="53322" xr:uid="{EA8D1533-01FA-4EFA-8345-95A28034BF3B}"/>
    <cellStyle name="Normal 3 2 4 5 2 4 3" xfId="17902" xr:uid="{7A904EDE-E2DE-46B6-9918-8DC63D39C81C}"/>
    <cellStyle name="Normal 3 2 4 5 2 4 4" xfId="31592" xr:uid="{8053D6B6-B124-439D-A75E-DED7131C7514}"/>
    <cellStyle name="Normal 3 2 4 5 2 4 5" xfId="46476" xr:uid="{AC1C8DD3-ACB1-4714-90B2-38D1DFF41486}"/>
    <cellStyle name="Normal 3 2 4 5 2 5" xfId="21324" xr:uid="{ADDB8BAA-74E8-41A2-AF15-B5C60D6D6BBC}"/>
    <cellStyle name="Normal 3 2 4 5 2 5 2" xfId="35016" xr:uid="{B75A386A-8468-4CFE-9523-0820B493B4E0}"/>
    <cellStyle name="Normal 3 2 4 5 2 5 3" xfId="49900" xr:uid="{D65E083E-5445-4A3A-9694-57C4526A04F8}"/>
    <cellStyle name="Normal 3 2 4 5 2 6" xfId="14480" xr:uid="{8ADC7F4E-8108-41D9-81F9-DD35B506808D}"/>
    <cellStyle name="Normal 3 2 4 5 2 7" xfId="28170" xr:uid="{B85F9D61-D900-470A-ACDF-C932E78439F4}"/>
    <cellStyle name="Normal 3 2 4 5 2 8" xfId="43054" xr:uid="{AAB9BD01-96FB-4A84-A2B8-1324ACB8B52D}"/>
    <cellStyle name="Normal 3 2 4 5 3" xfId="7635" xr:uid="{B9655F9A-283C-4472-BDB7-899D88660D6B}"/>
    <cellStyle name="Normal 3 2 4 5 3 2" xfId="9348" xr:uid="{BAEFF8BE-64A7-4243-9C26-9986631797D3}"/>
    <cellStyle name="Normal 3 2 4 5 3 2 2" xfId="12770" xr:uid="{A90737E0-45FD-437E-970A-828987A244C4}"/>
    <cellStyle name="Normal 3 2 4 5 3 2 2 2" xfId="26460" xr:uid="{C11EACA9-41C8-492F-AAD7-94A1E15971FC}"/>
    <cellStyle name="Normal 3 2 4 5 3 2 2 2 2" xfId="40152" xr:uid="{CBD30E9C-426B-4694-B74F-9D035797324E}"/>
    <cellStyle name="Normal 3 2 4 5 3 2 2 2 3" xfId="55036" xr:uid="{145EDC09-854E-40B0-914F-D547CE4C911D}"/>
    <cellStyle name="Normal 3 2 4 5 3 2 2 3" xfId="19616" xr:uid="{1D234586-AA29-47F8-9127-FE6E55661AA1}"/>
    <cellStyle name="Normal 3 2 4 5 3 2 2 4" xfId="33306" xr:uid="{9FF01A1D-61DE-42A5-8612-6380140DC4E2}"/>
    <cellStyle name="Normal 3 2 4 5 3 2 2 5" xfId="48190" xr:uid="{D2610B44-B0D0-4E86-806B-A85D35D3765E}"/>
    <cellStyle name="Normal 3 2 4 5 3 2 3" xfId="23038" xr:uid="{E0B88BD2-91DB-456A-A3C6-F82A04C7692F}"/>
    <cellStyle name="Normal 3 2 4 5 3 2 3 2" xfId="36730" xr:uid="{0756CD1E-4B77-4B6C-8B47-98EF940B413E}"/>
    <cellStyle name="Normal 3 2 4 5 3 2 3 3" xfId="51614" xr:uid="{22CE76D7-2E7F-40A9-B237-A946BF7FC323}"/>
    <cellStyle name="Normal 3 2 4 5 3 2 4" xfId="16194" xr:uid="{BB1E81B1-6A5D-49C1-A62C-4119A028A89F}"/>
    <cellStyle name="Normal 3 2 4 5 3 2 5" xfId="29884" xr:uid="{6912F53A-D3BE-4205-9600-606F2DD7FFA0}"/>
    <cellStyle name="Normal 3 2 4 5 3 2 6" xfId="44768" xr:uid="{BCD3E50C-7FE8-4815-8897-2D4F5039D067}"/>
    <cellStyle name="Normal 3 2 4 5 3 3" xfId="11058" xr:uid="{C866FE44-4474-4DDA-BE0B-1DB8A60C1E56}"/>
    <cellStyle name="Normal 3 2 4 5 3 3 2" xfId="24748" xr:uid="{9C09A2B0-BC9C-42C8-A264-26A6E9EFFC3A}"/>
    <cellStyle name="Normal 3 2 4 5 3 3 2 2" xfId="38440" xr:uid="{2D62108C-1334-41CE-95CB-832C15EA661C}"/>
    <cellStyle name="Normal 3 2 4 5 3 3 2 3" xfId="53324" xr:uid="{A7CC7B0C-9952-4DF0-90F4-8766468A7469}"/>
    <cellStyle name="Normal 3 2 4 5 3 3 3" xfId="17904" xr:uid="{A35DB62A-5F93-4BFC-98E1-F41790491B57}"/>
    <cellStyle name="Normal 3 2 4 5 3 3 4" xfId="31594" xr:uid="{09EA7399-D3B4-487A-9035-C1A4D0F3D6F1}"/>
    <cellStyle name="Normal 3 2 4 5 3 3 5" xfId="46478" xr:uid="{379A8DDA-A807-4E42-BAFE-92A38AA3D062}"/>
    <cellStyle name="Normal 3 2 4 5 3 4" xfId="21326" xr:uid="{FC6A1A3D-F687-49D4-BAE2-849B032600B0}"/>
    <cellStyle name="Normal 3 2 4 5 3 4 2" xfId="35018" xr:uid="{23AAFE22-314C-40AB-B9B1-82359113DCC9}"/>
    <cellStyle name="Normal 3 2 4 5 3 4 3" xfId="49902" xr:uid="{DB343E86-F885-4A63-B54B-265F14BF0CE0}"/>
    <cellStyle name="Normal 3 2 4 5 3 5" xfId="14482" xr:uid="{843FF362-60AD-4F1A-B404-877A773BFD22}"/>
    <cellStyle name="Normal 3 2 4 5 3 6" xfId="28172" xr:uid="{BA4B4F3B-C408-4140-BDD8-207EEB9CE82F}"/>
    <cellStyle name="Normal 3 2 4 5 3 7" xfId="43056" xr:uid="{6CC6E9E8-155B-4805-B1A4-B8D4E75BB9E0}"/>
    <cellStyle name="Normal 3 2 4 5 4" xfId="7636" xr:uid="{A6A3040A-0ED7-4F42-97E1-3759CDEE7988}"/>
    <cellStyle name="Normal 3 2 4 5 4 2" xfId="9349" xr:uid="{24141876-717D-42A0-ACC8-FD06C6C77B86}"/>
    <cellStyle name="Normal 3 2 4 5 4 2 2" xfId="12771" xr:uid="{26DF626C-3E21-41B3-B3E1-2153FE5E66F0}"/>
    <cellStyle name="Normal 3 2 4 5 4 2 2 2" xfId="26461" xr:uid="{EDDEF435-DD8E-4C67-B1D0-6427C858186F}"/>
    <cellStyle name="Normal 3 2 4 5 4 2 2 2 2" xfId="40153" xr:uid="{3E6AE371-07CB-4395-A677-9B7E00EEC365}"/>
    <cellStyle name="Normal 3 2 4 5 4 2 2 2 3" xfId="55037" xr:uid="{056CB599-D562-4EEE-801B-B0E3F7E9B2B3}"/>
    <cellStyle name="Normal 3 2 4 5 4 2 2 3" xfId="19617" xr:uid="{A4B233B2-FC23-4DB5-8AAB-894611438AA8}"/>
    <cellStyle name="Normal 3 2 4 5 4 2 2 4" xfId="33307" xr:uid="{57F412DA-5F0C-459C-9968-A3BBD4214BEB}"/>
    <cellStyle name="Normal 3 2 4 5 4 2 2 5" xfId="48191" xr:uid="{CAC9044B-3128-4A01-9566-EC6BF67AF997}"/>
    <cellStyle name="Normal 3 2 4 5 4 2 3" xfId="23039" xr:uid="{62A60AFF-B574-4E65-A0B1-723C614C3F68}"/>
    <cellStyle name="Normal 3 2 4 5 4 2 3 2" xfId="36731" xr:uid="{1ECF8BC7-B18C-4818-87B8-BF93D357A09D}"/>
    <cellStyle name="Normal 3 2 4 5 4 2 3 3" xfId="51615" xr:uid="{29624908-F689-458D-84F1-C1400EA1C5C2}"/>
    <cellStyle name="Normal 3 2 4 5 4 2 4" xfId="16195" xr:uid="{70A2E210-80B0-403D-848F-C00D04EE3B4D}"/>
    <cellStyle name="Normal 3 2 4 5 4 2 5" xfId="29885" xr:uid="{9FA06252-A038-4ABB-B6ED-9DC7EF9D683B}"/>
    <cellStyle name="Normal 3 2 4 5 4 2 6" xfId="44769" xr:uid="{E0AAEDC5-B78F-4F98-8EDF-8E6C942C3116}"/>
    <cellStyle name="Normal 3 2 4 5 4 3" xfId="11059" xr:uid="{678D7BCF-AD0B-4D6E-B3C3-0C5EBBFEBCE2}"/>
    <cellStyle name="Normal 3 2 4 5 4 3 2" xfId="24749" xr:uid="{579AB66C-30B5-49F1-A5D8-DAC4D11939FE}"/>
    <cellStyle name="Normal 3 2 4 5 4 3 2 2" xfId="38441" xr:uid="{E19E3E66-A1CA-4F0F-BD77-F2938DE91084}"/>
    <cellStyle name="Normal 3 2 4 5 4 3 2 3" xfId="53325" xr:uid="{442C5849-A590-4E7F-B44E-662546ADBEBA}"/>
    <cellStyle name="Normal 3 2 4 5 4 3 3" xfId="17905" xr:uid="{ED02DE42-DD1C-48A1-B500-7A979141EE25}"/>
    <cellStyle name="Normal 3 2 4 5 4 3 4" xfId="31595" xr:uid="{081EBB6B-0B94-4A86-AAA3-44464F1BE910}"/>
    <cellStyle name="Normal 3 2 4 5 4 3 5" xfId="46479" xr:uid="{57A70AC1-9846-44A4-9217-233128376008}"/>
    <cellStyle name="Normal 3 2 4 5 4 4" xfId="21327" xr:uid="{A6861D87-49EC-46D7-9858-7596C96B28D7}"/>
    <cellStyle name="Normal 3 2 4 5 4 4 2" xfId="35019" xr:uid="{AF5C5137-6A62-4D2A-BF69-76E926D215E0}"/>
    <cellStyle name="Normal 3 2 4 5 4 4 3" xfId="49903" xr:uid="{B42B6AC0-1ECA-4966-A7DD-215A1A74E24E}"/>
    <cellStyle name="Normal 3 2 4 5 4 5" xfId="14483" xr:uid="{38A0B1C0-CC43-4589-994B-8D144FBC56AA}"/>
    <cellStyle name="Normal 3 2 4 5 4 6" xfId="28173" xr:uid="{2EFED993-C1B6-423C-BDD6-4FB0812F2B54}"/>
    <cellStyle name="Normal 3 2 4 5 4 7" xfId="43057" xr:uid="{A5FED297-9D8C-4537-AF8C-A9359A37F808}"/>
    <cellStyle name="Normal 3 2 4 5 5" xfId="9345" xr:uid="{6759DC63-E765-4B26-B118-B2B388CEE78F}"/>
    <cellStyle name="Normal 3 2 4 5 5 2" xfId="12767" xr:uid="{85D3FC66-33E3-4A44-9804-09BE26954E9A}"/>
    <cellStyle name="Normal 3 2 4 5 5 2 2" xfId="26457" xr:uid="{B98F4D41-5233-4799-AE8E-763D6C5C19E3}"/>
    <cellStyle name="Normal 3 2 4 5 5 2 2 2" xfId="40149" xr:uid="{9A548162-D9B6-4BEA-AAA6-7E713A5A963D}"/>
    <cellStyle name="Normal 3 2 4 5 5 2 2 3" xfId="55033" xr:uid="{65C89A1D-A61C-4F38-BDBF-EDE78872EC9E}"/>
    <cellStyle name="Normal 3 2 4 5 5 2 3" xfId="19613" xr:uid="{38622C7C-25A0-49EC-8A30-76E36DF70553}"/>
    <cellStyle name="Normal 3 2 4 5 5 2 4" xfId="33303" xr:uid="{64A90B25-6672-4539-98B8-C9306C76FB79}"/>
    <cellStyle name="Normal 3 2 4 5 5 2 5" xfId="48187" xr:uid="{A04B30F6-B1C3-46BB-86C2-E06DEC7FF021}"/>
    <cellStyle name="Normal 3 2 4 5 5 3" xfId="23035" xr:uid="{EBDE8C4F-292A-4E48-A57B-0ED1F044156C}"/>
    <cellStyle name="Normal 3 2 4 5 5 3 2" xfId="36727" xr:uid="{FF2F157D-C14C-47D5-A176-71CDE5234906}"/>
    <cellStyle name="Normal 3 2 4 5 5 3 3" xfId="51611" xr:uid="{0784DE9D-70AF-4B85-B554-6CD36FB3BA54}"/>
    <cellStyle name="Normal 3 2 4 5 5 4" xfId="16191" xr:uid="{49D35839-0CDE-4B8E-A04A-41A5061C343B}"/>
    <cellStyle name="Normal 3 2 4 5 5 5" xfId="29881" xr:uid="{119DD003-7CDA-4E86-807C-DDC73AC4B63E}"/>
    <cellStyle name="Normal 3 2 4 5 5 6" xfId="44765" xr:uid="{93355E72-0615-4BE7-925E-4C76F2B5305C}"/>
    <cellStyle name="Normal 3 2 4 5 6" xfId="11055" xr:uid="{449FBEFA-8392-4D2F-A98C-0791ED2C94C6}"/>
    <cellStyle name="Normal 3 2 4 5 6 2" xfId="24745" xr:uid="{1DE0EFCB-7309-4817-998F-25C3FD213F6B}"/>
    <cellStyle name="Normal 3 2 4 5 6 2 2" xfId="38437" xr:uid="{96532A3D-82CE-4D70-8A85-F0C257A334E5}"/>
    <cellStyle name="Normal 3 2 4 5 6 2 3" xfId="53321" xr:uid="{306526A9-CDC2-443F-BD66-4D1260699A9A}"/>
    <cellStyle name="Normal 3 2 4 5 6 3" xfId="17901" xr:uid="{DFE910E2-517E-4F65-BEA2-F32D67BF2C27}"/>
    <cellStyle name="Normal 3 2 4 5 6 4" xfId="31591" xr:uid="{4470BEF5-2971-4B0E-8434-C4F886207EBA}"/>
    <cellStyle name="Normal 3 2 4 5 6 5" xfId="46475" xr:uid="{9A8028C2-AAC7-4099-B833-E5B887CFF8FB}"/>
    <cellStyle name="Normal 3 2 4 5 7" xfId="21323" xr:uid="{405F903B-31D0-4E9D-8F84-7E34D2061DFE}"/>
    <cellStyle name="Normal 3 2 4 5 7 2" xfId="35015" xr:uid="{9D4F6BFE-142D-459E-A40C-AD9D48F4E02F}"/>
    <cellStyle name="Normal 3 2 4 5 7 3" xfId="49899" xr:uid="{F030252B-C186-42C9-B19A-E0C76D575AAE}"/>
    <cellStyle name="Normal 3 2 4 5 8" xfId="14479" xr:uid="{8EF351B2-FABD-4CB9-894D-6EF3A62842E9}"/>
    <cellStyle name="Normal 3 2 4 5 9" xfId="28169" xr:uid="{8FAC3DFF-A8F9-4EDD-B47D-375269C72FAD}"/>
    <cellStyle name="Normal 3 2 4 6" xfId="7637" xr:uid="{C0365C60-436B-4F51-BB74-31BA26EF40EF}"/>
    <cellStyle name="Normal 3 2 4 6 10" xfId="43058" xr:uid="{DC3E8D38-4ACB-4669-B41D-2BD13AEF1E28}"/>
    <cellStyle name="Normal 3 2 4 6 2" xfId="7638" xr:uid="{D296BD61-6442-4265-AFBA-B2DCF4CB2430}"/>
    <cellStyle name="Normal 3 2 4 6 2 2" xfId="7639" xr:uid="{B791C122-FF39-48C5-853A-68E267A49CF8}"/>
    <cellStyle name="Normal 3 2 4 6 2 2 2" xfId="9352" xr:uid="{B7A72619-815A-4429-B12A-4FC1E85FF6C5}"/>
    <cellStyle name="Normal 3 2 4 6 2 2 2 2" xfId="12774" xr:uid="{B7AB94D1-4C0F-4860-8650-96F6731D2C82}"/>
    <cellStyle name="Normal 3 2 4 6 2 2 2 2 2" xfId="26464" xr:uid="{7AAC5D2B-002B-4672-B76E-337B12154954}"/>
    <cellStyle name="Normal 3 2 4 6 2 2 2 2 2 2" xfId="40156" xr:uid="{0E6B0FF3-74E4-4C0A-9B38-598FAD83E3F5}"/>
    <cellStyle name="Normal 3 2 4 6 2 2 2 2 2 3" xfId="55040" xr:uid="{C4079115-4B5D-4DFD-B7E1-360DEBD03C8F}"/>
    <cellStyle name="Normal 3 2 4 6 2 2 2 2 3" xfId="19620" xr:uid="{B255A938-8CBA-48AA-8EA8-45559FE9A87B}"/>
    <cellStyle name="Normal 3 2 4 6 2 2 2 2 4" xfId="33310" xr:uid="{65CA87A6-1C7D-4601-BD15-9BF78B69A6A1}"/>
    <cellStyle name="Normal 3 2 4 6 2 2 2 2 5" xfId="48194" xr:uid="{BEF02E32-2E78-4A3F-9B84-CCAC419B8F8E}"/>
    <cellStyle name="Normal 3 2 4 6 2 2 2 3" xfId="23042" xr:uid="{A3E4DBA8-D3EE-49B8-854F-6C55C09AAEB3}"/>
    <cellStyle name="Normal 3 2 4 6 2 2 2 3 2" xfId="36734" xr:uid="{605748A3-7B46-4ABA-9DB7-66FFE1C810F0}"/>
    <cellStyle name="Normal 3 2 4 6 2 2 2 3 3" xfId="51618" xr:uid="{C0775B5B-665A-4821-A6AB-4D334561B7ED}"/>
    <cellStyle name="Normal 3 2 4 6 2 2 2 4" xfId="16198" xr:uid="{84C1A4BA-92B2-42F3-8CE5-B4207DF9EEE9}"/>
    <cellStyle name="Normal 3 2 4 6 2 2 2 5" xfId="29888" xr:uid="{6D91BEFB-3A7A-4F84-80B4-FBB7A2AD77BD}"/>
    <cellStyle name="Normal 3 2 4 6 2 2 2 6" xfId="44772" xr:uid="{861D9432-A790-4B82-8713-67D56F444639}"/>
    <cellStyle name="Normal 3 2 4 6 2 2 3" xfId="11062" xr:uid="{AFFBBEF1-B466-4C18-8612-8D9B08B703FF}"/>
    <cellStyle name="Normal 3 2 4 6 2 2 3 2" xfId="24752" xr:uid="{1346E4AD-DF99-4358-96B7-14C2F4161796}"/>
    <cellStyle name="Normal 3 2 4 6 2 2 3 2 2" xfId="38444" xr:uid="{C4F46FCF-37F8-46C0-B55C-E6F8CE41BB6B}"/>
    <cellStyle name="Normal 3 2 4 6 2 2 3 2 3" xfId="53328" xr:uid="{ED8B9CDB-6F41-4315-BB1A-A23DE224E943}"/>
    <cellStyle name="Normal 3 2 4 6 2 2 3 3" xfId="17908" xr:uid="{800B62CC-D0A8-46CD-B5BC-AA1A2BFBE500}"/>
    <cellStyle name="Normal 3 2 4 6 2 2 3 4" xfId="31598" xr:uid="{1FAFAF3F-954C-4D46-A02A-7D4A4C1CA9A9}"/>
    <cellStyle name="Normal 3 2 4 6 2 2 3 5" xfId="46482" xr:uid="{95E46784-D589-4831-8320-141E49744F70}"/>
    <cellStyle name="Normal 3 2 4 6 2 2 4" xfId="21330" xr:uid="{1D383D02-F292-4CBD-B534-3C9FE10A249B}"/>
    <cellStyle name="Normal 3 2 4 6 2 2 4 2" xfId="35022" xr:uid="{215CDB69-67DE-4955-8098-19BAE97A6395}"/>
    <cellStyle name="Normal 3 2 4 6 2 2 4 3" xfId="49906" xr:uid="{710294E2-4591-4845-B1D0-4EB02D03F2B8}"/>
    <cellStyle name="Normal 3 2 4 6 2 2 5" xfId="14486" xr:uid="{BB23662E-69E1-4E86-98F4-B940D47105C6}"/>
    <cellStyle name="Normal 3 2 4 6 2 2 6" xfId="28176" xr:uid="{9CC2731E-AAA3-4644-BFFA-DBADE8DABE6A}"/>
    <cellStyle name="Normal 3 2 4 6 2 2 7" xfId="43060" xr:uid="{6A8BA960-0338-4496-B51D-59D41B643347}"/>
    <cellStyle name="Normal 3 2 4 6 2 3" xfId="9351" xr:uid="{82A6A40A-18D5-4552-97F5-1B4570A43FC6}"/>
    <cellStyle name="Normal 3 2 4 6 2 3 2" xfId="12773" xr:uid="{33C3CF5D-1F12-4DFC-9555-E86C5BF112EF}"/>
    <cellStyle name="Normal 3 2 4 6 2 3 2 2" xfId="26463" xr:uid="{C70E999F-8E3A-4FE4-A41F-99FBEF527F87}"/>
    <cellStyle name="Normal 3 2 4 6 2 3 2 2 2" xfId="40155" xr:uid="{C30B7E24-0FF8-420A-A684-855CEFDF75A5}"/>
    <cellStyle name="Normal 3 2 4 6 2 3 2 2 3" xfId="55039" xr:uid="{25EE7DE9-1C76-47CE-B414-E6FB08938768}"/>
    <cellStyle name="Normal 3 2 4 6 2 3 2 3" xfId="19619" xr:uid="{1CEDE88D-1B13-49AC-A24C-3DDDC280C74C}"/>
    <cellStyle name="Normal 3 2 4 6 2 3 2 4" xfId="33309" xr:uid="{5C3E042F-BCC1-42B2-AE6A-AFE8DF45DB6E}"/>
    <cellStyle name="Normal 3 2 4 6 2 3 2 5" xfId="48193" xr:uid="{335375B0-FCE6-44C4-ADCE-6E10293FE177}"/>
    <cellStyle name="Normal 3 2 4 6 2 3 3" xfId="23041" xr:uid="{5FAE621E-AF9C-4D34-B789-9F20D3E91DF0}"/>
    <cellStyle name="Normal 3 2 4 6 2 3 3 2" xfId="36733" xr:uid="{49D0261C-0582-42D2-BC69-70C223637276}"/>
    <cellStyle name="Normal 3 2 4 6 2 3 3 3" xfId="51617" xr:uid="{E6347210-3E49-44C2-B9A7-08A22BE4A202}"/>
    <cellStyle name="Normal 3 2 4 6 2 3 4" xfId="16197" xr:uid="{2F517E1A-EBF1-47DF-8F52-A03827B08E1C}"/>
    <cellStyle name="Normal 3 2 4 6 2 3 5" xfId="29887" xr:uid="{D5EEFD89-698D-440C-A490-C4DE4C09668D}"/>
    <cellStyle name="Normal 3 2 4 6 2 3 6" xfId="44771" xr:uid="{2A346FEC-F3EE-4BD1-BB0A-020C20D4FB2A}"/>
    <cellStyle name="Normal 3 2 4 6 2 4" xfId="11061" xr:uid="{C7A5DEF8-6085-4265-A0FA-CE2C1B570711}"/>
    <cellStyle name="Normal 3 2 4 6 2 4 2" xfId="24751" xr:uid="{55AE1416-A0A0-4CA2-A992-4ECAFB3ADE57}"/>
    <cellStyle name="Normal 3 2 4 6 2 4 2 2" xfId="38443" xr:uid="{02A838F3-B7A2-4256-8FC6-6C7ABF28EEA8}"/>
    <cellStyle name="Normal 3 2 4 6 2 4 2 3" xfId="53327" xr:uid="{6C0E30D9-BABF-4272-AB0C-64FF43340781}"/>
    <cellStyle name="Normal 3 2 4 6 2 4 3" xfId="17907" xr:uid="{592CAD5D-6C8D-4666-BEE3-04A0F5A3492A}"/>
    <cellStyle name="Normal 3 2 4 6 2 4 4" xfId="31597" xr:uid="{58CC04D4-6C75-4DF9-A5D5-CDAF4A070AF0}"/>
    <cellStyle name="Normal 3 2 4 6 2 4 5" xfId="46481" xr:uid="{554FFE51-71A5-4A2F-995D-A21FC6E16A12}"/>
    <cellStyle name="Normal 3 2 4 6 2 5" xfId="21329" xr:uid="{513AFE92-9491-4E9F-B680-7C0BA8FBBF7D}"/>
    <cellStyle name="Normal 3 2 4 6 2 5 2" xfId="35021" xr:uid="{C2CB4083-F28D-4875-9C32-A86CDF039FAB}"/>
    <cellStyle name="Normal 3 2 4 6 2 5 3" xfId="49905" xr:uid="{49F3AF71-882E-4D7F-A2E0-04FBD67C27FA}"/>
    <cellStyle name="Normal 3 2 4 6 2 6" xfId="14485" xr:uid="{D8B6CAF8-DFF1-4A94-8046-5BD136244989}"/>
    <cellStyle name="Normal 3 2 4 6 2 7" xfId="28175" xr:uid="{E98B2FB7-A424-4372-8D8B-7FE96E7578AF}"/>
    <cellStyle name="Normal 3 2 4 6 2 8" xfId="43059" xr:uid="{EDE150FD-06A0-4842-892F-EBA85C3B9EBD}"/>
    <cellStyle name="Normal 3 2 4 6 3" xfId="7640" xr:uid="{213CA006-931B-4B14-B2A6-E2A6F3C65727}"/>
    <cellStyle name="Normal 3 2 4 6 3 2" xfId="9353" xr:uid="{D5899977-692F-4237-AC61-264FCCE3B6B4}"/>
    <cellStyle name="Normal 3 2 4 6 3 2 2" xfId="12775" xr:uid="{D2815561-C031-4E95-AA1A-3E3AA046789D}"/>
    <cellStyle name="Normal 3 2 4 6 3 2 2 2" xfId="26465" xr:uid="{BA0C9297-8C16-48CE-BA4A-37FF4C63D758}"/>
    <cellStyle name="Normal 3 2 4 6 3 2 2 2 2" xfId="40157" xr:uid="{577EA1C8-172A-4DAE-B813-0808C68F39D5}"/>
    <cellStyle name="Normal 3 2 4 6 3 2 2 2 3" xfId="55041" xr:uid="{868A43DE-FDEC-450C-B240-EA8E3FBF27AF}"/>
    <cellStyle name="Normal 3 2 4 6 3 2 2 3" xfId="19621" xr:uid="{3CE7A8F2-6C4D-44B1-BC31-CFAB3AEDDA66}"/>
    <cellStyle name="Normal 3 2 4 6 3 2 2 4" xfId="33311" xr:uid="{FA50F261-511F-4EF4-8976-7E38DAF6A95A}"/>
    <cellStyle name="Normal 3 2 4 6 3 2 2 5" xfId="48195" xr:uid="{CC2B3362-14D6-4DBA-87A0-C12A70B1D5C6}"/>
    <cellStyle name="Normal 3 2 4 6 3 2 3" xfId="23043" xr:uid="{7E1DCA95-57D8-4FDA-94F9-17363D95FCAF}"/>
    <cellStyle name="Normal 3 2 4 6 3 2 3 2" xfId="36735" xr:uid="{51A025F6-2D1C-4115-9BA7-40B53DD1D292}"/>
    <cellStyle name="Normal 3 2 4 6 3 2 3 3" xfId="51619" xr:uid="{B8425A1B-AE50-4D8F-A303-229625C2488F}"/>
    <cellStyle name="Normal 3 2 4 6 3 2 4" xfId="16199" xr:uid="{025F1EB6-A856-4FBF-9E92-ADE42D82E612}"/>
    <cellStyle name="Normal 3 2 4 6 3 2 5" xfId="29889" xr:uid="{D23B3989-966A-4691-B33E-7B8661C58A39}"/>
    <cellStyle name="Normal 3 2 4 6 3 2 6" xfId="44773" xr:uid="{666E7D66-FEFA-4D3A-B964-F449401130AC}"/>
    <cellStyle name="Normal 3 2 4 6 3 3" xfId="11063" xr:uid="{ACC1D65B-D5CA-434B-A707-6C69243224FA}"/>
    <cellStyle name="Normal 3 2 4 6 3 3 2" xfId="24753" xr:uid="{33577229-573A-492A-8C41-2B870A88F205}"/>
    <cellStyle name="Normal 3 2 4 6 3 3 2 2" xfId="38445" xr:uid="{7952F6D4-EBA1-46A3-9073-A06A16FD4D91}"/>
    <cellStyle name="Normal 3 2 4 6 3 3 2 3" xfId="53329" xr:uid="{C0F96BF7-6DFE-4C1E-B929-2D4A64AE5A6D}"/>
    <cellStyle name="Normal 3 2 4 6 3 3 3" xfId="17909" xr:uid="{314DEBBA-E484-43F6-B3F8-D2DD9F77CD9C}"/>
    <cellStyle name="Normal 3 2 4 6 3 3 4" xfId="31599" xr:uid="{D5A4F4E6-7768-4BAB-9DC4-F4AA7BB91338}"/>
    <cellStyle name="Normal 3 2 4 6 3 3 5" xfId="46483" xr:uid="{F5D4A82D-29F3-408A-8070-8E04490B77C5}"/>
    <cellStyle name="Normal 3 2 4 6 3 4" xfId="21331" xr:uid="{FCD3FC3F-F514-4017-9A1B-1F123C8A5A9C}"/>
    <cellStyle name="Normal 3 2 4 6 3 4 2" xfId="35023" xr:uid="{08EA7732-9D55-42E5-8BEE-A8F1A37238C8}"/>
    <cellStyle name="Normal 3 2 4 6 3 4 3" xfId="49907" xr:uid="{B23F4AF2-6B1A-465C-9615-F0FB77574FC2}"/>
    <cellStyle name="Normal 3 2 4 6 3 5" xfId="14487" xr:uid="{70FB1449-C1E0-4592-9AA1-D683C445E77E}"/>
    <cellStyle name="Normal 3 2 4 6 3 6" xfId="28177" xr:uid="{5E8B3F56-285B-4727-A312-78EF55FAC976}"/>
    <cellStyle name="Normal 3 2 4 6 3 7" xfId="43061" xr:uid="{6F6086A3-A436-464A-8F11-D04A693C471D}"/>
    <cellStyle name="Normal 3 2 4 6 4" xfId="7641" xr:uid="{750DA481-75E0-4708-B457-0D95B6B51E61}"/>
    <cellStyle name="Normal 3 2 4 6 4 2" xfId="9354" xr:uid="{7306B702-52FD-48B7-BBF3-E1E7E892485A}"/>
    <cellStyle name="Normal 3 2 4 6 4 2 2" xfId="12776" xr:uid="{A6B7AC87-D3C1-4542-A070-E775DF37F036}"/>
    <cellStyle name="Normal 3 2 4 6 4 2 2 2" xfId="26466" xr:uid="{F97D86F0-D427-4CFC-A95D-5F05BF921010}"/>
    <cellStyle name="Normal 3 2 4 6 4 2 2 2 2" xfId="40158" xr:uid="{BC1B24A4-6574-4DFE-9BD5-FD2D8AAEA229}"/>
    <cellStyle name="Normal 3 2 4 6 4 2 2 2 3" xfId="55042" xr:uid="{4044DB3C-2E13-42C2-B988-5E30A91DE861}"/>
    <cellStyle name="Normal 3 2 4 6 4 2 2 3" xfId="19622" xr:uid="{0E091298-240E-4AF7-9740-7C987D9D1802}"/>
    <cellStyle name="Normal 3 2 4 6 4 2 2 4" xfId="33312" xr:uid="{FCA5B32E-5E15-4BA2-81A7-D3F63F38ED40}"/>
    <cellStyle name="Normal 3 2 4 6 4 2 2 5" xfId="48196" xr:uid="{DA1CC49D-BA07-435C-A17F-B93ADD3BF342}"/>
    <cellStyle name="Normal 3 2 4 6 4 2 3" xfId="23044" xr:uid="{DFB05F79-D0B1-4A24-9ECA-9233D22CD774}"/>
    <cellStyle name="Normal 3 2 4 6 4 2 3 2" xfId="36736" xr:uid="{226F667D-1BFB-4145-A2D8-FB3FE8030B61}"/>
    <cellStyle name="Normal 3 2 4 6 4 2 3 3" xfId="51620" xr:uid="{346A4150-8911-489C-895F-D734C6FDEB6E}"/>
    <cellStyle name="Normal 3 2 4 6 4 2 4" xfId="16200" xr:uid="{93A2692F-260B-4960-8108-2CCABE468289}"/>
    <cellStyle name="Normal 3 2 4 6 4 2 5" xfId="29890" xr:uid="{BD269BBA-8E88-41B9-91BD-D51997EDB938}"/>
    <cellStyle name="Normal 3 2 4 6 4 2 6" xfId="44774" xr:uid="{2979BE31-DCB0-49C5-96ED-DD7441FC188F}"/>
    <cellStyle name="Normal 3 2 4 6 4 3" xfId="11064" xr:uid="{BC50EA37-3E4A-4FE2-B8A3-9593CD263889}"/>
    <cellStyle name="Normal 3 2 4 6 4 3 2" xfId="24754" xr:uid="{B67FB69C-5CC7-4288-867C-85C7DD544647}"/>
    <cellStyle name="Normal 3 2 4 6 4 3 2 2" xfId="38446" xr:uid="{E35CA0CC-291B-4BA8-89B5-4508CE47E34F}"/>
    <cellStyle name="Normal 3 2 4 6 4 3 2 3" xfId="53330" xr:uid="{64103722-90B7-4FCC-8491-68DC03196831}"/>
    <cellStyle name="Normal 3 2 4 6 4 3 3" xfId="17910" xr:uid="{904D1141-1532-48A0-B1AF-E5DA791C7986}"/>
    <cellStyle name="Normal 3 2 4 6 4 3 4" xfId="31600" xr:uid="{136BE561-C0D0-48BE-8BA3-CFCF066EFBA7}"/>
    <cellStyle name="Normal 3 2 4 6 4 3 5" xfId="46484" xr:uid="{0C75E865-7891-450F-84F2-9B84F5B4B8D9}"/>
    <cellStyle name="Normal 3 2 4 6 4 4" xfId="21332" xr:uid="{62643418-A977-4C04-8DCA-606B88785566}"/>
    <cellStyle name="Normal 3 2 4 6 4 4 2" xfId="35024" xr:uid="{3279248B-EE00-48AC-A7BB-72501918D037}"/>
    <cellStyle name="Normal 3 2 4 6 4 4 3" xfId="49908" xr:uid="{2CC6D302-A06E-494E-9241-CA73D6111DA3}"/>
    <cellStyle name="Normal 3 2 4 6 4 5" xfId="14488" xr:uid="{0E325699-A93B-44C5-A643-92002E552D1C}"/>
    <cellStyle name="Normal 3 2 4 6 4 6" xfId="28178" xr:uid="{BB0E1471-AF73-45EE-B89D-7109CBBF6A0F}"/>
    <cellStyle name="Normal 3 2 4 6 4 7" xfId="43062" xr:uid="{E9E26A1D-7E7A-4D67-8057-FA6DB849FBEC}"/>
    <cellStyle name="Normal 3 2 4 6 5" xfId="9350" xr:uid="{C2E6D915-CFAD-4AC9-AD75-B942EAD41A88}"/>
    <cellStyle name="Normal 3 2 4 6 5 2" xfId="12772" xr:uid="{A200AEA4-BBF7-447B-9AC3-6362699AD1C8}"/>
    <cellStyle name="Normal 3 2 4 6 5 2 2" xfId="26462" xr:uid="{46A6DA5C-98E5-4BB6-9B7F-6ECEA662EE12}"/>
    <cellStyle name="Normal 3 2 4 6 5 2 2 2" xfId="40154" xr:uid="{10C5462B-E7EF-4E8D-80AC-4EEF2DACF3C4}"/>
    <cellStyle name="Normal 3 2 4 6 5 2 2 3" xfId="55038" xr:uid="{3AC968F6-B119-44C6-B949-4405FA7C898D}"/>
    <cellStyle name="Normal 3 2 4 6 5 2 3" xfId="19618" xr:uid="{F4C12175-0EE1-49C8-B61F-864E225CD5E3}"/>
    <cellStyle name="Normal 3 2 4 6 5 2 4" xfId="33308" xr:uid="{2046ADF4-C39B-4A71-B7F4-C11F6C5DC75F}"/>
    <cellStyle name="Normal 3 2 4 6 5 2 5" xfId="48192" xr:uid="{F8B35147-1CA2-4495-81B9-5A054E6C9AE2}"/>
    <cellStyle name="Normal 3 2 4 6 5 3" xfId="23040" xr:uid="{F84BE5F6-F2A4-4C5B-A50E-F5663981F2A8}"/>
    <cellStyle name="Normal 3 2 4 6 5 3 2" xfId="36732" xr:uid="{252B7D4E-2BC4-4B51-B60A-0A695B2DA8E3}"/>
    <cellStyle name="Normal 3 2 4 6 5 3 3" xfId="51616" xr:uid="{9EA1F8CD-607A-4644-B399-4132E64F1187}"/>
    <cellStyle name="Normal 3 2 4 6 5 4" xfId="16196" xr:uid="{F425CEC3-0D6E-4A3A-A4A9-FB680A4F895F}"/>
    <cellStyle name="Normal 3 2 4 6 5 5" xfId="29886" xr:uid="{96672CAA-FB48-4ECE-9466-5AC1A9CD5F75}"/>
    <cellStyle name="Normal 3 2 4 6 5 6" xfId="44770" xr:uid="{8782A352-E4BA-4D07-941F-BF27F41083B5}"/>
    <cellStyle name="Normal 3 2 4 6 6" xfId="11060" xr:uid="{58B604FB-09D1-4E8D-B746-E6FD64C3FDAD}"/>
    <cellStyle name="Normal 3 2 4 6 6 2" xfId="24750" xr:uid="{D1F1125B-E52E-44A3-81A0-9D6BC9C7F29C}"/>
    <cellStyle name="Normal 3 2 4 6 6 2 2" xfId="38442" xr:uid="{FC364ED4-747B-4FCD-B542-9E1D1E755CD8}"/>
    <cellStyle name="Normal 3 2 4 6 6 2 3" xfId="53326" xr:uid="{089E32FD-2828-4BAD-95EF-24A999DE407E}"/>
    <cellStyle name="Normal 3 2 4 6 6 3" xfId="17906" xr:uid="{E2711DC2-1ECE-405C-8A9C-39397AF65FDE}"/>
    <cellStyle name="Normal 3 2 4 6 6 4" xfId="31596" xr:uid="{3980B8DE-984E-4377-97DA-E1CB27526414}"/>
    <cellStyle name="Normal 3 2 4 6 6 5" xfId="46480" xr:uid="{146DD5CD-75AA-4AE1-A998-5F9133CAB6F7}"/>
    <cellStyle name="Normal 3 2 4 6 7" xfId="21328" xr:uid="{630CB7A3-4EFE-4D40-8D45-122D7130A7ED}"/>
    <cellStyle name="Normal 3 2 4 6 7 2" xfId="35020" xr:uid="{7782324A-F81F-4316-8A61-3A551CA5473E}"/>
    <cellStyle name="Normal 3 2 4 6 7 3" xfId="49904" xr:uid="{F423A903-0A29-48CD-9B8F-0E52EBE63A36}"/>
    <cellStyle name="Normal 3 2 4 6 8" xfId="14484" xr:uid="{99BB83D7-E98B-4813-A242-D830DAC544DA}"/>
    <cellStyle name="Normal 3 2 4 6 9" xfId="28174" xr:uid="{E4914C9A-941D-42B1-9B70-4E4FD621107E}"/>
    <cellStyle name="Normal 3 2 4 7" xfId="7642" xr:uid="{E23258FB-3940-48E0-B099-8D367E42E82F}"/>
    <cellStyle name="Normal 3 2 4 7 2" xfId="7643" xr:uid="{07B88FC9-E66C-4D37-A804-1999F2895AD9}"/>
    <cellStyle name="Normal 3 2 4 7 2 2" xfId="9356" xr:uid="{BAA287AF-CFBD-4C4C-A110-BA2667FABED5}"/>
    <cellStyle name="Normal 3 2 4 7 2 2 2" xfId="12778" xr:uid="{0EF8F3CC-26D4-4B1B-9AE8-2528B7DA8F9A}"/>
    <cellStyle name="Normal 3 2 4 7 2 2 2 2" xfId="26468" xr:uid="{2055DE91-D0E2-4ABC-955C-FC2CA2BE6550}"/>
    <cellStyle name="Normal 3 2 4 7 2 2 2 2 2" xfId="40160" xr:uid="{2303E94B-AE4B-4555-B77B-439150BBB020}"/>
    <cellStyle name="Normal 3 2 4 7 2 2 2 2 3" xfId="55044" xr:uid="{580D0688-D2C8-43B9-B550-442C06548055}"/>
    <cellStyle name="Normal 3 2 4 7 2 2 2 3" xfId="19624" xr:uid="{B9194EB1-220E-458F-B9F5-A8CA7D29B735}"/>
    <cellStyle name="Normal 3 2 4 7 2 2 2 4" xfId="33314" xr:uid="{9AD11231-AA03-459C-BECA-C81C6EFCD907}"/>
    <cellStyle name="Normal 3 2 4 7 2 2 2 5" xfId="48198" xr:uid="{1B7100F6-F883-4B8A-A490-866C3CA2280C}"/>
    <cellStyle name="Normal 3 2 4 7 2 2 3" xfId="23046" xr:uid="{F5D9452A-093C-43BC-8DE4-564B37F0E410}"/>
    <cellStyle name="Normal 3 2 4 7 2 2 3 2" xfId="36738" xr:uid="{6E15D945-568B-4335-A58A-5A99F0019A1C}"/>
    <cellStyle name="Normal 3 2 4 7 2 2 3 3" xfId="51622" xr:uid="{E864A427-F86E-4858-8F17-916ACB4C0B44}"/>
    <cellStyle name="Normal 3 2 4 7 2 2 4" xfId="16202" xr:uid="{CCA73526-1F7D-4283-A326-3BC692D4FD8F}"/>
    <cellStyle name="Normal 3 2 4 7 2 2 5" xfId="29892" xr:uid="{9163F7E3-EAE1-4425-85B6-19BEB0AC219B}"/>
    <cellStyle name="Normal 3 2 4 7 2 2 6" xfId="44776" xr:uid="{0FD68FEE-0F26-41AA-91D4-CA6601B95118}"/>
    <cellStyle name="Normal 3 2 4 7 2 3" xfId="11066" xr:uid="{AB03A90E-B2C3-4824-9F12-CC7F3BDC8925}"/>
    <cellStyle name="Normal 3 2 4 7 2 3 2" xfId="24756" xr:uid="{C62E0688-F198-49CD-AC97-F47E25C1CC3C}"/>
    <cellStyle name="Normal 3 2 4 7 2 3 2 2" xfId="38448" xr:uid="{C2CE6FD9-FF1B-482D-AFB0-FEDDE5BDBF0A}"/>
    <cellStyle name="Normal 3 2 4 7 2 3 2 3" xfId="53332" xr:uid="{DA927834-5B4B-44FC-AD43-89CD50EA8AD3}"/>
    <cellStyle name="Normal 3 2 4 7 2 3 3" xfId="17912" xr:uid="{D0109792-99BF-4DED-BBB0-BB8DFA141C6D}"/>
    <cellStyle name="Normal 3 2 4 7 2 3 4" xfId="31602" xr:uid="{5FDA9B0F-A8CD-4F4A-B669-7CC70FC869FE}"/>
    <cellStyle name="Normal 3 2 4 7 2 3 5" xfId="46486" xr:uid="{A06DA5C7-5657-42C0-B9D4-67EBA9810F78}"/>
    <cellStyle name="Normal 3 2 4 7 2 4" xfId="21334" xr:uid="{06F4F75D-4648-4F22-BC53-0DFDEE823D38}"/>
    <cellStyle name="Normal 3 2 4 7 2 4 2" xfId="35026" xr:uid="{00012683-0C59-4DCC-8458-635242ADB8C6}"/>
    <cellStyle name="Normal 3 2 4 7 2 4 3" xfId="49910" xr:uid="{5EC06BF8-4E35-462D-8396-F63B3B83859A}"/>
    <cellStyle name="Normal 3 2 4 7 2 5" xfId="14490" xr:uid="{A0D51099-6046-4C70-8B8D-5796E55C6B23}"/>
    <cellStyle name="Normal 3 2 4 7 2 6" xfId="28180" xr:uid="{52400958-34A0-4E0F-B90D-6568E8BC78D9}"/>
    <cellStyle name="Normal 3 2 4 7 2 7" xfId="43064" xr:uid="{6F97E83E-09D1-4066-A564-02832ADF18A8}"/>
    <cellStyle name="Normal 3 2 4 7 3" xfId="9355" xr:uid="{B0EDD1A4-6AB8-4D50-85F1-E66FBA67B613}"/>
    <cellStyle name="Normal 3 2 4 7 3 2" xfId="12777" xr:uid="{F55369AF-DF4A-47CD-99ED-12E2C7669897}"/>
    <cellStyle name="Normal 3 2 4 7 3 2 2" xfId="26467" xr:uid="{F2B4D69D-91C0-42EF-9677-989AA2F62C2C}"/>
    <cellStyle name="Normal 3 2 4 7 3 2 2 2" xfId="40159" xr:uid="{C73A8BD2-3F75-4956-956C-DF6EBD37E381}"/>
    <cellStyle name="Normal 3 2 4 7 3 2 2 3" xfId="55043" xr:uid="{4A1FCC02-CD5C-4698-B68D-79BF8750C9FE}"/>
    <cellStyle name="Normal 3 2 4 7 3 2 3" xfId="19623" xr:uid="{9EDEA63C-1BF7-4D3D-9356-48DC707FD64A}"/>
    <cellStyle name="Normal 3 2 4 7 3 2 4" xfId="33313" xr:uid="{4622CE15-728B-43FC-86E4-8903B7694EF4}"/>
    <cellStyle name="Normal 3 2 4 7 3 2 5" xfId="48197" xr:uid="{7C75C502-5EF0-463E-AA08-DC4FD5BB2BCD}"/>
    <cellStyle name="Normal 3 2 4 7 3 3" xfId="23045" xr:uid="{550B33E8-5090-40A3-993A-B1A350DB99E0}"/>
    <cellStyle name="Normal 3 2 4 7 3 3 2" xfId="36737" xr:uid="{744DBF24-B5EC-42B1-9A6E-6B242AAD177F}"/>
    <cellStyle name="Normal 3 2 4 7 3 3 3" xfId="51621" xr:uid="{CD8CAD8A-741F-48E1-B119-21BCFA9F154D}"/>
    <cellStyle name="Normal 3 2 4 7 3 4" xfId="16201" xr:uid="{723A4FEC-3591-4986-BEEE-05D039D4A84A}"/>
    <cellStyle name="Normal 3 2 4 7 3 5" xfId="29891" xr:uid="{52DECB08-30B2-4121-B15A-6B3D749EF47F}"/>
    <cellStyle name="Normal 3 2 4 7 3 6" xfId="44775" xr:uid="{16A74963-47D5-4412-A069-88FC06203B15}"/>
    <cellStyle name="Normal 3 2 4 7 4" xfId="11065" xr:uid="{DB8FB475-3F79-467D-A2E9-68C129557F35}"/>
    <cellStyle name="Normal 3 2 4 7 4 2" xfId="24755" xr:uid="{3569D07D-8B3F-4FA4-A85C-459E27919F6A}"/>
    <cellStyle name="Normal 3 2 4 7 4 2 2" xfId="38447" xr:uid="{4D9CEECB-D558-4BE1-98BE-31717687F476}"/>
    <cellStyle name="Normal 3 2 4 7 4 2 3" xfId="53331" xr:uid="{D84BCBAF-38EC-4B7C-9710-068772BD2895}"/>
    <cellStyle name="Normal 3 2 4 7 4 3" xfId="17911" xr:uid="{A081CC25-4C66-4E00-A677-F09132D71F7C}"/>
    <cellStyle name="Normal 3 2 4 7 4 4" xfId="31601" xr:uid="{DC48258B-CABE-4993-90DF-F230D03FD47A}"/>
    <cellStyle name="Normal 3 2 4 7 4 5" xfId="46485" xr:uid="{53331280-BF9F-4EE3-8139-932A419C2D54}"/>
    <cellStyle name="Normal 3 2 4 7 5" xfId="21333" xr:uid="{60DE5485-A6AD-441D-9A68-5DF3EF80F304}"/>
    <cellStyle name="Normal 3 2 4 7 5 2" xfId="35025" xr:uid="{2B6D3B8C-FDA6-4786-AED3-E101A6B45AAF}"/>
    <cellStyle name="Normal 3 2 4 7 5 3" xfId="49909" xr:uid="{AB4EEF12-DDBA-4177-B236-CDE59456EE65}"/>
    <cellStyle name="Normal 3 2 4 7 6" xfId="14489" xr:uid="{2BDCF4B5-924A-487D-8E4D-DD3456A58795}"/>
    <cellStyle name="Normal 3 2 4 7 7" xfId="28179" xr:uid="{BCAE0724-F6C6-4C13-A15E-591FF09CBF21}"/>
    <cellStyle name="Normal 3 2 4 7 8" xfId="43063" xr:uid="{DF3429C0-2FA2-4E74-B2C8-3B095EF691E4}"/>
    <cellStyle name="Normal 3 2 4 8" xfId="7644" xr:uid="{50D4BE4F-EF68-43EE-920C-1C5653B5B848}"/>
    <cellStyle name="Normal 3 2 4 8 2" xfId="9357" xr:uid="{8DF0B2F4-2492-4498-9722-8DD8AB286CC2}"/>
    <cellStyle name="Normal 3 2 4 8 2 2" xfId="12779" xr:uid="{4E460E7B-17F8-4D30-B6E8-D2DB4A08371B}"/>
    <cellStyle name="Normal 3 2 4 8 2 2 2" xfId="26469" xr:uid="{22C7B60C-E63F-4640-90E3-31B10CBD8F74}"/>
    <cellStyle name="Normal 3 2 4 8 2 2 2 2" xfId="40161" xr:uid="{6F84897C-545F-4ED2-B334-E21249D6CE56}"/>
    <cellStyle name="Normal 3 2 4 8 2 2 2 3" xfId="55045" xr:uid="{3C0AEAF4-225F-47EB-AD01-6A7BC8C1863B}"/>
    <cellStyle name="Normal 3 2 4 8 2 2 3" xfId="19625" xr:uid="{7B636DDF-3B2B-4BDE-8D39-13639F92ACC5}"/>
    <cellStyle name="Normal 3 2 4 8 2 2 4" xfId="33315" xr:uid="{1791B980-D3B2-4248-AA05-0B903D8AE3DA}"/>
    <cellStyle name="Normal 3 2 4 8 2 2 5" xfId="48199" xr:uid="{8CCD72F4-F2E3-469C-A3B8-7B7F4BB6B34A}"/>
    <cellStyle name="Normal 3 2 4 8 2 3" xfId="23047" xr:uid="{76CA80C1-2E1A-4C50-852E-B0BDE8E2E067}"/>
    <cellStyle name="Normal 3 2 4 8 2 3 2" xfId="36739" xr:uid="{EE47E12B-F0F6-4C82-95E8-3D316EFFBC57}"/>
    <cellStyle name="Normal 3 2 4 8 2 3 3" xfId="51623" xr:uid="{1559619A-6E1E-471C-B3FB-8CA62CCD4AA1}"/>
    <cellStyle name="Normal 3 2 4 8 2 4" xfId="16203" xr:uid="{DEC27EBE-9649-4BE2-B837-2AB853D67C00}"/>
    <cellStyle name="Normal 3 2 4 8 2 5" xfId="29893" xr:uid="{A38E12DB-9AE1-4265-BD31-E2C43EDFDDAF}"/>
    <cellStyle name="Normal 3 2 4 8 2 6" xfId="44777" xr:uid="{5F60AE4A-CE57-42C1-8C8D-154DDBF16DC3}"/>
    <cellStyle name="Normal 3 2 4 8 3" xfId="11067" xr:uid="{65580BCB-1F34-41F2-8B53-881CC6A0B4C1}"/>
    <cellStyle name="Normal 3 2 4 8 3 2" xfId="24757" xr:uid="{8FA5EDF2-ECE2-4CC9-8C94-F87189F13A3A}"/>
    <cellStyle name="Normal 3 2 4 8 3 2 2" xfId="38449" xr:uid="{FA5916DB-AF06-4BB4-AB4C-BD7129197FF9}"/>
    <cellStyle name="Normal 3 2 4 8 3 2 3" xfId="53333" xr:uid="{404F9695-BACC-472F-9841-75ED83C9A2CD}"/>
    <cellStyle name="Normal 3 2 4 8 3 3" xfId="17913" xr:uid="{682EA91D-C2F2-4AE4-AC09-DFAFA13C8796}"/>
    <cellStyle name="Normal 3 2 4 8 3 4" xfId="31603" xr:uid="{F9687392-30EF-48FD-972A-2EB67F65BE77}"/>
    <cellStyle name="Normal 3 2 4 8 3 5" xfId="46487" xr:uid="{C61B12CE-8E52-4210-A099-B2B14A1F9BC1}"/>
    <cellStyle name="Normal 3 2 4 8 4" xfId="21335" xr:uid="{64AA2C92-7426-4583-A632-D85EF85B7F45}"/>
    <cellStyle name="Normal 3 2 4 8 4 2" xfId="35027" xr:uid="{4BBB82C7-FDCA-4BEC-980D-3A100077E163}"/>
    <cellStyle name="Normal 3 2 4 8 4 3" xfId="49911" xr:uid="{BCB84486-A5D0-45CE-BD2C-B7152C5159B2}"/>
    <cellStyle name="Normal 3 2 4 8 5" xfId="14491" xr:uid="{53506519-265D-4C3B-A240-35384BCB96F3}"/>
    <cellStyle name="Normal 3 2 4 8 6" xfId="28181" xr:uid="{88DF8579-EAA8-4A40-B86C-6D5C7D8F36E5}"/>
    <cellStyle name="Normal 3 2 4 8 7" xfId="43065" xr:uid="{E14310CB-CA65-4861-897A-D0B872E91A17}"/>
    <cellStyle name="Normal 3 2 4 9" xfId="7645" xr:uid="{19E51550-9BCF-410F-A8D1-F625901A63F9}"/>
    <cellStyle name="Normal 3 2 4 9 2" xfId="9358" xr:uid="{84B8F90F-E429-4D0D-88F5-2B4F8C53C1D8}"/>
    <cellStyle name="Normal 3 2 4 9 2 2" xfId="12780" xr:uid="{FE6E3CC6-EF75-48E9-8A78-1715F599B1BA}"/>
    <cellStyle name="Normal 3 2 4 9 2 2 2" xfId="26470" xr:uid="{E742D270-0D3E-4D3D-98B7-23DD4FBE43E6}"/>
    <cellStyle name="Normal 3 2 4 9 2 2 2 2" xfId="40162" xr:uid="{0F095344-EE97-4C14-9E70-74C33B1DFF17}"/>
    <cellStyle name="Normal 3 2 4 9 2 2 2 3" xfId="55046" xr:uid="{776FB8C3-D0C5-4EA9-8FF5-2E2832FDA1A1}"/>
    <cellStyle name="Normal 3 2 4 9 2 2 3" xfId="19626" xr:uid="{4A985540-9C32-4491-96F9-8B1756C8ECC8}"/>
    <cellStyle name="Normal 3 2 4 9 2 2 4" xfId="33316" xr:uid="{DF494AF7-7B9C-4458-8D8D-1D2E4598BF27}"/>
    <cellStyle name="Normal 3 2 4 9 2 2 5" xfId="48200" xr:uid="{5C4C3DE9-DB58-4943-B1C5-C0D34F948ED1}"/>
    <cellStyle name="Normal 3 2 4 9 2 3" xfId="23048" xr:uid="{A62BE475-106B-42DA-8682-FC9A7838DC10}"/>
    <cellStyle name="Normal 3 2 4 9 2 3 2" xfId="36740" xr:uid="{DE9499B4-E476-4A02-A0BD-1522185C04D4}"/>
    <cellStyle name="Normal 3 2 4 9 2 3 3" xfId="51624" xr:uid="{2E1AD551-E492-421F-B6BA-A36A754114F4}"/>
    <cellStyle name="Normal 3 2 4 9 2 4" xfId="16204" xr:uid="{DBA58D56-73F7-4DEE-BE8E-E4BD03C0FA3F}"/>
    <cellStyle name="Normal 3 2 4 9 2 5" xfId="29894" xr:uid="{2A9DC5B0-A28F-40E8-9AE5-769E68CA866A}"/>
    <cellStyle name="Normal 3 2 4 9 2 6" xfId="44778" xr:uid="{6B29F068-45A2-49E3-85EB-34D56571FDA9}"/>
    <cellStyle name="Normal 3 2 4 9 3" xfId="11068" xr:uid="{F1802228-29F7-4B43-A437-8299E39114F1}"/>
    <cellStyle name="Normal 3 2 4 9 3 2" xfId="24758" xr:uid="{93DA5098-3FEB-4643-BEB7-88BB4DFB5B4F}"/>
    <cellStyle name="Normal 3 2 4 9 3 2 2" xfId="38450" xr:uid="{7D9FF5C2-2333-496C-A982-84565E643AA7}"/>
    <cellStyle name="Normal 3 2 4 9 3 2 3" xfId="53334" xr:uid="{F4546870-0B83-4781-9926-B8F1373FE519}"/>
    <cellStyle name="Normal 3 2 4 9 3 3" xfId="17914" xr:uid="{7FBAF97A-1255-4631-A0B5-6337A88D82C6}"/>
    <cellStyle name="Normal 3 2 4 9 3 4" xfId="31604" xr:uid="{C1EE1F14-CFBD-4B78-A4CD-CAD1F17EBEB2}"/>
    <cellStyle name="Normal 3 2 4 9 3 5" xfId="46488" xr:uid="{0F10045E-776D-4DB8-ABFA-5235116A09AC}"/>
    <cellStyle name="Normal 3 2 4 9 4" xfId="21336" xr:uid="{7210C2BB-0A0B-4AAB-A80C-66775F44DBC9}"/>
    <cellStyle name="Normal 3 2 4 9 4 2" xfId="35028" xr:uid="{3F71A33E-C12B-4E6E-BA05-8C7DCE43DCAF}"/>
    <cellStyle name="Normal 3 2 4 9 4 3" xfId="49912" xr:uid="{C3BF457C-6D8E-48CE-847A-C61AE4F1791A}"/>
    <cellStyle name="Normal 3 2 4 9 5" xfId="14492" xr:uid="{D51F4AA2-54AF-424E-856E-874BD81C40BB}"/>
    <cellStyle name="Normal 3 2 4 9 6" xfId="28182" xr:uid="{34F3E922-7509-443F-84B5-9FC06835EF4D}"/>
    <cellStyle name="Normal 3 2 4 9 7" xfId="43066" xr:uid="{48D274FB-FF77-4955-86CA-74D8A7349E62}"/>
    <cellStyle name="Normal 3 2 5" xfId="2508" xr:uid="{10F5F8C2-45A3-4A4C-B5A4-B20DF77FF9D2}"/>
    <cellStyle name="Normal 3 2 5 10" xfId="21337" xr:uid="{A39E0AD5-B5EB-4629-8C31-A276205AD72E}"/>
    <cellStyle name="Normal 3 2 5 10 2" xfId="35029" xr:uid="{B6CF974C-36D1-4712-A2FD-0DFAFA9EACF0}"/>
    <cellStyle name="Normal 3 2 5 10 3" xfId="49913" xr:uid="{C5ED60AA-E306-4A20-9295-2A9E73D861F2}"/>
    <cellStyle name="Normal 3 2 5 11" xfId="14493" xr:uid="{BABF22F9-4406-4BBF-8D69-1D882592DD48}"/>
    <cellStyle name="Normal 3 2 5 11 2" xfId="41119" xr:uid="{0731E674-DD56-4C88-8644-A41079CF6741}"/>
    <cellStyle name="Normal 3 2 5 12" xfId="28183" xr:uid="{B2B10BCE-9D2F-4710-9E47-7F4083E20A19}"/>
    <cellStyle name="Normal 3 2 5 13" xfId="43067" xr:uid="{10C966E2-37D8-48C9-A671-1B216093AFAA}"/>
    <cellStyle name="Normal 3 2 5 14" xfId="7646" xr:uid="{D4B07099-2F82-4836-8089-BEE3A096FBD0}"/>
    <cellStyle name="Normal 3 2 5 15" xfId="5943" xr:uid="{EDB16F7D-17D2-4E60-BFE8-F54C58E62EC0}"/>
    <cellStyle name="Normal 3 2 5 16" xfId="5351" xr:uid="{C8513B01-4839-49FC-B142-1E8966258882}"/>
    <cellStyle name="Normal 3 2 5 2" xfId="4511" xr:uid="{3B775A35-965C-4DC7-9B7F-6F3F63ABA6B2}"/>
    <cellStyle name="Normal 3 2 5 2 10" xfId="14494" xr:uid="{24F80952-3BE6-4B7E-BF32-2768551C7676}"/>
    <cellStyle name="Normal 3 2 5 2 10 2" xfId="41355" xr:uid="{0359C60D-5340-439F-8E69-941BF19B1D6B}"/>
    <cellStyle name="Normal 3 2 5 2 11" xfId="28184" xr:uid="{47AEB4C7-1351-47FC-8F9A-F80390417233}"/>
    <cellStyle name="Normal 3 2 5 2 12" xfId="43068" xr:uid="{866BE19E-069A-44B6-A566-56A44DC954E2}"/>
    <cellStyle name="Normal 3 2 5 2 13" xfId="7647" xr:uid="{31D8311A-D8D9-4E29-A082-1BDA2E2DF0E1}"/>
    <cellStyle name="Normal 3 2 5 2 2" xfId="7648" xr:uid="{A2A04C51-B502-46C7-A70F-4D06FAD34B59}"/>
    <cellStyle name="Normal 3 2 5 2 2 10" xfId="43069" xr:uid="{F6855106-19E2-409A-B8CD-93348F8C2D00}"/>
    <cellStyle name="Normal 3 2 5 2 2 2" xfId="7649" xr:uid="{63AB714F-2DB2-444E-8621-822D529673B6}"/>
    <cellStyle name="Normal 3 2 5 2 2 2 2" xfId="7650" xr:uid="{14AB60CA-9B24-411C-9A7B-A762EEBD74A8}"/>
    <cellStyle name="Normal 3 2 5 2 2 2 2 2" xfId="9363" xr:uid="{8397DA38-1A0F-4787-9B1E-B86B8B8609C7}"/>
    <cellStyle name="Normal 3 2 5 2 2 2 2 2 2" xfId="12785" xr:uid="{1270873C-C8BF-420D-B211-ADE4CB98D221}"/>
    <cellStyle name="Normal 3 2 5 2 2 2 2 2 2 2" xfId="26475" xr:uid="{6217D536-E848-4BBB-A19F-BEAA50AF87D4}"/>
    <cellStyle name="Normal 3 2 5 2 2 2 2 2 2 2 2" xfId="40167" xr:uid="{74005A6E-2F12-4219-A213-75E52E9C40EF}"/>
    <cellStyle name="Normal 3 2 5 2 2 2 2 2 2 2 3" xfId="55051" xr:uid="{F8473866-2B79-4C82-8E2C-5D863F4F6E12}"/>
    <cellStyle name="Normal 3 2 5 2 2 2 2 2 2 3" xfId="19631" xr:uid="{1A32A9CC-A554-4FA4-B073-536EF2DD5D56}"/>
    <cellStyle name="Normal 3 2 5 2 2 2 2 2 2 4" xfId="33321" xr:uid="{6A7B8C28-A63F-4AED-8B67-88D4120CE3F0}"/>
    <cellStyle name="Normal 3 2 5 2 2 2 2 2 2 5" xfId="48205" xr:uid="{8B82ACFB-798D-4BDC-BF7E-2102052BC64F}"/>
    <cellStyle name="Normal 3 2 5 2 2 2 2 2 3" xfId="23053" xr:uid="{7CB7A012-444A-4954-A909-AC1C50ABF4AB}"/>
    <cellStyle name="Normal 3 2 5 2 2 2 2 2 3 2" xfId="36745" xr:uid="{B14E853A-EEF9-4F63-99E4-E1F07A3A213C}"/>
    <cellStyle name="Normal 3 2 5 2 2 2 2 2 3 3" xfId="51629" xr:uid="{ED979D20-C212-4E85-9BBB-F294FEE60798}"/>
    <cellStyle name="Normal 3 2 5 2 2 2 2 2 4" xfId="16209" xr:uid="{EA36E8A7-E807-45FC-898A-F28701AF6C46}"/>
    <cellStyle name="Normal 3 2 5 2 2 2 2 2 5" xfId="29899" xr:uid="{B3856B3B-2F05-4A21-A6D8-73DA2F9E83CC}"/>
    <cellStyle name="Normal 3 2 5 2 2 2 2 2 6" xfId="44783" xr:uid="{45CD6032-48EF-4916-884C-4016B662BCBA}"/>
    <cellStyle name="Normal 3 2 5 2 2 2 2 3" xfId="11073" xr:uid="{6CEC95D6-5DD1-4BAF-983A-E736F48D8688}"/>
    <cellStyle name="Normal 3 2 5 2 2 2 2 3 2" xfId="24763" xr:uid="{E642592B-E5FA-4F25-9BC1-79C2F45648D4}"/>
    <cellStyle name="Normal 3 2 5 2 2 2 2 3 2 2" xfId="38455" xr:uid="{900164C9-CA44-4B6A-A93A-5D106C5824A7}"/>
    <cellStyle name="Normal 3 2 5 2 2 2 2 3 2 3" xfId="53339" xr:uid="{FB118FEB-5563-4C32-A181-A72934DC80E1}"/>
    <cellStyle name="Normal 3 2 5 2 2 2 2 3 3" xfId="17919" xr:uid="{D991EA19-7147-4B48-B8DD-1AA5E9EFE650}"/>
    <cellStyle name="Normal 3 2 5 2 2 2 2 3 4" xfId="31609" xr:uid="{6C9A775C-9389-4F7F-B452-0C43716F7D65}"/>
    <cellStyle name="Normal 3 2 5 2 2 2 2 3 5" xfId="46493" xr:uid="{83650ECC-E0D0-4E06-8E78-404B1305287E}"/>
    <cellStyle name="Normal 3 2 5 2 2 2 2 4" xfId="21341" xr:uid="{2E9ADD85-0B1E-4A60-AF95-830170BBEB14}"/>
    <cellStyle name="Normal 3 2 5 2 2 2 2 4 2" xfId="35033" xr:uid="{C6772A9A-D81E-4254-97FF-10F5FC7EBCE7}"/>
    <cellStyle name="Normal 3 2 5 2 2 2 2 4 3" xfId="49917" xr:uid="{B4013C80-0C64-4C6F-B506-68D35F23C5B1}"/>
    <cellStyle name="Normal 3 2 5 2 2 2 2 5" xfId="14497" xr:uid="{482246A3-0E06-4658-9196-2E06A13A02AE}"/>
    <cellStyle name="Normal 3 2 5 2 2 2 2 6" xfId="28187" xr:uid="{354C645D-CF72-4BEE-9408-864677233DC9}"/>
    <cellStyle name="Normal 3 2 5 2 2 2 2 7" xfId="43071" xr:uid="{DF57D1E2-7A4F-41FD-A355-32D66A441770}"/>
    <cellStyle name="Normal 3 2 5 2 2 2 3" xfId="9362" xr:uid="{8E0657F3-7EBE-4EBA-BF3F-EF20D9AD0EA5}"/>
    <cellStyle name="Normal 3 2 5 2 2 2 3 2" xfId="12784" xr:uid="{82FE4EE7-7796-4C44-A907-D0AFE388094A}"/>
    <cellStyle name="Normal 3 2 5 2 2 2 3 2 2" xfId="26474" xr:uid="{E9594309-7CA6-46C4-814F-255DDF90D433}"/>
    <cellStyle name="Normal 3 2 5 2 2 2 3 2 2 2" xfId="40166" xr:uid="{762F3917-46D5-43E2-B3CE-99B707FA5E66}"/>
    <cellStyle name="Normal 3 2 5 2 2 2 3 2 2 3" xfId="55050" xr:uid="{1EC61F30-062B-4E40-ACBF-EC22BA0DD7FF}"/>
    <cellStyle name="Normal 3 2 5 2 2 2 3 2 3" xfId="19630" xr:uid="{F47ED9E3-3BD9-4FDE-87AF-B53131AFCCB5}"/>
    <cellStyle name="Normal 3 2 5 2 2 2 3 2 4" xfId="33320" xr:uid="{B5F58753-9CD3-4867-8EE3-EB17CA853A1B}"/>
    <cellStyle name="Normal 3 2 5 2 2 2 3 2 5" xfId="48204" xr:uid="{BF8FFE5F-69C1-4D39-BF60-47D8B164E9AE}"/>
    <cellStyle name="Normal 3 2 5 2 2 2 3 3" xfId="23052" xr:uid="{2B2500C9-7E3C-4350-882A-9F3EFAAD3D13}"/>
    <cellStyle name="Normal 3 2 5 2 2 2 3 3 2" xfId="36744" xr:uid="{22BE8F39-79D4-4A3A-AF55-F55336E77E57}"/>
    <cellStyle name="Normal 3 2 5 2 2 2 3 3 3" xfId="51628" xr:uid="{91F7EFAA-466A-4C12-BFF7-DADCEB68906D}"/>
    <cellStyle name="Normal 3 2 5 2 2 2 3 4" xfId="16208" xr:uid="{1901E5D4-D03E-44A8-AB6D-B1CAE16BA9AC}"/>
    <cellStyle name="Normal 3 2 5 2 2 2 3 5" xfId="29898" xr:uid="{419B4E48-16BF-42BD-9667-1B74B47A29B1}"/>
    <cellStyle name="Normal 3 2 5 2 2 2 3 6" xfId="44782" xr:uid="{65FA8BE6-9458-46BE-8AA4-CCCF83B68862}"/>
    <cellStyle name="Normal 3 2 5 2 2 2 4" xfId="11072" xr:uid="{6D954E2F-51B9-41E8-8397-CC83CE9F8CDF}"/>
    <cellStyle name="Normal 3 2 5 2 2 2 4 2" xfId="24762" xr:uid="{A3321791-5E74-46DC-978A-2BF5BFE52198}"/>
    <cellStyle name="Normal 3 2 5 2 2 2 4 2 2" xfId="38454" xr:uid="{6FC59404-46E6-415C-9BC8-74859B8DD29A}"/>
    <cellStyle name="Normal 3 2 5 2 2 2 4 2 3" xfId="53338" xr:uid="{4BCCB484-2EC4-4F12-ADB3-361E148D23AE}"/>
    <cellStyle name="Normal 3 2 5 2 2 2 4 3" xfId="17918" xr:uid="{1576CA51-0D16-44E7-8E84-65F629EB9925}"/>
    <cellStyle name="Normal 3 2 5 2 2 2 4 4" xfId="31608" xr:uid="{382194BA-907D-4018-9312-D5AA1A5F1B26}"/>
    <cellStyle name="Normal 3 2 5 2 2 2 4 5" xfId="46492" xr:uid="{428290EF-7B84-4C78-B398-35D2C418D661}"/>
    <cellStyle name="Normal 3 2 5 2 2 2 5" xfId="21340" xr:uid="{4CFC3A7A-9289-4BA1-A503-A4E9CDFC98F9}"/>
    <cellStyle name="Normal 3 2 5 2 2 2 5 2" xfId="35032" xr:uid="{A18F7B82-7A4F-456A-BD7B-25D3D5B46F27}"/>
    <cellStyle name="Normal 3 2 5 2 2 2 5 3" xfId="49916" xr:uid="{48D0697E-6E72-4FBD-B6CB-E4174A53C633}"/>
    <cellStyle name="Normal 3 2 5 2 2 2 6" xfId="14496" xr:uid="{35D344BF-BBC8-4AE6-8EDD-6CDD5892C33C}"/>
    <cellStyle name="Normal 3 2 5 2 2 2 7" xfId="28186" xr:uid="{A4B451E9-9549-4BAE-8504-F5500FDC81D3}"/>
    <cellStyle name="Normal 3 2 5 2 2 2 8" xfId="43070" xr:uid="{7202AC10-037D-4E61-A01E-B019B813A965}"/>
    <cellStyle name="Normal 3 2 5 2 2 3" xfId="7651" xr:uid="{BEED7B01-EEBD-48B7-B93D-73819C188C02}"/>
    <cellStyle name="Normal 3 2 5 2 2 3 2" xfId="9364" xr:uid="{97C42D02-5285-4DFB-8D38-A2DAE9537D84}"/>
    <cellStyle name="Normal 3 2 5 2 2 3 2 2" xfId="12786" xr:uid="{DA7BE6A5-8656-4B08-8056-8AD297508E25}"/>
    <cellStyle name="Normal 3 2 5 2 2 3 2 2 2" xfId="26476" xr:uid="{D36F296F-DDB2-4621-B7A6-DF96054C4942}"/>
    <cellStyle name="Normal 3 2 5 2 2 3 2 2 2 2" xfId="40168" xr:uid="{353E4221-0425-4691-8E86-F18C6B0EF499}"/>
    <cellStyle name="Normal 3 2 5 2 2 3 2 2 2 3" xfId="55052" xr:uid="{1B741640-1D17-4CC6-96A6-0C9ABE70BA91}"/>
    <cellStyle name="Normal 3 2 5 2 2 3 2 2 3" xfId="19632" xr:uid="{A4C11C59-99EE-427B-ABDF-A24C7052E347}"/>
    <cellStyle name="Normal 3 2 5 2 2 3 2 2 4" xfId="33322" xr:uid="{CC097641-E97F-41B7-BF51-EF1B7EA66AC4}"/>
    <cellStyle name="Normal 3 2 5 2 2 3 2 2 5" xfId="48206" xr:uid="{21F56291-7FBF-44D1-B540-02E36ACCF46C}"/>
    <cellStyle name="Normal 3 2 5 2 2 3 2 3" xfId="23054" xr:uid="{CCB6DA17-8168-486C-8ECB-4F0A406834DA}"/>
    <cellStyle name="Normal 3 2 5 2 2 3 2 3 2" xfId="36746" xr:uid="{98545198-059F-43A1-B14E-B7AC7F073C64}"/>
    <cellStyle name="Normal 3 2 5 2 2 3 2 3 3" xfId="51630" xr:uid="{A17ADACD-1796-468E-9370-B5995507D63F}"/>
    <cellStyle name="Normal 3 2 5 2 2 3 2 4" xfId="16210" xr:uid="{0EBBA61D-1654-4A07-AD23-CC35D031C5CF}"/>
    <cellStyle name="Normal 3 2 5 2 2 3 2 5" xfId="29900" xr:uid="{20F2F3EB-D637-4FE7-9383-8975C90A65B4}"/>
    <cellStyle name="Normal 3 2 5 2 2 3 2 6" xfId="44784" xr:uid="{8A11B1AA-7843-4D69-A065-8C743C4BA546}"/>
    <cellStyle name="Normal 3 2 5 2 2 3 3" xfId="11074" xr:uid="{4B453467-B325-4D1A-B0BA-B00F62FA39A3}"/>
    <cellStyle name="Normal 3 2 5 2 2 3 3 2" xfId="24764" xr:uid="{7C0AE587-1B44-485F-8B0C-0C9A625E3327}"/>
    <cellStyle name="Normal 3 2 5 2 2 3 3 2 2" xfId="38456" xr:uid="{6B10EAD3-4420-4A5C-BCC5-F9067AC888A9}"/>
    <cellStyle name="Normal 3 2 5 2 2 3 3 2 3" xfId="53340" xr:uid="{DA603DA5-02FC-4331-9299-5E5DA7FDD77B}"/>
    <cellStyle name="Normal 3 2 5 2 2 3 3 3" xfId="17920" xr:uid="{AA6DF688-10DE-4A9A-8D36-E0FBB16F0B00}"/>
    <cellStyle name="Normal 3 2 5 2 2 3 3 4" xfId="31610" xr:uid="{FC9722C7-3F18-4D16-B7D6-A854E3443BF9}"/>
    <cellStyle name="Normal 3 2 5 2 2 3 3 5" xfId="46494" xr:uid="{2D95BE0E-5A2A-4169-90E5-1E7D8D35B7F3}"/>
    <cellStyle name="Normal 3 2 5 2 2 3 4" xfId="21342" xr:uid="{2FFB340A-F571-46AE-8F61-F3A7C231CDCE}"/>
    <cellStyle name="Normal 3 2 5 2 2 3 4 2" xfId="35034" xr:uid="{79F98B2B-C9DD-490F-897E-34963B80CFB6}"/>
    <cellStyle name="Normal 3 2 5 2 2 3 4 3" xfId="49918" xr:uid="{80F8A8A3-8CA4-4D5E-89F7-34FC36AA2E7F}"/>
    <cellStyle name="Normal 3 2 5 2 2 3 5" xfId="14498" xr:uid="{EF8FD8C6-E7BE-47D0-933B-84B9E4F11099}"/>
    <cellStyle name="Normal 3 2 5 2 2 3 6" xfId="28188" xr:uid="{6C2F77CB-6CF0-4DB5-A010-94A7CDC7D136}"/>
    <cellStyle name="Normal 3 2 5 2 2 3 7" xfId="43072" xr:uid="{96A6030C-F1D8-4510-9352-01466677F709}"/>
    <cellStyle name="Normal 3 2 5 2 2 4" xfId="7652" xr:uid="{090AFE73-512C-4281-9E31-2DDFC0772C0A}"/>
    <cellStyle name="Normal 3 2 5 2 2 4 2" xfId="9365" xr:uid="{EC0C5AC5-77BD-4B46-B29E-0534DAC04018}"/>
    <cellStyle name="Normal 3 2 5 2 2 4 2 2" xfId="12787" xr:uid="{62794BED-B7E9-445C-8D9E-1CBFF151B8AA}"/>
    <cellStyle name="Normal 3 2 5 2 2 4 2 2 2" xfId="26477" xr:uid="{48757E65-BE35-40FA-A0E6-BC54DC9CFA80}"/>
    <cellStyle name="Normal 3 2 5 2 2 4 2 2 2 2" xfId="40169" xr:uid="{B5EF38DE-17B1-4E71-88BD-9413FE78BDC5}"/>
    <cellStyle name="Normal 3 2 5 2 2 4 2 2 2 3" xfId="55053" xr:uid="{E4972F6A-C2C9-4AB1-B772-510DA4CB06AE}"/>
    <cellStyle name="Normal 3 2 5 2 2 4 2 2 3" xfId="19633" xr:uid="{B5E9E9E3-4EC7-476F-9906-F38EAA03075F}"/>
    <cellStyle name="Normal 3 2 5 2 2 4 2 2 4" xfId="33323" xr:uid="{0F1B9CAE-09C1-41D9-8EF2-3DD781E4591D}"/>
    <cellStyle name="Normal 3 2 5 2 2 4 2 2 5" xfId="48207" xr:uid="{7F7B96A8-3EAC-4924-B937-4778D7442C80}"/>
    <cellStyle name="Normal 3 2 5 2 2 4 2 3" xfId="23055" xr:uid="{4F423218-693B-4907-B513-6F34DC3A370C}"/>
    <cellStyle name="Normal 3 2 5 2 2 4 2 3 2" xfId="36747" xr:uid="{FA5B3A69-D875-4984-8914-6FA72FD98B63}"/>
    <cellStyle name="Normal 3 2 5 2 2 4 2 3 3" xfId="51631" xr:uid="{E8FF84BA-821C-4CD6-A084-AB59986F27BE}"/>
    <cellStyle name="Normal 3 2 5 2 2 4 2 4" xfId="16211" xr:uid="{905F7B49-9C6C-4FC6-A140-22F776B035CF}"/>
    <cellStyle name="Normal 3 2 5 2 2 4 2 5" xfId="29901" xr:uid="{FA50FEB9-383E-45E5-82F0-4AD4F4C97490}"/>
    <cellStyle name="Normal 3 2 5 2 2 4 2 6" xfId="44785" xr:uid="{1DB8DD87-40A8-4A0F-9CA4-BAC678E6AC92}"/>
    <cellStyle name="Normal 3 2 5 2 2 4 3" xfId="11075" xr:uid="{B7A04054-0674-4D94-AA89-5EAE455835E3}"/>
    <cellStyle name="Normal 3 2 5 2 2 4 3 2" xfId="24765" xr:uid="{E8570522-1E84-4F9C-B445-AC4B32BE892A}"/>
    <cellStyle name="Normal 3 2 5 2 2 4 3 2 2" xfId="38457" xr:uid="{817631DE-1911-4755-A411-29AC16261CB7}"/>
    <cellStyle name="Normal 3 2 5 2 2 4 3 2 3" xfId="53341" xr:uid="{0E451765-1E89-47CE-AB20-D21744E17F46}"/>
    <cellStyle name="Normal 3 2 5 2 2 4 3 3" xfId="17921" xr:uid="{D4B95199-235B-406F-BBE1-3D76D1C60913}"/>
    <cellStyle name="Normal 3 2 5 2 2 4 3 4" xfId="31611" xr:uid="{821C957A-5793-4FE7-BA39-2041ADFEE9D2}"/>
    <cellStyle name="Normal 3 2 5 2 2 4 3 5" xfId="46495" xr:uid="{B733B31D-68A9-413F-ADBA-EBA34A9CB5FE}"/>
    <cellStyle name="Normal 3 2 5 2 2 4 4" xfId="21343" xr:uid="{EE398FCC-350D-4430-B807-4C484ED132BA}"/>
    <cellStyle name="Normal 3 2 5 2 2 4 4 2" xfId="35035" xr:uid="{E5BE5833-5AE6-4F32-9F8D-2A47E8FB7BCC}"/>
    <cellStyle name="Normal 3 2 5 2 2 4 4 3" xfId="49919" xr:uid="{FD89F7E5-7AEE-4A40-9D53-D86D202D527E}"/>
    <cellStyle name="Normal 3 2 5 2 2 4 5" xfId="14499" xr:uid="{B7956F62-A2EC-44A4-A703-CED12549AC79}"/>
    <cellStyle name="Normal 3 2 5 2 2 4 6" xfId="28189" xr:uid="{8C6D3FB1-A7C0-4DF4-93F0-DF1257DEB6AF}"/>
    <cellStyle name="Normal 3 2 5 2 2 4 7" xfId="43073" xr:uid="{14082910-E226-466D-895A-28D736F72A76}"/>
    <cellStyle name="Normal 3 2 5 2 2 5" xfId="9361" xr:uid="{F8E6AA5E-1346-443F-8248-F7A1232CAFEB}"/>
    <cellStyle name="Normal 3 2 5 2 2 5 2" xfId="12783" xr:uid="{A11389CC-8756-4061-B159-747AE42655B6}"/>
    <cellStyle name="Normal 3 2 5 2 2 5 2 2" xfId="26473" xr:uid="{8AD70D1A-3AF1-4AC1-AD4F-52A92CBE6ED2}"/>
    <cellStyle name="Normal 3 2 5 2 2 5 2 2 2" xfId="40165" xr:uid="{1105305E-7F0F-441A-BF24-383F90D6FBC5}"/>
    <cellStyle name="Normal 3 2 5 2 2 5 2 2 3" xfId="55049" xr:uid="{37304925-520F-4B10-94AA-6D758AA8E4A1}"/>
    <cellStyle name="Normal 3 2 5 2 2 5 2 3" xfId="19629" xr:uid="{327A6FF8-8388-4CCB-916B-746E557716DA}"/>
    <cellStyle name="Normal 3 2 5 2 2 5 2 4" xfId="33319" xr:uid="{38C51882-DE3B-4CBA-8256-DC9484E73132}"/>
    <cellStyle name="Normal 3 2 5 2 2 5 2 5" xfId="48203" xr:uid="{E334B00F-7E23-40B0-A67E-619EA57577D3}"/>
    <cellStyle name="Normal 3 2 5 2 2 5 3" xfId="23051" xr:uid="{EA8E1306-ADBD-4F05-B0E4-2094FACC0A00}"/>
    <cellStyle name="Normal 3 2 5 2 2 5 3 2" xfId="36743" xr:uid="{9D3673AB-F7DA-476B-BC97-432FD3864912}"/>
    <cellStyle name="Normal 3 2 5 2 2 5 3 3" xfId="51627" xr:uid="{14C36BBA-9544-4B56-8EDB-8229C1802DE5}"/>
    <cellStyle name="Normal 3 2 5 2 2 5 4" xfId="16207" xr:uid="{8ADBD6B5-6956-4909-A155-BD1BC868F037}"/>
    <cellStyle name="Normal 3 2 5 2 2 5 5" xfId="29897" xr:uid="{F911ADD0-3156-4089-A64F-BFA24BE9E259}"/>
    <cellStyle name="Normal 3 2 5 2 2 5 6" xfId="44781" xr:uid="{9E98B312-D290-4286-A538-F44CFEA21E05}"/>
    <cellStyle name="Normal 3 2 5 2 2 6" xfId="11071" xr:uid="{59742CDF-AAD0-46FC-87E5-D9776902B8F4}"/>
    <cellStyle name="Normal 3 2 5 2 2 6 2" xfId="24761" xr:uid="{94DEC93F-D13A-44A2-B7CA-E0F7325D7A1B}"/>
    <cellStyle name="Normal 3 2 5 2 2 6 2 2" xfId="38453" xr:uid="{BF1EE9AF-DE46-4642-A673-3766D111315F}"/>
    <cellStyle name="Normal 3 2 5 2 2 6 2 3" xfId="53337" xr:uid="{1BD548E8-24B7-4578-95A2-3B87A300F21C}"/>
    <cellStyle name="Normal 3 2 5 2 2 6 3" xfId="17917" xr:uid="{4A7F8AFB-76D3-4170-9C55-3A51DA7F2C7C}"/>
    <cellStyle name="Normal 3 2 5 2 2 6 4" xfId="31607" xr:uid="{B051C36B-D87E-4316-8940-588BC2245162}"/>
    <cellStyle name="Normal 3 2 5 2 2 6 5" xfId="46491" xr:uid="{F0EF3F66-5F19-41E7-AE1E-BA71EDBE303B}"/>
    <cellStyle name="Normal 3 2 5 2 2 7" xfId="21339" xr:uid="{5BEF5ABA-5892-48FE-8D78-62EAB5566A93}"/>
    <cellStyle name="Normal 3 2 5 2 2 7 2" xfId="35031" xr:uid="{616D87CF-19B0-4625-81E7-7D9605193979}"/>
    <cellStyle name="Normal 3 2 5 2 2 7 3" xfId="49915" xr:uid="{29E8F2A6-9281-4F82-BFBA-8CA166DDD0C8}"/>
    <cellStyle name="Normal 3 2 5 2 2 8" xfId="14495" xr:uid="{81288094-5579-47C9-854F-830CDB23B640}"/>
    <cellStyle name="Normal 3 2 5 2 2 9" xfId="28185" xr:uid="{688E0CF5-BB15-4AC3-8C0C-5D63553BCB20}"/>
    <cellStyle name="Normal 3 2 5 2 3" xfId="7653" xr:uid="{193BE7F8-2102-4CF1-B81D-2D404840FB99}"/>
    <cellStyle name="Normal 3 2 5 2 3 10" xfId="43074" xr:uid="{91496F3E-8AA8-4C95-A49D-0CE1B253CB30}"/>
    <cellStyle name="Normal 3 2 5 2 3 2" xfId="7654" xr:uid="{E3C10DD1-6816-440D-9920-906D278669A3}"/>
    <cellStyle name="Normal 3 2 5 2 3 2 2" xfId="7655" xr:uid="{06F46E09-7C4D-4DE7-9C2E-06263FCA4C7B}"/>
    <cellStyle name="Normal 3 2 5 2 3 2 2 2" xfId="9368" xr:uid="{22DCAA58-4885-422D-91FE-9B48D7E3559E}"/>
    <cellStyle name="Normal 3 2 5 2 3 2 2 2 2" xfId="12790" xr:uid="{F0DB9DDD-BD4E-421E-89F5-9FB5BD1BBA50}"/>
    <cellStyle name="Normal 3 2 5 2 3 2 2 2 2 2" xfId="26480" xr:uid="{522444C8-7976-4F20-B0CE-5BD05A7976A4}"/>
    <cellStyle name="Normal 3 2 5 2 3 2 2 2 2 2 2" xfId="40172" xr:uid="{DDEBCCAD-BC4E-4626-B4A0-C8CFFD314279}"/>
    <cellStyle name="Normal 3 2 5 2 3 2 2 2 2 2 3" xfId="55056" xr:uid="{26116612-12BF-4DDC-828C-8DD631E7386C}"/>
    <cellStyle name="Normal 3 2 5 2 3 2 2 2 2 3" xfId="19636" xr:uid="{C09885E0-C71E-4645-9358-3294FE782255}"/>
    <cellStyle name="Normal 3 2 5 2 3 2 2 2 2 4" xfId="33326" xr:uid="{BA7AE957-1B9C-473E-9597-960104BAF9C8}"/>
    <cellStyle name="Normal 3 2 5 2 3 2 2 2 2 5" xfId="48210" xr:uid="{ADEF2996-A9E4-436C-8040-3285F42CE5E8}"/>
    <cellStyle name="Normal 3 2 5 2 3 2 2 2 3" xfId="23058" xr:uid="{381BEC8F-FA63-405D-8B40-704B9E84E7FF}"/>
    <cellStyle name="Normal 3 2 5 2 3 2 2 2 3 2" xfId="36750" xr:uid="{C1C9F7B1-0EA9-4914-83C2-9F7FA225F39C}"/>
    <cellStyle name="Normal 3 2 5 2 3 2 2 2 3 3" xfId="51634" xr:uid="{BB01D54F-9A46-4A17-B5EC-AB25B7F384AB}"/>
    <cellStyle name="Normal 3 2 5 2 3 2 2 2 4" xfId="16214" xr:uid="{AD29AD0B-3C9B-4E0F-BD4D-B244784227CD}"/>
    <cellStyle name="Normal 3 2 5 2 3 2 2 2 5" xfId="29904" xr:uid="{6CC959C5-065D-4B64-ACCC-DEDDB84495E2}"/>
    <cellStyle name="Normal 3 2 5 2 3 2 2 2 6" xfId="44788" xr:uid="{E12DECC0-4585-4E57-9382-5C2FA63263B0}"/>
    <cellStyle name="Normal 3 2 5 2 3 2 2 3" xfId="11078" xr:uid="{BE48793F-A05C-4FAA-8651-F3785AFD83B4}"/>
    <cellStyle name="Normal 3 2 5 2 3 2 2 3 2" xfId="24768" xr:uid="{FAF8AABC-B893-4983-87E7-EAEC8F45BD82}"/>
    <cellStyle name="Normal 3 2 5 2 3 2 2 3 2 2" xfId="38460" xr:uid="{D763517C-18A6-4D4F-AA7D-01F1265B52E8}"/>
    <cellStyle name="Normal 3 2 5 2 3 2 2 3 2 3" xfId="53344" xr:uid="{A2F73D91-7510-48E2-A5B3-446A9B16B8F6}"/>
    <cellStyle name="Normal 3 2 5 2 3 2 2 3 3" xfId="17924" xr:uid="{2842E46C-674D-4E8F-9C7D-8A4E51D4F9C4}"/>
    <cellStyle name="Normal 3 2 5 2 3 2 2 3 4" xfId="31614" xr:uid="{99642BAF-4460-4483-A444-272CCE949CA9}"/>
    <cellStyle name="Normal 3 2 5 2 3 2 2 3 5" xfId="46498" xr:uid="{6DFFD745-311A-42A1-ADEF-C5B605DCC234}"/>
    <cellStyle name="Normal 3 2 5 2 3 2 2 4" xfId="21346" xr:uid="{13F98A5A-CF25-4BDC-B395-FF0BF4463E9B}"/>
    <cellStyle name="Normal 3 2 5 2 3 2 2 4 2" xfId="35038" xr:uid="{E6E166EC-E900-4E4C-8298-304AE3459674}"/>
    <cellStyle name="Normal 3 2 5 2 3 2 2 4 3" xfId="49922" xr:uid="{987C2DB0-B086-41CB-A0B4-B6582F2298AB}"/>
    <cellStyle name="Normal 3 2 5 2 3 2 2 5" xfId="14502" xr:uid="{ADEA6180-5C05-4370-9685-671E5E8FA820}"/>
    <cellStyle name="Normal 3 2 5 2 3 2 2 6" xfId="28192" xr:uid="{8DD8610F-3B0C-4167-A39E-EBD59C2F5D43}"/>
    <cellStyle name="Normal 3 2 5 2 3 2 2 7" xfId="43076" xr:uid="{84FFA57C-5BF6-4FD8-8AE3-9833A479AAC2}"/>
    <cellStyle name="Normal 3 2 5 2 3 2 3" xfId="9367" xr:uid="{1879218A-C933-4231-A59F-A3DB71C89F4B}"/>
    <cellStyle name="Normal 3 2 5 2 3 2 3 2" xfId="12789" xr:uid="{EA5C5A39-1900-413D-8A56-8399C4DA3252}"/>
    <cellStyle name="Normal 3 2 5 2 3 2 3 2 2" xfId="26479" xr:uid="{67AF12E7-0BEB-4518-9CE1-D7A12003EBF1}"/>
    <cellStyle name="Normal 3 2 5 2 3 2 3 2 2 2" xfId="40171" xr:uid="{C6A2E6B8-92BC-45BC-9AE0-9D3CA0A816E0}"/>
    <cellStyle name="Normal 3 2 5 2 3 2 3 2 2 3" xfId="55055" xr:uid="{B4BF9CD3-C700-4E3B-B8F4-F69427F71AAB}"/>
    <cellStyle name="Normal 3 2 5 2 3 2 3 2 3" xfId="19635" xr:uid="{31B20959-7E9B-4939-ACFC-E57A139AB085}"/>
    <cellStyle name="Normal 3 2 5 2 3 2 3 2 4" xfId="33325" xr:uid="{C05A2EFD-E7E2-4763-9B7C-8E33F413CA54}"/>
    <cellStyle name="Normal 3 2 5 2 3 2 3 2 5" xfId="48209" xr:uid="{5755C951-2F38-4F04-8CC8-BC9CE55BB7F9}"/>
    <cellStyle name="Normal 3 2 5 2 3 2 3 3" xfId="23057" xr:uid="{7DE3E4D6-29DC-4FFC-B71D-32F9CB6E4857}"/>
    <cellStyle name="Normal 3 2 5 2 3 2 3 3 2" xfId="36749" xr:uid="{41D31F3F-740A-46C3-88FC-CD2BD11D9012}"/>
    <cellStyle name="Normal 3 2 5 2 3 2 3 3 3" xfId="51633" xr:uid="{40084B5E-56AC-4CE2-B429-B3C345DB6705}"/>
    <cellStyle name="Normal 3 2 5 2 3 2 3 4" xfId="16213" xr:uid="{BD1C48EF-F932-4BFC-A681-9DEDDD3682B7}"/>
    <cellStyle name="Normal 3 2 5 2 3 2 3 5" xfId="29903" xr:uid="{562C373D-E4BF-479D-AA77-0CE30B93CDA4}"/>
    <cellStyle name="Normal 3 2 5 2 3 2 3 6" xfId="44787" xr:uid="{626264E3-8B2F-409C-B743-1D8843164F6E}"/>
    <cellStyle name="Normal 3 2 5 2 3 2 4" xfId="11077" xr:uid="{AB5ECBEC-69FF-4F23-9520-343ADF959866}"/>
    <cellStyle name="Normal 3 2 5 2 3 2 4 2" xfId="24767" xr:uid="{9C97BEAB-15C2-49CE-A6D7-65F4AFD0D4F6}"/>
    <cellStyle name="Normal 3 2 5 2 3 2 4 2 2" xfId="38459" xr:uid="{7FF5A129-FC37-46A8-822A-65A6585EA454}"/>
    <cellStyle name="Normal 3 2 5 2 3 2 4 2 3" xfId="53343" xr:uid="{75D562A0-A335-4B26-8119-FC8E8FD5D2D1}"/>
    <cellStyle name="Normal 3 2 5 2 3 2 4 3" xfId="17923" xr:uid="{CBD36C51-0EB7-4D88-A395-C254AF1202A7}"/>
    <cellStyle name="Normal 3 2 5 2 3 2 4 4" xfId="31613" xr:uid="{F6B366AB-9940-4641-A6B0-708CAAA173FF}"/>
    <cellStyle name="Normal 3 2 5 2 3 2 4 5" xfId="46497" xr:uid="{A9F5E45D-DF66-438C-932F-17AAFCA33324}"/>
    <cellStyle name="Normal 3 2 5 2 3 2 5" xfId="21345" xr:uid="{33EC4DF8-395E-4CA1-A851-DF3C2FAE7970}"/>
    <cellStyle name="Normal 3 2 5 2 3 2 5 2" xfId="35037" xr:uid="{620ECF30-63A2-4FAC-AB60-38700F148EC6}"/>
    <cellStyle name="Normal 3 2 5 2 3 2 5 3" xfId="49921" xr:uid="{C9F4DC8B-AB06-4DD1-82E3-77220E4355CF}"/>
    <cellStyle name="Normal 3 2 5 2 3 2 6" xfId="14501" xr:uid="{B36E5D79-C1C8-4DF7-9377-A6D3BF0A8F52}"/>
    <cellStyle name="Normal 3 2 5 2 3 2 7" xfId="28191" xr:uid="{2680596F-C470-4CF9-A09C-09848C147E72}"/>
    <cellStyle name="Normal 3 2 5 2 3 2 8" xfId="43075" xr:uid="{AD675893-94E5-45BF-9448-D5173F53D4E5}"/>
    <cellStyle name="Normal 3 2 5 2 3 3" xfId="7656" xr:uid="{E9935033-2506-4998-ACE6-4F391423C8E2}"/>
    <cellStyle name="Normal 3 2 5 2 3 3 2" xfId="9369" xr:uid="{97BFF417-BA60-4D3D-BF8F-F8770DDCC5CE}"/>
    <cellStyle name="Normal 3 2 5 2 3 3 2 2" xfId="12791" xr:uid="{72EA1B9D-2D75-4DD9-85E7-3A0A33EA2B9D}"/>
    <cellStyle name="Normal 3 2 5 2 3 3 2 2 2" xfId="26481" xr:uid="{490B7EA6-A7FA-4604-B288-DFA57D5B5008}"/>
    <cellStyle name="Normal 3 2 5 2 3 3 2 2 2 2" xfId="40173" xr:uid="{0C16C656-E4F8-40DF-919C-ACE5883FEBB6}"/>
    <cellStyle name="Normal 3 2 5 2 3 3 2 2 2 3" xfId="55057" xr:uid="{21DF51FB-B9D5-4C4B-96A8-B46343B802E3}"/>
    <cellStyle name="Normal 3 2 5 2 3 3 2 2 3" xfId="19637" xr:uid="{B6F09043-ED7D-4BB0-962C-FE83492B4EFA}"/>
    <cellStyle name="Normal 3 2 5 2 3 3 2 2 4" xfId="33327" xr:uid="{2A8DDC30-D7DA-4BA4-A724-24C29D2F3651}"/>
    <cellStyle name="Normal 3 2 5 2 3 3 2 2 5" xfId="48211" xr:uid="{4BA1253E-E13A-4A21-8C0F-BA083C306D07}"/>
    <cellStyle name="Normal 3 2 5 2 3 3 2 3" xfId="23059" xr:uid="{FA5FB928-5E01-4915-8694-F3A56B30BA65}"/>
    <cellStyle name="Normal 3 2 5 2 3 3 2 3 2" xfId="36751" xr:uid="{D75165F5-E8DA-471E-8827-AE2BCCAFDCD3}"/>
    <cellStyle name="Normal 3 2 5 2 3 3 2 3 3" xfId="51635" xr:uid="{BA5535D7-F33D-41AA-BF40-AFBDAAF1BFC3}"/>
    <cellStyle name="Normal 3 2 5 2 3 3 2 4" xfId="16215" xr:uid="{0BFF122A-6711-4398-AA2E-F07C0E57C38D}"/>
    <cellStyle name="Normal 3 2 5 2 3 3 2 5" xfId="29905" xr:uid="{3B16AC1C-9C3A-41C1-A603-09CE4FD2306E}"/>
    <cellStyle name="Normal 3 2 5 2 3 3 2 6" xfId="44789" xr:uid="{3572B0B8-8132-4059-8BBA-AB9C6B0DAA27}"/>
    <cellStyle name="Normal 3 2 5 2 3 3 3" xfId="11079" xr:uid="{C1CFBDD6-1CBC-4CD4-A19F-273AEA2CBC83}"/>
    <cellStyle name="Normal 3 2 5 2 3 3 3 2" xfId="24769" xr:uid="{2DCCD460-D320-4F84-96DA-D5CD1128EECB}"/>
    <cellStyle name="Normal 3 2 5 2 3 3 3 2 2" xfId="38461" xr:uid="{73C8C0AB-208C-423C-A1D6-D9F74E073769}"/>
    <cellStyle name="Normal 3 2 5 2 3 3 3 2 3" xfId="53345" xr:uid="{173D482A-713A-4DED-8B29-A016AA8290D9}"/>
    <cellStyle name="Normal 3 2 5 2 3 3 3 3" xfId="17925" xr:uid="{41855A7C-A050-4F66-BA86-1C59D1B57725}"/>
    <cellStyle name="Normal 3 2 5 2 3 3 3 4" xfId="31615" xr:uid="{417C0EBE-0080-4F2E-9257-F09E05C91800}"/>
    <cellStyle name="Normal 3 2 5 2 3 3 3 5" xfId="46499" xr:uid="{8917AF38-49A1-41DE-949D-3D995409FEB9}"/>
    <cellStyle name="Normal 3 2 5 2 3 3 4" xfId="21347" xr:uid="{0B04DC26-B6F0-48AC-909D-29413E7F3CB7}"/>
    <cellStyle name="Normal 3 2 5 2 3 3 4 2" xfId="35039" xr:uid="{C03F3FF3-0A00-409C-B56A-1199BADBC71D}"/>
    <cellStyle name="Normal 3 2 5 2 3 3 4 3" xfId="49923" xr:uid="{04C4A182-475B-45B9-90EC-5E1CA8DA1E44}"/>
    <cellStyle name="Normal 3 2 5 2 3 3 5" xfId="14503" xr:uid="{5301A356-F97A-4715-B4A7-6CE2218D5701}"/>
    <cellStyle name="Normal 3 2 5 2 3 3 6" xfId="28193" xr:uid="{26D5EE62-7AD0-4EB9-A242-022B8BBB4F9F}"/>
    <cellStyle name="Normal 3 2 5 2 3 3 7" xfId="43077" xr:uid="{48448997-1580-4715-82DE-D4A9D05171B1}"/>
    <cellStyle name="Normal 3 2 5 2 3 4" xfId="7657" xr:uid="{C4F4D27D-82F0-4936-83E3-7A35A3F21996}"/>
    <cellStyle name="Normal 3 2 5 2 3 4 2" xfId="9370" xr:uid="{071AE8DB-05EC-4E11-9B79-2688C203F0BA}"/>
    <cellStyle name="Normal 3 2 5 2 3 4 2 2" xfId="12792" xr:uid="{D4FAB5B6-C8A1-4ACF-B88B-C3582CB0A4D0}"/>
    <cellStyle name="Normal 3 2 5 2 3 4 2 2 2" xfId="26482" xr:uid="{DCEF6EAC-6139-4272-8017-595FC60C02CE}"/>
    <cellStyle name="Normal 3 2 5 2 3 4 2 2 2 2" xfId="40174" xr:uid="{D89B0D52-8848-4EF4-B3E2-C00F510757FB}"/>
    <cellStyle name="Normal 3 2 5 2 3 4 2 2 2 3" xfId="55058" xr:uid="{782C60B0-8C00-4BF1-99A5-ACCFB3F1AE92}"/>
    <cellStyle name="Normal 3 2 5 2 3 4 2 2 3" xfId="19638" xr:uid="{5F869C8F-5931-49AD-8EC6-5035E90EA8BB}"/>
    <cellStyle name="Normal 3 2 5 2 3 4 2 2 4" xfId="33328" xr:uid="{A5D6B9AF-32DB-4AA3-BB81-BB319CA6714E}"/>
    <cellStyle name="Normal 3 2 5 2 3 4 2 2 5" xfId="48212" xr:uid="{6AA96A8E-76FF-4E54-AA0D-F84A7176DA4E}"/>
    <cellStyle name="Normal 3 2 5 2 3 4 2 3" xfId="23060" xr:uid="{2D30DB7F-4DA3-4C6B-B0DB-43F981EC73C4}"/>
    <cellStyle name="Normal 3 2 5 2 3 4 2 3 2" xfId="36752" xr:uid="{90ED36AE-811E-4430-928C-041FC8742E9B}"/>
    <cellStyle name="Normal 3 2 5 2 3 4 2 3 3" xfId="51636" xr:uid="{D356CA9E-13E3-403F-83AF-5C57D6BF57FB}"/>
    <cellStyle name="Normal 3 2 5 2 3 4 2 4" xfId="16216" xr:uid="{8F86EEDC-2A2A-4389-BC24-737F9F69468A}"/>
    <cellStyle name="Normal 3 2 5 2 3 4 2 5" xfId="29906" xr:uid="{BE79848C-4250-4952-9570-64B92D37BA8D}"/>
    <cellStyle name="Normal 3 2 5 2 3 4 2 6" xfId="44790" xr:uid="{EFD85875-D359-4706-9B62-1EA3D3F9A03C}"/>
    <cellStyle name="Normal 3 2 5 2 3 4 3" xfId="11080" xr:uid="{6B3A8950-F37F-43BC-A501-A0155FD51969}"/>
    <cellStyle name="Normal 3 2 5 2 3 4 3 2" xfId="24770" xr:uid="{823DB648-9050-4978-8F6B-27BE0F61337E}"/>
    <cellStyle name="Normal 3 2 5 2 3 4 3 2 2" xfId="38462" xr:uid="{18D3FDB2-0D23-40E0-A321-83B4D4277199}"/>
    <cellStyle name="Normal 3 2 5 2 3 4 3 2 3" xfId="53346" xr:uid="{ECD4CBDB-F859-44E0-803F-D992E09C4AFD}"/>
    <cellStyle name="Normal 3 2 5 2 3 4 3 3" xfId="17926" xr:uid="{41F0A0D6-98C3-425C-A67F-842FEAAEC3D3}"/>
    <cellStyle name="Normal 3 2 5 2 3 4 3 4" xfId="31616" xr:uid="{6D5171DD-A132-4EC0-8478-2D6E6464EF13}"/>
    <cellStyle name="Normal 3 2 5 2 3 4 3 5" xfId="46500" xr:uid="{05DF5227-6825-4378-AE21-A264E233BAC1}"/>
    <cellStyle name="Normal 3 2 5 2 3 4 4" xfId="21348" xr:uid="{66CC6D53-F1B7-4784-9571-4137D169DBB7}"/>
    <cellStyle name="Normal 3 2 5 2 3 4 4 2" xfId="35040" xr:uid="{5DFAD258-5793-4373-BD68-E895E3FB1169}"/>
    <cellStyle name="Normal 3 2 5 2 3 4 4 3" xfId="49924" xr:uid="{BB5B99C3-6044-4085-97F6-2BC0B7947EEF}"/>
    <cellStyle name="Normal 3 2 5 2 3 4 5" xfId="14504" xr:uid="{A573A5AD-D1B7-4CB8-B844-E14E9A755217}"/>
    <cellStyle name="Normal 3 2 5 2 3 4 6" xfId="28194" xr:uid="{CDC0864E-E3F5-4F9E-B02B-026BD2DCFDDA}"/>
    <cellStyle name="Normal 3 2 5 2 3 4 7" xfId="43078" xr:uid="{7CDF8A0E-4FDA-4D64-AF04-1FC95842FC47}"/>
    <cellStyle name="Normal 3 2 5 2 3 5" xfId="9366" xr:uid="{91943C5D-6C27-4340-9381-4DF1F6428AEC}"/>
    <cellStyle name="Normal 3 2 5 2 3 5 2" xfId="12788" xr:uid="{6C7287AA-B912-4671-8A13-B1A558EC243D}"/>
    <cellStyle name="Normal 3 2 5 2 3 5 2 2" xfId="26478" xr:uid="{84E887A6-ED2F-4E9B-B48D-762F02E563C0}"/>
    <cellStyle name="Normal 3 2 5 2 3 5 2 2 2" xfId="40170" xr:uid="{7192B1A9-DD88-47E2-A566-3ED289E7AEFB}"/>
    <cellStyle name="Normal 3 2 5 2 3 5 2 2 3" xfId="55054" xr:uid="{7E092FC7-D176-4277-A3FB-04DD313C8F3E}"/>
    <cellStyle name="Normal 3 2 5 2 3 5 2 3" xfId="19634" xr:uid="{2C68993F-3A17-4662-8D14-8D4760DA0963}"/>
    <cellStyle name="Normal 3 2 5 2 3 5 2 4" xfId="33324" xr:uid="{9927719D-3DBC-46CB-8338-FA9A0FCF5421}"/>
    <cellStyle name="Normal 3 2 5 2 3 5 2 5" xfId="48208" xr:uid="{591B98B5-78EB-411B-A45E-D1288E219451}"/>
    <cellStyle name="Normal 3 2 5 2 3 5 3" xfId="23056" xr:uid="{B1320922-A356-49ED-AE9E-E3A9155B2852}"/>
    <cellStyle name="Normal 3 2 5 2 3 5 3 2" xfId="36748" xr:uid="{AC7B9799-3A31-4033-B897-81914BC926C0}"/>
    <cellStyle name="Normal 3 2 5 2 3 5 3 3" xfId="51632" xr:uid="{FE1C547D-2741-4584-B04B-ACB4E09EE589}"/>
    <cellStyle name="Normal 3 2 5 2 3 5 4" xfId="16212" xr:uid="{4B41E036-317A-4C67-AB70-333D35B66F5C}"/>
    <cellStyle name="Normal 3 2 5 2 3 5 5" xfId="29902" xr:uid="{C5771F03-CF24-4FEF-8B52-08B8BD324F2D}"/>
    <cellStyle name="Normal 3 2 5 2 3 5 6" xfId="44786" xr:uid="{374DF836-4847-4347-9795-DC847432B62D}"/>
    <cellStyle name="Normal 3 2 5 2 3 6" xfId="11076" xr:uid="{FE090B74-E46D-4AD1-920E-12474732BAE9}"/>
    <cellStyle name="Normal 3 2 5 2 3 6 2" xfId="24766" xr:uid="{619FFC8E-D3D6-4BD2-8952-352C9D5D9030}"/>
    <cellStyle name="Normal 3 2 5 2 3 6 2 2" xfId="38458" xr:uid="{37D8F645-8C7F-435F-8C72-CF954DECEEF2}"/>
    <cellStyle name="Normal 3 2 5 2 3 6 2 3" xfId="53342" xr:uid="{E8FE263C-DFE4-4195-9106-C59F9496C452}"/>
    <cellStyle name="Normal 3 2 5 2 3 6 3" xfId="17922" xr:uid="{A26D039D-FE03-497F-8893-3C4072D82A03}"/>
    <cellStyle name="Normal 3 2 5 2 3 6 4" xfId="31612" xr:uid="{A2557122-607D-434F-B54C-0C578CEFFCBC}"/>
    <cellStyle name="Normal 3 2 5 2 3 6 5" xfId="46496" xr:uid="{C00D1CD2-3571-43F0-AC76-C6730C8C68BF}"/>
    <cellStyle name="Normal 3 2 5 2 3 7" xfId="21344" xr:uid="{08D653DD-C8BD-442D-803C-516ACF4BD81B}"/>
    <cellStyle name="Normal 3 2 5 2 3 7 2" xfId="35036" xr:uid="{C318DAAF-2AA7-4A34-9ADE-5B9ECC29F1AA}"/>
    <cellStyle name="Normal 3 2 5 2 3 7 3" xfId="49920" xr:uid="{6B42E452-8C51-45E4-B620-9D0CB4C7FE9D}"/>
    <cellStyle name="Normal 3 2 5 2 3 8" xfId="14500" xr:uid="{87BBF57D-EAB8-4E43-8424-3CA5D6BB1D4A}"/>
    <cellStyle name="Normal 3 2 5 2 3 9" xfId="28190" xr:uid="{70C11844-11F1-4E19-92BF-FF462EB3EBCA}"/>
    <cellStyle name="Normal 3 2 5 2 4" xfId="7658" xr:uid="{A1D412F2-54F5-4E53-9E10-2746BDCDD338}"/>
    <cellStyle name="Normal 3 2 5 2 4 2" xfId="7659" xr:uid="{E98304F3-6F38-4D5C-9C34-60E72604ED9A}"/>
    <cellStyle name="Normal 3 2 5 2 4 2 2" xfId="9372" xr:uid="{F29FE3C3-64B6-4540-88D8-EED14D27D3F1}"/>
    <cellStyle name="Normal 3 2 5 2 4 2 2 2" xfId="12794" xr:uid="{6841EDC8-7A4B-4B25-8EC9-803FB8DEFD03}"/>
    <cellStyle name="Normal 3 2 5 2 4 2 2 2 2" xfId="26484" xr:uid="{D8BEE66B-B166-45AC-AEA3-AF085E8CAFED}"/>
    <cellStyle name="Normal 3 2 5 2 4 2 2 2 2 2" xfId="40176" xr:uid="{ED2B8C80-C6F5-47BD-B0B2-8C8AE5545ABA}"/>
    <cellStyle name="Normal 3 2 5 2 4 2 2 2 2 3" xfId="55060" xr:uid="{AA7CA88F-C9C6-46C9-9566-C68C3C1B8379}"/>
    <cellStyle name="Normal 3 2 5 2 4 2 2 2 3" xfId="19640" xr:uid="{363B0FDA-E5DA-4A08-86DF-962D0A2F442B}"/>
    <cellStyle name="Normal 3 2 5 2 4 2 2 2 4" xfId="33330" xr:uid="{3EF49EF1-3FAC-4AD8-8509-88F1A9DD922B}"/>
    <cellStyle name="Normal 3 2 5 2 4 2 2 2 5" xfId="48214" xr:uid="{D75DCDC0-3EBF-4FA0-97D5-F6A2E41837C9}"/>
    <cellStyle name="Normal 3 2 5 2 4 2 2 3" xfId="23062" xr:uid="{D164E1CD-2294-4A8B-977B-FA544FBD2C1B}"/>
    <cellStyle name="Normal 3 2 5 2 4 2 2 3 2" xfId="36754" xr:uid="{CF2A54DE-349D-486B-97D9-D90EE4940422}"/>
    <cellStyle name="Normal 3 2 5 2 4 2 2 3 3" xfId="51638" xr:uid="{D4CF2E90-DE3A-4531-8A43-2B0762835AFF}"/>
    <cellStyle name="Normal 3 2 5 2 4 2 2 4" xfId="16218" xr:uid="{3755271B-D2D0-415A-923C-3461CB4C5DC9}"/>
    <cellStyle name="Normal 3 2 5 2 4 2 2 5" xfId="29908" xr:uid="{8A62422F-8F33-47BE-A07F-683138582B11}"/>
    <cellStyle name="Normal 3 2 5 2 4 2 2 6" xfId="44792" xr:uid="{AEB75FF3-7902-4833-9F5C-F18DB6B50710}"/>
    <cellStyle name="Normal 3 2 5 2 4 2 3" xfId="11082" xr:uid="{D451E9EB-7544-4970-8B87-DD203EBBF488}"/>
    <cellStyle name="Normal 3 2 5 2 4 2 3 2" xfId="24772" xr:uid="{9E2EE398-F015-4111-8E86-EDEF929E0C51}"/>
    <cellStyle name="Normal 3 2 5 2 4 2 3 2 2" xfId="38464" xr:uid="{CC2C45FF-5051-4BC5-B559-376574E966B0}"/>
    <cellStyle name="Normal 3 2 5 2 4 2 3 2 3" xfId="53348" xr:uid="{C5CA4712-05A3-4052-A865-4C1A1D65E4E7}"/>
    <cellStyle name="Normal 3 2 5 2 4 2 3 3" xfId="17928" xr:uid="{33E64F1D-8596-4673-91F9-94B38EE5E8E6}"/>
    <cellStyle name="Normal 3 2 5 2 4 2 3 4" xfId="31618" xr:uid="{5CA00663-6188-4610-BEE5-E8E5B9F24B55}"/>
    <cellStyle name="Normal 3 2 5 2 4 2 3 5" xfId="46502" xr:uid="{3F283280-3B9A-40B4-8F6E-BC4461822B1B}"/>
    <cellStyle name="Normal 3 2 5 2 4 2 4" xfId="21350" xr:uid="{D7E20267-E703-41F5-A24E-F83AA65ECDA0}"/>
    <cellStyle name="Normal 3 2 5 2 4 2 4 2" xfId="35042" xr:uid="{7E34C406-8778-459B-896C-19A27B3B3B3B}"/>
    <cellStyle name="Normal 3 2 5 2 4 2 4 3" xfId="49926" xr:uid="{E46DA45D-02E9-4829-81DD-B3A9DF711259}"/>
    <cellStyle name="Normal 3 2 5 2 4 2 5" xfId="14506" xr:uid="{F68A54AB-F17F-4E1C-A300-E641FBE782C0}"/>
    <cellStyle name="Normal 3 2 5 2 4 2 6" xfId="28196" xr:uid="{E263A9ED-C572-4A73-B031-7D273D72839D}"/>
    <cellStyle name="Normal 3 2 5 2 4 2 7" xfId="43080" xr:uid="{3849469A-EA82-480E-938D-9A26A323E401}"/>
    <cellStyle name="Normal 3 2 5 2 4 3" xfId="9371" xr:uid="{6B042E06-F91F-427C-9D6A-FB394509959A}"/>
    <cellStyle name="Normal 3 2 5 2 4 3 2" xfId="12793" xr:uid="{2ABA9D17-20CA-42D0-A947-6B42611C50E6}"/>
    <cellStyle name="Normal 3 2 5 2 4 3 2 2" xfId="26483" xr:uid="{EB7C699F-C97C-48BE-A984-9E524772CEDB}"/>
    <cellStyle name="Normal 3 2 5 2 4 3 2 2 2" xfId="40175" xr:uid="{A948037F-9B33-44FF-8852-A891DF199B63}"/>
    <cellStyle name="Normal 3 2 5 2 4 3 2 2 3" xfId="55059" xr:uid="{995EC3A1-E413-4232-B9F3-A71ABC80083D}"/>
    <cellStyle name="Normal 3 2 5 2 4 3 2 3" xfId="19639" xr:uid="{4F791100-08E9-4D72-85FC-2B3486CDFAD2}"/>
    <cellStyle name="Normal 3 2 5 2 4 3 2 4" xfId="33329" xr:uid="{4496784F-A60E-4D45-8D1A-C18AA31C3D12}"/>
    <cellStyle name="Normal 3 2 5 2 4 3 2 5" xfId="48213" xr:uid="{9B101E15-13AE-46D7-82E9-B8824D7F74EC}"/>
    <cellStyle name="Normal 3 2 5 2 4 3 3" xfId="23061" xr:uid="{D2BD41E2-F97F-4563-815A-BEF93566E326}"/>
    <cellStyle name="Normal 3 2 5 2 4 3 3 2" xfId="36753" xr:uid="{CAEEE6F2-69B3-4BA8-B987-67736383395B}"/>
    <cellStyle name="Normal 3 2 5 2 4 3 3 3" xfId="51637" xr:uid="{10186875-8C05-44CA-9ED6-2BF2C90EEF6E}"/>
    <cellStyle name="Normal 3 2 5 2 4 3 4" xfId="16217" xr:uid="{92FA4BB1-7274-4414-BA0D-4884B2CCBD18}"/>
    <cellStyle name="Normal 3 2 5 2 4 3 5" xfId="29907" xr:uid="{F85A4E3D-B401-4F79-84EB-EADC1F52C80E}"/>
    <cellStyle name="Normal 3 2 5 2 4 3 6" xfId="44791" xr:uid="{96496820-2C28-4F9F-B2C3-5E97FD2C2B15}"/>
    <cellStyle name="Normal 3 2 5 2 4 4" xfId="11081" xr:uid="{BAEA3589-DD48-4332-A900-441D15B38472}"/>
    <cellStyle name="Normal 3 2 5 2 4 4 2" xfId="24771" xr:uid="{DA7DF39F-11CE-4A40-9BB8-65948417AF8A}"/>
    <cellStyle name="Normal 3 2 5 2 4 4 2 2" xfId="38463" xr:uid="{188A8B3B-1085-4D97-8472-5B513CFE88C9}"/>
    <cellStyle name="Normal 3 2 5 2 4 4 2 3" xfId="53347" xr:uid="{1C531EF5-6057-4D55-BD59-6E589030CD27}"/>
    <cellStyle name="Normal 3 2 5 2 4 4 3" xfId="17927" xr:uid="{E367C285-9475-464A-8F95-AAFC2FA733E5}"/>
    <cellStyle name="Normal 3 2 5 2 4 4 4" xfId="31617" xr:uid="{2F336430-57B3-4E9B-84F3-D4576928C5C5}"/>
    <cellStyle name="Normal 3 2 5 2 4 4 5" xfId="46501" xr:uid="{C279B6D2-3CC9-46E5-AB9E-8987512F08E3}"/>
    <cellStyle name="Normal 3 2 5 2 4 5" xfId="21349" xr:uid="{CD9317F7-4D4B-4B3F-8B83-951D7D5EEB28}"/>
    <cellStyle name="Normal 3 2 5 2 4 5 2" xfId="35041" xr:uid="{801A1329-08F4-4FC2-9305-36C78BA2A7FA}"/>
    <cellStyle name="Normal 3 2 5 2 4 5 3" xfId="49925" xr:uid="{40FD73D2-D790-4C7F-906F-261AD0FC2316}"/>
    <cellStyle name="Normal 3 2 5 2 4 6" xfId="14505" xr:uid="{9F04F99A-CDBE-43BD-AEFE-3D6A7930CB36}"/>
    <cellStyle name="Normal 3 2 5 2 4 7" xfId="28195" xr:uid="{732D63BA-8518-4151-B7B2-29E1493ED8CE}"/>
    <cellStyle name="Normal 3 2 5 2 4 8" xfId="43079" xr:uid="{76A5811D-1E4F-4259-87BB-96F0E75155A1}"/>
    <cellStyle name="Normal 3 2 5 2 5" xfId="7660" xr:uid="{2EB6824E-DC1C-44F0-BF08-D79194C7A9BB}"/>
    <cellStyle name="Normal 3 2 5 2 5 2" xfId="9373" xr:uid="{B952A522-1B98-4401-A9CF-34D6B6AA5762}"/>
    <cellStyle name="Normal 3 2 5 2 5 2 2" xfId="12795" xr:uid="{AFC0DB62-9045-49AA-9918-983553E2531F}"/>
    <cellStyle name="Normal 3 2 5 2 5 2 2 2" xfId="26485" xr:uid="{259FF17A-ABB0-4E1D-A3B4-A666F6CAF301}"/>
    <cellStyle name="Normal 3 2 5 2 5 2 2 2 2" xfId="40177" xr:uid="{69E22B46-851C-4720-9029-C20EC22BFAB1}"/>
    <cellStyle name="Normal 3 2 5 2 5 2 2 2 3" xfId="55061" xr:uid="{09912DF3-C1AA-40C6-8976-8C49A6A0EBDD}"/>
    <cellStyle name="Normal 3 2 5 2 5 2 2 3" xfId="19641" xr:uid="{59D7058D-1218-44A1-8EC6-A5632446D34A}"/>
    <cellStyle name="Normal 3 2 5 2 5 2 2 4" xfId="33331" xr:uid="{30F37C35-2BFC-4AA8-BF7E-240BBA9C40BC}"/>
    <cellStyle name="Normal 3 2 5 2 5 2 2 5" xfId="48215" xr:uid="{49A94532-05F8-4E93-A230-478CD306528A}"/>
    <cellStyle name="Normal 3 2 5 2 5 2 3" xfId="23063" xr:uid="{DD63D43B-6D77-4657-A41E-E73A8BE736CA}"/>
    <cellStyle name="Normal 3 2 5 2 5 2 3 2" xfId="36755" xr:uid="{2A8363D7-BF3D-4A2B-8017-3494720FAA01}"/>
    <cellStyle name="Normal 3 2 5 2 5 2 3 3" xfId="51639" xr:uid="{86E5C61E-EFEC-4A29-AD04-5083FA3445BA}"/>
    <cellStyle name="Normal 3 2 5 2 5 2 4" xfId="16219" xr:uid="{316A7528-D401-4A45-959D-DEA238F64204}"/>
    <cellStyle name="Normal 3 2 5 2 5 2 5" xfId="29909" xr:uid="{02A2C277-6895-4FF3-B1A8-DC2CDC3084F9}"/>
    <cellStyle name="Normal 3 2 5 2 5 2 6" xfId="44793" xr:uid="{FE77BE20-31F9-4C2F-BBE6-B463607525E7}"/>
    <cellStyle name="Normal 3 2 5 2 5 3" xfId="11083" xr:uid="{03FB95BB-BD55-491A-A4FB-3871F579B60D}"/>
    <cellStyle name="Normal 3 2 5 2 5 3 2" xfId="24773" xr:uid="{67DEFDBE-CE28-4845-97C2-68B8A16D27EA}"/>
    <cellStyle name="Normal 3 2 5 2 5 3 2 2" xfId="38465" xr:uid="{210CB5A8-4B24-4F29-B558-34EF8441B2CA}"/>
    <cellStyle name="Normal 3 2 5 2 5 3 2 3" xfId="53349" xr:uid="{8B70FD51-E8F7-4205-B75A-0241A13F7658}"/>
    <cellStyle name="Normal 3 2 5 2 5 3 3" xfId="17929" xr:uid="{B1A9EE1E-9500-47D6-B3D0-52023D908038}"/>
    <cellStyle name="Normal 3 2 5 2 5 3 4" xfId="31619" xr:uid="{142F3FBF-8F57-41E3-B28A-C39DC518235C}"/>
    <cellStyle name="Normal 3 2 5 2 5 3 5" xfId="46503" xr:uid="{2900782E-2719-4F8D-9C84-FEAF9385F012}"/>
    <cellStyle name="Normal 3 2 5 2 5 4" xfId="21351" xr:uid="{781BEC70-6DFD-4C07-B674-30BF1619012D}"/>
    <cellStyle name="Normal 3 2 5 2 5 4 2" xfId="35043" xr:uid="{7EE85C95-0B16-4EB9-92D0-9C2A9AD3AEBB}"/>
    <cellStyle name="Normal 3 2 5 2 5 4 3" xfId="49927" xr:uid="{6D7CFB0E-117A-4A7A-AAFE-35901ECA8157}"/>
    <cellStyle name="Normal 3 2 5 2 5 5" xfId="14507" xr:uid="{52F0581C-FFD8-4014-9282-6E122E4FE897}"/>
    <cellStyle name="Normal 3 2 5 2 5 6" xfId="28197" xr:uid="{F93E93CA-A1B2-4AF1-A2EB-7FA983C202B6}"/>
    <cellStyle name="Normal 3 2 5 2 5 7" xfId="43081" xr:uid="{3C863320-0F27-4B11-9BB6-B92A1C0C9ED8}"/>
    <cellStyle name="Normal 3 2 5 2 6" xfId="7661" xr:uid="{276F14B3-7F43-4B5E-AEA0-D183EDD77300}"/>
    <cellStyle name="Normal 3 2 5 2 6 2" xfId="9374" xr:uid="{7A5627A5-7795-4518-BD0B-2BC4204D3A85}"/>
    <cellStyle name="Normal 3 2 5 2 6 2 2" xfId="12796" xr:uid="{89CCA567-FF68-4F50-911A-41ADCEEAACB2}"/>
    <cellStyle name="Normal 3 2 5 2 6 2 2 2" xfId="26486" xr:uid="{ED55C087-7B46-4C32-86F0-EA42DE0CD8B9}"/>
    <cellStyle name="Normal 3 2 5 2 6 2 2 2 2" xfId="40178" xr:uid="{D3C5DCBE-016C-4E0A-9A04-C7EC849DBE8A}"/>
    <cellStyle name="Normal 3 2 5 2 6 2 2 2 3" xfId="55062" xr:uid="{F15C7FDC-A4D4-4AC8-8D93-5277110878AA}"/>
    <cellStyle name="Normal 3 2 5 2 6 2 2 3" xfId="19642" xr:uid="{BDD83C9B-8CBA-46BE-B522-29A7616372BF}"/>
    <cellStyle name="Normal 3 2 5 2 6 2 2 4" xfId="33332" xr:uid="{A71309F7-E9D3-4A50-8A24-4EF3E9E79E9C}"/>
    <cellStyle name="Normal 3 2 5 2 6 2 2 5" xfId="48216" xr:uid="{14B3458A-B81A-4EEB-991A-C04633C03EDF}"/>
    <cellStyle name="Normal 3 2 5 2 6 2 3" xfId="23064" xr:uid="{94659CE2-7416-46F1-85AB-62E92BE18B45}"/>
    <cellStyle name="Normal 3 2 5 2 6 2 3 2" xfId="36756" xr:uid="{3BDB3A47-B495-4052-8A1B-5E50C3DBAD52}"/>
    <cellStyle name="Normal 3 2 5 2 6 2 3 3" xfId="51640" xr:uid="{277F59B7-AE78-4F43-B750-C18E814ED674}"/>
    <cellStyle name="Normal 3 2 5 2 6 2 4" xfId="16220" xr:uid="{23FF3BF4-7954-48E9-A3E6-94C6A1B3B7F6}"/>
    <cellStyle name="Normal 3 2 5 2 6 2 5" xfId="29910" xr:uid="{F3D87C59-9908-4A24-8C71-97CFDF87A55F}"/>
    <cellStyle name="Normal 3 2 5 2 6 2 6" xfId="44794" xr:uid="{9D50B35B-0B56-42A3-A468-2D821F3170E3}"/>
    <cellStyle name="Normal 3 2 5 2 6 3" xfId="11084" xr:uid="{F24D53D0-73C8-473D-B818-0351D808676F}"/>
    <cellStyle name="Normal 3 2 5 2 6 3 2" xfId="24774" xr:uid="{D94B7175-8666-49FF-AF72-63EDC7F3AF30}"/>
    <cellStyle name="Normal 3 2 5 2 6 3 2 2" xfId="38466" xr:uid="{031BB1D0-1BA5-4FD3-827A-468FE20B7C1B}"/>
    <cellStyle name="Normal 3 2 5 2 6 3 2 3" xfId="53350" xr:uid="{332655C0-1CE0-4FE6-8FBC-B93BA515260B}"/>
    <cellStyle name="Normal 3 2 5 2 6 3 3" xfId="17930" xr:uid="{DEAFCCC9-4640-45DB-B676-DA93C3F80B3F}"/>
    <cellStyle name="Normal 3 2 5 2 6 3 4" xfId="31620" xr:uid="{2F01F42E-C5C2-436D-A319-98F6B06B70C7}"/>
    <cellStyle name="Normal 3 2 5 2 6 3 5" xfId="46504" xr:uid="{E0432F82-E31C-4C46-9D40-94BC362E7A39}"/>
    <cellStyle name="Normal 3 2 5 2 6 4" xfId="21352" xr:uid="{8081140E-6032-4505-AD22-9FB415AC0631}"/>
    <cellStyle name="Normal 3 2 5 2 6 4 2" xfId="35044" xr:uid="{FE24D19B-2330-4E35-9ECD-47718DC61038}"/>
    <cellStyle name="Normal 3 2 5 2 6 4 3" xfId="49928" xr:uid="{3810547B-AD54-4E3E-8C89-BAC511F5A482}"/>
    <cellStyle name="Normal 3 2 5 2 6 5" xfId="14508" xr:uid="{F69B0B19-EBCE-4CF1-8AEA-80A3412C1098}"/>
    <cellStyle name="Normal 3 2 5 2 6 6" xfId="28198" xr:uid="{84CC0BEA-3A71-4510-9173-E4A4607C9FBC}"/>
    <cellStyle name="Normal 3 2 5 2 6 7" xfId="43082" xr:uid="{B03A69CD-BE15-41E9-92D0-AB72F1534069}"/>
    <cellStyle name="Normal 3 2 5 2 7" xfId="9360" xr:uid="{F4C74C90-F5F0-4650-9BAA-1601AC022EDC}"/>
    <cellStyle name="Normal 3 2 5 2 7 2" xfId="12782" xr:uid="{0C6EAD63-8EAC-416D-99D2-C2C330E0A7B5}"/>
    <cellStyle name="Normal 3 2 5 2 7 2 2" xfId="26472" xr:uid="{FF9FA5B5-C2F6-4D09-A68B-18468E9F4D12}"/>
    <cellStyle name="Normal 3 2 5 2 7 2 2 2" xfId="40164" xr:uid="{E6EFC347-3BE4-4139-AF1C-32B6AC647186}"/>
    <cellStyle name="Normal 3 2 5 2 7 2 2 3" xfId="55048" xr:uid="{528434DE-9B82-424B-BC92-1B909F075F6E}"/>
    <cellStyle name="Normal 3 2 5 2 7 2 3" xfId="19628" xr:uid="{97D41FD8-5B04-42FC-B46B-B0C4EDCD716F}"/>
    <cellStyle name="Normal 3 2 5 2 7 2 4" xfId="33318" xr:uid="{7C2FE892-288D-40AD-9E96-091DB4B1F463}"/>
    <cellStyle name="Normal 3 2 5 2 7 2 5" xfId="48202" xr:uid="{465A3D20-9E9A-4A70-AA41-AF6FF1254F20}"/>
    <cellStyle name="Normal 3 2 5 2 7 3" xfId="23050" xr:uid="{4D5D11B6-13F2-4486-B047-BFCB73FA65BE}"/>
    <cellStyle name="Normal 3 2 5 2 7 3 2" xfId="36742" xr:uid="{F53D54F4-5EFA-4009-AE54-048AC0B3E958}"/>
    <cellStyle name="Normal 3 2 5 2 7 3 3" xfId="51626" xr:uid="{C61053FA-D42B-4E1E-80C5-BE66925C3B25}"/>
    <cellStyle name="Normal 3 2 5 2 7 4" xfId="16206" xr:uid="{F39A9AB4-B5DF-4065-BF30-E72BFC2DEFC4}"/>
    <cellStyle name="Normal 3 2 5 2 7 5" xfId="29896" xr:uid="{78CDBD42-DA97-4196-8BB5-7A4FFB8FE4A6}"/>
    <cellStyle name="Normal 3 2 5 2 7 6" xfId="44780" xr:uid="{20A26F20-F3E3-4A0F-8A1E-497E0A6ADF63}"/>
    <cellStyle name="Normal 3 2 5 2 8" xfId="11070" xr:uid="{3B4705E5-3814-41FB-985D-190EAE4261AC}"/>
    <cellStyle name="Normal 3 2 5 2 8 2" xfId="24760" xr:uid="{D89BF22F-3228-4521-94D1-7B8EB1F46164}"/>
    <cellStyle name="Normal 3 2 5 2 8 2 2" xfId="38452" xr:uid="{DAF33200-15BC-409B-BCA5-0A914D537D81}"/>
    <cellStyle name="Normal 3 2 5 2 8 2 3" xfId="53336" xr:uid="{3164889C-D18A-4104-85EC-F227AA078677}"/>
    <cellStyle name="Normal 3 2 5 2 8 3" xfId="17916" xr:uid="{9E83A704-E446-46DC-99BD-7E9E2B85A79E}"/>
    <cellStyle name="Normal 3 2 5 2 8 4" xfId="31606" xr:uid="{401626E5-C131-471F-B3C5-D165A7B7D7F6}"/>
    <cellStyle name="Normal 3 2 5 2 8 5" xfId="46490" xr:uid="{A8C8C7A7-CBD0-497F-AABC-07B53415D0E0}"/>
    <cellStyle name="Normal 3 2 5 2 9" xfId="21338" xr:uid="{59165C89-425C-4E86-B209-08F8B5B1EEB0}"/>
    <cellStyle name="Normal 3 2 5 2 9 2" xfId="35030" xr:uid="{7D69F2B1-6817-4D56-9D02-BE65F043C033}"/>
    <cellStyle name="Normal 3 2 5 2 9 3" xfId="49914" xr:uid="{5CC045C4-95FD-4332-8C8D-2A027F303181}"/>
    <cellStyle name="Normal 3 2 5 3" xfId="5306" xr:uid="{EFAE12A1-9890-4CD6-B73B-7284011B2A56}"/>
    <cellStyle name="Normal 3 2 5 3 10" xfId="43083" xr:uid="{FA6DC365-391E-4456-A39D-DFAA6E9A712C}"/>
    <cellStyle name="Normal 3 2 5 3 11" xfId="7662" xr:uid="{39CCB98F-875B-442C-B665-B0E572BD29A0}"/>
    <cellStyle name="Normal 3 2 5 3 12" xfId="6513" xr:uid="{DCC66FE7-E001-4229-9380-A032D536AF4D}"/>
    <cellStyle name="Normal 3 2 5 3 13" xfId="5921" xr:uid="{141A6E6F-D327-4425-A62B-7A9F20B36BCC}"/>
    <cellStyle name="Normal 3 2 5 3 2" xfId="7663" xr:uid="{09893800-0277-4975-8094-3ACE4742A7E4}"/>
    <cellStyle name="Normal 3 2 5 3 2 2" xfId="7664" xr:uid="{798257F5-A7C9-430C-95A3-D7B1613E0B6B}"/>
    <cellStyle name="Normal 3 2 5 3 2 2 2" xfId="9377" xr:uid="{CAE9FA63-C89D-4BF8-B4ED-0CE7A28282B3}"/>
    <cellStyle name="Normal 3 2 5 3 2 2 2 2" xfId="12799" xr:uid="{0528AB72-A26A-4E03-941E-879FDC31FAB1}"/>
    <cellStyle name="Normal 3 2 5 3 2 2 2 2 2" xfId="26489" xr:uid="{3593EA40-97C2-4183-8F30-93B0E244C03C}"/>
    <cellStyle name="Normal 3 2 5 3 2 2 2 2 2 2" xfId="40181" xr:uid="{DB9E05EF-244E-4723-A56E-38950FE6F7C1}"/>
    <cellStyle name="Normal 3 2 5 3 2 2 2 2 2 3" xfId="55065" xr:uid="{7FD81B2E-0092-4F66-B03E-3739B6CA5E1B}"/>
    <cellStyle name="Normal 3 2 5 3 2 2 2 2 3" xfId="19645" xr:uid="{02AE94CF-368F-4B1A-8317-C673BA3375AC}"/>
    <cellStyle name="Normal 3 2 5 3 2 2 2 2 4" xfId="33335" xr:uid="{D768DE6E-E222-4F6A-8801-64067BDA6333}"/>
    <cellStyle name="Normal 3 2 5 3 2 2 2 2 5" xfId="48219" xr:uid="{EFF0F1FE-15E8-489A-843F-95F9CF02FCD0}"/>
    <cellStyle name="Normal 3 2 5 3 2 2 2 3" xfId="23067" xr:uid="{48ACD8BC-08CF-4944-89F4-434F91AD2945}"/>
    <cellStyle name="Normal 3 2 5 3 2 2 2 3 2" xfId="36759" xr:uid="{B37126DF-F36D-4902-91A3-44ED6DDE67F9}"/>
    <cellStyle name="Normal 3 2 5 3 2 2 2 3 3" xfId="51643" xr:uid="{9016316A-5579-4312-91BD-638C8F00AD3A}"/>
    <cellStyle name="Normal 3 2 5 3 2 2 2 4" xfId="16223" xr:uid="{32263AF4-BD7C-4AFF-B0D9-D3202509CF4F}"/>
    <cellStyle name="Normal 3 2 5 3 2 2 2 5" xfId="29913" xr:uid="{5B47CF19-F27F-429C-9EC3-316202480E80}"/>
    <cellStyle name="Normal 3 2 5 3 2 2 2 6" xfId="44797" xr:uid="{9C30A896-B195-450A-B5D7-4F59A970AA8F}"/>
    <cellStyle name="Normal 3 2 5 3 2 2 3" xfId="11087" xr:uid="{667632F6-4191-4878-AD2F-90148F16F9BD}"/>
    <cellStyle name="Normal 3 2 5 3 2 2 3 2" xfId="24777" xr:uid="{627DC8D4-178B-41D8-9179-CDAA1A49757C}"/>
    <cellStyle name="Normal 3 2 5 3 2 2 3 2 2" xfId="38469" xr:uid="{C7CC409F-94CB-4653-AA10-AE9E64E900FE}"/>
    <cellStyle name="Normal 3 2 5 3 2 2 3 2 3" xfId="53353" xr:uid="{042319B2-5271-4A34-9900-A372857F863A}"/>
    <cellStyle name="Normal 3 2 5 3 2 2 3 3" xfId="17933" xr:uid="{AC85D40D-032A-4843-8879-81AF15C19A99}"/>
    <cellStyle name="Normal 3 2 5 3 2 2 3 4" xfId="31623" xr:uid="{CAC64AAB-18CE-49CD-B9A5-FD88DCAA8481}"/>
    <cellStyle name="Normal 3 2 5 3 2 2 3 5" xfId="46507" xr:uid="{8829AD62-2E0B-4178-9713-F0F6C3A6DBED}"/>
    <cellStyle name="Normal 3 2 5 3 2 2 4" xfId="21355" xr:uid="{4B64009C-6F67-45F1-8CE1-CA8E4FA522FA}"/>
    <cellStyle name="Normal 3 2 5 3 2 2 4 2" xfId="35047" xr:uid="{BF741A27-3C8B-4CF1-955B-5EC86239AB68}"/>
    <cellStyle name="Normal 3 2 5 3 2 2 4 3" xfId="49931" xr:uid="{D4B81C6C-AB38-4FA7-8A31-4E771DFF0BCF}"/>
    <cellStyle name="Normal 3 2 5 3 2 2 5" xfId="14511" xr:uid="{55621930-7AEF-46A0-8F9C-E5FBA5ADA71D}"/>
    <cellStyle name="Normal 3 2 5 3 2 2 6" xfId="28201" xr:uid="{37F01AD9-F3BB-4333-9729-B96B8B731A7E}"/>
    <cellStyle name="Normal 3 2 5 3 2 2 7" xfId="43085" xr:uid="{132E79A8-292E-4943-9D15-6CAFC75794C7}"/>
    <cellStyle name="Normal 3 2 5 3 2 3" xfId="9376" xr:uid="{2EBDB9B8-D159-4F1B-BAFE-988995735A1A}"/>
    <cellStyle name="Normal 3 2 5 3 2 3 2" xfId="12798" xr:uid="{EBF9792E-137C-4150-BCC3-44D6899E60E2}"/>
    <cellStyle name="Normal 3 2 5 3 2 3 2 2" xfId="26488" xr:uid="{7647A71C-5217-4F47-8486-BE69EFBF1E3C}"/>
    <cellStyle name="Normal 3 2 5 3 2 3 2 2 2" xfId="40180" xr:uid="{B2BEF2B3-10FF-4C18-A936-CD80899CC1BE}"/>
    <cellStyle name="Normal 3 2 5 3 2 3 2 2 3" xfId="55064" xr:uid="{4579750B-A575-4D79-A00B-2A2955BFB859}"/>
    <cellStyle name="Normal 3 2 5 3 2 3 2 3" xfId="19644" xr:uid="{EAB9B387-62C5-45D4-84BF-609E4A851D6C}"/>
    <cellStyle name="Normal 3 2 5 3 2 3 2 4" xfId="33334" xr:uid="{38E11BB9-E2A0-415A-9C4A-72AADE0ED658}"/>
    <cellStyle name="Normal 3 2 5 3 2 3 2 5" xfId="48218" xr:uid="{52FF0DBF-4DEA-4E94-B4B9-E19B3F13AA15}"/>
    <cellStyle name="Normal 3 2 5 3 2 3 3" xfId="23066" xr:uid="{8D2734CE-410B-4517-ACAF-1DEA453CCBD7}"/>
    <cellStyle name="Normal 3 2 5 3 2 3 3 2" xfId="36758" xr:uid="{E01896AF-97D6-48E6-89A2-E55A1800B993}"/>
    <cellStyle name="Normal 3 2 5 3 2 3 3 3" xfId="51642" xr:uid="{D4EEF9A0-0035-4777-B90C-A50A595C1850}"/>
    <cellStyle name="Normal 3 2 5 3 2 3 4" xfId="16222" xr:uid="{52C542DB-9F41-47B6-A756-59F308E9BAF8}"/>
    <cellStyle name="Normal 3 2 5 3 2 3 5" xfId="29912" xr:uid="{53D5D01B-69AF-40EB-BCCD-71B5473383B7}"/>
    <cellStyle name="Normal 3 2 5 3 2 3 6" xfId="44796" xr:uid="{21928DF5-B56F-4477-B648-79BA735C2E1F}"/>
    <cellStyle name="Normal 3 2 5 3 2 4" xfId="11086" xr:uid="{0E3060AB-CD02-4E82-8BC8-A08CAB5B9463}"/>
    <cellStyle name="Normal 3 2 5 3 2 4 2" xfId="24776" xr:uid="{FE88F6D9-0F49-462E-996E-8F521C115CD0}"/>
    <cellStyle name="Normal 3 2 5 3 2 4 2 2" xfId="38468" xr:uid="{2EAE4EDD-8FEB-4842-89D1-67E94AA83C41}"/>
    <cellStyle name="Normal 3 2 5 3 2 4 2 3" xfId="53352" xr:uid="{1E55EC82-25B3-4C3E-92FE-576D605DB54B}"/>
    <cellStyle name="Normal 3 2 5 3 2 4 3" xfId="17932" xr:uid="{FF28CB0A-F606-413C-BC03-88F4445C3CFF}"/>
    <cellStyle name="Normal 3 2 5 3 2 4 4" xfId="31622" xr:uid="{8C207AFD-C6EE-45DD-B4E8-476E1F15D0CC}"/>
    <cellStyle name="Normal 3 2 5 3 2 4 5" xfId="46506" xr:uid="{2815437F-33C1-479F-9F53-64D3E581ECC5}"/>
    <cellStyle name="Normal 3 2 5 3 2 5" xfId="21354" xr:uid="{1DA7F440-A54F-43D5-B1EA-DE621288FFEC}"/>
    <cellStyle name="Normal 3 2 5 3 2 5 2" xfId="35046" xr:uid="{6B23EFA0-D92C-40A8-BC26-D7BBD4195DCA}"/>
    <cellStyle name="Normal 3 2 5 3 2 5 3" xfId="49930" xr:uid="{861A2698-690E-44D4-A1F9-9E106BB4C00F}"/>
    <cellStyle name="Normal 3 2 5 3 2 6" xfId="14510" xr:uid="{77172FEB-69CB-4490-A64F-34E89905A9B2}"/>
    <cellStyle name="Normal 3 2 5 3 2 7" xfId="28200" xr:uid="{F25E5865-2330-4B89-904E-D07F8D03F769}"/>
    <cellStyle name="Normal 3 2 5 3 2 8" xfId="43084" xr:uid="{8F7D5988-849B-4A7A-AE8F-6BF924D6EC9A}"/>
    <cellStyle name="Normal 3 2 5 3 3" xfId="7665" xr:uid="{83C54BB7-1182-468A-93A0-A3875BA3C7DB}"/>
    <cellStyle name="Normal 3 2 5 3 3 2" xfId="9378" xr:uid="{F2C2B2F2-6CD2-4CC4-BF09-52EE83718A31}"/>
    <cellStyle name="Normal 3 2 5 3 3 2 2" xfId="12800" xr:uid="{D381EF17-C260-4431-81D8-12E0D0949793}"/>
    <cellStyle name="Normal 3 2 5 3 3 2 2 2" xfId="26490" xr:uid="{5B530158-0385-4D33-91DD-8915C73137B5}"/>
    <cellStyle name="Normal 3 2 5 3 3 2 2 2 2" xfId="40182" xr:uid="{B2F693CC-1A16-40E4-AC87-EADA1A5183E2}"/>
    <cellStyle name="Normal 3 2 5 3 3 2 2 2 3" xfId="55066" xr:uid="{AC4275EC-4469-4931-9C8B-3627893DD329}"/>
    <cellStyle name="Normal 3 2 5 3 3 2 2 3" xfId="19646" xr:uid="{B2FD1244-5038-46F6-9144-4455C3DC0A88}"/>
    <cellStyle name="Normal 3 2 5 3 3 2 2 4" xfId="33336" xr:uid="{71ECA882-39D2-4CE4-AF21-A29C267921C3}"/>
    <cellStyle name="Normal 3 2 5 3 3 2 2 5" xfId="48220" xr:uid="{46E255EC-7C17-473D-A3E8-0681AFFDA030}"/>
    <cellStyle name="Normal 3 2 5 3 3 2 3" xfId="23068" xr:uid="{9FEB8E37-B682-45A0-BA29-2AAA8D488637}"/>
    <cellStyle name="Normal 3 2 5 3 3 2 3 2" xfId="36760" xr:uid="{BC949466-45E2-4752-84BF-23F44B3C8800}"/>
    <cellStyle name="Normal 3 2 5 3 3 2 3 3" xfId="51644" xr:uid="{A75B152B-BFCC-4258-AB4B-5BC65C21AABB}"/>
    <cellStyle name="Normal 3 2 5 3 3 2 4" xfId="16224" xr:uid="{7F6CDFB5-B814-4D80-9AE8-7EF985C277CA}"/>
    <cellStyle name="Normal 3 2 5 3 3 2 5" xfId="29914" xr:uid="{8A820592-6194-4572-A8F5-BA0961484E26}"/>
    <cellStyle name="Normal 3 2 5 3 3 2 6" xfId="44798" xr:uid="{46FCC7C8-E73F-4698-A10B-FD5171DB76DE}"/>
    <cellStyle name="Normal 3 2 5 3 3 3" xfId="11088" xr:uid="{B86773A7-7B32-47A0-AA32-D260060AB3DC}"/>
    <cellStyle name="Normal 3 2 5 3 3 3 2" xfId="24778" xr:uid="{8C261745-4466-48DE-B83F-0D3DCACEF7A0}"/>
    <cellStyle name="Normal 3 2 5 3 3 3 2 2" xfId="38470" xr:uid="{0E883191-371A-4F7A-84DE-B093FBA19FFE}"/>
    <cellStyle name="Normal 3 2 5 3 3 3 2 3" xfId="53354" xr:uid="{6D7073B3-87FA-40C1-AE36-30FC2F09615A}"/>
    <cellStyle name="Normal 3 2 5 3 3 3 3" xfId="17934" xr:uid="{35F894A6-10FF-47E2-9B8B-19C245FF9E4E}"/>
    <cellStyle name="Normal 3 2 5 3 3 3 4" xfId="31624" xr:uid="{C6393B44-1F65-41B8-B933-697C46FD0BE6}"/>
    <cellStyle name="Normal 3 2 5 3 3 3 5" xfId="46508" xr:uid="{9DBBD020-CBF4-439F-9D29-93FB66B9A584}"/>
    <cellStyle name="Normal 3 2 5 3 3 4" xfId="21356" xr:uid="{22E22053-59B7-4525-8B3A-6A292CA9C8EB}"/>
    <cellStyle name="Normal 3 2 5 3 3 4 2" xfId="35048" xr:uid="{9C35A44C-DBA8-408A-9840-FBCF211C2379}"/>
    <cellStyle name="Normal 3 2 5 3 3 4 3" xfId="49932" xr:uid="{0CB37D5A-6BC5-45E7-8EA2-1DADDB481774}"/>
    <cellStyle name="Normal 3 2 5 3 3 5" xfId="14512" xr:uid="{FEF186D2-05CD-4414-BCD8-4B31BB2A7D03}"/>
    <cellStyle name="Normal 3 2 5 3 3 6" xfId="28202" xr:uid="{91760A48-B4E2-46A1-BACB-7A1F003B4069}"/>
    <cellStyle name="Normal 3 2 5 3 3 7" xfId="43086" xr:uid="{3FAA5F36-0787-4169-9E1B-6CAE7559B110}"/>
    <cellStyle name="Normal 3 2 5 3 4" xfId="7666" xr:uid="{D1F494F3-29CB-4512-98F0-DC9448808F06}"/>
    <cellStyle name="Normal 3 2 5 3 4 2" xfId="9379" xr:uid="{1CAB650F-9E2F-428C-B3D1-A62C6219035D}"/>
    <cellStyle name="Normal 3 2 5 3 4 2 2" xfId="12801" xr:uid="{05BB8FD6-D648-46CA-9D47-A0B5A229AC94}"/>
    <cellStyle name="Normal 3 2 5 3 4 2 2 2" xfId="26491" xr:uid="{FCFEFDDF-3325-4124-85B7-75BEED3E339F}"/>
    <cellStyle name="Normal 3 2 5 3 4 2 2 2 2" xfId="40183" xr:uid="{0285A134-608A-46F8-89BD-839E19BC55EB}"/>
    <cellStyle name="Normal 3 2 5 3 4 2 2 2 3" xfId="55067" xr:uid="{CE63FD93-7456-43E9-AA74-8FB2155C2A32}"/>
    <cellStyle name="Normal 3 2 5 3 4 2 2 3" xfId="19647" xr:uid="{3EC6E742-FCF6-40FC-BF48-B4C3A9E4B042}"/>
    <cellStyle name="Normal 3 2 5 3 4 2 2 4" xfId="33337" xr:uid="{241DAEB5-5C31-4872-A599-C15341AAF67E}"/>
    <cellStyle name="Normal 3 2 5 3 4 2 2 5" xfId="48221" xr:uid="{546DD872-F3CA-4489-A904-8CE566D77107}"/>
    <cellStyle name="Normal 3 2 5 3 4 2 3" xfId="23069" xr:uid="{99A166AD-ED72-43D1-A3A6-3E8384752576}"/>
    <cellStyle name="Normal 3 2 5 3 4 2 3 2" xfId="36761" xr:uid="{8E7054D9-0EB2-484D-B663-7B679A311C21}"/>
    <cellStyle name="Normal 3 2 5 3 4 2 3 3" xfId="51645" xr:uid="{96D74406-744F-478B-8693-4D082CFE89A4}"/>
    <cellStyle name="Normal 3 2 5 3 4 2 4" xfId="16225" xr:uid="{C5EA0590-E1D8-42BF-86CA-B8911565BA8C}"/>
    <cellStyle name="Normal 3 2 5 3 4 2 5" xfId="29915" xr:uid="{B954FAD6-9F23-4769-B451-1DF62221D2D0}"/>
    <cellStyle name="Normal 3 2 5 3 4 2 6" xfId="44799" xr:uid="{BA5AA411-FD61-4B2F-A31D-E10853745055}"/>
    <cellStyle name="Normal 3 2 5 3 4 3" xfId="11089" xr:uid="{557A8A78-CBF4-4B8E-A0DD-243022F708A2}"/>
    <cellStyle name="Normal 3 2 5 3 4 3 2" xfId="24779" xr:uid="{67BDF52E-66F5-4380-8D02-597999ABDC22}"/>
    <cellStyle name="Normal 3 2 5 3 4 3 2 2" xfId="38471" xr:uid="{E04715A3-8ABB-470A-B460-6E54C262D630}"/>
    <cellStyle name="Normal 3 2 5 3 4 3 2 3" xfId="53355" xr:uid="{C434CED0-1B6B-4625-985D-3306F5E634DA}"/>
    <cellStyle name="Normal 3 2 5 3 4 3 3" xfId="17935" xr:uid="{62236804-75A5-4770-8F1F-05D774F8A2F0}"/>
    <cellStyle name="Normal 3 2 5 3 4 3 4" xfId="31625" xr:uid="{925BE937-C6A7-4928-8E85-F5EF9F19818A}"/>
    <cellStyle name="Normal 3 2 5 3 4 3 5" xfId="46509" xr:uid="{2777FED0-F4D4-4E60-9823-84868829F369}"/>
    <cellStyle name="Normal 3 2 5 3 4 4" xfId="21357" xr:uid="{F849D506-4441-4F82-A9C4-D44790288150}"/>
    <cellStyle name="Normal 3 2 5 3 4 4 2" xfId="35049" xr:uid="{88325825-B4E3-4A49-B422-5999AA0CD5C3}"/>
    <cellStyle name="Normal 3 2 5 3 4 4 3" xfId="49933" xr:uid="{B7BDB9A5-5AF5-4CAC-ADB0-64DB8B80C6B5}"/>
    <cellStyle name="Normal 3 2 5 3 4 5" xfId="14513" xr:uid="{228D1F00-A649-4EBE-B4FA-158439F2B682}"/>
    <cellStyle name="Normal 3 2 5 3 4 6" xfId="28203" xr:uid="{546F7166-B1C5-4212-B0A7-A42F21290A5D}"/>
    <cellStyle name="Normal 3 2 5 3 4 7" xfId="43087" xr:uid="{F14EACBF-2579-4036-A3C2-95D8B5180B5A}"/>
    <cellStyle name="Normal 3 2 5 3 5" xfId="9375" xr:uid="{386EFC24-B4D8-4458-A048-D112DCD3FAEB}"/>
    <cellStyle name="Normal 3 2 5 3 5 2" xfId="12797" xr:uid="{71A948C3-A07C-438E-89EA-11E37A570DC9}"/>
    <cellStyle name="Normal 3 2 5 3 5 2 2" xfId="26487" xr:uid="{77AC495D-F702-4676-A4E3-53B1A7806281}"/>
    <cellStyle name="Normal 3 2 5 3 5 2 2 2" xfId="40179" xr:uid="{15A01F98-82D3-423F-82A2-097282EF9783}"/>
    <cellStyle name="Normal 3 2 5 3 5 2 2 3" xfId="55063" xr:uid="{A90F9687-C05D-4CE2-BD78-B9D4ECF3CBC0}"/>
    <cellStyle name="Normal 3 2 5 3 5 2 3" xfId="19643" xr:uid="{B53B8297-5ED8-4975-AB10-E82743561F03}"/>
    <cellStyle name="Normal 3 2 5 3 5 2 4" xfId="33333" xr:uid="{5CD74842-63CA-4D99-9EDA-DDF07C9DA882}"/>
    <cellStyle name="Normal 3 2 5 3 5 2 5" xfId="48217" xr:uid="{1E591C96-FB32-434A-B521-22493CDFF03A}"/>
    <cellStyle name="Normal 3 2 5 3 5 3" xfId="23065" xr:uid="{2F2FBAD9-DCED-446F-96BE-72899892A65F}"/>
    <cellStyle name="Normal 3 2 5 3 5 3 2" xfId="36757" xr:uid="{8690FA0B-B436-4F18-ADF9-9E675AD79E7B}"/>
    <cellStyle name="Normal 3 2 5 3 5 3 3" xfId="51641" xr:uid="{CBA0FCFE-39F8-4AC9-86E5-9F47CC3D952B}"/>
    <cellStyle name="Normal 3 2 5 3 5 4" xfId="16221" xr:uid="{A6615D85-36AF-4F0C-873A-418908052BA6}"/>
    <cellStyle name="Normal 3 2 5 3 5 5" xfId="29911" xr:uid="{BFB84C13-88CA-4F2E-8E49-97217217724C}"/>
    <cellStyle name="Normal 3 2 5 3 5 6" xfId="44795" xr:uid="{912EC5E3-36D5-4A31-AF3A-DAB59ACA9635}"/>
    <cellStyle name="Normal 3 2 5 3 6" xfId="11085" xr:uid="{EE1CEE2A-B64B-40D6-9660-F7560330B959}"/>
    <cellStyle name="Normal 3 2 5 3 6 2" xfId="24775" xr:uid="{AEFBEA3D-B053-4086-BCB9-329ADE289317}"/>
    <cellStyle name="Normal 3 2 5 3 6 2 2" xfId="38467" xr:uid="{56845D5D-BB16-482E-BFFF-59AD16F07948}"/>
    <cellStyle name="Normal 3 2 5 3 6 2 3" xfId="53351" xr:uid="{9486E36D-A928-452B-8F0D-34FED747CE84}"/>
    <cellStyle name="Normal 3 2 5 3 6 3" xfId="17931" xr:uid="{CE2BBDE8-EC43-4ACB-8C95-4372F476E07A}"/>
    <cellStyle name="Normal 3 2 5 3 6 4" xfId="31621" xr:uid="{0FBD7CBB-8F05-4436-AFD2-03FF2D549EB0}"/>
    <cellStyle name="Normal 3 2 5 3 6 5" xfId="46505" xr:uid="{8CF03C0B-606D-4844-ACD8-0744A99E9C4C}"/>
    <cellStyle name="Normal 3 2 5 3 7" xfId="21353" xr:uid="{FC4A4610-8123-48BB-A034-F262441331CF}"/>
    <cellStyle name="Normal 3 2 5 3 7 2" xfId="35045" xr:uid="{C6CB1003-1AB3-4DF1-A9C6-004733F0C52C}"/>
    <cellStyle name="Normal 3 2 5 3 7 3" xfId="49929" xr:uid="{10AA9150-B81E-4922-A0D7-F21ADF460758}"/>
    <cellStyle name="Normal 3 2 5 3 8" xfId="14509" xr:uid="{B055D986-3231-4857-AC40-7B2A09F23F69}"/>
    <cellStyle name="Normal 3 2 5 3 8 2" xfId="41929" xr:uid="{4B33649E-3F0C-450E-8952-DFFBF5373576}"/>
    <cellStyle name="Normal 3 2 5 3 9" xfId="28199" xr:uid="{96503423-BEA6-4B35-B508-3843FF327772}"/>
    <cellStyle name="Normal 3 2 5 4" xfId="7667" xr:uid="{1C2C9DDA-2A2C-475A-9CB2-04D5E10DCC05}"/>
    <cellStyle name="Normal 3 2 5 4 10" xfId="43088" xr:uid="{92CD4891-9AC4-4749-BBA8-97BCDB5AE969}"/>
    <cellStyle name="Normal 3 2 5 4 2" xfId="7668" xr:uid="{E52F8934-33D1-4552-9D8D-623842663B8C}"/>
    <cellStyle name="Normal 3 2 5 4 2 2" xfId="7669" xr:uid="{6CFE8CFC-FF5D-4A41-BCDD-600166F96404}"/>
    <cellStyle name="Normal 3 2 5 4 2 2 2" xfId="9382" xr:uid="{C5253827-3178-43A7-A5CE-7A40E94F0C9B}"/>
    <cellStyle name="Normal 3 2 5 4 2 2 2 2" xfId="12804" xr:uid="{79B3122F-DD8F-44DD-8BA5-4540899FDCE8}"/>
    <cellStyle name="Normal 3 2 5 4 2 2 2 2 2" xfId="26494" xr:uid="{C443C6C5-CCD5-40D0-A3DC-17D2C006D24B}"/>
    <cellStyle name="Normal 3 2 5 4 2 2 2 2 2 2" xfId="40186" xr:uid="{AA965907-3001-4453-A77B-D02FB66B6BC8}"/>
    <cellStyle name="Normal 3 2 5 4 2 2 2 2 2 3" xfId="55070" xr:uid="{9DF0702E-4A0B-46F8-B0D1-C5B59285B21A}"/>
    <cellStyle name="Normal 3 2 5 4 2 2 2 2 3" xfId="19650" xr:uid="{14EDA3D2-D997-4CFB-8D4C-DDAF12A7E9AA}"/>
    <cellStyle name="Normal 3 2 5 4 2 2 2 2 4" xfId="33340" xr:uid="{35DEFF84-558E-43EE-86EB-2195592B9EDA}"/>
    <cellStyle name="Normal 3 2 5 4 2 2 2 2 5" xfId="48224" xr:uid="{F52721B5-D5F7-4A5A-9A11-E5F935C54BC5}"/>
    <cellStyle name="Normal 3 2 5 4 2 2 2 3" xfId="23072" xr:uid="{A492A997-5C83-49F5-A2A2-7E67E343924F}"/>
    <cellStyle name="Normal 3 2 5 4 2 2 2 3 2" xfId="36764" xr:uid="{70421300-CBB4-47EB-B1D5-9301F7222371}"/>
    <cellStyle name="Normal 3 2 5 4 2 2 2 3 3" xfId="51648" xr:uid="{FFD46BE0-CA17-4FEE-A051-9D6778BD77DC}"/>
    <cellStyle name="Normal 3 2 5 4 2 2 2 4" xfId="16228" xr:uid="{02D53AD9-9C9D-41D4-92EA-56E35BDCC84F}"/>
    <cellStyle name="Normal 3 2 5 4 2 2 2 5" xfId="29918" xr:uid="{BD3EFC88-8006-4665-9022-C0D6B9E03021}"/>
    <cellStyle name="Normal 3 2 5 4 2 2 2 6" xfId="44802" xr:uid="{3A89F240-02A3-472E-ADA4-497E7F4BB7B4}"/>
    <cellStyle name="Normal 3 2 5 4 2 2 3" xfId="11092" xr:uid="{6DB1D94D-245A-4595-B8B5-680B64AA9ADE}"/>
    <cellStyle name="Normal 3 2 5 4 2 2 3 2" xfId="24782" xr:uid="{36B70742-37A3-412A-8360-2AB6412012B4}"/>
    <cellStyle name="Normal 3 2 5 4 2 2 3 2 2" xfId="38474" xr:uid="{2AFFBC5C-09B2-4176-9458-1412160D0F31}"/>
    <cellStyle name="Normal 3 2 5 4 2 2 3 2 3" xfId="53358" xr:uid="{0EE6A166-26BE-4AD1-9BBE-24BF9A5C06C1}"/>
    <cellStyle name="Normal 3 2 5 4 2 2 3 3" xfId="17938" xr:uid="{A5FF01C0-8D92-43AE-A4AB-B8C823B36902}"/>
    <cellStyle name="Normal 3 2 5 4 2 2 3 4" xfId="31628" xr:uid="{EB4FBB46-76FF-4ACB-BB35-9C9AB56E80E2}"/>
    <cellStyle name="Normal 3 2 5 4 2 2 3 5" xfId="46512" xr:uid="{DB7CB82A-0FB9-45B6-B5D9-AC3817D01F76}"/>
    <cellStyle name="Normal 3 2 5 4 2 2 4" xfId="21360" xr:uid="{B5F37716-DA06-4656-A2F3-7E46DE003A7B}"/>
    <cellStyle name="Normal 3 2 5 4 2 2 4 2" xfId="35052" xr:uid="{32D81F09-AB80-4DD4-A747-17246918E774}"/>
    <cellStyle name="Normal 3 2 5 4 2 2 4 3" xfId="49936" xr:uid="{AC643F1E-B5C6-4F12-8963-016CCCBECFEB}"/>
    <cellStyle name="Normal 3 2 5 4 2 2 5" xfId="14516" xr:uid="{07AA5272-FB44-42D8-968B-D96AD4729352}"/>
    <cellStyle name="Normal 3 2 5 4 2 2 6" xfId="28206" xr:uid="{6B9BD7AA-9245-4075-AAB2-0C2B772A7222}"/>
    <cellStyle name="Normal 3 2 5 4 2 2 7" xfId="43090" xr:uid="{F88540FA-0E79-41F4-A6B1-F9796913F401}"/>
    <cellStyle name="Normal 3 2 5 4 2 3" xfId="9381" xr:uid="{D1972623-F6DA-49A5-95CA-46D317187D42}"/>
    <cellStyle name="Normal 3 2 5 4 2 3 2" xfId="12803" xr:uid="{F8FBE8BF-20BF-4D22-9403-A3C0FEADACD4}"/>
    <cellStyle name="Normal 3 2 5 4 2 3 2 2" xfId="26493" xr:uid="{6E406C8C-463A-4A01-B87C-CA029C73E885}"/>
    <cellStyle name="Normal 3 2 5 4 2 3 2 2 2" xfId="40185" xr:uid="{7E98E869-5A87-48E9-913C-822AF9FD7E04}"/>
    <cellStyle name="Normal 3 2 5 4 2 3 2 2 3" xfId="55069" xr:uid="{A165BB3B-AAF5-417A-9F9E-EDD2B5495815}"/>
    <cellStyle name="Normal 3 2 5 4 2 3 2 3" xfId="19649" xr:uid="{C1D54FD1-E86A-40C9-88C7-7F6A285B0770}"/>
    <cellStyle name="Normal 3 2 5 4 2 3 2 4" xfId="33339" xr:uid="{FA81636C-070C-40E0-B54E-9BCB89BF10DA}"/>
    <cellStyle name="Normal 3 2 5 4 2 3 2 5" xfId="48223" xr:uid="{3F728411-A7DB-40FA-941D-F866243FA440}"/>
    <cellStyle name="Normal 3 2 5 4 2 3 3" xfId="23071" xr:uid="{FF181896-FCE7-4B7C-B27D-3A1F8AB016B6}"/>
    <cellStyle name="Normal 3 2 5 4 2 3 3 2" xfId="36763" xr:uid="{12C32122-5FB6-4A90-A5AC-58A1A484EB14}"/>
    <cellStyle name="Normal 3 2 5 4 2 3 3 3" xfId="51647" xr:uid="{6F49A50C-4926-4CE4-9041-49DBD3B5AF11}"/>
    <cellStyle name="Normal 3 2 5 4 2 3 4" xfId="16227" xr:uid="{E8440D21-7D7E-4ED5-917D-144748EBAD5E}"/>
    <cellStyle name="Normal 3 2 5 4 2 3 5" xfId="29917" xr:uid="{5584480A-D98D-4C10-B6FF-BB9F9A38B4F6}"/>
    <cellStyle name="Normal 3 2 5 4 2 3 6" xfId="44801" xr:uid="{BC11647D-B9F4-4653-BA2E-674C918A0982}"/>
    <cellStyle name="Normal 3 2 5 4 2 4" xfId="11091" xr:uid="{16539194-2AB0-4B77-B48C-752037275D24}"/>
    <cellStyle name="Normal 3 2 5 4 2 4 2" xfId="24781" xr:uid="{348AF4ED-535B-4863-A924-CEFF2FC77BB5}"/>
    <cellStyle name="Normal 3 2 5 4 2 4 2 2" xfId="38473" xr:uid="{42B0CF31-D84D-49F2-88DA-36EF7B640B85}"/>
    <cellStyle name="Normal 3 2 5 4 2 4 2 3" xfId="53357" xr:uid="{9EF74A7D-C6D2-4A36-8D9F-FE61E79D3FC2}"/>
    <cellStyle name="Normal 3 2 5 4 2 4 3" xfId="17937" xr:uid="{C3982394-8736-44B4-AE58-717C8BEF9043}"/>
    <cellStyle name="Normal 3 2 5 4 2 4 4" xfId="31627" xr:uid="{8BCDB9A9-BF05-4BC9-BEF8-2CFD7159D7C7}"/>
    <cellStyle name="Normal 3 2 5 4 2 4 5" xfId="46511" xr:uid="{9473EEBD-3F6E-410F-92EE-0257D259BB02}"/>
    <cellStyle name="Normal 3 2 5 4 2 5" xfId="21359" xr:uid="{A7E8C6BF-79C1-44BC-8326-74C14639E99D}"/>
    <cellStyle name="Normal 3 2 5 4 2 5 2" xfId="35051" xr:uid="{6E79C2D6-41EA-431B-B116-15C327E7198A}"/>
    <cellStyle name="Normal 3 2 5 4 2 5 3" xfId="49935" xr:uid="{49468DFC-31A6-423A-BB64-1E197D35A4D5}"/>
    <cellStyle name="Normal 3 2 5 4 2 6" xfId="14515" xr:uid="{AB46F3D5-1E9F-462D-9D96-38952CECAB8D}"/>
    <cellStyle name="Normal 3 2 5 4 2 7" xfId="28205" xr:uid="{EE71E21A-47B7-4497-9DF0-0CDE42F4F083}"/>
    <cellStyle name="Normal 3 2 5 4 2 8" xfId="43089" xr:uid="{D6BA2F7C-8149-4413-B805-6ED8015C318D}"/>
    <cellStyle name="Normal 3 2 5 4 3" xfId="7670" xr:uid="{7926A4CC-8A64-4C74-A6D8-12D3D9CF0EBC}"/>
    <cellStyle name="Normal 3 2 5 4 3 2" xfId="9383" xr:uid="{80672CD2-01AF-42AC-9805-8C915F6B5139}"/>
    <cellStyle name="Normal 3 2 5 4 3 2 2" xfId="12805" xr:uid="{A70C6E45-75CA-44E8-981F-DA8E9CDB0B91}"/>
    <cellStyle name="Normal 3 2 5 4 3 2 2 2" xfId="26495" xr:uid="{D219F259-4936-415E-8567-A378E6339AD6}"/>
    <cellStyle name="Normal 3 2 5 4 3 2 2 2 2" xfId="40187" xr:uid="{E60D53EE-1CBF-4B87-9420-DCEF1A48AAB7}"/>
    <cellStyle name="Normal 3 2 5 4 3 2 2 2 3" xfId="55071" xr:uid="{7FBF9022-1D5D-4A32-A7FA-BB2EC7A43AE4}"/>
    <cellStyle name="Normal 3 2 5 4 3 2 2 3" xfId="19651" xr:uid="{920B2FA4-5B78-426B-8A8D-1CEF13F20A10}"/>
    <cellStyle name="Normal 3 2 5 4 3 2 2 4" xfId="33341" xr:uid="{A95DDC45-CF68-46B2-BB8C-8683B52E5510}"/>
    <cellStyle name="Normal 3 2 5 4 3 2 2 5" xfId="48225" xr:uid="{882DE535-0696-4E3D-8B01-1513AA7CCC61}"/>
    <cellStyle name="Normal 3 2 5 4 3 2 3" xfId="23073" xr:uid="{53D802CC-061B-4B11-93E1-D6081B2633C8}"/>
    <cellStyle name="Normal 3 2 5 4 3 2 3 2" xfId="36765" xr:uid="{B0A1F38A-2AF2-44A6-8C31-F2880377E8E5}"/>
    <cellStyle name="Normal 3 2 5 4 3 2 3 3" xfId="51649" xr:uid="{7E3F0A48-7E5B-48BC-AF1B-5146FC3D9444}"/>
    <cellStyle name="Normal 3 2 5 4 3 2 4" xfId="16229" xr:uid="{F5993A63-665C-4132-8F5F-11FDCF0B9CEB}"/>
    <cellStyle name="Normal 3 2 5 4 3 2 5" xfId="29919" xr:uid="{6823330F-7F26-40EF-A159-ECCE78B84A21}"/>
    <cellStyle name="Normal 3 2 5 4 3 2 6" xfId="44803" xr:uid="{566FA86F-0CEB-4D94-A8BC-60BFE7223A0D}"/>
    <cellStyle name="Normal 3 2 5 4 3 3" xfId="11093" xr:uid="{829CCD8E-B755-49BE-9993-71CC036F8516}"/>
    <cellStyle name="Normal 3 2 5 4 3 3 2" xfId="24783" xr:uid="{5CFB859C-EB32-4B3B-A25B-7C6297D46F47}"/>
    <cellStyle name="Normal 3 2 5 4 3 3 2 2" xfId="38475" xr:uid="{E69D1F78-8E35-485A-AC5A-A9AA3596F062}"/>
    <cellStyle name="Normal 3 2 5 4 3 3 2 3" xfId="53359" xr:uid="{2E0132B4-D5E3-4206-963D-DF4A5139E715}"/>
    <cellStyle name="Normal 3 2 5 4 3 3 3" xfId="17939" xr:uid="{3D91BEEE-86BA-4C99-8DB3-15E0359D4199}"/>
    <cellStyle name="Normal 3 2 5 4 3 3 4" xfId="31629" xr:uid="{403DF96C-E181-47ED-A3DB-6031AD6C9005}"/>
    <cellStyle name="Normal 3 2 5 4 3 3 5" xfId="46513" xr:uid="{4D0343EA-4D48-43BE-BD3B-7B80F0657190}"/>
    <cellStyle name="Normal 3 2 5 4 3 4" xfId="21361" xr:uid="{196CBEA7-8E43-476C-B836-7721FD782F50}"/>
    <cellStyle name="Normal 3 2 5 4 3 4 2" xfId="35053" xr:uid="{4FD5A265-AD6F-44F3-B735-C7A86587BAD0}"/>
    <cellStyle name="Normal 3 2 5 4 3 4 3" xfId="49937" xr:uid="{68FD9B8E-7136-40B1-B4C4-CB558A94B436}"/>
    <cellStyle name="Normal 3 2 5 4 3 5" xfId="14517" xr:uid="{5ED90D2F-4E09-44FD-8817-3F676D5E2A9E}"/>
    <cellStyle name="Normal 3 2 5 4 3 6" xfId="28207" xr:uid="{CE5F515C-2E31-4A65-93F7-C1F133C973DF}"/>
    <cellStyle name="Normal 3 2 5 4 3 7" xfId="43091" xr:uid="{BD3BC71F-5A51-4AE5-8E84-5C014634D09D}"/>
    <cellStyle name="Normal 3 2 5 4 4" xfId="7671" xr:uid="{B7170EB9-0574-407E-9201-5FA052C13543}"/>
    <cellStyle name="Normal 3 2 5 4 4 2" xfId="9384" xr:uid="{059C3DD3-82AD-497B-A8A8-7E0FC1AB1C4A}"/>
    <cellStyle name="Normal 3 2 5 4 4 2 2" xfId="12806" xr:uid="{8C372BB4-3835-44DA-9FB3-C3E30DA9DD59}"/>
    <cellStyle name="Normal 3 2 5 4 4 2 2 2" xfId="26496" xr:uid="{92C6F89D-C58C-46C1-8E28-FAD1D8E9D1D2}"/>
    <cellStyle name="Normal 3 2 5 4 4 2 2 2 2" xfId="40188" xr:uid="{A967095F-A63B-4366-88B2-1BB20352B86F}"/>
    <cellStyle name="Normal 3 2 5 4 4 2 2 2 3" xfId="55072" xr:uid="{1C0DBA2B-E25E-4AA3-833D-CB72CE4562EC}"/>
    <cellStyle name="Normal 3 2 5 4 4 2 2 3" xfId="19652" xr:uid="{E0A32086-25EF-44E0-8FDF-C397D804A5B3}"/>
    <cellStyle name="Normal 3 2 5 4 4 2 2 4" xfId="33342" xr:uid="{BF808D0D-2423-4627-8C64-03F84585B00B}"/>
    <cellStyle name="Normal 3 2 5 4 4 2 2 5" xfId="48226" xr:uid="{D4FDDB8F-E8AF-4297-9AF3-9596A19BB02E}"/>
    <cellStyle name="Normal 3 2 5 4 4 2 3" xfId="23074" xr:uid="{96FFC1CE-D89C-4252-96BC-B49797B43167}"/>
    <cellStyle name="Normal 3 2 5 4 4 2 3 2" xfId="36766" xr:uid="{DBDDB80E-A1D8-4005-8238-85BFFED87C84}"/>
    <cellStyle name="Normal 3 2 5 4 4 2 3 3" xfId="51650" xr:uid="{3225FDB4-181D-49E3-BC63-D8E55F1BCE75}"/>
    <cellStyle name="Normal 3 2 5 4 4 2 4" xfId="16230" xr:uid="{346FD871-D031-4D04-A570-F605EEAD40D1}"/>
    <cellStyle name="Normal 3 2 5 4 4 2 5" xfId="29920" xr:uid="{78A816EB-3984-4FDF-AF3B-9B4E2FDDD2A0}"/>
    <cellStyle name="Normal 3 2 5 4 4 2 6" xfId="44804" xr:uid="{A291FC59-E687-4DAC-80C5-621C7DC7A9B7}"/>
    <cellStyle name="Normal 3 2 5 4 4 3" xfId="11094" xr:uid="{8386F7F4-61FE-497C-B5A7-C30B08544B19}"/>
    <cellStyle name="Normal 3 2 5 4 4 3 2" xfId="24784" xr:uid="{E1E41098-2B68-48E2-A546-644D97D69F4F}"/>
    <cellStyle name="Normal 3 2 5 4 4 3 2 2" xfId="38476" xr:uid="{B88E644E-AF69-42B6-B7BF-DB54EC09464B}"/>
    <cellStyle name="Normal 3 2 5 4 4 3 2 3" xfId="53360" xr:uid="{B2CDC72A-8213-434F-BB75-A8ECECEFFD40}"/>
    <cellStyle name="Normal 3 2 5 4 4 3 3" xfId="17940" xr:uid="{578C9F38-6387-4A67-ABB4-0D4BBDE5CD3A}"/>
    <cellStyle name="Normal 3 2 5 4 4 3 4" xfId="31630" xr:uid="{08BACC79-A070-44E4-92E8-3B3411F8C5B7}"/>
    <cellStyle name="Normal 3 2 5 4 4 3 5" xfId="46514" xr:uid="{772C4032-A819-4598-AB18-FCD3DC3F5040}"/>
    <cellStyle name="Normal 3 2 5 4 4 4" xfId="21362" xr:uid="{FDE2BED2-B764-4A9D-ADD4-1C0CABE14141}"/>
    <cellStyle name="Normal 3 2 5 4 4 4 2" xfId="35054" xr:uid="{89D94EC8-1A1B-4248-B55E-D0FC39B21794}"/>
    <cellStyle name="Normal 3 2 5 4 4 4 3" xfId="49938" xr:uid="{4713BF00-D85E-482D-A8B2-54483CDB7D8E}"/>
    <cellStyle name="Normal 3 2 5 4 4 5" xfId="14518" xr:uid="{AFF8F238-7805-4556-82E2-CBE0D32A783E}"/>
    <cellStyle name="Normal 3 2 5 4 4 6" xfId="28208" xr:uid="{1BF7D2E1-5A18-41BD-BCD1-0A14732DDC6A}"/>
    <cellStyle name="Normal 3 2 5 4 4 7" xfId="43092" xr:uid="{3D3456BF-897F-49D2-9C03-DAC86F6A33C2}"/>
    <cellStyle name="Normal 3 2 5 4 5" xfId="9380" xr:uid="{2081377F-B4C6-4063-ADA5-FDD2AC4BD437}"/>
    <cellStyle name="Normal 3 2 5 4 5 2" xfId="12802" xr:uid="{ACBED8CE-6686-480C-AD0F-CCDEBF28621E}"/>
    <cellStyle name="Normal 3 2 5 4 5 2 2" xfId="26492" xr:uid="{5EC4AAC4-D4E6-4435-97C2-453C74479EFE}"/>
    <cellStyle name="Normal 3 2 5 4 5 2 2 2" xfId="40184" xr:uid="{F0FBC485-25D1-4F5D-8B39-556CB4C9CDBC}"/>
    <cellStyle name="Normal 3 2 5 4 5 2 2 3" xfId="55068" xr:uid="{91ED4BE7-1ECF-4B70-B094-B133E9AF4511}"/>
    <cellStyle name="Normal 3 2 5 4 5 2 3" xfId="19648" xr:uid="{93437BAF-E7C8-47C6-A436-AA4441DEC46C}"/>
    <cellStyle name="Normal 3 2 5 4 5 2 4" xfId="33338" xr:uid="{CFD42D20-93E2-4C79-B72F-7D252DAD2407}"/>
    <cellStyle name="Normal 3 2 5 4 5 2 5" xfId="48222" xr:uid="{4E6F1150-147D-4EA8-82F8-E347244B6BB8}"/>
    <cellStyle name="Normal 3 2 5 4 5 3" xfId="23070" xr:uid="{62A20FFB-B6BC-4A97-AA4F-2E0DEFFA3759}"/>
    <cellStyle name="Normal 3 2 5 4 5 3 2" xfId="36762" xr:uid="{6033CF11-3747-4625-8282-3F167C9A6A42}"/>
    <cellStyle name="Normal 3 2 5 4 5 3 3" xfId="51646" xr:uid="{459015F1-00CA-480A-9B12-CCF533B06EAC}"/>
    <cellStyle name="Normal 3 2 5 4 5 4" xfId="16226" xr:uid="{2CFCB635-22A5-4A63-BE80-36CB63F50ECA}"/>
    <cellStyle name="Normal 3 2 5 4 5 5" xfId="29916" xr:uid="{4A8FCAFB-D306-40D6-A604-183BE6D92303}"/>
    <cellStyle name="Normal 3 2 5 4 5 6" xfId="44800" xr:uid="{70216A32-CF74-4C79-A8A7-571604CC60B9}"/>
    <cellStyle name="Normal 3 2 5 4 6" xfId="11090" xr:uid="{7935061B-30F6-4F88-8C3A-FFBB27DE3D49}"/>
    <cellStyle name="Normal 3 2 5 4 6 2" xfId="24780" xr:uid="{0A47010E-83C9-43AC-B044-4B06FFB0DCCA}"/>
    <cellStyle name="Normal 3 2 5 4 6 2 2" xfId="38472" xr:uid="{F9C20D90-64D2-48CF-B317-916EE02D540B}"/>
    <cellStyle name="Normal 3 2 5 4 6 2 3" xfId="53356" xr:uid="{53097190-A24A-4DAB-93E0-A3B64E8598B5}"/>
    <cellStyle name="Normal 3 2 5 4 6 3" xfId="17936" xr:uid="{4A849401-5CA0-4905-963B-1FA93E4D626E}"/>
    <cellStyle name="Normal 3 2 5 4 6 4" xfId="31626" xr:uid="{817F7011-1B49-4931-9A44-FB286058D1C4}"/>
    <cellStyle name="Normal 3 2 5 4 6 5" xfId="46510" xr:uid="{74F5DE03-41E8-4EC1-B647-3B5326518EC7}"/>
    <cellStyle name="Normal 3 2 5 4 7" xfId="21358" xr:uid="{0DFC542C-F18A-4737-822F-9AE4A62A2FE1}"/>
    <cellStyle name="Normal 3 2 5 4 7 2" xfId="35050" xr:uid="{150A77F8-C40F-4318-863E-7CEB7596EFA0}"/>
    <cellStyle name="Normal 3 2 5 4 7 3" xfId="49934" xr:uid="{8C1C3994-30EF-456C-9292-BE17DCB0918F}"/>
    <cellStyle name="Normal 3 2 5 4 8" xfId="14514" xr:uid="{1D6541C5-93F2-4E48-95AB-C78E06BD6F42}"/>
    <cellStyle name="Normal 3 2 5 4 9" xfId="28204" xr:uid="{2410D1F7-A7ED-46D5-86FE-19EB77565196}"/>
    <cellStyle name="Normal 3 2 5 5" xfId="7672" xr:uid="{2FB88D93-7091-4A78-95F5-B921A5CDBED3}"/>
    <cellStyle name="Normal 3 2 5 5 2" xfId="7673" xr:uid="{F66FED28-ED2F-4279-A3BE-746EA363685F}"/>
    <cellStyle name="Normal 3 2 5 5 2 2" xfId="9386" xr:uid="{F42C1A80-5ECA-46BB-B38E-627B38335045}"/>
    <cellStyle name="Normal 3 2 5 5 2 2 2" xfId="12808" xr:uid="{9B330633-AE5D-40BF-B4C1-12F1C68FE479}"/>
    <cellStyle name="Normal 3 2 5 5 2 2 2 2" xfId="26498" xr:uid="{B8F1682A-0EF9-45CE-A494-001FBEDD9B0D}"/>
    <cellStyle name="Normal 3 2 5 5 2 2 2 2 2" xfId="40190" xr:uid="{8C870B5C-19A0-453E-90A8-CA2F1240BB08}"/>
    <cellStyle name="Normal 3 2 5 5 2 2 2 2 3" xfId="55074" xr:uid="{EE20D995-6BD0-4038-B3C1-C1B1913B4314}"/>
    <cellStyle name="Normal 3 2 5 5 2 2 2 3" xfId="19654" xr:uid="{2A8C320D-A8D0-4DBA-8909-EC4245685DB0}"/>
    <cellStyle name="Normal 3 2 5 5 2 2 2 4" xfId="33344" xr:uid="{85634803-3FEC-465B-B883-7A66CA35EDB3}"/>
    <cellStyle name="Normal 3 2 5 5 2 2 2 5" xfId="48228" xr:uid="{7AF85BAA-7EBE-4D02-9F9D-99C3C5D4DF11}"/>
    <cellStyle name="Normal 3 2 5 5 2 2 3" xfId="23076" xr:uid="{0795F662-F5D0-4DF1-96DE-04C06E656970}"/>
    <cellStyle name="Normal 3 2 5 5 2 2 3 2" xfId="36768" xr:uid="{EF001862-72ED-4B6C-B7D1-58A7C135EB16}"/>
    <cellStyle name="Normal 3 2 5 5 2 2 3 3" xfId="51652" xr:uid="{FD5776D7-6794-405A-9AF7-E24C8A46307F}"/>
    <cellStyle name="Normal 3 2 5 5 2 2 4" xfId="16232" xr:uid="{2924A355-13F3-4A56-B981-29D7D9BF8A15}"/>
    <cellStyle name="Normal 3 2 5 5 2 2 5" xfId="29922" xr:uid="{B6E77D8D-03B3-411B-8933-7CAD11621259}"/>
    <cellStyle name="Normal 3 2 5 5 2 2 6" xfId="44806" xr:uid="{BE6546D2-AD3B-4807-9700-A576CE347F6A}"/>
    <cellStyle name="Normal 3 2 5 5 2 3" xfId="11096" xr:uid="{5DD00496-EE0A-4E66-8DDE-B71898374BB0}"/>
    <cellStyle name="Normal 3 2 5 5 2 3 2" xfId="24786" xr:uid="{EFBAFD8B-F395-41E0-BF6A-74385B03D954}"/>
    <cellStyle name="Normal 3 2 5 5 2 3 2 2" xfId="38478" xr:uid="{1056000A-24BF-4541-B8D1-AA323E9F314E}"/>
    <cellStyle name="Normal 3 2 5 5 2 3 2 3" xfId="53362" xr:uid="{728E3920-91C1-4513-AD2E-F54A607B8D76}"/>
    <cellStyle name="Normal 3 2 5 5 2 3 3" xfId="17942" xr:uid="{2727079D-6F15-4B52-9964-55584FA2CBF4}"/>
    <cellStyle name="Normal 3 2 5 5 2 3 4" xfId="31632" xr:uid="{EE0FD2CC-493F-40CA-99A1-99CD73434B40}"/>
    <cellStyle name="Normal 3 2 5 5 2 3 5" xfId="46516" xr:uid="{51501FAC-3578-4F9A-81F7-CEF61FEDF07C}"/>
    <cellStyle name="Normal 3 2 5 5 2 4" xfId="21364" xr:uid="{1FA10482-5190-412B-A19C-E7DC684A2632}"/>
    <cellStyle name="Normal 3 2 5 5 2 4 2" xfId="35056" xr:uid="{E288EA84-DF4B-4BF0-96CC-E2D76C6166AB}"/>
    <cellStyle name="Normal 3 2 5 5 2 4 3" xfId="49940" xr:uid="{6F7210A2-C3B0-4340-B558-79B1D5C91D02}"/>
    <cellStyle name="Normal 3 2 5 5 2 5" xfId="14520" xr:uid="{4F431E10-5373-44BD-90C8-4A6FDFE88D6B}"/>
    <cellStyle name="Normal 3 2 5 5 2 6" xfId="28210" xr:uid="{A10CB534-924E-4062-905A-0CD15CE79A79}"/>
    <cellStyle name="Normal 3 2 5 5 2 7" xfId="43094" xr:uid="{062482D3-698E-4465-9C54-623019FD8CF9}"/>
    <cellStyle name="Normal 3 2 5 5 3" xfId="9385" xr:uid="{E0E9219F-10D3-4681-91A4-187609D9EF0D}"/>
    <cellStyle name="Normal 3 2 5 5 3 2" xfId="12807" xr:uid="{B90427D4-9F06-4A9C-8583-01644220F4DE}"/>
    <cellStyle name="Normal 3 2 5 5 3 2 2" xfId="26497" xr:uid="{56C43024-CF23-4AB4-8CF0-151E128D7896}"/>
    <cellStyle name="Normal 3 2 5 5 3 2 2 2" xfId="40189" xr:uid="{AB8783AF-A7C5-4106-8CA0-19E69E6ED399}"/>
    <cellStyle name="Normal 3 2 5 5 3 2 2 3" xfId="55073" xr:uid="{2333D866-FFA6-4887-A665-4113D59B173A}"/>
    <cellStyle name="Normal 3 2 5 5 3 2 3" xfId="19653" xr:uid="{EA7FDD5A-3FCD-49E3-8DB2-35CEBD68EB0C}"/>
    <cellStyle name="Normal 3 2 5 5 3 2 4" xfId="33343" xr:uid="{A4C3C93B-EAAE-4484-8CD3-4A4F1D6C34BA}"/>
    <cellStyle name="Normal 3 2 5 5 3 2 5" xfId="48227" xr:uid="{E689853C-4F37-45D4-99F6-6BAF2FFF5AB7}"/>
    <cellStyle name="Normal 3 2 5 5 3 3" xfId="23075" xr:uid="{E3712D4A-7D8A-46A3-99AB-E69556EE8162}"/>
    <cellStyle name="Normal 3 2 5 5 3 3 2" xfId="36767" xr:uid="{451E77F7-2BDC-40A2-8A05-6A9C83289FC8}"/>
    <cellStyle name="Normal 3 2 5 5 3 3 3" xfId="51651" xr:uid="{6835D3D5-BB05-4353-BB65-57C596A3F793}"/>
    <cellStyle name="Normal 3 2 5 5 3 4" xfId="16231" xr:uid="{64C9E6A5-2B7E-42A6-A85B-A5FB0B12D5D8}"/>
    <cellStyle name="Normal 3 2 5 5 3 5" xfId="29921" xr:uid="{00DD954B-C478-4EE4-9FD8-85F84D20FDF9}"/>
    <cellStyle name="Normal 3 2 5 5 3 6" xfId="44805" xr:uid="{E1AB4496-F3AD-42D9-9F4F-44B40EA0C7B1}"/>
    <cellStyle name="Normal 3 2 5 5 4" xfId="11095" xr:uid="{3ACCA263-48BE-41DF-AC14-D108C606E992}"/>
    <cellStyle name="Normal 3 2 5 5 4 2" xfId="24785" xr:uid="{6B064805-087A-4B90-BA20-C27FBF47BC4D}"/>
    <cellStyle name="Normal 3 2 5 5 4 2 2" xfId="38477" xr:uid="{76C60741-FBB8-4484-A77B-9DA7CE23F9A5}"/>
    <cellStyle name="Normal 3 2 5 5 4 2 3" xfId="53361" xr:uid="{DC64EF8E-7DA2-4ECD-86EB-DB93BD0C1C50}"/>
    <cellStyle name="Normal 3 2 5 5 4 3" xfId="17941" xr:uid="{06A248E7-26FB-4078-807C-EA5A39B26B50}"/>
    <cellStyle name="Normal 3 2 5 5 4 4" xfId="31631" xr:uid="{2B12DF80-52E6-4FA0-A562-8DA3FAD73F25}"/>
    <cellStyle name="Normal 3 2 5 5 4 5" xfId="46515" xr:uid="{1250C735-9AA4-4A27-AE94-9ADA01BF3880}"/>
    <cellStyle name="Normal 3 2 5 5 5" xfId="21363" xr:uid="{3413DFC0-8FEE-4321-8E6A-BDEE21EB4E2B}"/>
    <cellStyle name="Normal 3 2 5 5 5 2" xfId="35055" xr:uid="{49B20961-B0E0-42A9-8661-DAE5E510E9B3}"/>
    <cellStyle name="Normal 3 2 5 5 5 3" xfId="49939" xr:uid="{00CB0454-2003-4F16-ACAE-6DD5657956DC}"/>
    <cellStyle name="Normal 3 2 5 5 6" xfId="14519" xr:uid="{A990FEFD-A435-4CE7-B755-47D295BDBF60}"/>
    <cellStyle name="Normal 3 2 5 5 7" xfId="28209" xr:uid="{13D3332E-044D-454C-B4BA-421620B5BC2D}"/>
    <cellStyle name="Normal 3 2 5 5 8" xfId="43093" xr:uid="{7DEDC918-A9F8-45FD-9263-4101E0C363BD}"/>
    <cellStyle name="Normal 3 2 5 6" xfId="7674" xr:uid="{14EF7395-7CF6-4A73-AD72-091254A77CC3}"/>
    <cellStyle name="Normal 3 2 5 6 2" xfId="9387" xr:uid="{F463C7FD-38AC-4F09-9D59-BA8C7BAF1FD3}"/>
    <cellStyle name="Normal 3 2 5 6 2 2" xfId="12809" xr:uid="{EDDBBDD9-181B-4989-9165-9563F245A231}"/>
    <cellStyle name="Normal 3 2 5 6 2 2 2" xfId="26499" xr:uid="{75253241-7CC0-44D6-BAC7-B60E529A6E8E}"/>
    <cellStyle name="Normal 3 2 5 6 2 2 2 2" xfId="40191" xr:uid="{CCC182F7-BE10-421C-AA62-BAFB82E42458}"/>
    <cellStyle name="Normal 3 2 5 6 2 2 2 3" xfId="55075" xr:uid="{B29EAB48-CBF1-424F-8E8A-55DE4D05DAFF}"/>
    <cellStyle name="Normal 3 2 5 6 2 2 3" xfId="19655" xr:uid="{611E21F2-38C6-47D7-AF58-F1C3130E6E79}"/>
    <cellStyle name="Normal 3 2 5 6 2 2 4" xfId="33345" xr:uid="{21072EE1-A33C-470F-8217-8443A88CF14D}"/>
    <cellStyle name="Normal 3 2 5 6 2 2 5" xfId="48229" xr:uid="{3A3A2F1D-29EC-4EB8-9A9A-4E9304B30AE5}"/>
    <cellStyle name="Normal 3 2 5 6 2 3" xfId="23077" xr:uid="{1F84D3B7-F135-478D-B341-0982C2A950C0}"/>
    <cellStyle name="Normal 3 2 5 6 2 3 2" xfId="36769" xr:uid="{6F4E977C-4A32-4E3D-B802-1F76FF6D808D}"/>
    <cellStyle name="Normal 3 2 5 6 2 3 3" xfId="51653" xr:uid="{8A2DA13E-4C74-4B27-B780-0892830026D0}"/>
    <cellStyle name="Normal 3 2 5 6 2 4" xfId="16233" xr:uid="{497CE806-5B0D-4674-8413-EB03D28CDE8A}"/>
    <cellStyle name="Normal 3 2 5 6 2 5" xfId="29923" xr:uid="{0CF1630C-6B66-4266-B738-0BF66CFFADDC}"/>
    <cellStyle name="Normal 3 2 5 6 2 6" xfId="44807" xr:uid="{A9AE5917-4C83-4CEC-9947-DFCD4D2AC1DA}"/>
    <cellStyle name="Normal 3 2 5 6 3" xfId="11097" xr:uid="{0C9750C5-15A3-40AA-92AF-BD6BEDC82383}"/>
    <cellStyle name="Normal 3 2 5 6 3 2" xfId="24787" xr:uid="{2D710F64-2068-4E4A-A3E1-0CC5D224BB8A}"/>
    <cellStyle name="Normal 3 2 5 6 3 2 2" xfId="38479" xr:uid="{797F9459-847E-452E-BA07-6372AEB7C3D3}"/>
    <cellStyle name="Normal 3 2 5 6 3 2 3" xfId="53363" xr:uid="{B91D5724-AFC2-42B0-B42F-CE54CA1033FC}"/>
    <cellStyle name="Normal 3 2 5 6 3 3" xfId="17943" xr:uid="{811E40FE-EE37-4B1B-84C7-71FCFC7AAC09}"/>
    <cellStyle name="Normal 3 2 5 6 3 4" xfId="31633" xr:uid="{FCBA0486-4EC9-4D84-8E1E-00F5503D7B97}"/>
    <cellStyle name="Normal 3 2 5 6 3 5" xfId="46517" xr:uid="{C61E50BD-2401-4BE6-8C8A-A6324D1AA628}"/>
    <cellStyle name="Normal 3 2 5 6 4" xfId="21365" xr:uid="{D56C6868-570D-43C8-99C6-CF67BD1BC10D}"/>
    <cellStyle name="Normal 3 2 5 6 4 2" xfId="35057" xr:uid="{43015660-AEE0-420D-8086-85618A0BC955}"/>
    <cellStyle name="Normal 3 2 5 6 4 3" xfId="49941" xr:uid="{077B22BC-449A-45CC-9B10-06D4E334C303}"/>
    <cellStyle name="Normal 3 2 5 6 5" xfId="14521" xr:uid="{D9BA690A-0DFF-4529-8214-DEEF85CF9B4F}"/>
    <cellStyle name="Normal 3 2 5 6 6" xfId="28211" xr:uid="{9A813000-5F49-42CC-9E28-778778A06E39}"/>
    <cellStyle name="Normal 3 2 5 6 7" xfId="43095" xr:uid="{2ECC9D0B-B571-4FDB-A5AD-5078976C01D3}"/>
    <cellStyle name="Normal 3 2 5 7" xfId="7675" xr:uid="{5BE1DFDE-4E37-4037-90F7-8EC7B7A96800}"/>
    <cellStyle name="Normal 3 2 5 7 2" xfId="9388" xr:uid="{BC230473-0E69-4E16-8024-751BD76FF03D}"/>
    <cellStyle name="Normal 3 2 5 7 2 2" xfId="12810" xr:uid="{0DD25BC3-781B-4415-AF2D-D487EC4B44D1}"/>
    <cellStyle name="Normal 3 2 5 7 2 2 2" xfId="26500" xr:uid="{B9722725-FA70-4DAF-92D9-E2020D08BEC1}"/>
    <cellStyle name="Normal 3 2 5 7 2 2 2 2" xfId="40192" xr:uid="{229F1031-2B60-406F-AFC5-FE2B058B5ED8}"/>
    <cellStyle name="Normal 3 2 5 7 2 2 2 3" xfId="55076" xr:uid="{670AD850-B5B4-4D32-BC1A-46175B53D12A}"/>
    <cellStyle name="Normal 3 2 5 7 2 2 3" xfId="19656" xr:uid="{9C8F944A-8B21-4A08-9C0B-D7291EB14E19}"/>
    <cellStyle name="Normal 3 2 5 7 2 2 4" xfId="33346" xr:uid="{2B5BCEC0-C41F-45E4-B44A-99D5C0518A9D}"/>
    <cellStyle name="Normal 3 2 5 7 2 2 5" xfId="48230" xr:uid="{A22BE9EB-37A4-45EB-9392-217C64B6AAF7}"/>
    <cellStyle name="Normal 3 2 5 7 2 3" xfId="23078" xr:uid="{03155793-D4ED-4CC9-B778-15B0C3F2B930}"/>
    <cellStyle name="Normal 3 2 5 7 2 3 2" xfId="36770" xr:uid="{689AE68C-20C0-4D0C-910D-120299AEA0E1}"/>
    <cellStyle name="Normal 3 2 5 7 2 3 3" xfId="51654" xr:uid="{CA1DAB5B-834D-41FE-A905-65D92896D1B5}"/>
    <cellStyle name="Normal 3 2 5 7 2 4" xfId="16234" xr:uid="{94D8D258-43FA-4A00-9020-515C6C913FB7}"/>
    <cellStyle name="Normal 3 2 5 7 2 5" xfId="29924" xr:uid="{26EF8FED-2C7A-4798-84C9-1E2E8ABF14AA}"/>
    <cellStyle name="Normal 3 2 5 7 2 6" xfId="44808" xr:uid="{85AE7042-654E-4CB3-9884-F1E15D328302}"/>
    <cellStyle name="Normal 3 2 5 7 3" xfId="11098" xr:uid="{4F1C3795-2F21-4C1F-8235-AA99CB4CA8B6}"/>
    <cellStyle name="Normal 3 2 5 7 3 2" xfId="24788" xr:uid="{A5B847D1-6E86-4C3A-B4D4-EA6E6B4C408A}"/>
    <cellStyle name="Normal 3 2 5 7 3 2 2" xfId="38480" xr:uid="{EF522D3A-5D88-47B2-8976-682D1B7591FA}"/>
    <cellStyle name="Normal 3 2 5 7 3 2 3" xfId="53364" xr:uid="{3F4713DE-9C6E-4DC4-9039-993869C3D261}"/>
    <cellStyle name="Normal 3 2 5 7 3 3" xfId="17944" xr:uid="{82D86C71-FC0B-475D-8DE6-20A7CBBDD5C8}"/>
    <cellStyle name="Normal 3 2 5 7 3 4" xfId="31634" xr:uid="{6253E1E7-E58E-4D5F-9A50-E433A1DD5A43}"/>
    <cellStyle name="Normal 3 2 5 7 3 5" xfId="46518" xr:uid="{3495EDBC-CEF0-4EFE-A074-DC59F3D60D2E}"/>
    <cellStyle name="Normal 3 2 5 7 4" xfId="21366" xr:uid="{217D49B9-1FA4-4C8B-85A0-D9D6F74EF658}"/>
    <cellStyle name="Normal 3 2 5 7 4 2" xfId="35058" xr:uid="{50B8A642-BD06-482A-9CD2-8234D79FC6BD}"/>
    <cellStyle name="Normal 3 2 5 7 4 3" xfId="49942" xr:uid="{D9A13170-34EB-457C-A5CA-AFC5F4445565}"/>
    <cellStyle name="Normal 3 2 5 7 5" xfId="14522" xr:uid="{34A136F7-5E2A-48F4-868F-13EEF8B958E8}"/>
    <cellStyle name="Normal 3 2 5 7 6" xfId="28212" xr:uid="{33AC383E-FBE2-46A1-837F-EBF5D135A54A}"/>
    <cellStyle name="Normal 3 2 5 7 7" xfId="43096" xr:uid="{38CEE81F-EB75-480C-8368-0869CBB36CDF}"/>
    <cellStyle name="Normal 3 2 5 8" xfId="9359" xr:uid="{82C9524A-68C7-4A98-8DA6-9F4CBBCBF19C}"/>
    <cellStyle name="Normal 3 2 5 8 2" xfId="12781" xr:uid="{5F8AE3D9-D0CC-4815-ACEE-B98F260C942E}"/>
    <cellStyle name="Normal 3 2 5 8 2 2" xfId="26471" xr:uid="{AB1A0A07-429F-4F90-A5DD-4F5C5E9A58E5}"/>
    <cellStyle name="Normal 3 2 5 8 2 2 2" xfId="40163" xr:uid="{11852F9E-B327-442E-BF5C-AC7D933A81D6}"/>
    <cellStyle name="Normal 3 2 5 8 2 2 3" xfId="55047" xr:uid="{AF286D65-61F5-4EF0-92D5-659DCE22C678}"/>
    <cellStyle name="Normal 3 2 5 8 2 3" xfId="19627" xr:uid="{5EE055DE-F82E-4A83-9EF2-833E0F83412C}"/>
    <cellStyle name="Normal 3 2 5 8 2 4" xfId="33317" xr:uid="{37C413E3-E127-4A9C-A43C-072C949CB26B}"/>
    <cellStyle name="Normal 3 2 5 8 2 5" xfId="48201" xr:uid="{62ED0DD1-10BE-4C2A-AEEB-1B82FCD892B0}"/>
    <cellStyle name="Normal 3 2 5 8 3" xfId="23049" xr:uid="{E1A56E2A-88AB-4495-8A56-21F3664922A0}"/>
    <cellStyle name="Normal 3 2 5 8 3 2" xfId="36741" xr:uid="{E937BE21-09D1-4868-8CF1-D5406A7147AF}"/>
    <cellStyle name="Normal 3 2 5 8 3 3" xfId="51625" xr:uid="{7988F791-73F8-4337-B248-682CF498810E}"/>
    <cellStyle name="Normal 3 2 5 8 4" xfId="16205" xr:uid="{B9B13721-4C5B-447E-BD8B-CDE9AC2AC58D}"/>
    <cellStyle name="Normal 3 2 5 8 5" xfId="29895" xr:uid="{FD1193BA-5AEE-428A-B533-8F0FDA74A43C}"/>
    <cellStyle name="Normal 3 2 5 8 6" xfId="44779" xr:uid="{784790B7-4FEE-4809-A522-FE6E1586491F}"/>
    <cellStyle name="Normal 3 2 5 9" xfId="11069" xr:uid="{682D45A6-B23C-459A-87DE-C0D481B5577D}"/>
    <cellStyle name="Normal 3 2 5 9 2" xfId="24759" xr:uid="{E79EFF29-292E-495D-A3F7-74FD9DA8EF42}"/>
    <cellStyle name="Normal 3 2 5 9 2 2" xfId="38451" xr:uid="{754166BC-42B0-4588-A8E6-711666CAE7C6}"/>
    <cellStyle name="Normal 3 2 5 9 2 3" xfId="53335" xr:uid="{7028E07F-24C5-4ED0-8FF3-EC5857B33C51}"/>
    <cellStyle name="Normal 3 2 5 9 3" xfId="17915" xr:uid="{F3729AD2-884F-49C6-AC34-71CF1B6E00EC}"/>
    <cellStyle name="Normal 3 2 5 9 4" xfId="31605" xr:uid="{E9F16DE7-8E6C-4FAB-A727-8F30DC5F015D}"/>
    <cellStyle name="Normal 3 2 5 9 5" xfId="46489" xr:uid="{68E7AF9A-E1DD-41FE-B7ED-F9791759DFB3}"/>
    <cellStyle name="Normal 3 2 6" xfId="8232" xr:uid="{0B1CBAFB-111A-4FD8-A74D-BCFB4937D291}"/>
    <cellStyle name="Normal 3 2 6 2" xfId="11654" xr:uid="{D230EA16-4785-4257-91C2-9AA351752B4A}"/>
    <cellStyle name="Normal 3 2 6 2 2" xfId="25344" xr:uid="{84D0AE92-8C5D-431B-9D07-F37599456C6F}"/>
    <cellStyle name="Normal 3 2 6 2 2 2" xfId="39036" xr:uid="{A7D5B091-11B0-4216-8373-97C1B405512C}"/>
    <cellStyle name="Normal 3 2 6 2 2 3" xfId="53920" xr:uid="{E0245866-EC8F-45C9-9847-6890FA68AF1C}"/>
    <cellStyle name="Normal 3 2 6 2 3" xfId="18500" xr:uid="{F92020AC-1FC3-420D-8D27-B4F9B9EF2D87}"/>
    <cellStyle name="Normal 3 2 6 2 4" xfId="32190" xr:uid="{4BDE91F8-B8B3-4C51-ABD2-4B2FE1FF3E6A}"/>
    <cellStyle name="Normal 3 2 6 2 5" xfId="47074" xr:uid="{2D066623-1510-4C6F-B223-D8C4CF7B8D9A}"/>
    <cellStyle name="Normal 3 2 6 3" xfId="21922" xr:uid="{D7B7A021-D954-4355-868E-547E355FFF49}"/>
    <cellStyle name="Normal 3 2 6 3 2" xfId="35614" xr:uid="{69CDF088-A1E1-47CA-860B-B9598D9C7263}"/>
    <cellStyle name="Normal 3 2 6 3 3" xfId="50498" xr:uid="{297854F3-9F77-4110-A2B9-CA58812C0812}"/>
    <cellStyle name="Normal 3 2 6 4" xfId="15078" xr:uid="{8975F554-7366-4055-879A-AE2AF69F1BC2}"/>
    <cellStyle name="Normal 3 2 6 5" xfId="28768" xr:uid="{868F852E-A99B-4B4F-9AE9-B5CAB3E51354}"/>
    <cellStyle name="Normal 3 2 6 6" xfId="43652" xr:uid="{66638B24-320F-44E2-BBEF-94AC891876CF}"/>
    <cellStyle name="Normal 3 3" xfId="86" xr:uid="{4735F4F7-6CBD-4950-9631-6CAC584ACC15}"/>
    <cellStyle name="Normal 3 3 2" xfId="292" xr:uid="{05AEE7B9-417D-486C-BE7B-821EF0336F99}"/>
    <cellStyle name="Normal 3 3 2 2" xfId="4669" xr:uid="{224DE326-5C09-4ECB-9F45-2812D0F7A9EC}"/>
    <cellStyle name="Normal 3 3 3" xfId="4559" xr:uid="{DF401707-8D61-4ABB-8B2B-DB1EF462E1FE}"/>
    <cellStyle name="Normal 3 4" xfId="87" xr:uid="{7CFDB0D1-DC3B-495F-BEC4-29A795EC1784}"/>
    <cellStyle name="Normal 3 4 2" xfId="2504" xr:uid="{4C359D0C-C45F-4C76-8E92-6E021FB88586}"/>
    <cellStyle name="Normal 3 4 2 2" xfId="4670" xr:uid="{C34B49CB-1F46-4143-A1CE-87DF1AC6F6C3}"/>
    <cellStyle name="Normal 3 4 2 3" xfId="41116" xr:uid="{94A5E5A9-ED65-49F7-99D3-DBBBD9C9E62F}"/>
    <cellStyle name="Normal 3 4 2 4" xfId="40749" xr:uid="{35BE0BB7-9F0F-430F-B3C4-D1F82423DEAC}"/>
    <cellStyle name="Normal 3 4 2 5" xfId="55633" xr:uid="{2BCBE935-C0F4-4586-A7A8-A34376984134}"/>
    <cellStyle name="Normal 3 4 2 6" xfId="27057" xr:uid="{3FE686A2-44A5-466D-A8D3-63F52FB4134F}"/>
    <cellStyle name="Normal 3 4 2 7" xfId="5941" xr:uid="{D1955BE0-C572-4C16-8AC0-4BD10998BFA7}"/>
    <cellStyle name="Normal 3 4 2 8" xfId="5349" xr:uid="{E2FD6C4D-8182-4EE2-9563-DD2D4B3CD388}"/>
    <cellStyle name="Normal 3 4 3" xfId="40758" xr:uid="{5737EA21-A5C8-423D-8ED8-4A929306E345}"/>
    <cellStyle name="Normal 3 4 4" xfId="33903" xr:uid="{C7992E2B-001A-4985-8563-C748AA7E6271}"/>
    <cellStyle name="Normal 3 4 5" xfId="48787" xr:uid="{641F952B-9E82-46DB-A64D-797EE018F3D2}"/>
    <cellStyle name="Normal 3 4 6" xfId="13367" xr:uid="{3536F45E-E26D-45CD-8B87-46F2FF316848}"/>
    <cellStyle name="Normal 3 5" xfId="2503" xr:uid="{592ABF06-656D-4E18-9A4B-1BC708643A23}"/>
    <cellStyle name="Normal 3 5 2" xfId="4671" xr:uid="{4FF6C938-579D-453B-A3AC-2C3579E83C48}"/>
    <cellStyle name="Normal 3 5 2 2" xfId="41373" xr:uid="{2A376C40-3739-4D47-962C-31E7F15B64DE}"/>
    <cellStyle name="Normal 3 5 2 3" xfId="5968" xr:uid="{9FDCAD41-2BF9-48D8-B6E6-DB1F420F2D45}"/>
    <cellStyle name="Normal 3 5 2 4" xfId="5376" xr:uid="{71C5E793-078B-411A-B421-30B98A625969}"/>
    <cellStyle name="Normal 3 5 3" xfId="4747" xr:uid="{F4990D87-618D-483B-B4C6-26EAC065A9C6}"/>
    <cellStyle name="Normal 3 5 4" xfId="4715" xr:uid="{DAEDC5F3-4E99-4868-967E-0ECB7553D50A}"/>
    <cellStyle name="Normal 3 5 4 2" xfId="41378" xr:uid="{1FB633D6-9A0C-4320-9A89-C4A1551DC180}"/>
    <cellStyle name="Normal 3 5 4 3" xfId="5969" xr:uid="{FB386223-FAF7-4792-98AE-5640F653BB95}"/>
    <cellStyle name="Normal 3 5 4 4" xfId="5377" xr:uid="{300C608E-14AC-4025-84B0-BEB08F4A66C3}"/>
    <cellStyle name="Normal 3 6" xfId="4666" xr:uid="{7CF963C5-A891-4DB0-A6A4-E0F3783E0E5D}"/>
    <cellStyle name="Normal 3 6 2" xfId="41939" xr:uid="{D0DBF465-2FB7-44CF-A23C-4BB49319FCC7}"/>
    <cellStyle name="Normal 3 6 2 2" xfId="41936" xr:uid="{5E3FC1CF-02E3-4355-B985-9129187C26B3}"/>
    <cellStyle name="Normal 3 7" xfId="40751" xr:uid="{25392160-9FD8-4FE0-B19F-CEAFEB98B5F0}"/>
    <cellStyle name="Normal 3 8" xfId="5929" xr:uid="{60A36503-F517-43BF-9A1C-A8C9C3FD8F8A}"/>
    <cellStyle name="Normal 3 9" xfId="5337" xr:uid="{FD8DA492-F98A-4266-90EE-F0BCBE82B336}"/>
    <cellStyle name="Normal 30" xfId="4372" xr:uid="{249017CC-74E6-45DA-BA05-2565CDF020F9}"/>
    <cellStyle name="Normal 30 2" xfId="4373" xr:uid="{41E4C511-8666-46F9-886D-9E42EBAA8011}"/>
    <cellStyle name="Normal 31" xfId="4374" xr:uid="{2950DFD5-C09F-4C2B-9285-503D872A24C4}"/>
    <cellStyle name="Normal 31 2" xfId="4375" xr:uid="{2DBFD726-D601-47F8-B606-1CAF6D5426E8}"/>
    <cellStyle name="Normal 32" xfId="4376" xr:uid="{268C2457-6BFD-4E0A-AAE4-0DBC0813B8D5}"/>
    <cellStyle name="Normal 32 2" xfId="41335" xr:uid="{56973581-BFFC-4A93-B3BD-FD81092936E4}"/>
    <cellStyle name="Normal 32 3" xfId="5956" xr:uid="{74790C87-B99B-4E99-9E13-1055D42E7004}"/>
    <cellStyle name="Normal 32 4" xfId="5364" xr:uid="{55D32B61-E19A-4E2A-A184-B97B101F8F92}"/>
    <cellStyle name="Normal 33" xfId="4377" xr:uid="{9FC23A65-562E-495E-A8BD-9EBE49EE1705}"/>
    <cellStyle name="Normal 33 2" xfId="4378" xr:uid="{6BC2B82E-A80D-4F27-A9CE-340546E22515}"/>
    <cellStyle name="Normal 34" xfId="4379" xr:uid="{964288D4-DF2D-48F5-8175-296EECB3A120}"/>
    <cellStyle name="Normal 34 2" xfId="4380" xr:uid="{7FB527FF-C04C-4D17-B026-1BC78651BBDE}"/>
    <cellStyle name="Normal 35" xfId="4381" xr:uid="{1B946A1B-C04F-4758-BAB0-B9D94CC9E8F5}"/>
    <cellStyle name="Normal 35 2" xfId="4382" xr:uid="{7E459D7E-C72D-4E8D-BE4E-5211DC536B8C}"/>
    <cellStyle name="Normal 36" xfId="4383" xr:uid="{F0172AC6-B796-40E8-98D6-22C85CF95A5B}"/>
    <cellStyle name="Normal 36 2" xfId="4384" xr:uid="{2830B49E-6AA9-42CD-8519-4C381F2CF11C}"/>
    <cellStyle name="Normal 37" xfId="4385" xr:uid="{21F3CFBE-E5D5-48A2-98E6-671716605DDD}"/>
    <cellStyle name="Normal 37 2" xfId="4386" xr:uid="{90D77A92-1D1F-405E-A124-47474ACC6586}"/>
    <cellStyle name="Normal 38" xfId="4387" xr:uid="{E198413D-B3AB-46AF-8257-FCB1D0FD1812}"/>
    <cellStyle name="Normal 38 2" xfId="4388" xr:uid="{8428EC6C-51DB-4D03-A835-4FBFF2ABE735}"/>
    <cellStyle name="Normal 39" xfId="4389" xr:uid="{35744C03-1A4E-44EB-832D-FB73F5478B77}"/>
    <cellStyle name="Normal 39 2" xfId="4390" xr:uid="{997090B8-C1BC-4B07-8088-6E3E4241C37B}"/>
    <cellStyle name="Normal 39 2 2" xfId="4391" xr:uid="{4CB36A1A-B8C5-4C2E-A74D-8D8B3702AC1F}"/>
    <cellStyle name="Normal 39 3" xfId="4392" xr:uid="{D0C6B953-39C4-4340-9C77-31A115408E3E}"/>
    <cellStyle name="Normal 4" xfId="88" xr:uid="{27740AD4-62BE-47A3-84AF-F79AB3C92516}"/>
    <cellStyle name="Normal 4 10" xfId="7677" xr:uid="{24D820B4-F448-4821-A359-2BFAD5FEBEA1}"/>
    <cellStyle name="Normal 4 10 2" xfId="7678" xr:uid="{55A2F0BC-6EB6-411B-9CCA-1CB87ACACCAA}"/>
    <cellStyle name="Normal 4 10 2 2" xfId="9391" xr:uid="{2E122977-3FDF-4987-9A05-EDCCD5F34469}"/>
    <cellStyle name="Normal 4 10 2 2 2" xfId="12813" xr:uid="{09263AB9-0D51-488C-BCA3-38ABC5455E0E}"/>
    <cellStyle name="Normal 4 10 2 2 2 2" xfId="26503" xr:uid="{BF0C4996-8196-496D-98F9-6547E4C4B3BE}"/>
    <cellStyle name="Normal 4 10 2 2 2 2 2" xfId="40195" xr:uid="{09AF9904-3295-4521-AFF5-841303E51880}"/>
    <cellStyle name="Normal 4 10 2 2 2 2 3" xfId="55079" xr:uid="{9E4C5D50-086D-4099-ADFF-8A0A220821B4}"/>
    <cellStyle name="Normal 4 10 2 2 2 3" xfId="19659" xr:uid="{27823ADB-ADA8-4C25-9589-D848001DAD52}"/>
    <cellStyle name="Normal 4 10 2 2 2 4" xfId="33349" xr:uid="{14D977B4-3648-4E7B-97EC-D93F01C255E1}"/>
    <cellStyle name="Normal 4 10 2 2 2 5" xfId="48233" xr:uid="{49B8A6F5-25D6-43CD-8FC3-07E5595D77A0}"/>
    <cellStyle name="Normal 4 10 2 2 3" xfId="23081" xr:uid="{BBA04E9D-4548-44A5-B6E3-DC367490F741}"/>
    <cellStyle name="Normal 4 10 2 2 3 2" xfId="36773" xr:uid="{51C057E6-C3AC-486B-B2FF-093F281DD54E}"/>
    <cellStyle name="Normal 4 10 2 2 3 3" xfId="51657" xr:uid="{15447A63-6843-452E-8975-22484557195D}"/>
    <cellStyle name="Normal 4 10 2 2 4" xfId="16237" xr:uid="{38A3A5D8-6C1E-4341-8CE7-BF827FD167B6}"/>
    <cellStyle name="Normal 4 10 2 2 5" xfId="29927" xr:uid="{102BBCA0-59B8-4D4B-8063-153F325E5C1A}"/>
    <cellStyle name="Normal 4 10 2 2 6" xfId="44811" xr:uid="{987A5A63-292C-4085-9989-1389421AD1F4}"/>
    <cellStyle name="Normal 4 10 2 3" xfId="11101" xr:uid="{F839E4B3-45D7-444E-91A7-C6105DB0B60C}"/>
    <cellStyle name="Normal 4 10 2 3 2" xfId="24791" xr:uid="{4AC53F96-2381-42B8-A51F-9EE3E4F4C41B}"/>
    <cellStyle name="Normal 4 10 2 3 2 2" xfId="38483" xr:uid="{818634AA-264E-41E6-A2EB-EB28C7E8DEE8}"/>
    <cellStyle name="Normal 4 10 2 3 2 3" xfId="53367" xr:uid="{9699DA33-7099-404F-BBCF-97DE720C181E}"/>
    <cellStyle name="Normal 4 10 2 3 3" xfId="17947" xr:uid="{98878EDA-822F-4171-BF5F-9523F0B50AF4}"/>
    <cellStyle name="Normal 4 10 2 3 4" xfId="31637" xr:uid="{0D9020C3-CB0A-4F39-9B76-CEFA5653A70C}"/>
    <cellStyle name="Normal 4 10 2 3 5" xfId="46521" xr:uid="{14BFAA97-C1A4-4C52-9AD6-DDD76C17818E}"/>
    <cellStyle name="Normal 4 10 2 4" xfId="21369" xr:uid="{C2F25435-DAD1-4CFF-B6DD-D4CD0899E187}"/>
    <cellStyle name="Normal 4 10 2 4 2" xfId="35061" xr:uid="{781889E3-E6CE-43AF-9FEA-8F01E2A19758}"/>
    <cellStyle name="Normal 4 10 2 4 3" xfId="49945" xr:uid="{FDE352D3-DEF7-4DB4-A47D-76B1CE052EC8}"/>
    <cellStyle name="Normal 4 10 2 5" xfId="14525" xr:uid="{EFB2376C-8C25-49CB-B137-A0910BC4F602}"/>
    <cellStyle name="Normal 4 10 2 6" xfId="28215" xr:uid="{CC312A5A-F113-4EB0-A146-7BA56FB204E3}"/>
    <cellStyle name="Normal 4 10 2 7" xfId="43099" xr:uid="{C993E0C7-8153-4DD9-B6A4-3F59F1F17413}"/>
    <cellStyle name="Normal 4 10 3" xfId="9390" xr:uid="{5CD54972-5088-481C-9255-51DB28431531}"/>
    <cellStyle name="Normal 4 10 3 2" xfId="12812" xr:uid="{915E2C03-0098-4C61-8F4F-3EB97A61E0FE}"/>
    <cellStyle name="Normal 4 10 3 2 2" xfId="26502" xr:uid="{03C8E968-2544-4D3F-8A14-173F5D0029DF}"/>
    <cellStyle name="Normal 4 10 3 2 2 2" xfId="40194" xr:uid="{A0292350-0951-4830-BDA0-19658E560ED9}"/>
    <cellStyle name="Normal 4 10 3 2 2 3" xfId="55078" xr:uid="{D30FBD4C-3BE5-482B-8665-2C89AC77171A}"/>
    <cellStyle name="Normal 4 10 3 2 3" xfId="19658" xr:uid="{2B11E790-0456-43CB-B3B6-EF490D641850}"/>
    <cellStyle name="Normal 4 10 3 2 4" xfId="33348" xr:uid="{DF2284C2-A238-4195-BD43-72FF23B5BE78}"/>
    <cellStyle name="Normal 4 10 3 2 5" xfId="48232" xr:uid="{5199DAB7-E6BA-4CAA-81B6-E2CB0E442E5B}"/>
    <cellStyle name="Normal 4 10 3 3" xfId="23080" xr:uid="{9A7CEAD6-077D-43C2-AD45-2B9FD15A725B}"/>
    <cellStyle name="Normal 4 10 3 3 2" xfId="36772" xr:uid="{1E80CBD3-67E2-4E1F-A628-EF52CF83679F}"/>
    <cellStyle name="Normal 4 10 3 3 3" xfId="51656" xr:uid="{C0D67332-3A71-4C11-BAFC-B22884B7ECD8}"/>
    <cellStyle name="Normal 4 10 3 4" xfId="16236" xr:uid="{BF917910-90C7-4FB6-9C56-12D8CFB9E03A}"/>
    <cellStyle name="Normal 4 10 3 5" xfId="29926" xr:uid="{2EEE3272-4FE2-431C-A83E-49A59FC1D213}"/>
    <cellStyle name="Normal 4 10 3 6" xfId="44810" xr:uid="{E136F0BA-1FB1-482F-A5C7-361068659301}"/>
    <cellStyle name="Normal 4 10 4" xfId="11100" xr:uid="{EC481394-D0F4-4AC2-BA59-366EBB397071}"/>
    <cellStyle name="Normal 4 10 4 2" xfId="24790" xr:uid="{4E424E6E-B41A-49AC-BD30-E1F59211711A}"/>
    <cellStyle name="Normal 4 10 4 2 2" xfId="38482" xr:uid="{009B028C-F62E-44C2-B0C1-127B4CCE413D}"/>
    <cellStyle name="Normal 4 10 4 2 3" xfId="53366" xr:uid="{C6F21DAC-4F23-4114-9940-C216C87F0542}"/>
    <cellStyle name="Normal 4 10 4 3" xfId="17946" xr:uid="{8133F077-DBD3-42FB-92D9-9E34ED39A518}"/>
    <cellStyle name="Normal 4 10 4 4" xfId="31636" xr:uid="{0EA68675-1260-49F7-BEED-89D85C0E6C50}"/>
    <cellStyle name="Normal 4 10 4 5" xfId="46520" xr:uid="{24231610-6DA2-48BC-86B5-42337AADF443}"/>
    <cellStyle name="Normal 4 10 5" xfId="21368" xr:uid="{D20DA1A3-D656-4787-8C40-555D952CB6E4}"/>
    <cellStyle name="Normal 4 10 5 2" xfId="35060" xr:uid="{141A8055-508B-481A-8DC3-E8C391665420}"/>
    <cellStyle name="Normal 4 10 5 3" xfId="49944" xr:uid="{D34F90ED-D036-4944-A84B-FD6EDDDFD779}"/>
    <cellStyle name="Normal 4 10 6" xfId="14524" xr:uid="{347BB944-B39A-42A4-9FC8-11D24145287E}"/>
    <cellStyle name="Normal 4 10 7" xfId="28214" xr:uid="{EC9B489C-CF19-453A-8BD4-2E2C24A00978}"/>
    <cellStyle name="Normal 4 10 8" xfId="43098" xr:uid="{3D32F895-4573-49EA-B9D7-4D07E5E0EDD6}"/>
    <cellStyle name="Normal 4 11" xfId="7679" xr:uid="{56B7BD50-9E18-41C4-8C19-ABD7E17D22C9}"/>
    <cellStyle name="Normal 4 11 2" xfId="9392" xr:uid="{A269C838-5242-45C8-BB0D-BF5A710E66B0}"/>
    <cellStyle name="Normal 4 11 2 2" xfId="12814" xr:uid="{69CD63FF-1D2A-42AC-B94B-B7F946048658}"/>
    <cellStyle name="Normal 4 11 2 2 2" xfId="26504" xr:uid="{27E4882A-6904-495E-BFF5-1472C0F866EB}"/>
    <cellStyle name="Normal 4 11 2 2 2 2" xfId="40196" xr:uid="{723A1067-9426-40BB-A27A-4B47AC886551}"/>
    <cellStyle name="Normal 4 11 2 2 2 3" xfId="55080" xr:uid="{BA4C7212-A9FD-45C1-96C7-A102C2C9D109}"/>
    <cellStyle name="Normal 4 11 2 2 3" xfId="19660" xr:uid="{8CA1BFAC-152F-47DC-A676-EF93FFD0FEAA}"/>
    <cellStyle name="Normal 4 11 2 2 4" xfId="33350" xr:uid="{0A954135-D058-4650-B3E4-516F2D17BD31}"/>
    <cellStyle name="Normal 4 11 2 2 5" xfId="48234" xr:uid="{C0D17474-72E8-4E8B-A9AB-D3CD4A03BE37}"/>
    <cellStyle name="Normal 4 11 2 3" xfId="23082" xr:uid="{6F94B6CE-19CA-48EE-A2EB-6DA457532793}"/>
    <cellStyle name="Normal 4 11 2 3 2" xfId="36774" xr:uid="{FDFEEB4F-2FBD-434D-94EB-E9733B623D4C}"/>
    <cellStyle name="Normal 4 11 2 3 3" xfId="51658" xr:uid="{6884547C-915A-4DB1-B5DB-46BE971624FA}"/>
    <cellStyle name="Normal 4 11 2 4" xfId="16238" xr:uid="{2B127409-99EE-4D63-AA10-6F0EA17CC413}"/>
    <cellStyle name="Normal 4 11 2 5" xfId="29928" xr:uid="{52D13797-9919-4AAD-8C1A-E556B4AE4BD2}"/>
    <cellStyle name="Normal 4 11 2 6" xfId="44812" xr:uid="{6102D221-DE57-4E75-BA86-24F2A6DD307F}"/>
    <cellStyle name="Normal 4 11 3" xfId="11102" xr:uid="{8551FA39-554A-468C-B111-5F5723E26CB4}"/>
    <cellStyle name="Normal 4 11 3 2" xfId="24792" xr:uid="{00B3A5C0-CBD1-46D9-B7E5-845362006444}"/>
    <cellStyle name="Normal 4 11 3 2 2" xfId="38484" xr:uid="{D90923A8-9BCE-48EC-98A3-B605A65D66CF}"/>
    <cellStyle name="Normal 4 11 3 2 3" xfId="53368" xr:uid="{B635B58B-E409-462E-9074-643C5EE5098D}"/>
    <cellStyle name="Normal 4 11 3 3" xfId="17948" xr:uid="{5E4AD89A-E580-48C2-A379-D124B769067C}"/>
    <cellStyle name="Normal 4 11 3 4" xfId="31638" xr:uid="{846FF0B3-0109-4FB6-BE65-6F98B046C9D1}"/>
    <cellStyle name="Normal 4 11 3 5" xfId="46522" xr:uid="{925845DA-5387-4DA3-AE85-5CB629FEBD6F}"/>
    <cellStyle name="Normal 4 11 4" xfId="21370" xr:uid="{CCF2BFC2-17AC-4F45-ADEB-DA2D49681ACB}"/>
    <cellStyle name="Normal 4 11 4 2" xfId="35062" xr:uid="{D9375B47-A3E1-46D5-89A5-3E8B9A306FF9}"/>
    <cellStyle name="Normal 4 11 4 3" xfId="49946" xr:uid="{F1A9D51A-F435-4F18-9671-73E153B11D20}"/>
    <cellStyle name="Normal 4 11 5" xfId="14526" xr:uid="{DA8B1636-B504-4B25-874B-7FA02C45D67A}"/>
    <cellStyle name="Normal 4 11 6" xfId="28216" xr:uid="{AA9791D7-6340-44DB-A6F1-E789A0DE406F}"/>
    <cellStyle name="Normal 4 11 7" xfId="43100" xr:uid="{477F336D-1997-4E47-910F-1E2DC66FDDE5}"/>
    <cellStyle name="Normal 4 12" xfId="7680" xr:uid="{7D94E4F7-F0AE-491F-8995-0F151DEE02DD}"/>
    <cellStyle name="Normal 4 12 2" xfId="9393" xr:uid="{E998B175-21AF-46C6-9E6B-5F3732867BDF}"/>
    <cellStyle name="Normal 4 12 2 2" xfId="12815" xr:uid="{5F53EB94-5E23-4CF3-9D8F-808E7ED1EF97}"/>
    <cellStyle name="Normal 4 12 2 2 2" xfId="26505" xr:uid="{49745B32-778B-45B5-86D4-190A3760E867}"/>
    <cellStyle name="Normal 4 12 2 2 2 2" xfId="40197" xr:uid="{FE3EE9F5-25EA-4DE3-85B8-C55886DD2C1F}"/>
    <cellStyle name="Normal 4 12 2 2 2 3" xfId="55081" xr:uid="{95FEBE09-7695-4046-9033-3688B9A0ACC0}"/>
    <cellStyle name="Normal 4 12 2 2 3" xfId="19661" xr:uid="{488196D3-4D7D-4520-A340-E9323F11C13B}"/>
    <cellStyle name="Normal 4 12 2 2 4" xfId="33351" xr:uid="{9547B1D3-F58F-4EB6-B49C-6C50CDBB69F5}"/>
    <cellStyle name="Normal 4 12 2 2 5" xfId="48235" xr:uid="{EA6AE117-8E1D-4E60-A38F-AD1A67443B21}"/>
    <cellStyle name="Normal 4 12 2 3" xfId="23083" xr:uid="{47BEFC8F-1B85-4EEC-8DD7-4F83F7163CD6}"/>
    <cellStyle name="Normal 4 12 2 3 2" xfId="36775" xr:uid="{51F00737-2B79-4C63-BCE7-BCC0E18D2EBC}"/>
    <cellStyle name="Normal 4 12 2 3 3" xfId="51659" xr:uid="{B9AA49DA-A09E-4816-9B48-4FA3B3A17F0E}"/>
    <cellStyle name="Normal 4 12 2 4" xfId="16239" xr:uid="{234AE146-0300-4B32-AB0D-9272C20DAC17}"/>
    <cellStyle name="Normal 4 12 2 5" xfId="29929" xr:uid="{1969871E-B074-48D6-989D-E613279A3AB7}"/>
    <cellStyle name="Normal 4 12 2 6" xfId="44813" xr:uid="{254925CC-55E1-452D-B08A-CE7D6073CDF2}"/>
    <cellStyle name="Normal 4 12 3" xfId="11103" xr:uid="{AEFD5D78-3537-4FA1-A70F-DAD0A72EEAE8}"/>
    <cellStyle name="Normal 4 12 3 2" xfId="24793" xr:uid="{6620EA1C-68A5-40B4-B716-D0700119A1BD}"/>
    <cellStyle name="Normal 4 12 3 2 2" xfId="38485" xr:uid="{D8F43163-186F-4E8A-8C2F-6232A9CEC75C}"/>
    <cellStyle name="Normal 4 12 3 2 3" xfId="53369" xr:uid="{A09DDB26-6C99-4A4E-A444-415EC11431C7}"/>
    <cellStyle name="Normal 4 12 3 3" xfId="17949" xr:uid="{B0284775-9FF4-4C94-9073-48D3BE045682}"/>
    <cellStyle name="Normal 4 12 3 4" xfId="31639" xr:uid="{E3748A57-04C3-4BB4-8427-24C9B80A5650}"/>
    <cellStyle name="Normal 4 12 3 5" xfId="46523" xr:uid="{709C0A55-5ADB-460D-BC64-CD209BE74D35}"/>
    <cellStyle name="Normal 4 12 4" xfId="21371" xr:uid="{E3670021-B8AD-412C-A3BE-42035CF243CB}"/>
    <cellStyle name="Normal 4 12 4 2" xfId="35063" xr:uid="{FB929522-2E5E-49A3-9750-5E9D34BD7971}"/>
    <cellStyle name="Normal 4 12 4 3" xfId="49947" xr:uid="{2AA9D91B-21A9-4133-A283-3E1483A3E8AE}"/>
    <cellStyle name="Normal 4 12 5" xfId="14527" xr:uid="{8B6CC029-A623-4693-B438-ABAA15950904}"/>
    <cellStyle name="Normal 4 12 6" xfId="28217" xr:uid="{8B3A6B19-29D1-401E-AF26-D8B6C6A70D6D}"/>
    <cellStyle name="Normal 4 12 7" xfId="43101" xr:uid="{54A30EF6-F914-4B00-B4E9-70C4A4AA05EB}"/>
    <cellStyle name="Normal 4 13" xfId="9389" xr:uid="{1913450F-4486-4ECB-9F37-432AA71D9EAD}"/>
    <cellStyle name="Normal 4 13 2" xfId="12811" xr:uid="{834E7C35-E04D-4A56-8CDF-310B6BC54362}"/>
    <cellStyle name="Normal 4 13 2 2" xfId="26501" xr:uid="{1D3530E2-B7BB-403D-B92B-7836268D2359}"/>
    <cellStyle name="Normal 4 13 2 2 2" xfId="40193" xr:uid="{9E3AD185-50A2-4F0A-BB62-AF27EC130730}"/>
    <cellStyle name="Normal 4 13 2 2 3" xfId="55077" xr:uid="{EB1D5911-2376-47FD-B0F4-F53C4B572A3E}"/>
    <cellStyle name="Normal 4 13 2 3" xfId="19657" xr:uid="{8757C229-D117-40A9-B081-088B276A0C85}"/>
    <cellStyle name="Normal 4 13 2 4" xfId="33347" xr:uid="{50274C23-D46C-460F-B27F-4AC36242CE7A}"/>
    <cellStyle name="Normal 4 13 2 5" xfId="48231" xr:uid="{3FD1B8F9-1A34-4160-868C-2E14D285A9FA}"/>
    <cellStyle name="Normal 4 13 3" xfId="23079" xr:uid="{BBEB2E36-783E-4127-9BC9-2065BFE14546}"/>
    <cellStyle name="Normal 4 13 3 2" xfId="36771" xr:uid="{0F91C9FB-7364-452E-AEB8-58C9AA7F3ECB}"/>
    <cellStyle name="Normal 4 13 3 3" xfId="51655" xr:uid="{54A53FC2-6FE0-470A-9DF0-EC3A7AF0933A}"/>
    <cellStyle name="Normal 4 13 4" xfId="16235" xr:uid="{99C05786-7FEE-45AC-86F2-D414D94B55DA}"/>
    <cellStyle name="Normal 4 13 5" xfId="29925" xr:uid="{F6387CC4-BBB6-4DBD-9CF2-2ABB707E0B4E}"/>
    <cellStyle name="Normal 4 13 6" xfId="44809" xr:uid="{F3057272-5BC1-4AF3-A4C7-B897CD626BED}"/>
    <cellStyle name="Normal 4 14" xfId="11099" xr:uid="{E39244BE-C1CF-448F-9F15-383345F3B393}"/>
    <cellStyle name="Normal 4 14 2" xfId="24789" xr:uid="{9A315E62-5417-4FCB-943C-34F0404614BC}"/>
    <cellStyle name="Normal 4 14 2 2" xfId="38481" xr:uid="{614FD3FF-BBD3-4AED-981E-EFBC5F8B95F2}"/>
    <cellStyle name="Normal 4 14 2 3" xfId="53365" xr:uid="{00389770-8116-4994-8725-1EE58142238E}"/>
    <cellStyle name="Normal 4 14 3" xfId="17945" xr:uid="{EFBF3B92-1095-4B58-863D-76B4040A9775}"/>
    <cellStyle name="Normal 4 14 4" xfId="31635" xr:uid="{62EFAE48-186D-4BE2-863E-B3E34AEF754B}"/>
    <cellStyle name="Normal 4 14 5" xfId="46519" xr:uid="{1EA91A13-3AEA-4ABC-AEDD-6F45AC762A09}"/>
    <cellStyle name="Normal 4 15" xfId="21367" xr:uid="{A688CE41-7609-4EA5-9FD9-B5E0F4AFB4A1}"/>
    <cellStyle name="Normal 4 15 2" xfId="35059" xr:uid="{AE3A8045-E5F3-4225-AEE1-C9A27AC371C4}"/>
    <cellStyle name="Normal 4 15 3" xfId="49943" xr:uid="{2A8E1148-823A-4D3B-BB0A-DB91145E2154}"/>
    <cellStyle name="Normal 4 16" xfId="14523" xr:uid="{9E560F8F-9FC7-463C-B620-603EAA36519A}"/>
    <cellStyle name="Normal 4 16 2" xfId="40759" xr:uid="{9F1CD8D6-9F10-4821-91A9-966D2190F8B6}"/>
    <cellStyle name="Normal 4 17" xfId="28213" xr:uid="{26FEE729-E71F-4537-81A7-2F41734FFA4C}"/>
    <cellStyle name="Normal 4 18" xfId="43097" xr:uid="{DBF37C86-2557-4D57-82EF-07BB0DBB4491}"/>
    <cellStyle name="Normal 4 19" xfId="7676" xr:uid="{A3D277A5-D290-4A80-BD80-722A4D053707}"/>
    <cellStyle name="Normal 4 2" xfId="89" xr:uid="{235745FA-5215-47A8-8844-69E269DCCE0A}"/>
    <cellStyle name="Normal 4 2 2" xfId="90" xr:uid="{9235E7C2-4B7E-40E2-B6B0-3D0546B25FBF}"/>
    <cellStyle name="Normal 4 2 2 2" xfId="447" xr:uid="{FE0094F3-8E3F-40C6-B029-583835F56F9A}"/>
    <cellStyle name="Normal 4 2 2 3" xfId="2809" xr:uid="{57ABEDC6-EC3A-48BA-A487-AAAEABBBB7FC}"/>
    <cellStyle name="Normal 4 2 2 4" xfId="2810" xr:uid="{D6AB567D-F99F-412F-974B-46DE7B6B84DD}"/>
    <cellStyle name="Normal 4 2 2 4 2" xfId="2811" xr:uid="{F44395E0-A9A7-442F-A7C4-D309892A8698}"/>
    <cellStyle name="Normal 4 2 2 4 3" xfId="2812" xr:uid="{71FC5F0F-EEA5-476B-AAB7-A618E02A80C9}"/>
    <cellStyle name="Normal 4 2 2 4 3 2" xfId="2813" xr:uid="{5A37CE7B-8E24-4E13-9A73-93275411974C}"/>
    <cellStyle name="Normal 4 2 2 4 3 3" xfId="4314" xr:uid="{929BE270-F2F6-43DB-B3B9-32891097B067}"/>
    <cellStyle name="Normal 4 2 3" xfId="2495" xr:uid="{B91C3935-AC43-4030-A456-A941D5D9EDE9}"/>
    <cellStyle name="Normal 4 2 3 2" xfId="2506" xr:uid="{EF54AFA0-AB19-4ECE-AA0A-EB27F36155CB}"/>
    <cellStyle name="Normal 4 2 3 2 2" xfId="4464" xr:uid="{6911D2DE-BDA8-4D25-B94E-14497C2D5BF9}"/>
    <cellStyle name="Normal 4 2 3 2 3" xfId="41118" xr:uid="{1605BE2F-F178-4E91-8F23-487478616BE7}"/>
    <cellStyle name="Normal 4 2 3 2 4" xfId="5942" xr:uid="{D8699678-9F12-4B64-ACFC-C9D701B238FA}"/>
    <cellStyle name="Normal 4 2 3 2 5" xfId="5350" xr:uid="{E12F1169-C522-4262-BB77-A243BE630274}"/>
    <cellStyle name="Normal 4 2 3 3" xfId="4465" xr:uid="{729877B1-7853-4FF4-8B3C-2541B0CF2402}"/>
    <cellStyle name="Normal 4 2 3 3 2" xfId="4466" xr:uid="{74432E4A-B277-4771-BE49-4B823472A1A8}"/>
    <cellStyle name="Normal 4 2 3 4" xfId="4467" xr:uid="{AEF13AAB-8BF9-4C85-AF4C-95C6EE216A82}"/>
    <cellStyle name="Normal 4 2 3 5" xfId="4468" xr:uid="{43A32870-FBB5-48AB-B23F-BE1B192A2CC3}"/>
    <cellStyle name="Normal 4 2 4" xfId="2496" xr:uid="{677C6E31-22CE-41FD-82D9-5E1E068EE1EA}"/>
    <cellStyle name="Normal 4 2 4 2" xfId="4394" xr:uid="{A8EAADF3-0FEF-4893-A8EA-3AD98CD8E288}"/>
    <cellStyle name="Normal 4 2 4 2 2" xfId="4469" xr:uid="{C37D040F-3F86-4FF1-AA1E-86EABE1F14B5}"/>
    <cellStyle name="Normal 4 2 4 2 3" xfId="4696" xr:uid="{040838C2-8C9A-4150-BB9C-B6F8AC8E4385}"/>
    <cellStyle name="Normal 4 2 4 2 4" xfId="4615" xr:uid="{A27A3CBD-4E41-4530-90EA-D22F7E9500BF}"/>
    <cellStyle name="Normal 4 2 4 3" xfId="4578" xr:uid="{79B78D8C-1075-46B3-9071-5F7DC518EC1A}"/>
    <cellStyle name="Normal 4 2 4 4" xfId="4716" xr:uid="{0D2CA50C-C84E-466C-812C-3D09A05AC117}"/>
    <cellStyle name="Normal 4 2 5" xfId="1170" xr:uid="{6B50F84B-866A-48A6-921F-C167FBEA6C4E}"/>
    <cellStyle name="Normal 4 2 6" xfId="4560" xr:uid="{8327B669-E6E2-4E4D-93B1-DFF9DBCD7208}"/>
    <cellStyle name="Normal 4 20" xfId="5936" xr:uid="{5FCE5D58-9914-46CD-A5F9-E6EFF83AADB9}"/>
    <cellStyle name="Normal 4 21" xfId="5344" xr:uid="{0F4EC6AB-623F-4348-80CB-0295A78BCFF2}"/>
    <cellStyle name="Normal 4 3" xfId="530" xr:uid="{3ADD701A-4A51-41D1-A8E3-DC6D064CA9FB}"/>
    <cellStyle name="Normal 4 3 10" xfId="5346" xr:uid="{B5ECBCFC-4A48-4980-B86D-461A8FBA87A3}"/>
    <cellStyle name="Normal 4 3 2" xfId="1172" xr:uid="{7E5E92C2-C02D-4B65-A1F9-3832318C78D4}"/>
    <cellStyle name="Normal 4 3 2 2" xfId="1173" xr:uid="{68490B33-A6F0-4286-BEA5-2B036C491579}"/>
    <cellStyle name="Normal 4 3 2 3" xfId="1174" xr:uid="{91FD010B-BFAD-463F-9C8B-25AD1FCF3AAD}"/>
    <cellStyle name="Normal 4 3 3" xfId="1171" xr:uid="{2563431E-DC95-4A5C-A572-710C49063AA9}"/>
    <cellStyle name="Normal 4 3 3 2" xfId="4436" xr:uid="{BFF14A03-525A-48EE-B540-FADCB9B57E35}"/>
    <cellStyle name="Normal 4 3 3 2 2" xfId="41343" xr:uid="{3A484E8E-F1FB-4736-80B4-995F247F545E}"/>
    <cellStyle name="Normal 4 3 3 2 3" xfId="5960" xr:uid="{76F461D9-7766-496D-9E4B-21674781AE65}"/>
    <cellStyle name="Normal 4 3 3 2 4" xfId="5368" xr:uid="{E92836CB-3C4B-483E-B72A-CBE14A93888B}"/>
    <cellStyle name="Normal 4 3 4" xfId="2814" xr:uid="{91A99D79-6B30-443C-A7BB-80EE3A36378E}"/>
    <cellStyle name="Normal 4 3 5" xfId="2815" xr:uid="{666B0099-B8D6-4234-8A84-58F21A66EFC5}"/>
    <cellStyle name="Normal 4 3 5 2" xfId="2816" xr:uid="{D5E76062-84D8-4AF8-A09D-C3C4DD51E0CD}"/>
    <cellStyle name="Normal 4 3 5 3" xfId="2817" xr:uid="{8FE2620B-1B0B-482F-9C3A-40D7496CC57D}"/>
    <cellStyle name="Normal 4 3 5 3 2" xfId="2818" xr:uid="{2977FFFE-C8F6-4955-87B7-D7916A51C829}"/>
    <cellStyle name="Normal 4 3 5 3 3" xfId="4313" xr:uid="{A4AE6640-5212-4AB3-A5BF-EA20D5543E5F}"/>
    <cellStyle name="Normal 4 3 6" xfId="4316" xr:uid="{2E43D342-CEC7-4BEB-814D-BED0E62CCA6E}"/>
    <cellStyle name="Normal 4 3 6 2" xfId="41318" xr:uid="{3C216019-5310-4771-81E3-7B0E04019720}"/>
    <cellStyle name="Normal 4 3 6 3" xfId="5944" xr:uid="{6030FCBE-E747-4D42-A82B-CAB2CA73E592}"/>
    <cellStyle name="Normal 4 3 6 4" xfId="5352" xr:uid="{BAB5013F-F331-429C-937C-BBBCB66ACC3C}"/>
    <cellStyle name="Normal 4 3 7" xfId="40808" xr:uid="{00589E3A-64D5-4D7D-B004-77C52EC213F8}"/>
    <cellStyle name="Normal 4 3 8" xfId="7681" xr:uid="{D9DEA725-778F-477E-AF44-9A9B7FDE200D}"/>
    <cellStyle name="Normal 4 3 9" xfId="5938" xr:uid="{33B14AD1-8ADC-4169-A182-C88E40E5F6C0}"/>
    <cellStyle name="Normal 4 4" xfId="455" xr:uid="{CE4AF35E-8902-426D-9D61-8B49299A1C74}"/>
    <cellStyle name="Normal 4 4 10" xfId="9394" xr:uid="{9468FE37-D2C0-4349-BD4C-C5CB2A85739A}"/>
    <cellStyle name="Normal 4 4 10 2" xfId="12816" xr:uid="{1A1D4F8F-C3AC-4EF8-84F4-DA9EF2B82DB7}"/>
    <cellStyle name="Normal 4 4 10 2 2" xfId="26506" xr:uid="{57516734-FD4D-43D8-A8BF-EBA1C4556CD5}"/>
    <cellStyle name="Normal 4 4 10 2 2 2" xfId="40198" xr:uid="{37E32196-0CE9-4F3B-B46B-A720DF20E6B7}"/>
    <cellStyle name="Normal 4 4 10 2 2 3" xfId="55082" xr:uid="{A778C8D7-0CA7-4603-A6A9-68F7ABE488A1}"/>
    <cellStyle name="Normal 4 4 10 2 3" xfId="19662" xr:uid="{0CD27E46-01C9-41EB-835A-DFC4DAE18350}"/>
    <cellStyle name="Normal 4 4 10 2 4" xfId="33352" xr:uid="{5FE695A7-8C29-4968-8B2C-16E534A6616F}"/>
    <cellStyle name="Normal 4 4 10 2 5" xfId="48236" xr:uid="{11A84D1D-D7E3-4089-B22E-145F664AC916}"/>
    <cellStyle name="Normal 4 4 10 3" xfId="23084" xr:uid="{B2973569-4EC8-4F7B-9AF3-8AFC26CF7228}"/>
    <cellStyle name="Normal 4 4 10 3 2" xfId="36776" xr:uid="{992EEECB-73A5-45CA-AFDD-29710F612C84}"/>
    <cellStyle name="Normal 4 4 10 3 3" xfId="51660" xr:uid="{CEF71125-3CC4-48EF-B2AF-C2A2BA901602}"/>
    <cellStyle name="Normal 4 4 10 4" xfId="16240" xr:uid="{A6141981-62A6-4EEC-8275-9EF04D8A8DDB}"/>
    <cellStyle name="Normal 4 4 10 5" xfId="29930" xr:uid="{6C86F3B7-A4B8-429E-BEF0-0980D1338779}"/>
    <cellStyle name="Normal 4 4 10 6" xfId="44814" xr:uid="{FDA2D435-1D2B-45AB-BBCB-2E48FE8A031E}"/>
    <cellStyle name="Normal 4 4 11" xfId="11104" xr:uid="{4119775C-9804-4F52-82B1-2D0D702698C4}"/>
    <cellStyle name="Normal 4 4 11 2" xfId="24794" xr:uid="{A74C14BF-8DC9-4B2D-8AF5-2E8EBBF66CE0}"/>
    <cellStyle name="Normal 4 4 11 2 2" xfId="38486" xr:uid="{D0B8F13F-A14B-49F4-B153-A70F19315EA8}"/>
    <cellStyle name="Normal 4 4 11 2 3" xfId="53370" xr:uid="{A37C5EA9-D908-4B33-A690-9B30FF310700}"/>
    <cellStyle name="Normal 4 4 11 3" xfId="17950" xr:uid="{FA979D92-2C39-42CE-B4A4-62BB7EB4E9D4}"/>
    <cellStyle name="Normal 4 4 11 4" xfId="31640" xr:uid="{E2C72AB1-7F46-4B79-B186-9265769D1594}"/>
    <cellStyle name="Normal 4 4 11 5" xfId="46524" xr:uid="{D8EFBC1B-E95D-4F04-BFDB-E7C82EBEE4EE}"/>
    <cellStyle name="Normal 4 4 12" xfId="21372" xr:uid="{B62FDF26-945F-42FF-8E88-5158A94047D3}"/>
    <cellStyle name="Normal 4 4 12 2" xfId="35064" xr:uid="{94DF6BAB-6B25-4D42-AF2B-A2C1A106CFB5}"/>
    <cellStyle name="Normal 4 4 12 3" xfId="49948" xr:uid="{852EFC72-5EB7-4041-8CC1-44E988DA4BA5}"/>
    <cellStyle name="Normal 4 4 13" xfId="14528" xr:uid="{19DDBDA5-AFC4-4AA0-962C-0CC55F69A96E}"/>
    <cellStyle name="Normal 4 4 13 2" xfId="40807" xr:uid="{990409BB-210C-4959-9D17-C6128638BD9E}"/>
    <cellStyle name="Normal 4 4 14" xfId="28218" xr:uid="{31611F2E-E6F7-4326-B295-0B0D2370293A}"/>
    <cellStyle name="Normal 4 4 15" xfId="43102" xr:uid="{E63C5ADB-ACEB-430C-92C0-4F1B242EA77B}"/>
    <cellStyle name="Normal 4 4 16" xfId="7682" xr:uid="{380AB9D4-45F8-4A75-86D8-F9D44DB174E2}"/>
    <cellStyle name="Normal 4 4 2" xfId="2497" xr:uid="{7E16582D-4F1B-47BD-BD2B-D0272179B680}"/>
    <cellStyle name="Normal 4 4 2 10" xfId="21373" xr:uid="{5ECA75A4-2370-40A3-9AF5-1F1B1168C959}"/>
    <cellStyle name="Normal 4 4 2 10 2" xfId="35065" xr:uid="{2E0241D3-DC96-419A-AEB7-7A5FBDE57728}"/>
    <cellStyle name="Normal 4 4 2 10 3" xfId="49949" xr:uid="{720BF8F6-3263-40C7-822C-09D167DED047}"/>
    <cellStyle name="Normal 4 4 2 11" xfId="14529" xr:uid="{24F4E2FE-0418-4477-B163-ABFB196828D2}"/>
    <cellStyle name="Normal 4 4 2 11 2" xfId="41112" xr:uid="{578666B2-AF06-45C2-B86A-1F5AC290F4A8}"/>
    <cellStyle name="Normal 4 4 2 12" xfId="28219" xr:uid="{C6397846-1483-4CF5-ABAA-55D0D6CD5F90}"/>
    <cellStyle name="Normal 4 4 2 13" xfId="43103" xr:uid="{0610EDB0-E0B7-415D-A1AC-4CD1D320BF14}"/>
    <cellStyle name="Normal 4 4 2 14" xfId="7683" xr:uid="{7DDC4F77-4DC5-4F7A-B1A3-C8F2C62DAA3C}"/>
    <cellStyle name="Normal 4 4 2 15" xfId="5940" xr:uid="{404B8110-4C12-435D-8745-162472616D33}"/>
    <cellStyle name="Normal 4 4 2 16" xfId="5348" xr:uid="{339C62F4-5FE1-479B-9E4F-9DA5FA61267F}"/>
    <cellStyle name="Normal 4 4 2 2" xfId="7684" xr:uid="{EAC19A7B-E798-414F-9225-25F61F3444E1}"/>
    <cellStyle name="Normal 4 4 2 2 10" xfId="14530" xr:uid="{E72DA0B4-E920-4F9C-801B-9FFD0D0ABAA9}"/>
    <cellStyle name="Normal 4 4 2 2 11" xfId="28220" xr:uid="{92A6C151-EFD2-4734-8F8D-E0859FBA250E}"/>
    <cellStyle name="Normal 4 4 2 2 12" xfId="43104" xr:uid="{FE1C1D0B-3757-4178-86B8-2C679B6E75C7}"/>
    <cellStyle name="Normal 4 4 2 2 2" xfId="7685" xr:uid="{5AC6B635-9F96-446F-BA39-15301CDF8BAF}"/>
    <cellStyle name="Normal 4 4 2 2 2 10" xfId="43105" xr:uid="{686BD0DF-1051-4604-861A-6DA235A5CBC1}"/>
    <cellStyle name="Normal 4 4 2 2 2 2" xfId="7686" xr:uid="{3C2A7F96-5AB2-44A2-A34C-FD2D11B52467}"/>
    <cellStyle name="Normal 4 4 2 2 2 2 2" xfId="7687" xr:uid="{4E40B0B3-7CE0-47FC-9808-C396A673FE2E}"/>
    <cellStyle name="Normal 4 4 2 2 2 2 2 2" xfId="9399" xr:uid="{5814AEBA-2FB7-4985-BE5E-CAEF2E1014BD}"/>
    <cellStyle name="Normal 4 4 2 2 2 2 2 2 2" xfId="12821" xr:uid="{08A68AF1-AC53-4644-819C-6835B5530D7A}"/>
    <cellStyle name="Normal 4 4 2 2 2 2 2 2 2 2" xfId="26511" xr:uid="{B16A20D9-E160-454F-A630-239C11869181}"/>
    <cellStyle name="Normal 4 4 2 2 2 2 2 2 2 2 2" xfId="40203" xr:uid="{610B9F3E-82D0-4541-8198-C7296FC141A2}"/>
    <cellStyle name="Normal 4 4 2 2 2 2 2 2 2 2 3" xfId="55087" xr:uid="{81B5CA53-AB17-4AB6-A156-080640CF3D1C}"/>
    <cellStyle name="Normal 4 4 2 2 2 2 2 2 2 3" xfId="19667" xr:uid="{CFE11636-6E44-44FB-84A9-63B804BB4CFF}"/>
    <cellStyle name="Normal 4 4 2 2 2 2 2 2 2 4" xfId="33357" xr:uid="{2489BF18-F383-42B9-901F-84115EBBF2AD}"/>
    <cellStyle name="Normal 4 4 2 2 2 2 2 2 2 5" xfId="48241" xr:uid="{ED978A05-71E8-4F97-8080-DCB1AFE09585}"/>
    <cellStyle name="Normal 4 4 2 2 2 2 2 2 3" xfId="23089" xr:uid="{10050586-2A77-42B5-B3E5-4558C0F436D7}"/>
    <cellStyle name="Normal 4 4 2 2 2 2 2 2 3 2" xfId="36781" xr:uid="{CADFD9DB-26F8-400C-B1B9-F725C36BA762}"/>
    <cellStyle name="Normal 4 4 2 2 2 2 2 2 3 3" xfId="51665" xr:uid="{3B30A070-C46D-4F7A-9B4F-82B68F67A45E}"/>
    <cellStyle name="Normal 4 4 2 2 2 2 2 2 4" xfId="16245" xr:uid="{040A4429-9403-4C66-9511-1D18EF65856B}"/>
    <cellStyle name="Normal 4 4 2 2 2 2 2 2 5" xfId="29935" xr:uid="{314B2913-634B-417B-9D8E-D343529308CD}"/>
    <cellStyle name="Normal 4 4 2 2 2 2 2 2 6" xfId="44819" xr:uid="{E639A763-01C0-489A-AB50-F1FFE50F2EEC}"/>
    <cellStyle name="Normal 4 4 2 2 2 2 2 3" xfId="11109" xr:uid="{F7F5AB08-C451-4F33-A529-2F58747EE5D7}"/>
    <cellStyle name="Normal 4 4 2 2 2 2 2 3 2" xfId="24799" xr:uid="{F079A6A2-7A7A-4B50-B724-A9E0F69FAE0E}"/>
    <cellStyle name="Normal 4 4 2 2 2 2 2 3 2 2" xfId="38491" xr:uid="{709B1951-2292-47BD-A9A6-FA6DB7EA4142}"/>
    <cellStyle name="Normal 4 4 2 2 2 2 2 3 2 3" xfId="53375" xr:uid="{212C034D-5EFD-4A6E-9DD3-1A977A810FD9}"/>
    <cellStyle name="Normal 4 4 2 2 2 2 2 3 3" xfId="17955" xr:uid="{6593F2AB-E6D9-4115-A4C9-8E4683035DFA}"/>
    <cellStyle name="Normal 4 4 2 2 2 2 2 3 4" xfId="31645" xr:uid="{32693DC3-DC6E-4D3C-9269-FD869CD5961D}"/>
    <cellStyle name="Normal 4 4 2 2 2 2 2 3 5" xfId="46529" xr:uid="{09D9B7AC-8085-419A-94E8-6C83DE543985}"/>
    <cellStyle name="Normal 4 4 2 2 2 2 2 4" xfId="21377" xr:uid="{1DE3AF38-0748-43C7-A68F-B29ADAE18CD6}"/>
    <cellStyle name="Normal 4 4 2 2 2 2 2 4 2" xfId="35069" xr:uid="{AB4E0217-65B3-45D8-9CE5-7D9B2A486615}"/>
    <cellStyle name="Normal 4 4 2 2 2 2 2 4 3" xfId="49953" xr:uid="{DB2DFE2C-C097-4179-B78E-45FCD80CDC68}"/>
    <cellStyle name="Normal 4 4 2 2 2 2 2 5" xfId="14533" xr:uid="{40BBA333-90D1-457C-AE27-5C797B34E510}"/>
    <cellStyle name="Normal 4 4 2 2 2 2 2 6" xfId="28223" xr:uid="{77C400D1-3DC3-4A49-B9F8-DB10A47EBB1C}"/>
    <cellStyle name="Normal 4 4 2 2 2 2 2 7" xfId="43107" xr:uid="{4DEE943E-A1BE-41C4-94B3-D7A95D35239F}"/>
    <cellStyle name="Normal 4 4 2 2 2 2 3" xfId="9398" xr:uid="{234DCA1A-CCA3-49BB-A992-2DAD1B154CD8}"/>
    <cellStyle name="Normal 4 4 2 2 2 2 3 2" xfId="12820" xr:uid="{7A684087-7A30-49C4-9901-E8FB17C90197}"/>
    <cellStyle name="Normal 4 4 2 2 2 2 3 2 2" xfId="26510" xr:uid="{A542BC18-8ECD-4FC0-96AD-2B6C2D5DFABD}"/>
    <cellStyle name="Normal 4 4 2 2 2 2 3 2 2 2" xfId="40202" xr:uid="{6F30AA78-A589-4BCC-932E-8F364BE371A9}"/>
    <cellStyle name="Normal 4 4 2 2 2 2 3 2 2 3" xfId="55086" xr:uid="{B0139B60-2E82-4C3C-A438-31F054027B33}"/>
    <cellStyle name="Normal 4 4 2 2 2 2 3 2 3" xfId="19666" xr:uid="{93F9A376-D8DE-4EC2-BE1F-F019DE3A35DB}"/>
    <cellStyle name="Normal 4 4 2 2 2 2 3 2 4" xfId="33356" xr:uid="{F3BA3E8E-BAA6-4B22-AFC9-FDFE920BC148}"/>
    <cellStyle name="Normal 4 4 2 2 2 2 3 2 5" xfId="48240" xr:uid="{FEBCC670-F40D-46CE-A803-4F63AED2F341}"/>
    <cellStyle name="Normal 4 4 2 2 2 2 3 3" xfId="23088" xr:uid="{5281025E-1E41-4E4D-96F6-DFF4759AC1BD}"/>
    <cellStyle name="Normal 4 4 2 2 2 2 3 3 2" xfId="36780" xr:uid="{FABE7238-7BF9-4F5D-A563-BFC3CBACAD6F}"/>
    <cellStyle name="Normal 4 4 2 2 2 2 3 3 3" xfId="51664" xr:uid="{BDBF46AE-6436-4834-9AF1-5D875362F018}"/>
    <cellStyle name="Normal 4 4 2 2 2 2 3 4" xfId="16244" xr:uid="{EBF29FD6-C1C3-4F44-8D1C-9157C3B4D633}"/>
    <cellStyle name="Normal 4 4 2 2 2 2 3 5" xfId="29934" xr:uid="{44326DD3-0A0C-40CC-81B4-4AAEFE480969}"/>
    <cellStyle name="Normal 4 4 2 2 2 2 3 6" xfId="44818" xr:uid="{6F29D7D5-46D2-4E40-B99A-1D2AA57EF31B}"/>
    <cellStyle name="Normal 4 4 2 2 2 2 4" xfId="11108" xr:uid="{D00A0990-BB8E-4528-9842-422FD1572E60}"/>
    <cellStyle name="Normal 4 4 2 2 2 2 4 2" xfId="24798" xr:uid="{835FFE00-D9F9-4FEC-9EA2-F2C002BAAAB6}"/>
    <cellStyle name="Normal 4 4 2 2 2 2 4 2 2" xfId="38490" xr:uid="{8BF3748D-CBB0-48C5-9B94-729C3D7DB9E6}"/>
    <cellStyle name="Normal 4 4 2 2 2 2 4 2 3" xfId="53374" xr:uid="{268FC417-F4AE-429C-97AA-F263F3DA922C}"/>
    <cellStyle name="Normal 4 4 2 2 2 2 4 3" xfId="17954" xr:uid="{B44DA977-15BA-417C-99F7-BE6C336649C5}"/>
    <cellStyle name="Normal 4 4 2 2 2 2 4 4" xfId="31644" xr:uid="{DD76321D-FE10-4669-81F2-4178F509B5F6}"/>
    <cellStyle name="Normal 4 4 2 2 2 2 4 5" xfId="46528" xr:uid="{72289475-92EF-43ED-B82A-142AC623FC86}"/>
    <cellStyle name="Normal 4 4 2 2 2 2 5" xfId="21376" xr:uid="{570BE2A7-C89E-4C04-8CE4-4A8C9D098E6E}"/>
    <cellStyle name="Normal 4 4 2 2 2 2 5 2" xfId="35068" xr:uid="{C52011AC-D541-4442-9A8F-4998609D9597}"/>
    <cellStyle name="Normal 4 4 2 2 2 2 5 3" xfId="49952" xr:uid="{DBE432BE-8AB8-4B00-8D99-1151F9B86BBA}"/>
    <cellStyle name="Normal 4 4 2 2 2 2 6" xfId="14532" xr:uid="{C2520EF8-1A9F-4302-9598-5C484AEBD5CE}"/>
    <cellStyle name="Normal 4 4 2 2 2 2 7" xfId="28222" xr:uid="{5522A993-D61C-4C08-B3F4-27BA713AA347}"/>
    <cellStyle name="Normal 4 4 2 2 2 2 8" xfId="43106" xr:uid="{F7697979-32BE-4827-BE52-538168AD7D91}"/>
    <cellStyle name="Normal 4 4 2 2 2 3" xfId="7688" xr:uid="{BA5749D3-4D66-4DBF-8D40-F1726E22525B}"/>
    <cellStyle name="Normal 4 4 2 2 2 3 2" xfId="9400" xr:uid="{AA47A511-D7E7-4CF8-92C7-D32176F62D7F}"/>
    <cellStyle name="Normal 4 4 2 2 2 3 2 2" xfId="12822" xr:uid="{9EB3C9EB-85A7-4A5A-AE93-60E05E7C9D34}"/>
    <cellStyle name="Normal 4 4 2 2 2 3 2 2 2" xfId="26512" xr:uid="{1A039A0F-A9AD-40DA-B118-FF8109AA28EB}"/>
    <cellStyle name="Normal 4 4 2 2 2 3 2 2 2 2" xfId="40204" xr:uid="{A8E94647-5DE1-4CEE-8B31-32127360A3E6}"/>
    <cellStyle name="Normal 4 4 2 2 2 3 2 2 2 3" xfId="55088" xr:uid="{F08215F4-DAC8-40C3-BB27-FB3913F30E12}"/>
    <cellStyle name="Normal 4 4 2 2 2 3 2 2 3" xfId="19668" xr:uid="{CF9258F2-1ED7-42B9-BA44-5835A46D44F9}"/>
    <cellStyle name="Normal 4 4 2 2 2 3 2 2 4" xfId="33358" xr:uid="{A4447BAE-2C3C-499C-BF6A-E44FFDEB0918}"/>
    <cellStyle name="Normal 4 4 2 2 2 3 2 2 5" xfId="48242" xr:uid="{4AEBAA4D-3C77-4445-8FBC-390CC210D0BA}"/>
    <cellStyle name="Normal 4 4 2 2 2 3 2 3" xfId="23090" xr:uid="{10B284BF-2D70-42DD-AFA9-D47D6C22947E}"/>
    <cellStyle name="Normal 4 4 2 2 2 3 2 3 2" xfId="36782" xr:uid="{F22F7AC1-1F0D-4901-A458-DEBD45648BDB}"/>
    <cellStyle name="Normal 4 4 2 2 2 3 2 3 3" xfId="51666" xr:uid="{26E4D4B4-9678-4427-81BB-BB108185D3F7}"/>
    <cellStyle name="Normal 4 4 2 2 2 3 2 4" xfId="16246" xr:uid="{6AF13FFD-A5B9-44A3-AE55-9D708A5975C9}"/>
    <cellStyle name="Normal 4 4 2 2 2 3 2 5" xfId="29936" xr:uid="{9BD319DD-A909-4258-A885-902C00B12EF4}"/>
    <cellStyle name="Normal 4 4 2 2 2 3 2 6" xfId="44820" xr:uid="{BE87C1B2-7D29-4291-97F4-5C6F10C42DF0}"/>
    <cellStyle name="Normal 4 4 2 2 2 3 3" xfId="11110" xr:uid="{F1630D7E-0B4E-4D28-9753-01C99711D450}"/>
    <cellStyle name="Normal 4 4 2 2 2 3 3 2" xfId="24800" xr:uid="{1209EF91-A924-423C-8DF5-3B1388721D6A}"/>
    <cellStyle name="Normal 4 4 2 2 2 3 3 2 2" xfId="38492" xr:uid="{0E414B84-A192-4442-88BE-64AB7BC89874}"/>
    <cellStyle name="Normal 4 4 2 2 2 3 3 2 3" xfId="53376" xr:uid="{7785AF92-F6B3-4754-B1BA-0473F09642B6}"/>
    <cellStyle name="Normal 4 4 2 2 2 3 3 3" xfId="17956" xr:uid="{CD38EBBE-366E-4B61-803E-E2A59A1206BF}"/>
    <cellStyle name="Normal 4 4 2 2 2 3 3 4" xfId="31646" xr:uid="{C930B464-DB57-4F8C-A84B-F86F53813ECE}"/>
    <cellStyle name="Normal 4 4 2 2 2 3 3 5" xfId="46530" xr:uid="{FC65370A-E607-49D8-A4E4-0625ED725C71}"/>
    <cellStyle name="Normal 4 4 2 2 2 3 4" xfId="21378" xr:uid="{D998BFF0-E9DD-482F-B154-6C088E427805}"/>
    <cellStyle name="Normal 4 4 2 2 2 3 4 2" xfId="35070" xr:uid="{CCE78912-4FB3-4A56-A4D4-4BFFA3E676D7}"/>
    <cellStyle name="Normal 4 4 2 2 2 3 4 3" xfId="49954" xr:uid="{65F47638-2BB8-4E2B-B3D7-A1CAED0E1038}"/>
    <cellStyle name="Normal 4 4 2 2 2 3 5" xfId="14534" xr:uid="{0AA96674-3D5D-4443-A4B5-0EAA3A98844C}"/>
    <cellStyle name="Normal 4 4 2 2 2 3 6" xfId="28224" xr:uid="{26B669A3-B859-4C67-A659-E1916F8142CC}"/>
    <cellStyle name="Normal 4 4 2 2 2 3 7" xfId="43108" xr:uid="{50ECCD06-A176-4C83-8D2E-29BC7DD6F937}"/>
    <cellStyle name="Normal 4 4 2 2 2 4" xfId="7689" xr:uid="{0A58430D-4D19-4302-B383-1E385CDABCD4}"/>
    <cellStyle name="Normal 4 4 2 2 2 4 2" xfId="9401" xr:uid="{54FB06C3-0ADD-4B46-84BE-7C4D0014EBCD}"/>
    <cellStyle name="Normal 4 4 2 2 2 4 2 2" xfId="12823" xr:uid="{3DAFA849-A440-45D8-8D8C-534628D214AC}"/>
    <cellStyle name="Normal 4 4 2 2 2 4 2 2 2" xfId="26513" xr:uid="{3363E865-9CA2-4E10-B831-97F4B519830A}"/>
    <cellStyle name="Normal 4 4 2 2 2 4 2 2 2 2" xfId="40205" xr:uid="{D123D499-9329-4D67-A8B9-77EFEE57C5BF}"/>
    <cellStyle name="Normal 4 4 2 2 2 4 2 2 2 3" xfId="55089" xr:uid="{BC7BDD5A-24E3-4504-AC0C-BE2E59C2C34E}"/>
    <cellStyle name="Normal 4 4 2 2 2 4 2 2 3" xfId="19669" xr:uid="{E8817D00-942C-47D8-8994-4956E4DBE36C}"/>
    <cellStyle name="Normal 4 4 2 2 2 4 2 2 4" xfId="33359" xr:uid="{FBC0B91F-257F-4D3C-972B-A9CD1F5FE999}"/>
    <cellStyle name="Normal 4 4 2 2 2 4 2 2 5" xfId="48243" xr:uid="{D0D9BADA-C657-4D4C-A7A0-54FAA10CCCF4}"/>
    <cellStyle name="Normal 4 4 2 2 2 4 2 3" xfId="23091" xr:uid="{C44C1028-4178-4DD5-96B5-0D5A9BB608E1}"/>
    <cellStyle name="Normal 4 4 2 2 2 4 2 3 2" xfId="36783" xr:uid="{C4DE1345-0361-4615-9F9D-81819A811375}"/>
    <cellStyle name="Normal 4 4 2 2 2 4 2 3 3" xfId="51667" xr:uid="{7A27206D-9C09-48D2-999C-CD9E91F23572}"/>
    <cellStyle name="Normal 4 4 2 2 2 4 2 4" xfId="16247" xr:uid="{54799C55-795A-42A8-A85F-D307D1E6ECF4}"/>
    <cellStyle name="Normal 4 4 2 2 2 4 2 5" xfId="29937" xr:uid="{3B4ED88C-C2B6-46EA-8B8E-3AA759E6AB1C}"/>
    <cellStyle name="Normal 4 4 2 2 2 4 2 6" xfId="44821" xr:uid="{92BE96A8-4517-440F-8EA2-54E4EFB72E79}"/>
    <cellStyle name="Normal 4 4 2 2 2 4 3" xfId="11111" xr:uid="{03898801-AE20-41EF-8B2D-67B5CC174735}"/>
    <cellStyle name="Normal 4 4 2 2 2 4 3 2" xfId="24801" xr:uid="{E93FA786-1C58-4FB1-B915-D46931E4FDCE}"/>
    <cellStyle name="Normal 4 4 2 2 2 4 3 2 2" xfId="38493" xr:uid="{02546C98-1392-4505-B1D8-6F58DFE44E22}"/>
    <cellStyle name="Normal 4 4 2 2 2 4 3 2 3" xfId="53377" xr:uid="{76929A86-50E4-401B-A87E-ABD5C9B9529A}"/>
    <cellStyle name="Normal 4 4 2 2 2 4 3 3" xfId="17957" xr:uid="{B962E455-3D0F-45C2-ACA5-5301D6154667}"/>
    <cellStyle name="Normal 4 4 2 2 2 4 3 4" xfId="31647" xr:uid="{640AC456-21A9-423B-B074-B27C44158071}"/>
    <cellStyle name="Normal 4 4 2 2 2 4 3 5" xfId="46531" xr:uid="{BA62D3C3-AFC3-45CE-8CE5-2D09B41A89DE}"/>
    <cellStyle name="Normal 4 4 2 2 2 4 4" xfId="21379" xr:uid="{29ADED1F-FC2E-45E4-A3FA-8FE20565981C}"/>
    <cellStyle name="Normal 4 4 2 2 2 4 4 2" xfId="35071" xr:uid="{9CF4C910-B2F0-4875-B5BA-25FAB33E0067}"/>
    <cellStyle name="Normal 4 4 2 2 2 4 4 3" xfId="49955" xr:uid="{4092A29B-BF79-475C-A53A-16F3B70424F0}"/>
    <cellStyle name="Normal 4 4 2 2 2 4 5" xfId="14535" xr:uid="{B4E63A8B-F338-49C2-97CE-7A0E9F4C332E}"/>
    <cellStyle name="Normal 4 4 2 2 2 4 6" xfId="28225" xr:uid="{331A7E91-E206-431B-B052-0E756B537F54}"/>
    <cellStyle name="Normal 4 4 2 2 2 4 7" xfId="43109" xr:uid="{B50CB91D-CB4D-47BF-B469-31618A8AA1C0}"/>
    <cellStyle name="Normal 4 4 2 2 2 5" xfId="9397" xr:uid="{FFCF93B6-A29D-4F06-9741-D4C64AFB5DA1}"/>
    <cellStyle name="Normal 4 4 2 2 2 5 2" xfId="12819" xr:uid="{BDDDFC47-9739-43DA-9C27-E5BC36A74988}"/>
    <cellStyle name="Normal 4 4 2 2 2 5 2 2" xfId="26509" xr:uid="{9EB4F0D2-04C5-430A-B2DD-275A571120F6}"/>
    <cellStyle name="Normal 4 4 2 2 2 5 2 2 2" xfId="40201" xr:uid="{E7F77F6F-84EF-47A6-8F15-64B9B20CFC6E}"/>
    <cellStyle name="Normal 4 4 2 2 2 5 2 2 3" xfId="55085" xr:uid="{CE9681A3-4ADD-47FC-999A-99D5610349AE}"/>
    <cellStyle name="Normal 4 4 2 2 2 5 2 3" xfId="19665" xr:uid="{B369A9C1-B20C-4F84-82E8-CE8F7AAB544E}"/>
    <cellStyle name="Normal 4 4 2 2 2 5 2 4" xfId="33355" xr:uid="{F45BA4DE-D188-420B-A3F1-78E39A7073A5}"/>
    <cellStyle name="Normal 4 4 2 2 2 5 2 5" xfId="48239" xr:uid="{C25DDAE8-EA6B-484B-8F87-5D23E206E7DA}"/>
    <cellStyle name="Normal 4 4 2 2 2 5 3" xfId="23087" xr:uid="{CD2DC85E-94C0-45B3-B200-0279BF087C92}"/>
    <cellStyle name="Normal 4 4 2 2 2 5 3 2" xfId="36779" xr:uid="{52FC59AE-B806-4F76-A10A-4787E1B1F7BA}"/>
    <cellStyle name="Normal 4 4 2 2 2 5 3 3" xfId="51663" xr:uid="{495F642F-2F07-4050-9476-6C7B9847DB4E}"/>
    <cellStyle name="Normal 4 4 2 2 2 5 4" xfId="16243" xr:uid="{5177F161-FF34-4997-8D21-5C59B76FF804}"/>
    <cellStyle name="Normal 4 4 2 2 2 5 5" xfId="29933" xr:uid="{893845D2-2A3A-47BE-8434-EA30D7B2869B}"/>
    <cellStyle name="Normal 4 4 2 2 2 5 6" xfId="44817" xr:uid="{E8AEAB2F-5E84-40A8-8524-BC1516C1787F}"/>
    <cellStyle name="Normal 4 4 2 2 2 6" xfId="11107" xr:uid="{76CA7341-2EF6-44F7-B863-3186930EF0BD}"/>
    <cellStyle name="Normal 4 4 2 2 2 6 2" xfId="24797" xr:uid="{42151A54-2A53-478D-BA22-B966E4D8BA5E}"/>
    <cellStyle name="Normal 4 4 2 2 2 6 2 2" xfId="38489" xr:uid="{809863E8-3FA7-4C9B-919F-6EFB6DD30D72}"/>
    <cellStyle name="Normal 4 4 2 2 2 6 2 3" xfId="53373" xr:uid="{2CEB315E-C86A-4205-8A96-3A44729293AC}"/>
    <cellStyle name="Normal 4 4 2 2 2 6 3" xfId="17953" xr:uid="{9AC95463-6406-47BF-A591-267EA6D813B6}"/>
    <cellStyle name="Normal 4 4 2 2 2 6 4" xfId="31643" xr:uid="{50FEEB84-D128-4BB0-88A0-AB80894514C1}"/>
    <cellStyle name="Normal 4 4 2 2 2 6 5" xfId="46527" xr:uid="{737FB343-05B1-4647-B8E8-AA447B92601B}"/>
    <cellStyle name="Normal 4 4 2 2 2 7" xfId="21375" xr:uid="{A940912E-ED59-4B5D-96E5-4B36642081AC}"/>
    <cellStyle name="Normal 4 4 2 2 2 7 2" xfId="35067" xr:uid="{18D156FA-00AD-488A-876C-104A916D80D5}"/>
    <cellStyle name="Normal 4 4 2 2 2 7 3" xfId="49951" xr:uid="{92E2AE55-547F-4AB6-B724-FDF17A46C942}"/>
    <cellStyle name="Normal 4 4 2 2 2 8" xfId="14531" xr:uid="{BD6C1F0A-1A15-4F60-8DE8-BEB2EC27015E}"/>
    <cellStyle name="Normal 4 4 2 2 2 9" xfId="28221" xr:uid="{32A6C3C4-6652-41B7-BFD8-3F6DBE973605}"/>
    <cellStyle name="Normal 4 4 2 2 3" xfId="7690" xr:uid="{6A9EFC79-514E-429F-A77C-70DAC0B7C293}"/>
    <cellStyle name="Normal 4 4 2 2 3 10" xfId="43110" xr:uid="{8895C2A7-11E3-4F64-A0B2-2A9D1184E71C}"/>
    <cellStyle name="Normal 4 4 2 2 3 2" xfId="7691" xr:uid="{1751A650-6F73-4920-AEC1-39DC6655C680}"/>
    <cellStyle name="Normal 4 4 2 2 3 2 2" xfId="7692" xr:uid="{FD035363-DBDA-477B-870F-1FAB4406AF99}"/>
    <cellStyle name="Normal 4 4 2 2 3 2 2 2" xfId="9404" xr:uid="{1FB5D772-6985-47D2-97D5-830B54F04877}"/>
    <cellStyle name="Normal 4 4 2 2 3 2 2 2 2" xfId="12826" xr:uid="{EA8A532F-EDED-4412-B74C-211A477E3965}"/>
    <cellStyle name="Normal 4 4 2 2 3 2 2 2 2 2" xfId="26516" xr:uid="{6736F06F-D810-414C-A9A4-FE31FA399987}"/>
    <cellStyle name="Normal 4 4 2 2 3 2 2 2 2 2 2" xfId="40208" xr:uid="{04176136-F7C3-491E-B5A9-9F5705BCA157}"/>
    <cellStyle name="Normal 4 4 2 2 3 2 2 2 2 2 3" xfId="55092" xr:uid="{DB7EAA59-5A43-46D6-AECE-5A8710E0EBB8}"/>
    <cellStyle name="Normal 4 4 2 2 3 2 2 2 2 3" xfId="19672" xr:uid="{5ACA32ED-48F1-4444-981E-4B66BADCAB5D}"/>
    <cellStyle name="Normal 4 4 2 2 3 2 2 2 2 4" xfId="33362" xr:uid="{B334882E-FEA8-4103-8F21-84F07CFB6725}"/>
    <cellStyle name="Normal 4 4 2 2 3 2 2 2 2 5" xfId="48246" xr:uid="{E359F4F1-8F0F-4AA9-8DB2-081900B75E73}"/>
    <cellStyle name="Normal 4 4 2 2 3 2 2 2 3" xfId="23094" xr:uid="{5EA5F70C-498F-4745-A542-8DA2F27E4DF9}"/>
    <cellStyle name="Normal 4 4 2 2 3 2 2 2 3 2" xfId="36786" xr:uid="{188AEEC2-1323-44B3-A903-9FB33D0BD6DA}"/>
    <cellStyle name="Normal 4 4 2 2 3 2 2 2 3 3" xfId="51670" xr:uid="{0A075842-570C-4B55-AD36-82F405E048F6}"/>
    <cellStyle name="Normal 4 4 2 2 3 2 2 2 4" xfId="16250" xr:uid="{904A72D8-F939-4F94-9E8A-1D5937A895F0}"/>
    <cellStyle name="Normal 4 4 2 2 3 2 2 2 5" xfId="29940" xr:uid="{04AC05E5-CEC2-4084-B302-7AAB118B969C}"/>
    <cellStyle name="Normal 4 4 2 2 3 2 2 2 6" xfId="44824" xr:uid="{77730FC3-8E9D-411F-A803-A23EC9ADA2E4}"/>
    <cellStyle name="Normal 4 4 2 2 3 2 2 3" xfId="11114" xr:uid="{764B4977-AB6E-41B3-8E08-EC093190BEF6}"/>
    <cellStyle name="Normal 4 4 2 2 3 2 2 3 2" xfId="24804" xr:uid="{14BB9D99-E902-46EB-93D6-6A3640545053}"/>
    <cellStyle name="Normal 4 4 2 2 3 2 2 3 2 2" xfId="38496" xr:uid="{CF18AD09-C6A2-49A8-A3BC-F77C577264F8}"/>
    <cellStyle name="Normal 4 4 2 2 3 2 2 3 2 3" xfId="53380" xr:uid="{F88C723B-A07E-4F65-973E-1B8E9FEEB2D5}"/>
    <cellStyle name="Normal 4 4 2 2 3 2 2 3 3" xfId="17960" xr:uid="{23C9634F-57A0-4DBD-AC50-C18B3440E8A4}"/>
    <cellStyle name="Normal 4 4 2 2 3 2 2 3 4" xfId="31650" xr:uid="{1F95C2AC-118B-4FF1-8D55-AC8E39947CD2}"/>
    <cellStyle name="Normal 4 4 2 2 3 2 2 3 5" xfId="46534" xr:uid="{1E4A6E40-AF56-46E3-BC0E-4243467B96E5}"/>
    <cellStyle name="Normal 4 4 2 2 3 2 2 4" xfId="21382" xr:uid="{D62D9794-C348-4EB9-9E0A-FAA1969274DC}"/>
    <cellStyle name="Normal 4 4 2 2 3 2 2 4 2" xfId="35074" xr:uid="{7109BD7D-DC4C-42C2-9C10-D2621F01237B}"/>
    <cellStyle name="Normal 4 4 2 2 3 2 2 4 3" xfId="49958" xr:uid="{84AA2EBE-DDE6-4C6E-A9B7-81A419CADE11}"/>
    <cellStyle name="Normal 4 4 2 2 3 2 2 5" xfId="14538" xr:uid="{06A77AD3-F9EB-494D-8554-9D5B7705014C}"/>
    <cellStyle name="Normal 4 4 2 2 3 2 2 6" xfId="28228" xr:uid="{DE8EF59A-C535-4771-84A9-FC7A821CB771}"/>
    <cellStyle name="Normal 4 4 2 2 3 2 2 7" xfId="43112" xr:uid="{3131F292-EA66-4F9E-ACA7-957A641C8AD4}"/>
    <cellStyle name="Normal 4 4 2 2 3 2 3" xfId="9403" xr:uid="{72DDED15-CF94-4A8D-89CD-012687F54044}"/>
    <cellStyle name="Normal 4 4 2 2 3 2 3 2" xfId="12825" xr:uid="{BC677AAE-670D-48A0-AE44-46D9DF6A4792}"/>
    <cellStyle name="Normal 4 4 2 2 3 2 3 2 2" xfId="26515" xr:uid="{34465994-89E8-4838-9D6C-1C5FBF35DDB5}"/>
    <cellStyle name="Normal 4 4 2 2 3 2 3 2 2 2" xfId="40207" xr:uid="{75F395CE-250A-43E2-9735-7715E49A0094}"/>
    <cellStyle name="Normal 4 4 2 2 3 2 3 2 2 3" xfId="55091" xr:uid="{815F370E-6504-4921-B5F8-E8DF4099655D}"/>
    <cellStyle name="Normal 4 4 2 2 3 2 3 2 3" xfId="19671" xr:uid="{A4ABC353-DD54-400E-9763-947F8AB8F24B}"/>
    <cellStyle name="Normal 4 4 2 2 3 2 3 2 4" xfId="33361" xr:uid="{7A483BF7-9C0C-4408-BDF5-0576D472B83A}"/>
    <cellStyle name="Normal 4 4 2 2 3 2 3 2 5" xfId="48245" xr:uid="{A7A8399A-E0EF-4275-8AB4-1120C3F08E4A}"/>
    <cellStyle name="Normal 4 4 2 2 3 2 3 3" xfId="23093" xr:uid="{4E3FCAF1-3CE7-4D58-B4B2-509F3B7A0F95}"/>
    <cellStyle name="Normal 4 4 2 2 3 2 3 3 2" xfId="36785" xr:uid="{D572F056-36D3-4EAA-A706-F6AF4FC962FE}"/>
    <cellStyle name="Normal 4 4 2 2 3 2 3 3 3" xfId="51669" xr:uid="{A6F2DA98-FA83-4BEF-9D3B-C25638F21B0F}"/>
    <cellStyle name="Normal 4 4 2 2 3 2 3 4" xfId="16249" xr:uid="{07FAFE6E-D1D6-4829-9B8F-B22D997E4F83}"/>
    <cellStyle name="Normal 4 4 2 2 3 2 3 5" xfId="29939" xr:uid="{3FEC68F3-ECB3-4D48-AB75-E2E7DA4FBB78}"/>
    <cellStyle name="Normal 4 4 2 2 3 2 3 6" xfId="44823" xr:uid="{775A5887-2EB4-4262-8E2E-F290650C0F7C}"/>
    <cellStyle name="Normal 4 4 2 2 3 2 4" xfId="11113" xr:uid="{26D98712-46B6-44A1-95C4-AD4151A156DE}"/>
    <cellStyle name="Normal 4 4 2 2 3 2 4 2" xfId="24803" xr:uid="{FE682D58-DE2D-4826-80EA-9F0523B2EC24}"/>
    <cellStyle name="Normal 4 4 2 2 3 2 4 2 2" xfId="38495" xr:uid="{BA4021D3-60BD-444F-AB76-549A4C7CC626}"/>
    <cellStyle name="Normal 4 4 2 2 3 2 4 2 3" xfId="53379" xr:uid="{8671EBCD-BF78-4EF8-9D8F-7C7030C38CE1}"/>
    <cellStyle name="Normal 4 4 2 2 3 2 4 3" xfId="17959" xr:uid="{7759E1A2-1100-4B7B-8734-7CCB6879D094}"/>
    <cellStyle name="Normal 4 4 2 2 3 2 4 4" xfId="31649" xr:uid="{64066D94-109E-4A34-9E57-12FD692F74B4}"/>
    <cellStyle name="Normal 4 4 2 2 3 2 4 5" xfId="46533" xr:uid="{321C2801-9507-44AD-914F-7FA560C3A2A4}"/>
    <cellStyle name="Normal 4 4 2 2 3 2 5" xfId="21381" xr:uid="{5F35D83B-3837-446B-9303-19C41B05E2B5}"/>
    <cellStyle name="Normal 4 4 2 2 3 2 5 2" xfId="35073" xr:uid="{FBB503BC-81FE-4FC1-B23A-7672AAC495A3}"/>
    <cellStyle name="Normal 4 4 2 2 3 2 5 3" xfId="49957" xr:uid="{647C06CC-F6A2-43D6-ABFC-39790872E090}"/>
    <cellStyle name="Normal 4 4 2 2 3 2 6" xfId="14537" xr:uid="{9BD7B5F5-B8E2-47FC-BCA9-356D8DEA68D6}"/>
    <cellStyle name="Normal 4 4 2 2 3 2 7" xfId="28227" xr:uid="{6701D906-B0DA-4390-98C9-AF315D6AA4D0}"/>
    <cellStyle name="Normal 4 4 2 2 3 2 8" xfId="43111" xr:uid="{09FA102A-FD07-42FD-934C-5990996EA712}"/>
    <cellStyle name="Normal 4 4 2 2 3 3" xfId="7693" xr:uid="{1D8540B4-962D-4191-A5D6-AD2DEF7D315F}"/>
    <cellStyle name="Normal 4 4 2 2 3 3 2" xfId="9405" xr:uid="{F0D6E51F-616A-4400-AFE3-6CF631136641}"/>
    <cellStyle name="Normal 4 4 2 2 3 3 2 2" xfId="12827" xr:uid="{97F8F6D0-8994-4B59-B0BC-C3079C22FC40}"/>
    <cellStyle name="Normal 4 4 2 2 3 3 2 2 2" xfId="26517" xr:uid="{C620E69E-03A6-428B-856A-82811C43857D}"/>
    <cellStyle name="Normal 4 4 2 2 3 3 2 2 2 2" xfId="40209" xr:uid="{0CF49911-6080-43C6-A1BB-7A08222D5319}"/>
    <cellStyle name="Normal 4 4 2 2 3 3 2 2 2 3" xfId="55093" xr:uid="{9BB394D1-F985-4549-922E-D81157CBFC31}"/>
    <cellStyle name="Normal 4 4 2 2 3 3 2 2 3" xfId="19673" xr:uid="{2D3407AE-DA69-4257-BD60-D6288164D4E3}"/>
    <cellStyle name="Normal 4 4 2 2 3 3 2 2 4" xfId="33363" xr:uid="{BD44CB34-4E5D-464F-ADE3-0AACCA66D76D}"/>
    <cellStyle name="Normal 4 4 2 2 3 3 2 2 5" xfId="48247" xr:uid="{E52A3B43-C595-4EA2-B7F0-DC72DC6EEF4A}"/>
    <cellStyle name="Normal 4 4 2 2 3 3 2 3" xfId="23095" xr:uid="{AA6DCF6E-BF0C-4FD9-BE48-6E647C6D3314}"/>
    <cellStyle name="Normal 4 4 2 2 3 3 2 3 2" xfId="36787" xr:uid="{6723AE87-309E-4870-95F3-87245E764953}"/>
    <cellStyle name="Normal 4 4 2 2 3 3 2 3 3" xfId="51671" xr:uid="{2E8DC347-73DA-4978-917B-75DA328F10BE}"/>
    <cellStyle name="Normal 4 4 2 2 3 3 2 4" xfId="16251" xr:uid="{778F31AA-AD6F-4DB8-97AA-62084E18BE7F}"/>
    <cellStyle name="Normal 4 4 2 2 3 3 2 5" xfId="29941" xr:uid="{9ADB887D-DB76-4029-ACAF-BA1DC395BADA}"/>
    <cellStyle name="Normal 4 4 2 2 3 3 2 6" xfId="44825" xr:uid="{4C5C1E1E-B83E-4C16-89C4-8FDF987500F9}"/>
    <cellStyle name="Normal 4 4 2 2 3 3 3" xfId="11115" xr:uid="{AA26E50F-77CA-4DA5-A678-06D7275D26F3}"/>
    <cellStyle name="Normal 4 4 2 2 3 3 3 2" xfId="24805" xr:uid="{9B3CEA03-81B9-45DD-9258-C56FF3519D27}"/>
    <cellStyle name="Normal 4 4 2 2 3 3 3 2 2" xfId="38497" xr:uid="{E398AAD3-A62A-46A2-B060-0F67080F2D17}"/>
    <cellStyle name="Normal 4 4 2 2 3 3 3 2 3" xfId="53381" xr:uid="{D375B75A-A2A4-4B3D-A07F-A28272FE452B}"/>
    <cellStyle name="Normal 4 4 2 2 3 3 3 3" xfId="17961" xr:uid="{CED6E5B5-8E5A-4ED5-AB83-02464C7B52DA}"/>
    <cellStyle name="Normal 4 4 2 2 3 3 3 4" xfId="31651" xr:uid="{529830DE-6C62-4632-A1A4-D1DD5CDE4EB6}"/>
    <cellStyle name="Normal 4 4 2 2 3 3 3 5" xfId="46535" xr:uid="{D90A210E-C046-4D4B-9F72-A5E955621F65}"/>
    <cellStyle name="Normal 4 4 2 2 3 3 4" xfId="21383" xr:uid="{EC4F34C7-EDFF-45D6-8E87-7F0AD871098B}"/>
    <cellStyle name="Normal 4 4 2 2 3 3 4 2" xfId="35075" xr:uid="{2AC215B0-1FA4-4A54-9396-E558F3A264E1}"/>
    <cellStyle name="Normal 4 4 2 2 3 3 4 3" xfId="49959" xr:uid="{F4766E95-D758-4A5D-943E-C9ECB61413A8}"/>
    <cellStyle name="Normal 4 4 2 2 3 3 5" xfId="14539" xr:uid="{4AE9D262-1C93-4E13-8AE3-F90B15F7B389}"/>
    <cellStyle name="Normal 4 4 2 2 3 3 6" xfId="28229" xr:uid="{45E08AA2-B9E2-4E80-A069-688F38A1F327}"/>
    <cellStyle name="Normal 4 4 2 2 3 3 7" xfId="43113" xr:uid="{E6A7E6F1-F7A1-4D28-BD5C-9DDA94E2D63B}"/>
    <cellStyle name="Normal 4 4 2 2 3 4" xfId="7694" xr:uid="{751FE72C-0674-49E2-BC68-E66B2DE84909}"/>
    <cellStyle name="Normal 4 4 2 2 3 4 2" xfId="9406" xr:uid="{A622FFB1-7469-4743-9542-35DF7AE64E6F}"/>
    <cellStyle name="Normal 4 4 2 2 3 4 2 2" xfId="12828" xr:uid="{8F3EEC31-BD26-4F80-9C72-C23CBC70544E}"/>
    <cellStyle name="Normal 4 4 2 2 3 4 2 2 2" xfId="26518" xr:uid="{9BC24E30-A643-4670-97AE-224C51108930}"/>
    <cellStyle name="Normal 4 4 2 2 3 4 2 2 2 2" xfId="40210" xr:uid="{1F2B2FB2-5BAD-4B80-B89F-509D11085ECF}"/>
    <cellStyle name="Normal 4 4 2 2 3 4 2 2 2 3" xfId="55094" xr:uid="{7D42CA73-8384-434B-8BA2-5E0DC1C8CF3E}"/>
    <cellStyle name="Normal 4 4 2 2 3 4 2 2 3" xfId="19674" xr:uid="{A7942118-95CB-45F6-ADFD-42255AC415A9}"/>
    <cellStyle name="Normal 4 4 2 2 3 4 2 2 4" xfId="33364" xr:uid="{54446AFB-D0B3-4835-AA98-ACD2F4B92838}"/>
    <cellStyle name="Normal 4 4 2 2 3 4 2 2 5" xfId="48248" xr:uid="{EC19AA26-D082-44A5-9EF9-E3319E017690}"/>
    <cellStyle name="Normal 4 4 2 2 3 4 2 3" xfId="23096" xr:uid="{E70F6A8B-6D29-4251-A663-CD1B520CB6EC}"/>
    <cellStyle name="Normal 4 4 2 2 3 4 2 3 2" xfId="36788" xr:uid="{4B3EB4D0-6CBF-4881-8AB7-E1E7FA1A2860}"/>
    <cellStyle name="Normal 4 4 2 2 3 4 2 3 3" xfId="51672" xr:uid="{99CDFB25-3C58-4E7C-A78E-2BD71B186990}"/>
    <cellStyle name="Normal 4 4 2 2 3 4 2 4" xfId="16252" xr:uid="{213591D3-6935-4774-85AF-FA4B161CF7A5}"/>
    <cellStyle name="Normal 4 4 2 2 3 4 2 5" xfId="29942" xr:uid="{BA527D41-B738-4650-B00C-1F972F16F0EE}"/>
    <cellStyle name="Normal 4 4 2 2 3 4 2 6" xfId="44826" xr:uid="{D0CD460C-1993-4A8E-9C49-89F8ABDFF769}"/>
    <cellStyle name="Normal 4 4 2 2 3 4 3" xfId="11116" xr:uid="{F7569976-3512-4C87-8E35-E156C7EFD190}"/>
    <cellStyle name="Normal 4 4 2 2 3 4 3 2" xfId="24806" xr:uid="{5ABC08B4-2A1C-4B76-A171-B29D86932C7E}"/>
    <cellStyle name="Normal 4 4 2 2 3 4 3 2 2" xfId="38498" xr:uid="{0728E01B-929C-427F-827A-A3899497BFB8}"/>
    <cellStyle name="Normal 4 4 2 2 3 4 3 2 3" xfId="53382" xr:uid="{11EC588C-07F8-4ECD-9AA1-194713B19638}"/>
    <cellStyle name="Normal 4 4 2 2 3 4 3 3" xfId="17962" xr:uid="{977300EE-8E41-46B0-816F-8B31AFDF63CA}"/>
    <cellStyle name="Normal 4 4 2 2 3 4 3 4" xfId="31652" xr:uid="{45A84529-0E3C-4C53-9A63-E49DF0F07060}"/>
    <cellStyle name="Normal 4 4 2 2 3 4 3 5" xfId="46536" xr:uid="{C022CEB9-AFD3-42E4-8C93-53D2D3EFD778}"/>
    <cellStyle name="Normal 4 4 2 2 3 4 4" xfId="21384" xr:uid="{40444D94-8F87-4257-9BAC-02F34E47AF35}"/>
    <cellStyle name="Normal 4 4 2 2 3 4 4 2" xfId="35076" xr:uid="{C1CB6E1D-AF35-4F04-A8AF-97C6AEC84C8A}"/>
    <cellStyle name="Normal 4 4 2 2 3 4 4 3" xfId="49960" xr:uid="{3DB162E4-1FC9-48D0-8C14-3E774F37819A}"/>
    <cellStyle name="Normal 4 4 2 2 3 4 5" xfId="14540" xr:uid="{58FCF043-9EC5-4C04-98A4-A248335AD50F}"/>
    <cellStyle name="Normal 4 4 2 2 3 4 6" xfId="28230" xr:uid="{F63D37A8-2DCB-4B40-9B0B-10792A82F675}"/>
    <cellStyle name="Normal 4 4 2 2 3 4 7" xfId="43114" xr:uid="{28C9A6C5-31E6-4D71-927B-B59165C40080}"/>
    <cellStyle name="Normal 4 4 2 2 3 5" xfId="9402" xr:uid="{06B86916-3340-4BED-B6B0-06A05E932709}"/>
    <cellStyle name="Normal 4 4 2 2 3 5 2" xfId="12824" xr:uid="{2E82A463-F3ED-4BDA-86A4-6F707E4886BD}"/>
    <cellStyle name="Normal 4 4 2 2 3 5 2 2" xfId="26514" xr:uid="{54DCDEF7-9C47-4D20-993A-806D549A3D35}"/>
    <cellStyle name="Normal 4 4 2 2 3 5 2 2 2" xfId="40206" xr:uid="{741509F7-81DC-4DA0-8066-CFB9AFF480C6}"/>
    <cellStyle name="Normal 4 4 2 2 3 5 2 2 3" xfId="55090" xr:uid="{A8F0C445-85BD-43C7-A916-B4C17D7CD876}"/>
    <cellStyle name="Normal 4 4 2 2 3 5 2 3" xfId="19670" xr:uid="{01EDDDDA-7C2F-4618-B713-6B95A54593DA}"/>
    <cellStyle name="Normal 4 4 2 2 3 5 2 4" xfId="33360" xr:uid="{8260680F-8FD8-421E-AFFB-F8CC15718F9F}"/>
    <cellStyle name="Normal 4 4 2 2 3 5 2 5" xfId="48244" xr:uid="{DE4CC3B1-E177-4138-951F-645C747CF7BE}"/>
    <cellStyle name="Normal 4 4 2 2 3 5 3" xfId="23092" xr:uid="{C8D0A75B-68EB-4589-9657-1B0C34BA3B7F}"/>
    <cellStyle name="Normal 4 4 2 2 3 5 3 2" xfId="36784" xr:uid="{B2A31864-CF90-4753-9483-C934EEF275E0}"/>
    <cellStyle name="Normal 4 4 2 2 3 5 3 3" xfId="51668" xr:uid="{5A946813-7F82-4B99-BCD3-A2E052318F55}"/>
    <cellStyle name="Normal 4 4 2 2 3 5 4" xfId="16248" xr:uid="{D46BB078-9486-40EB-8D39-C90A41FAE05E}"/>
    <cellStyle name="Normal 4 4 2 2 3 5 5" xfId="29938" xr:uid="{2CA7B2EE-A310-4692-8516-43CD781AFA75}"/>
    <cellStyle name="Normal 4 4 2 2 3 5 6" xfId="44822" xr:uid="{E2878D1D-EC7A-4CCE-8357-DDA4342D94EE}"/>
    <cellStyle name="Normal 4 4 2 2 3 6" xfId="11112" xr:uid="{1966456D-DD86-4955-8654-56787880C7B1}"/>
    <cellStyle name="Normal 4 4 2 2 3 6 2" xfId="24802" xr:uid="{661FAA76-02EC-49D5-8E0E-54AA0D46090D}"/>
    <cellStyle name="Normal 4 4 2 2 3 6 2 2" xfId="38494" xr:uid="{DA4D0E54-84CC-478E-8D61-6D0BD7761A48}"/>
    <cellStyle name="Normal 4 4 2 2 3 6 2 3" xfId="53378" xr:uid="{9A64A0D0-4CDA-4396-847B-27BE27434B49}"/>
    <cellStyle name="Normal 4 4 2 2 3 6 3" xfId="17958" xr:uid="{D743B1AC-81BA-49CE-9637-E1984C1093AC}"/>
    <cellStyle name="Normal 4 4 2 2 3 6 4" xfId="31648" xr:uid="{12A42AE3-DB92-4D5E-A027-9F202D04A929}"/>
    <cellStyle name="Normal 4 4 2 2 3 6 5" xfId="46532" xr:uid="{0DFA131A-6F1B-4E9D-BF69-E5D0AFA0C60E}"/>
    <cellStyle name="Normal 4 4 2 2 3 7" xfId="21380" xr:uid="{68077A0B-BFE4-471C-86D8-78FCE20D9300}"/>
    <cellStyle name="Normal 4 4 2 2 3 7 2" xfId="35072" xr:uid="{3C8BFFAB-274E-48DF-816B-BBFC711FD645}"/>
    <cellStyle name="Normal 4 4 2 2 3 7 3" xfId="49956" xr:uid="{363A1EBE-1D56-44DD-A15F-CA3AC230B5DD}"/>
    <cellStyle name="Normal 4 4 2 2 3 8" xfId="14536" xr:uid="{ADEA027A-2115-4D5E-B429-164CA81720BE}"/>
    <cellStyle name="Normal 4 4 2 2 3 9" xfId="28226" xr:uid="{7B068434-2518-40DA-9286-76B74D6E1910}"/>
    <cellStyle name="Normal 4 4 2 2 4" xfId="7695" xr:uid="{06CE08FA-2C26-4A40-8568-48887B14113D}"/>
    <cellStyle name="Normal 4 4 2 2 4 2" xfId="7696" xr:uid="{AA791391-BE71-4C05-94C4-677CF3BCAB84}"/>
    <cellStyle name="Normal 4 4 2 2 4 2 2" xfId="9408" xr:uid="{CC7CA2B7-6170-4CE8-A91D-65E62C51BA64}"/>
    <cellStyle name="Normal 4 4 2 2 4 2 2 2" xfId="12830" xr:uid="{8EF046E0-30E8-4B6C-9BEF-B16A21A5FB94}"/>
    <cellStyle name="Normal 4 4 2 2 4 2 2 2 2" xfId="26520" xr:uid="{3DC9C066-3802-4B68-B0D3-BA9094803A04}"/>
    <cellStyle name="Normal 4 4 2 2 4 2 2 2 2 2" xfId="40212" xr:uid="{B79D9CF7-6433-473B-9DF1-125F277AC5B2}"/>
    <cellStyle name="Normal 4 4 2 2 4 2 2 2 2 3" xfId="55096" xr:uid="{D4C4CA0D-D8E9-4BE7-88D5-EE705A496DA1}"/>
    <cellStyle name="Normal 4 4 2 2 4 2 2 2 3" xfId="19676" xr:uid="{E0F336FD-BDA4-4EB1-8C11-E2B25D3CB262}"/>
    <cellStyle name="Normal 4 4 2 2 4 2 2 2 4" xfId="33366" xr:uid="{772D3B6C-C2DB-4716-9406-D1D1875400F3}"/>
    <cellStyle name="Normal 4 4 2 2 4 2 2 2 5" xfId="48250" xr:uid="{971A59CE-4DF0-4CC7-8975-2778BA3D934E}"/>
    <cellStyle name="Normal 4 4 2 2 4 2 2 3" xfId="23098" xr:uid="{643BB66D-00A9-453C-A011-ED97ACCE5054}"/>
    <cellStyle name="Normal 4 4 2 2 4 2 2 3 2" xfId="36790" xr:uid="{FB065C01-5938-4803-BA43-EA525439C553}"/>
    <cellStyle name="Normal 4 4 2 2 4 2 2 3 3" xfId="51674" xr:uid="{D0464A21-73C3-430B-8896-7761A25F6332}"/>
    <cellStyle name="Normal 4 4 2 2 4 2 2 4" xfId="16254" xr:uid="{DB66E101-AA76-453E-B931-432E03B6DB19}"/>
    <cellStyle name="Normal 4 4 2 2 4 2 2 5" xfId="29944" xr:uid="{9AF650AC-B0DB-4E58-8FD8-BEEEE6BB1345}"/>
    <cellStyle name="Normal 4 4 2 2 4 2 2 6" xfId="44828" xr:uid="{E6EA3F61-F053-4BF2-A633-BD6A2C95F45C}"/>
    <cellStyle name="Normal 4 4 2 2 4 2 3" xfId="11118" xr:uid="{279D1B2B-4F82-4DA0-868D-4475FC2B77B1}"/>
    <cellStyle name="Normal 4 4 2 2 4 2 3 2" xfId="24808" xr:uid="{27FE1E38-6C40-45B5-972D-3D0B9EB43DDF}"/>
    <cellStyle name="Normal 4 4 2 2 4 2 3 2 2" xfId="38500" xr:uid="{1FCAB2E3-EA27-4152-9F02-D9587CDCFA42}"/>
    <cellStyle name="Normal 4 4 2 2 4 2 3 2 3" xfId="53384" xr:uid="{9F02C4EB-6CF3-4948-AAAF-EB98FC6ACD2C}"/>
    <cellStyle name="Normal 4 4 2 2 4 2 3 3" xfId="17964" xr:uid="{EE6BDD0F-1B02-4E2B-A998-241C7DBE7DC6}"/>
    <cellStyle name="Normal 4 4 2 2 4 2 3 4" xfId="31654" xr:uid="{15EA5039-156A-440F-A651-6CBF9F0CA3A9}"/>
    <cellStyle name="Normal 4 4 2 2 4 2 3 5" xfId="46538" xr:uid="{F2256F47-9E4B-4E21-8E73-86D8768AA9D1}"/>
    <cellStyle name="Normal 4 4 2 2 4 2 4" xfId="21386" xr:uid="{44FC9E77-6AAE-454C-BFCF-F81D23FE87F1}"/>
    <cellStyle name="Normal 4 4 2 2 4 2 4 2" xfId="35078" xr:uid="{F46D213D-A5B9-44F0-A7F7-1C1C88A9F765}"/>
    <cellStyle name="Normal 4 4 2 2 4 2 4 3" xfId="49962" xr:uid="{C8E5FFFE-8D00-4465-85B5-6C13F2616696}"/>
    <cellStyle name="Normal 4 4 2 2 4 2 5" xfId="14542" xr:uid="{09A63D0B-F4FC-4B7C-A753-76BDE4789279}"/>
    <cellStyle name="Normal 4 4 2 2 4 2 6" xfId="28232" xr:uid="{E02E3978-D8B1-4CCD-83F4-87707C1A714B}"/>
    <cellStyle name="Normal 4 4 2 2 4 2 7" xfId="43116" xr:uid="{A8B01584-3616-4967-81C3-C23DE9050B3F}"/>
    <cellStyle name="Normal 4 4 2 2 4 3" xfId="9407" xr:uid="{8F7DFEA1-7E7F-47F6-B559-FC0004E5FA5D}"/>
    <cellStyle name="Normal 4 4 2 2 4 3 2" xfId="12829" xr:uid="{2F40CCD6-022D-4924-BD70-9542AE27754F}"/>
    <cellStyle name="Normal 4 4 2 2 4 3 2 2" xfId="26519" xr:uid="{94479661-66DA-4EEA-B259-E8D45A113F5B}"/>
    <cellStyle name="Normal 4 4 2 2 4 3 2 2 2" xfId="40211" xr:uid="{5B5D633A-0B8E-4E41-BBCD-54EDBF09A854}"/>
    <cellStyle name="Normal 4 4 2 2 4 3 2 2 3" xfId="55095" xr:uid="{7C11A1C5-5860-4497-B42C-6C82C4AEC141}"/>
    <cellStyle name="Normal 4 4 2 2 4 3 2 3" xfId="19675" xr:uid="{12E554F5-68A2-4779-A075-E845845B798C}"/>
    <cellStyle name="Normal 4 4 2 2 4 3 2 4" xfId="33365" xr:uid="{C39B0B54-E424-4ACF-973E-8163008CBCDA}"/>
    <cellStyle name="Normal 4 4 2 2 4 3 2 5" xfId="48249" xr:uid="{44D62A25-E5E2-4A2F-A2E8-47F63B5999C6}"/>
    <cellStyle name="Normal 4 4 2 2 4 3 3" xfId="23097" xr:uid="{E99C5844-72D9-4EB4-A728-38810D0B4D84}"/>
    <cellStyle name="Normal 4 4 2 2 4 3 3 2" xfId="36789" xr:uid="{40ADCB5E-9A9E-4FF8-929A-93F9C7055B19}"/>
    <cellStyle name="Normal 4 4 2 2 4 3 3 3" xfId="51673" xr:uid="{594F3CCA-FF78-487B-ABEB-9F0ABB33E831}"/>
    <cellStyle name="Normal 4 4 2 2 4 3 4" xfId="16253" xr:uid="{36A51B9D-E32F-410B-882D-5784FCFE8BD2}"/>
    <cellStyle name="Normal 4 4 2 2 4 3 5" xfId="29943" xr:uid="{0E4C0FE4-CEE7-4724-A9F9-6F0C3D46BF78}"/>
    <cellStyle name="Normal 4 4 2 2 4 3 6" xfId="44827" xr:uid="{55F32BB2-817A-46C0-A0FA-C4911E1619A8}"/>
    <cellStyle name="Normal 4 4 2 2 4 4" xfId="11117" xr:uid="{01D16CDA-DE2E-444E-AB43-12C96F84CCF8}"/>
    <cellStyle name="Normal 4 4 2 2 4 4 2" xfId="24807" xr:uid="{614324CA-EED1-4A90-9D03-63E1D6B16296}"/>
    <cellStyle name="Normal 4 4 2 2 4 4 2 2" xfId="38499" xr:uid="{E8EA32B0-2DFE-4610-917B-8B81F394A922}"/>
    <cellStyle name="Normal 4 4 2 2 4 4 2 3" xfId="53383" xr:uid="{21CA9BFA-48DB-41CF-8F0F-894D55CB6308}"/>
    <cellStyle name="Normal 4 4 2 2 4 4 3" xfId="17963" xr:uid="{5BED182B-8A58-405E-A154-52F9A74CCD91}"/>
    <cellStyle name="Normal 4 4 2 2 4 4 4" xfId="31653" xr:uid="{74961E5E-8B5C-4DF9-9B83-14188F3CFE6A}"/>
    <cellStyle name="Normal 4 4 2 2 4 4 5" xfId="46537" xr:uid="{2F3BC558-F137-4564-A13B-1A19A8CD69D2}"/>
    <cellStyle name="Normal 4 4 2 2 4 5" xfId="21385" xr:uid="{B2CE9C23-3435-44BC-93D9-BFA346D04E9A}"/>
    <cellStyle name="Normal 4 4 2 2 4 5 2" xfId="35077" xr:uid="{0F41DECE-5E8A-4684-9C1F-FCE32959EF20}"/>
    <cellStyle name="Normal 4 4 2 2 4 5 3" xfId="49961" xr:uid="{6315D910-4D6B-410A-B5E3-508F4F4AEFC5}"/>
    <cellStyle name="Normal 4 4 2 2 4 6" xfId="14541" xr:uid="{B3B3CC5D-66DF-4717-BF6D-A547EA021ACE}"/>
    <cellStyle name="Normal 4 4 2 2 4 7" xfId="28231" xr:uid="{145F4383-DFED-45D4-8477-CA61152AAABD}"/>
    <cellStyle name="Normal 4 4 2 2 4 8" xfId="43115" xr:uid="{824D70BE-694F-44CB-B4BD-E555A3DC116D}"/>
    <cellStyle name="Normal 4 4 2 2 5" xfId="7697" xr:uid="{2463B7C3-1896-4546-8DB1-5D0452521D02}"/>
    <cellStyle name="Normal 4 4 2 2 5 2" xfId="9409" xr:uid="{8A7A1170-C18C-4ADF-837A-8FE7C6ED7851}"/>
    <cellStyle name="Normal 4 4 2 2 5 2 2" xfId="12831" xr:uid="{6682B307-B18B-43F5-A165-66D4FC409D77}"/>
    <cellStyle name="Normal 4 4 2 2 5 2 2 2" xfId="26521" xr:uid="{C6F46260-ACB9-44F7-8D7C-811B81C40C6C}"/>
    <cellStyle name="Normal 4 4 2 2 5 2 2 2 2" xfId="40213" xr:uid="{BF67395C-8DDE-4DBD-BD11-0F0704E8BAE1}"/>
    <cellStyle name="Normal 4 4 2 2 5 2 2 2 3" xfId="55097" xr:uid="{D162F5A4-8DED-4F0A-9BE9-979C5046CCF4}"/>
    <cellStyle name="Normal 4 4 2 2 5 2 2 3" xfId="19677" xr:uid="{DC06FC23-2AD6-4646-B133-06F958A19275}"/>
    <cellStyle name="Normal 4 4 2 2 5 2 2 4" xfId="33367" xr:uid="{96004FC2-F103-46AE-9962-FC406761AF4C}"/>
    <cellStyle name="Normal 4 4 2 2 5 2 2 5" xfId="48251" xr:uid="{548D08B7-802E-4E85-8E5A-E32A09927D2E}"/>
    <cellStyle name="Normal 4 4 2 2 5 2 3" xfId="23099" xr:uid="{84471A90-1F1B-49D6-94EE-35FF78627082}"/>
    <cellStyle name="Normal 4 4 2 2 5 2 3 2" xfId="36791" xr:uid="{86D778D7-0DBB-4AD7-83CF-31A2F8DA878D}"/>
    <cellStyle name="Normal 4 4 2 2 5 2 3 3" xfId="51675" xr:uid="{B9B3BAB6-5BA5-4057-8BE2-EBDDA964527C}"/>
    <cellStyle name="Normal 4 4 2 2 5 2 4" xfId="16255" xr:uid="{49B72CBB-4E29-4796-80BB-CBECA472B110}"/>
    <cellStyle name="Normal 4 4 2 2 5 2 5" xfId="29945" xr:uid="{4D4690B2-A744-4DC3-A01A-CF5A9C0693A2}"/>
    <cellStyle name="Normal 4 4 2 2 5 2 6" xfId="44829" xr:uid="{DCF4E965-7D28-478E-9594-74D2A3A6E08C}"/>
    <cellStyle name="Normal 4 4 2 2 5 3" xfId="11119" xr:uid="{BBB425F3-47DA-4A57-BF04-B52AC27CC9B5}"/>
    <cellStyle name="Normal 4 4 2 2 5 3 2" xfId="24809" xr:uid="{32519760-3F72-41D9-BBC4-5CD45DAF0EAB}"/>
    <cellStyle name="Normal 4 4 2 2 5 3 2 2" xfId="38501" xr:uid="{A9A5F586-48F8-446D-A645-7BA3EF7E65F9}"/>
    <cellStyle name="Normal 4 4 2 2 5 3 2 3" xfId="53385" xr:uid="{DE66E321-2DEC-4CAC-9BB0-391E643D85AB}"/>
    <cellStyle name="Normal 4 4 2 2 5 3 3" xfId="17965" xr:uid="{09CA3400-6AAB-4DD2-9A2E-645ECB47BDF5}"/>
    <cellStyle name="Normal 4 4 2 2 5 3 4" xfId="31655" xr:uid="{A20AD071-33BF-4EBE-9BA7-BD59A67A1A74}"/>
    <cellStyle name="Normal 4 4 2 2 5 3 5" xfId="46539" xr:uid="{18348DE3-0728-41D2-B2F7-E667F57CE124}"/>
    <cellStyle name="Normal 4 4 2 2 5 4" xfId="21387" xr:uid="{C7CFC5CD-A994-4053-89AE-182B0F5C9390}"/>
    <cellStyle name="Normal 4 4 2 2 5 4 2" xfId="35079" xr:uid="{A4D8308F-D180-4847-A57E-56FAE457C6A7}"/>
    <cellStyle name="Normal 4 4 2 2 5 4 3" xfId="49963" xr:uid="{C1882ECF-018F-4B90-A4E0-E6F65A51E64B}"/>
    <cellStyle name="Normal 4 4 2 2 5 5" xfId="14543" xr:uid="{A4DEE6F6-29E5-498E-929C-3975615A0F18}"/>
    <cellStyle name="Normal 4 4 2 2 5 6" xfId="28233" xr:uid="{60AA4626-28A3-403A-8823-F68E912A9110}"/>
    <cellStyle name="Normal 4 4 2 2 5 7" xfId="43117" xr:uid="{4D8AA43E-847A-438C-8243-50DECF44BFB6}"/>
    <cellStyle name="Normal 4 4 2 2 6" xfId="7698" xr:uid="{B69DDE1C-3786-457A-B7EC-21947E46F47A}"/>
    <cellStyle name="Normal 4 4 2 2 6 2" xfId="9410" xr:uid="{4CC374D6-C2D6-4E4C-98AA-310DBC18741C}"/>
    <cellStyle name="Normal 4 4 2 2 6 2 2" xfId="12832" xr:uid="{904F7ABB-0A01-4EC6-AD73-3F5CE68D09D0}"/>
    <cellStyle name="Normal 4 4 2 2 6 2 2 2" xfId="26522" xr:uid="{F364E77A-9B63-476A-8F19-B74C3E9A278F}"/>
    <cellStyle name="Normal 4 4 2 2 6 2 2 2 2" xfId="40214" xr:uid="{885A11EC-01F7-49E3-B7FE-A6D393DA9389}"/>
    <cellStyle name="Normal 4 4 2 2 6 2 2 2 3" xfId="55098" xr:uid="{EA2782F3-72F9-48E3-B6C7-EF47EC5498E8}"/>
    <cellStyle name="Normal 4 4 2 2 6 2 2 3" xfId="19678" xr:uid="{EA4D0415-B359-4DD9-B485-D6F53753F400}"/>
    <cellStyle name="Normal 4 4 2 2 6 2 2 4" xfId="33368" xr:uid="{69E683A5-D47A-4807-AE9F-66D23D5A6006}"/>
    <cellStyle name="Normal 4 4 2 2 6 2 2 5" xfId="48252" xr:uid="{819E4A40-33C4-434F-A399-8DAD7A28BB6F}"/>
    <cellStyle name="Normal 4 4 2 2 6 2 3" xfId="23100" xr:uid="{DA1F83ED-BA36-4A83-B4F5-F3A815A050AF}"/>
    <cellStyle name="Normal 4 4 2 2 6 2 3 2" xfId="36792" xr:uid="{ADC3FD61-EFD1-4DD6-B8DB-541E92A3A84E}"/>
    <cellStyle name="Normal 4 4 2 2 6 2 3 3" xfId="51676" xr:uid="{285245DC-7AF1-4E35-992D-457CE81144E3}"/>
    <cellStyle name="Normal 4 4 2 2 6 2 4" xfId="16256" xr:uid="{47A67C4E-3BFB-45E5-AA08-914508BB0DB8}"/>
    <cellStyle name="Normal 4 4 2 2 6 2 5" xfId="29946" xr:uid="{5C4C02FD-D10A-4C37-889D-11EF6D05BA59}"/>
    <cellStyle name="Normal 4 4 2 2 6 2 6" xfId="44830" xr:uid="{624CE17B-DD51-49CF-A39D-2D8700FF3249}"/>
    <cellStyle name="Normal 4 4 2 2 6 3" xfId="11120" xr:uid="{50BF7B0F-CDDA-4E18-B1B2-5F100DA9BDC9}"/>
    <cellStyle name="Normal 4 4 2 2 6 3 2" xfId="24810" xr:uid="{73026DEA-E1B4-45F4-80B5-06C0477A919F}"/>
    <cellStyle name="Normal 4 4 2 2 6 3 2 2" xfId="38502" xr:uid="{236D0C28-DA08-44E1-B479-F4086A1DED4F}"/>
    <cellStyle name="Normal 4 4 2 2 6 3 2 3" xfId="53386" xr:uid="{99543C36-CED8-4554-9DF5-871527241628}"/>
    <cellStyle name="Normal 4 4 2 2 6 3 3" xfId="17966" xr:uid="{E15ADEB2-283D-4421-9C59-CADEEC17A807}"/>
    <cellStyle name="Normal 4 4 2 2 6 3 4" xfId="31656" xr:uid="{4A209229-CDF7-4F73-B7D6-C13737A18613}"/>
    <cellStyle name="Normal 4 4 2 2 6 3 5" xfId="46540" xr:uid="{D47CF48C-087A-4091-90AA-40D059BE9E65}"/>
    <cellStyle name="Normal 4 4 2 2 6 4" xfId="21388" xr:uid="{AF04381D-EAE4-4F1F-A720-B4B2A8ACFAF5}"/>
    <cellStyle name="Normal 4 4 2 2 6 4 2" xfId="35080" xr:uid="{5C7F6C7C-65CF-440E-BFBD-BE5E9179C219}"/>
    <cellStyle name="Normal 4 4 2 2 6 4 3" xfId="49964" xr:uid="{7C3BAB54-D40C-4887-B9F2-502C5FCDFC8D}"/>
    <cellStyle name="Normal 4 4 2 2 6 5" xfId="14544" xr:uid="{F3D414A5-5B0B-4B62-83F9-7E1924C05246}"/>
    <cellStyle name="Normal 4 4 2 2 6 6" xfId="28234" xr:uid="{E5FCDEA0-79B1-4697-B6CB-AD1B8F19B17B}"/>
    <cellStyle name="Normal 4 4 2 2 6 7" xfId="43118" xr:uid="{A17BC187-8FC9-4F3F-A9A4-0B3A529B80B1}"/>
    <cellStyle name="Normal 4 4 2 2 7" xfId="9396" xr:uid="{258F8B9E-E336-4A10-BC44-28F33B01032C}"/>
    <cellStyle name="Normal 4 4 2 2 7 2" xfId="12818" xr:uid="{6DB2978C-7C2C-485E-A24C-6E0FB7BEB7D8}"/>
    <cellStyle name="Normal 4 4 2 2 7 2 2" xfId="26508" xr:uid="{70C4B4A4-B763-4854-BE7C-0A5D19DF454E}"/>
    <cellStyle name="Normal 4 4 2 2 7 2 2 2" xfId="40200" xr:uid="{3DD0195A-99C6-4C04-B059-ABB3ECAC6C97}"/>
    <cellStyle name="Normal 4 4 2 2 7 2 2 3" xfId="55084" xr:uid="{1D78B158-75E7-4C97-85D7-B9CAB324057E}"/>
    <cellStyle name="Normal 4 4 2 2 7 2 3" xfId="19664" xr:uid="{00FD459D-1F54-40A6-B9A2-6B4DF9D0BCCE}"/>
    <cellStyle name="Normal 4 4 2 2 7 2 4" xfId="33354" xr:uid="{BF23076F-DD83-440B-8EA7-780475F7EEFF}"/>
    <cellStyle name="Normal 4 4 2 2 7 2 5" xfId="48238" xr:uid="{36B11223-BDF2-4C97-AE50-8D17DE7C4527}"/>
    <cellStyle name="Normal 4 4 2 2 7 3" xfId="23086" xr:uid="{46A721A7-7AC4-4200-BF99-CC72A1E7BCC9}"/>
    <cellStyle name="Normal 4 4 2 2 7 3 2" xfId="36778" xr:uid="{B404FBF9-5C98-453E-9526-DBD091FA9020}"/>
    <cellStyle name="Normal 4 4 2 2 7 3 3" xfId="51662" xr:uid="{2DFC9463-ED8D-46F8-9318-8458E93C6595}"/>
    <cellStyle name="Normal 4 4 2 2 7 4" xfId="16242" xr:uid="{E9845150-436A-4637-A188-915ECAD034D4}"/>
    <cellStyle name="Normal 4 4 2 2 7 5" xfId="29932" xr:uid="{66BF11A1-AC41-44C4-9946-B5DF04F27910}"/>
    <cellStyle name="Normal 4 4 2 2 7 6" xfId="44816" xr:uid="{A2E24D2B-0A5F-4F63-B685-6F4A9E99B637}"/>
    <cellStyle name="Normal 4 4 2 2 8" xfId="11106" xr:uid="{A8B9502B-EA05-4CC9-8ACA-C16325F32E8F}"/>
    <cellStyle name="Normal 4 4 2 2 8 2" xfId="24796" xr:uid="{05FC5B0B-460E-4AD6-9465-1FE37B6ED6E4}"/>
    <cellStyle name="Normal 4 4 2 2 8 2 2" xfId="38488" xr:uid="{E4E706D8-A5A5-414D-8F26-F44720C7E916}"/>
    <cellStyle name="Normal 4 4 2 2 8 2 3" xfId="53372" xr:uid="{47B98376-43AF-49CD-A134-BBE3DAA904D4}"/>
    <cellStyle name="Normal 4 4 2 2 8 3" xfId="17952" xr:uid="{29FE789A-E0FF-4687-A4C8-155884B2B3D2}"/>
    <cellStyle name="Normal 4 4 2 2 8 4" xfId="31642" xr:uid="{9834046A-2436-41E7-A11B-3CD9CF1FB9D0}"/>
    <cellStyle name="Normal 4 4 2 2 8 5" xfId="46526" xr:uid="{06B18674-C118-4512-AC53-AB489BDE9665}"/>
    <cellStyle name="Normal 4 4 2 2 9" xfId="21374" xr:uid="{327E2196-5F91-4824-8C55-B0F05A6889B9}"/>
    <cellStyle name="Normal 4 4 2 2 9 2" xfId="35066" xr:uid="{09C4B87F-DFAD-45B1-A410-A35CBABDB59A}"/>
    <cellStyle name="Normal 4 4 2 2 9 3" xfId="49950" xr:uid="{C465BD40-37D9-4645-81A2-E6A2EA7CE594}"/>
    <cellStyle name="Normal 4 4 2 3" xfId="7699" xr:uid="{ABC58C78-1B68-4FA2-8C31-64C298004770}"/>
    <cellStyle name="Normal 4 4 2 3 10" xfId="43119" xr:uid="{9E3B0C07-9495-449A-9215-B2FE94BD64BA}"/>
    <cellStyle name="Normal 4 4 2 3 2" xfId="7700" xr:uid="{6AF39498-BA9E-46E2-AD09-E12159223E74}"/>
    <cellStyle name="Normal 4 4 2 3 2 2" xfId="7701" xr:uid="{B1E5B321-0683-4C2E-9D2F-AF0E02D127E2}"/>
    <cellStyle name="Normal 4 4 2 3 2 2 2" xfId="9413" xr:uid="{8BE4590C-321A-4720-AAA7-3FBDDF1A3A9F}"/>
    <cellStyle name="Normal 4 4 2 3 2 2 2 2" xfId="12835" xr:uid="{F471B39E-E02A-44B7-920A-D13021423B73}"/>
    <cellStyle name="Normal 4 4 2 3 2 2 2 2 2" xfId="26525" xr:uid="{B80C87AB-F3B4-4632-BECE-BD127F2D1ADB}"/>
    <cellStyle name="Normal 4 4 2 3 2 2 2 2 2 2" xfId="40217" xr:uid="{D864C5BF-428D-474D-BE4B-EB254D324C89}"/>
    <cellStyle name="Normal 4 4 2 3 2 2 2 2 2 3" xfId="55101" xr:uid="{9A4426BB-943C-4304-9B5C-6442B0B10F41}"/>
    <cellStyle name="Normal 4 4 2 3 2 2 2 2 3" xfId="19681" xr:uid="{ADE41A92-0485-47E5-B546-30543AC7BBF8}"/>
    <cellStyle name="Normal 4 4 2 3 2 2 2 2 4" xfId="33371" xr:uid="{AE31838A-EE5D-44A1-AE3D-9B2198C612B7}"/>
    <cellStyle name="Normal 4 4 2 3 2 2 2 2 5" xfId="48255" xr:uid="{72DEE217-2831-4171-B821-8C8BD1527D52}"/>
    <cellStyle name="Normal 4 4 2 3 2 2 2 3" xfId="23103" xr:uid="{AB41984E-181D-4723-B118-796CE25499C1}"/>
    <cellStyle name="Normal 4 4 2 3 2 2 2 3 2" xfId="36795" xr:uid="{D78C7B57-02CF-48B9-AFCD-CCBC12EE4D63}"/>
    <cellStyle name="Normal 4 4 2 3 2 2 2 3 3" xfId="51679" xr:uid="{FF59D66A-4F46-40DE-A654-503EDEEC67FC}"/>
    <cellStyle name="Normal 4 4 2 3 2 2 2 4" xfId="16259" xr:uid="{13E91AF7-DB2A-47DA-B31B-96A2BB7CAE8E}"/>
    <cellStyle name="Normal 4 4 2 3 2 2 2 5" xfId="29949" xr:uid="{58CE8D21-494E-4D10-8C8B-10ED96D71A3A}"/>
    <cellStyle name="Normal 4 4 2 3 2 2 2 6" xfId="44833" xr:uid="{AF5AF52C-4584-4202-A1A8-73C667F156C3}"/>
    <cellStyle name="Normal 4 4 2 3 2 2 3" xfId="11123" xr:uid="{348A39C4-56AF-467F-965C-D8C93C93B588}"/>
    <cellStyle name="Normal 4 4 2 3 2 2 3 2" xfId="24813" xr:uid="{F8B97517-D0D6-4C4E-8704-C575D3C8BDAC}"/>
    <cellStyle name="Normal 4 4 2 3 2 2 3 2 2" xfId="38505" xr:uid="{25B2459A-EC9C-4B06-9C77-4342DDA4FB64}"/>
    <cellStyle name="Normal 4 4 2 3 2 2 3 2 3" xfId="53389" xr:uid="{3E4A9E63-FD3B-4AB9-8A1F-C22E992621DB}"/>
    <cellStyle name="Normal 4 4 2 3 2 2 3 3" xfId="17969" xr:uid="{5AD4A37F-D5BA-4EFC-8DCD-0A12B8EAE120}"/>
    <cellStyle name="Normal 4 4 2 3 2 2 3 4" xfId="31659" xr:uid="{BF04AC64-5753-476E-ACBC-868FDE3A067E}"/>
    <cellStyle name="Normal 4 4 2 3 2 2 3 5" xfId="46543" xr:uid="{69B869D2-FCD3-46A4-BC05-75A8CA77E274}"/>
    <cellStyle name="Normal 4 4 2 3 2 2 4" xfId="21391" xr:uid="{D4AAD842-621A-4752-BB62-B250424FD731}"/>
    <cellStyle name="Normal 4 4 2 3 2 2 4 2" xfId="35083" xr:uid="{1F86D7F7-B2DB-49FB-9E3E-1AE713FC8508}"/>
    <cellStyle name="Normal 4 4 2 3 2 2 4 3" xfId="49967" xr:uid="{B0E54443-3D11-49F3-8DB7-A87A94E744AF}"/>
    <cellStyle name="Normal 4 4 2 3 2 2 5" xfId="14547" xr:uid="{BC1D80E1-D706-4A35-83FA-71E176EA68EF}"/>
    <cellStyle name="Normal 4 4 2 3 2 2 6" xfId="28237" xr:uid="{F92E406F-825E-471D-B981-6F9B3BFA731B}"/>
    <cellStyle name="Normal 4 4 2 3 2 2 7" xfId="43121" xr:uid="{EDF859B7-6C51-48A5-BACB-C1F521FE348A}"/>
    <cellStyle name="Normal 4 4 2 3 2 3" xfId="9412" xr:uid="{E627A316-AB2E-44A3-B3B6-7A80D891577E}"/>
    <cellStyle name="Normal 4 4 2 3 2 3 2" xfId="12834" xr:uid="{A5B087D5-E6F2-4ED1-A257-4A1D00875482}"/>
    <cellStyle name="Normal 4 4 2 3 2 3 2 2" xfId="26524" xr:uid="{F5CA134D-928B-45B9-B362-D32C20E4842F}"/>
    <cellStyle name="Normal 4 4 2 3 2 3 2 2 2" xfId="40216" xr:uid="{4B5E76D8-E939-4D8F-B06E-E40D3E31D07F}"/>
    <cellStyle name="Normal 4 4 2 3 2 3 2 2 3" xfId="55100" xr:uid="{DB05958A-BEBB-4B32-8EAC-F242903CBA09}"/>
    <cellStyle name="Normal 4 4 2 3 2 3 2 3" xfId="19680" xr:uid="{B9D300B0-F2D4-4E56-B86B-61D58681C28C}"/>
    <cellStyle name="Normal 4 4 2 3 2 3 2 4" xfId="33370" xr:uid="{A3F88D6B-203D-4E83-A70E-4E02DB39F73B}"/>
    <cellStyle name="Normal 4 4 2 3 2 3 2 5" xfId="48254" xr:uid="{16985A3D-CC67-45CA-ADA8-D778843A2EB8}"/>
    <cellStyle name="Normal 4 4 2 3 2 3 3" xfId="23102" xr:uid="{D08101D2-7C80-465B-A96D-A9901E305BF8}"/>
    <cellStyle name="Normal 4 4 2 3 2 3 3 2" xfId="36794" xr:uid="{442FBF6D-0FD2-482D-8548-123EF9A3ACD9}"/>
    <cellStyle name="Normal 4 4 2 3 2 3 3 3" xfId="51678" xr:uid="{A1561225-39B0-4900-89CC-855951FFBA2D}"/>
    <cellStyle name="Normal 4 4 2 3 2 3 4" xfId="16258" xr:uid="{7DD3CF4D-6801-47E8-89E9-4B4A46A0C472}"/>
    <cellStyle name="Normal 4 4 2 3 2 3 5" xfId="29948" xr:uid="{B40F600A-D06A-4E9D-8525-8C88D1704FC2}"/>
    <cellStyle name="Normal 4 4 2 3 2 3 6" xfId="44832" xr:uid="{C3EA7B66-C6EA-478A-A859-AC88CCA38286}"/>
    <cellStyle name="Normal 4 4 2 3 2 4" xfId="11122" xr:uid="{F4B014CE-369A-461F-BC9C-2FDA4F4147DC}"/>
    <cellStyle name="Normal 4 4 2 3 2 4 2" xfId="24812" xr:uid="{51F59F17-7FFF-43AB-96EA-3D9AE4A5B65C}"/>
    <cellStyle name="Normal 4 4 2 3 2 4 2 2" xfId="38504" xr:uid="{11DDACE3-7D1A-4DD3-B970-C9E9F2ACBE22}"/>
    <cellStyle name="Normal 4 4 2 3 2 4 2 3" xfId="53388" xr:uid="{30FE3384-25C8-4E51-82EC-F1DA82684807}"/>
    <cellStyle name="Normal 4 4 2 3 2 4 3" xfId="17968" xr:uid="{6015DC96-F2D6-411B-8F33-EE4A0EABF68F}"/>
    <cellStyle name="Normal 4 4 2 3 2 4 4" xfId="31658" xr:uid="{5F788CF4-3D08-4FC3-AA90-D75AF5927A5B}"/>
    <cellStyle name="Normal 4 4 2 3 2 4 5" xfId="46542" xr:uid="{376EAD79-9129-4F00-8990-21F26B3A8A55}"/>
    <cellStyle name="Normal 4 4 2 3 2 5" xfId="21390" xr:uid="{DEEBFE1B-3BA5-4E96-ACBF-C9FC5087A366}"/>
    <cellStyle name="Normal 4 4 2 3 2 5 2" xfId="35082" xr:uid="{7F71FDDE-54B8-46C6-B41E-0F8172711BD9}"/>
    <cellStyle name="Normal 4 4 2 3 2 5 3" xfId="49966" xr:uid="{2887E708-6148-446D-AE6A-23A303BEC55A}"/>
    <cellStyle name="Normal 4 4 2 3 2 6" xfId="14546" xr:uid="{4CB0DD73-12B9-4A41-A691-E1C565BC6053}"/>
    <cellStyle name="Normal 4 4 2 3 2 7" xfId="28236" xr:uid="{D63FB0F0-12D4-4A7D-A5BE-1839FF5D4AEE}"/>
    <cellStyle name="Normal 4 4 2 3 2 8" xfId="43120" xr:uid="{367BA94C-6E87-4EE6-8DC6-372D65929D0F}"/>
    <cellStyle name="Normal 4 4 2 3 3" xfId="7702" xr:uid="{9CE5228A-85FB-4FF2-8DD9-81463D51CC6B}"/>
    <cellStyle name="Normal 4 4 2 3 3 2" xfId="9414" xr:uid="{B08744B5-38EE-44FD-8A77-6FC000D5385A}"/>
    <cellStyle name="Normal 4 4 2 3 3 2 2" xfId="12836" xr:uid="{F4F7E0DD-B820-4056-A1D3-FA86738CBFED}"/>
    <cellStyle name="Normal 4 4 2 3 3 2 2 2" xfId="26526" xr:uid="{E56C2B69-FC6C-42D8-890A-91B5523FD852}"/>
    <cellStyle name="Normal 4 4 2 3 3 2 2 2 2" xfId="40218" xr:uid="{7E93A837-C98C-49DF-B2B3-FCEC1AB279D0}"/>
    <cellStyle name="Normal 4 4 2 3 3 2 2 2 3" xfId="55102" xr:uid="{EF1B436A-340A-4289-9ED5-A7A77C1E744A}"/>
    <cellStyle name="Normal 4 4 2 3 3 2 2 3" xfId="19682" xr:uid="{AEB87802-CDA2-492D-B293-2E7E14DE3352}"/>
    <cellStyle name="Normal 4 4 2 3 3 2 2 4" xfId="33372" xr:uid="{49B64105-7D12-4D3D-9281-546ACEDD148E}"/>
    <cellStyle name="Normal 4 4 2 3 3 2 2 5" xfId="48256" xr:uid="{BA3E6FC4-DD86-418B-B38D-90DA5A0FC3CA}"/>
    <cellStyle name="Normal 4 4 2 3 3 2 3" xfId="23104" xr:uid="{78C5763E-ABBF-400C-B280-AA492F48AA20}"/>
    <cellStyle name="Normal 4 4 2 3 3 2 3 2" xfId="36796" xr:uid="{185F94C3-12C1-4080-8839-15493BE905A3}"/>
    <cellStyle name="Normal 4 4 2 3 3 2 3 3" xfId="51680" xr:uid="{74315B5D-07B6-43EB-B830-5C623EBC23C9}"/>
    <cellStyle name="Normal 4 4 2 3 3 2 4" xfId="16260" xr:uid="{4CD87E3D-24C7-4A26-9D59-56E2BD64AF1A}"/>
    <cellStyle name="Normal 4 4 2 3 3 2 5" xfId="29950" xr:uid="{A382D3AC-A442-4B10-8614-DE41A87D6213}"/>
    <cellStyle name="Normal 4 4 2 3 3 2 6" xfId="44834" xr:uid="{444EAEAE-5D38-45D3-BC30-11B4A04CCC11}"/>
    <cellStyle name="Normal 4 4 2 3 3 3" xfId="11124" xr:uid="{53D39922-7015-4DF2-A048-87C5431499D6}"/>
    <cellStyle name="Normal 4 4 2 3 3 3 2" xfId="24814" xr:uid="{77479654-3F94-4C69-8649-60DFCB2B559D}"/>
    <cellStyle name="Normal 4 4 2 3 3 3 2 2" xfId="38506" xr:uid="{F414E0D7-BC69-4993-8D0E-6BFBB495207C}"/>
    <cellStyle name="Normal 4 4 2 3 3 3 2 3" xfId="53390" xr:uid="{2F9E40DA-6A47-4359-92EB-71EACBE02134}"/>
    <cellStyle name="Normal 4 4 2 3 3 3 3" xfId="17970" xr:uid="{FCA5D731-9769-4C87-954F-311B346B8F37}"/>
    <cellStyle name="Normal 4 4 2 3 3 3 4" xfId="31660" xr:uid="{C5300295-CA94-475B-BEA2-124825BC859A}"/>
    <cellStyle name="Normal 4 4 2 3 3 3 5" xfId="46544" xr:uid="{F81D0E32-BCFC-41E4-8D4C-6D3CD6E0547A}"/>
    <cellStyle name="Normal 4 4 2 3 3 4" xfId="21392" xr:uid="{67F6D92C-7011-42D7-8CBA-09DA9F0FBACF}"/>
    <cellStyle name="Normal 4 4 2 3 3 4 2" xfId="35084" xr:uid="{A1CFFAE3-FE2B-4937-A3CB-2849E6FCE957}"/>
    <cellStyle name="Normal 4 4 2 3 3 4 3" xfId="49968" xr:uid="{C45159E7-3317-4053-B6E2-C5E0455F8DA5}"/>
    <cellStyle name="Normal 4 4 2 3 3 5" xfId="14548" xr:uid="{E37E6D41-EB7D-428C-B1A2-AD2B2157AE52}"/>
    <cellStyle name="Normal 4 4 2 3 3 6" xfId="28238" xr:uid="{F2482D4F-7491-4E4C-BDEB-76B94341BF24}"/>
    <cellStyle name="Normal 4 4 2 3 3 7" xfId="43122" xr:uid="{96B83313-5833-4A79-AF75-D27C761BD5FF}"/>
    <cellStyle name="Normal 4 4 2 3 4" xfId="7703" xr:uid="{0512F5E6-FE12-4110-B936-D32BFBD0ED99}"/>
    <cellStyle name="Normal 4 4 2 3 4 2" xfId="9415" xr:uid="{A9671693-98D1-4932-8D48-196BF8ADD7C9}"/>
    <cellStyle name="Normal 4 4 2 3 4 2 2" xfId="12837" xr:uid="{98A3E2AC-01B2-4CFC-8A0F-6BA19110378C}"/>
    <cellStyle name="Normal 4 4 2 3 4 2 2 2" xfId="26527" xr:uid="{F3F2E2C9-380A-438E-A558-953CC1DFDAC7}"/>
    <cellStyle name="Normal 4 4 2 3 4 2 2 2 2" xfId="40219" xr:uid="{02D09757-1536-4907-B84D-860B2D9FDC44}"/>
    <cellStyle name="Normal 4 4 2 3 4 2 2 2 3" xfId="55103" xr:uid="{26205170-4B0C-438A-AFF3-CA27D4A18724}"/>
    <cellStyle name="Normal 4 4 2 3 4 2 2 3" xfId="19683" xr:uid="{41EB4A8B-1AE7-4E25-8DA0-B5D64084E955}"/>
    <cellStyle name="Normal 4 4 2 3 4 2 2 4" xfId="33373" xr:uid="{936149E2-F02B-4464-9381-05A759D3D3C5}"/>
    <cellStyle name="Normal 4 4 2 3 4 2 2 5" xfId="48257" xr:uid="{FB17DFA4-7496-4216-A8EE-C7BE28139D5B}"/>
    <cellStyle name="Normal 4 4 2 3 4 2 3" xfId="23105" xr:uid="{6F802DA0-DC01-45C3-845B-1E997AC6C81C}"/>
    <cellStyle name="Normal 4 4 2 3 4 2 3 2" xfId="36797" xr:uid="{632AD6C0-2B83-4C69-BB57-A3C8278A6A7E}"/>
    <cellStyle name="Normal 4 4 2 3 4 2 3 3" xfId="51681" xr:uid="{B293862A-2ACA-495D-BA73-317E7142D84C}"/>
    <cellStyle name="Normal 4 4 2 3 4 2 4" xfId="16261" xr:uid="{A891605B-2EE3-4F74-9031-A7ADE962BBED}"/>
    <cellStyle name="Normal 4 4 2 3 4 2 5" xfId="29951" xr:uid="{848AB373-D933-41E4-A80E-6F11690DAFC9}"/>
    <cellStyle name="Normal 4 4 2 3 4 2 6" xfId="44835" xr:uid="{FA0D2057-9AAE-436F-84DE-B0625C0A56D6}"/>
    <cellStyle name="Normal 4 4 2 3 4 3" xfId="11125" xr:uid="{CF8EABDD-CD45-491B-BCA3-CDD6D810E319}"/>
    <cellStyle name="Normal 4 4 2 3 4 3 2" xfId="24815" xr:uid="{54835738-BBB2-4634-B66D-5D6EC974C961}"/>
    <cellStyle name="Normal 4 4 2 3 4 3 2 2" xfId="38507" xr:uid="{05C9EC28-992F-4134-8B97-7303B876FF67}"/>
    <cellStyle name="Normal 4 4 2 3 4 3 2 3" xfId="53391" xr:uid="{BCC23DD7-10F8-469A-AADA-1DD5BFEAC85C}"/>
    <cellStyle name="Normal 4 4 2 3 4 3 3" xfId="17971" xr:uid="{77709E8F-0780-43D1-91BE-586AF5131B24}"/>
    <cellStyle name="Normal 4 4 2 3 4 3 4" xfId="31661" xr:uid="{28A964AC-8BF1-4D91-B8D6-9BA35625D512}"/>
    <cellStyle name="Normal 4 4 2 3 4 3 5" xfId="46545" xr:uid="{4188C5DE-DBF3-4984-B3EF-F73711442883}"/>
    <cellStyle name="Normal 4 4 2 3 4 4" xfId="21393" xr:uid="{3BFEF956-169F-4FE3-81C7-421CDFC310EC}"/>
    <cellStyle name="Normal 4 4 2 3 4 4 2" xfId="35085" xr:uid="{3C981BA2-1815-4DF8-AC6A-448436016165}"/>
    <cellStyle name="Normal 4 4 2 3 4 4 3" xfId="49969" xr:uid="{32EBA507-5D37-4131-A032-D2CA733A2DD3}"/>
    <cellStyle name="Normal 4 4 2 3 4 5" xfId="14549" xr:uid="{B2E57CB1-861B-4594-8B15-EE4706FA48FB}"/>
    <cellStyle name="Normal 4 4 2 3 4 6" xfId="28239" xr:uid="{82B53FA1-C6E9-464A-AEC5-215B5565BC20}"/>
    <cellStyle name="Normal 4 4 2 3 4 7" xfId="43123" xr:uid="{DB843431-D455-49FF-AFFF-8674F6182A95}"/>
    <cellStyle name="Normal 4 4 2 3 5" xfId="9411" xr:uid="{9950C89C-903D-4495-B872-71730AA7998D}"/>
    <cellStyle name="Normal 4 4 2 3 5 2" xfId="12833" xr:uid="{8D044AEC-00B5-4139-BDE2-A1C1B64DFCAF}"/>
    <cellStyle name="Normal 4 4 2 3 5 2 2" xfId="26523" xr:uid="{CEFC320E-D76C-4744-B86B-9C89CC29F0E3}"/>
    <cellStyle name="Normal 4 4 2 3 5 2 2 2" xfId="40215" xr:uid="{1D1D9047-0D8B-412B-8A31-C69041ABE648}"/>
    <cellStyle name="Normal 4 4 2 3 5 2 2 3" xfId="55099" xr:uid="{B7EBA472-D661-40B4-8CF7-243E5C4DEDCF}"/>
    <cellStyle name="Normal 4 4 2 3 5 2 3" xfId="19679" xr:uid="{48415DCD-DBD6-44FB-BBBA-0F43F001FFA2}"/>
    <cellStyle name="Normal 4 4 2 3 5 2 4" xfId="33369" xr:uid="{9CC9BAB1-C7E9-4808-B6BC-3998626F2AEA}"/>
    <cellStyle name="Normal 4 4 2 3 5 2 5" xfId="48253" xr:uid="{888F5BCA-4807-4614-9F0F-AD025624E161}"/>
    <cellStyle name="Normal 4 4 2 3 5 3" xfId="23101" xr:uid="{48A31D5B-7110-4B24-B418-8E7B9295663C}"/>
    <cellStyle name="Normal 4 4 2 3 5 3 2" xfId="36793" xr:uid="{A70D630F-F455-4B06-AB2F-C5F24AAF1AAC}"/>
    <cellStyle name="Normal 4 4 2 3 5 3 3" xfId="51677" xr:uid="{4CE03964-BB54-479E-9DA1-FCC32E3FE963}"/>
    <cellStyle name="Normal 4 4 2 3 5 4" xfId="16257" xr:uid="{7CD8A7D7-69F9-4C0F-BFE3-9516F17EEFD8}"/>
    <cellStyle name="Normal 4 4 2 3 5 5" xfId="29947" xr:uid="{67E23EAD-731F-47D9-AB99-E32C2F47F7D8}"/>
    <cellStyle name="Normal 4 4 2 3 5 6" xfId="44831" xr:uid="{36575B95-7640-432C-BDC4-040B52B51E40}"/>
    <cellStyle name="Normal 4 4 2 3 6" xfId="11121" xr:uid="{450DB535-2A28-442F-91C5-EF66D72A2872}"/>
    <cellStyle name="Normal 4 4 2 3 6 2" xfId="24811" xr:uid="{B6565EEE-857B-44B6-84E5-6AD24C73F231}"/>
    <cellStyle name="Normal 4 4 2 3 6 2 2" xfId="38503" xr:uid="{47C98D1A-FCF3-4418-A814-0CB51ECA9013}"/>
    <cellStyle name="Normal 4 4 2 3 6 2 3" xfId="53387" xr:uid="{DD578FE8-C380-4DCC-A630-EE7DE2A68685}"/>
    <cellStyle name="Normal 4 4 2 3 6 3" xfId="17967" xr:uid="{E462BE6D-C11C-4D90-A277-F81F0EB35776}"/>
    <cellStyle name="Normal 4 4 2 3 6 4" xfId="31657" xr:uid="{A7EF24D2-D840-48D5-8015-92F08C28AC44}"/>
    <cellStyle name="Normal 4 4 2 3 6 5" xfId="46541" xr:uid="{89D1F67A-DCBE-434A-BE8F-27145F6982E9}"/>
    <cellStyle name="Normal 4 4 2 3 7" xfId="21389" xr:uid="{2719A02C-D9AC-4B42-8934-3B07A4AD2205}"/>
    <cellStyle name="Normal 4 4 2 3 7 2" xfId="35081" xr:uid="{9E653D65-CFC8-4D3E-B35E-18087D510994}"/>
    <cellStyle name="Normal 4 4 2 3 7 3" xfId="49965" xr:uid="{9C145467-C149-4898-AC7C-D2712B0CCF59}"/>
    <cellStyle name="Normal 4 4 2 3 8" xfId="14545" xr:uid="{5F0DC23E-5E68-49A6-A973-F9BF47221DD5}"/>
    <cellStyle name="Normal 4 4 2 3 9" xfId="28235" xr:uid="{549A8094-642C-4CE3-87A2-89501342FA99}"/>
    <cellStyle name="Normal 4 4 2 4" xfId="7704" xr:uid="{8BF62750-75F7-46EF-97BF-95678123931A}"/>
    <cellStyle name="Normal 4 4 2 4 10" xfId="43124" xr:uid="{292905BC-DFD9-4CE9-A47B-26E6ADA51D5B}"/>
    <cellStyle name="Normal 4 4 2 4 2" xfId="7705" xr:uid="{E7B9F386-C41E-4853-9735-A4C738FEE03A}"/>
    <cellStyle name="Normal 4 4 2 4 2 2" xfId="7706" xr:uid="{5B0A8923-78CB-4D5E-A96B-3874F1B99151}"/>
    <cellStyle name="Normal 4 4 2 4 2 2 2" xfId="9418" xr:uid="{B0350C07-9CD6-48F1-98A7-ED84C6EA6890}"/>
    <cellStyle name="Normal 4 4 2 4 2 2 2 2" xfId="12840" xr:uid="{47519CA8-C56F-4178-9B5D-F6D20EB5A8FB}"/>
    <cellStyle name="Normal 4 4 2 4 2 2 2 2 2" xfId="26530" xr:uid="{A53C2D68-3F5C-44A0-8F88-C52A9BDBD602}"/>
    <cellStyle name="Normal 4 4 2 4 2 2 2 2 2 2" xfId="40222" xr:uid="{601E8E52-963B-487E-8F2F-43D7B4DC6A7C}"/>
    <cellStyle name="Normal 4 4 2 4 2 2 2 2 2 3" xfId="55106" xr:uid="{D60C84AA-E549-481A-919A-A4DD87A08169}"/>
    <cellStyle name="Normal 4 4 2 4 2 2 2 2 3" xfId="19686" xr:uid="{7E477D7B-2C32-4E77-93B5-6D2455A277B9}"/>
    <cellStyle name="Normal 4 4 2 4 2 2 2 2 4" xfId="33376" xr:uid="{165A7DCB-C626-4A99-BDA5-056B3DD00EFF}"/>
    <cellStyle name="Normal 4 4 2 4 2 2 2 2 5" xfId="48260" xr:uid="{687D8D45-123D-4F80-B620-058B5F9A9CCF}"/>
    <cellStyle name="Normal 4 4 2 4 2 2 2 3" xfId="23108" xr:uid="{B2A69472-A728-4D3F-9CC2-CF85802FDFE1}"/>
    <cellStyle name="Normal 4 4 2 4 2 2 2 3 2" xfId="36800" xr:uid="{3EE6899F-FFA1-4312-A740-B1E767ED2CD8}"/>
    <cellStyle name="Normal 4 4 2 4 2 2 2 3 3" xfId="51684" xr:uid="{AD4B2B55-DAA2-4DD6-8AAD-F419B7DFEBAC}"/>
    <cellStyle name="Normal 4 4 2 4 2 2 2 4" xfId="16264" xr:uid="{8FC23314-44BB-4127-A1E9-E84E18C7B788}"/>
    <cellStyle name="Normal 4 4 2 4 2 2 2 5" xfId="29954" xr:uid="{F89EAC68-E935-4EC0-B972-EADC46607BD4}"/>
    <cellStyle name="Normal 4 4 2 4 2 2 2 6" xfId="44838" xr:uid="{C82EF79A-C52F-4827-81C4-E70D318ED7B0}"/>
    <cellStyle name="Normal 4 4 2 4 2 2 3" xfId="11128" xr:uid="{7E2B99CD-4F5D-43D0-9B63-C3AE71A31B86}"/>
    <cellStyle name="Normal 4 4 2 4 2 2 3 2" xfId="24818" xr:uid="{3FFE7E3F-7676-4224-922C-FDE8021B7F48}"/>
    <cellStyle name="Normal 4 4 2 4 2 2 3 2 2" xfId="38510" xr:uid="{2F170A2C-EC3F-472B-8B31-9340F0CDC218}"/>
    <cellStyle name="Normal 4 4 2 4 2 2 3 2 3" xfId="53394" xr:uid="{D2A4BE50-2BB2-4DA5-B16A-40DC87457D20}"/>
    <cellStyle name="Normal 4 4 2 4 2 2 3 3" xfId="17974" xr:uid="{D9B3E2E2-3C8D-4B95-9920-408B93C23BF5}"/>
    <cellStyle name="Normal 4 4 2 4 2 2 3 4" xfId="31664" xr:uid="{AB5B84EB-C7D5-4753-A554-DA6C57FE38A7}"/>
    <cellStyle name="Normal 4 4 2 4 2 2 3 5" xfId="46548" xr:uid="{7DD695F5-C07D-48B7-85DF-69B8A812C994}"/>
    <cellStyle name="Normal 4 4 2 4 2 2 4" xfId="21396" xr:uid="{5364EC9B-0C38-4E87-9372-E2B9DE3AE211}"/>
    <cellStyle name="Normal 4 4 2 4 2 2 4 2" xfId="35088" xr:uid="{2FF07A90-F7A4-4E5C-9ABB-AF6AD468B378}"/>
    <cellStyle name="Normal 4 4 2 4 2 2 4 3" xfId="49972" xr:uid="{BAC21DA1-3505-4D63-91FA-30BABADDB005}"/>
    <cellStyle name="Normal 4 4 2 4 2 2 5" xfId="14552" xr:uid="{972B6878-A942-4238-9C6B-A1B3F5966C2A}"/>
    <cellStyle name="Normal 4 4 2 4 2 2 6" xfId="28242" xr:uid="{2986C6CE-6D6D-4D7D-86F4-D40FF7863791}"/>
    <cellStyle name="Normal 4 4 2 4 2 2 7" xfId="43126" xr:uid="{1FE02134-6741-4DFB-94B7-C6B5CBD40974}"/>
    <cellStyle name="Normal 4 4 2 4 2 3" xfId="9417" xr:uid="{ACEB0AEB-A78C-4FC5-822C-EB130E4432F6}"/>
    <cellStyle name="Normal 4 4 2 4 2 3 2" xfId="12839" xr:uid="{C444F672-CA4F-4983-B7BD-9F6E98FCC698}"/>
    <cellStyle name="Normal 4 4 2 4 2 3 2 2" xfId="26529" xr:uid="{11D7ECF4-B64F-46A0-B2CE-BF432C6DFF59}"/>
    <cellStyle name="Normal 4 4 2 4 2 3 2 2 2" xfId="40221" xr:uid="{BE760DA9-347E-4ED5-9763-E588877552DF}"/>
    <cellStyle name="Normal 4 4 2 4 2 3 2 2 3" xfId="55105" xr:uid="{31C5A8E8-5CD5-4F22-A0BB-06514667E588}"/>
    <cellStyle name="Normal 4 4 2 4 2 3 2 3" xfId="19685" xr:uid="{B9F48002-3D74-4935-9EC8-08D1FB3E5FF3}"/>
    <cellStyle name="Normal 4 4 2 4 2 3 2 4" xfId="33375" xr:uid="{4DD128D2-0E70-4B89-AEB5-7F18C3E79670}"/>
    <cellStyle name="Normal 4 4 2 4 2 3 2 5" xfId="48259" xr:uid="{CE3C9290-627A-474F-9D95-F13256792122}"/>
    <cellStyle name="Normal 4 4 2 4 2 3 3" xfId="23107" xr:uid="{879E4C48-B262-429C-949D-77DE77F27196}"/>
    <cellStyle name="Normal 4 4 2 4 2 3 3 2" xfId="36799" xr:uid="{E147D168-FE6B-4A97-A745-A9792BF4F3F7}"/>
    <cellStyle name="Normal 4 4 2 4 2 3 3 3" xfId="51683" xr:uid="{C783FDA1-4041-449F-A9E6-3C8409752E18}"/>
    <cellStyle name="Normal 4 4 2 4 2 3 4" xfId="16263" xr:uid="{F929487F-0214-41FD-BF92-0932640D035A}"/>
    <cellStyle name="Normal 4 4 2 4 2 3 5" xfId="29953" xr:uid="{FA78044F-8810-4B0E-910F-71CECE6623C6}"/>
    <cellStyle name="Normal 4 4 2 4 2 3 6" xfId="44837" xr:uid="{2C7A953C-8F4C-4AB1-AC3F-1C9AAA86D8F3}"/>
    <cellStyle name="Normal 4 4 2 4 2 4" xfId="11127" xr:uid="{59ABBD7F-C087-44F7-8C9E-4F5CAE856915}"/>
    <cellStyle name="Normal 4 4 2 4 2 4 2" xfId="24817" xr:uid="{A77D8DA9-40A0-4EF2-8F19-F6D02A8FB3D3}"/>
    <cellStyle name="Normal 4 4 2 4 2 4 2 2" xfId="38509" xr:uid="{10A409A8-68E4-439F-8FF1-EB83B6193544}"/>
    <cellStyle name="Normal 4 4 2 4 2 4 2 3" xfId="53393" xr:uid="{760B8392-C859-44BA-BF78-4D66155B39A4}"/>
    <cellStyle name="Normal 4 4 2 4 2 4 3" xfId="17973" xr:uid="{4B73DA10-8B4E-4826-96D7-2C534237AD38}"/>
    <cellStyle name="Normal 4 4 2 4 2 4 4" xfId="31663" xr:uid="{BD29789E-12EC-4C37-AF67-1E379D9933F9}"/>
    <cellStyle name="Normal 4 4 2 4 2 4 5" xfId="46547" xr:uid="{3D53B7A9-7B80-4328-8030-5E857E23B383}"/>
    <cellStyle name="Normal 4 4 2 4 2 5" xfId="21395" xr:uid="{DB9696B4-B61C-462A-B2D8-0E6020C5BFFC}"/>
    <cellStyle name="Normal 4 4 2 4 2 5 2" xfId="35087" xr:uid="{17BB7D4E-2828-4B36-9B13-333D6D954E6C}"/>
    <cellStyle name="Normal 4 4 2 4 2 5 3" xfId="49971" xr:uid="{97517C37-144E-49F1-906F-281715F8EB5A}"/>
    <cellStyle name="Normal 4 4 2 4 2 6" xfId="14551" xr:uid="{A884D992-9A5F-4EE3-82A4-BE5FE2341A5E}"/>
    <cellStyle name="Normal 4 4 2 4 2 7" xfId="28241" xr:uid="{D3119113-A6D0-40F2-986B-B6D14302B4DE}"/>
    <cellStyle name="Normal 4 4 2 4 2 8" xfId="43125" xr:uid="{29B3C5C1-DC81-4AA7-A2D7-E16ED25BE096}"/>
    <cellStyle name="Normal 4 4 2 4 3" xfId="7707" xr:uid="{4EE78B08-F0BA-4DFE-8477-6BB16B7E0A92}"/>
    <cellStyle name="Normal 4 4 2 4 3 2" xfId="9419" xr:uid="{49BABD50-99DA-49E9-A3D8-0ADA914DF0C2}"/>
    <cellStyle name="Normal 4 4 2 4 3 2 2" xfId="12841" xr:uid="{7410BC51-73FB-4703-9C25-DBF6B8324496}"/>
    <cellStyle name="Normal 4 4 2 4 3 2 2 2" xfId="26531" xr:uid="{053B7FC7-5123-4301-8B03-D0C0F6889DA9}"/>
    <cellStyle name="Normal 4 4 2 4 3 2 2 2 2" xfId="40223" xr:uid="{45D37E57-A2B1-46A5-ACAF-4B3C2F21B03B}"/>
    <cellStyle name="Normal 4 4 2 4 3 2 2 2 3" xfId="55107" xr:uid="{53393E6E-CFEA-429C-B2A0-9F9C1072C198}"/>
    <cellStyle name="Normal 4 4 2 4 3 2 2 3" xfId="19687" xr:uid="{0D9728AA-3CCB-4DFA-A36C-5423573D5222}"/>
    <cellStyle name="Normal 4 4 2 4 3 2 2 4" xfId="33377" xr:uid="{00EF458D-C511-4066-BF54-FBBEBD39080B}"/>
    <cellStyle name="Normal 4 4 2 4 3 2 2 5" xfId="48261" xr:uid="{9C416551-9674-44BA-9490-C73CADF27135}"/>
    <cellStyle name="Normal 4 4 2 4 3 2 3" xfId="23109" xr:uid="{1DD3AC5B-79C6-4550-82C5-40EAE4F8B19D}"/>
    <cellStyle name="Normal 4 4 2 4 3 2 3 2" xfId="36801" xr:uid="{E68F81DB-A6A3-4C38-BFF7-45B3967BC864}"/>
    <cellStyle name="Normal 4 4 2 4 3 2 3 3" xfId="51685" xr:uid="{628AE59D-710C-45A2-83AE-449CA4FABAF4}"/>
    <cellStyle name="Normal 4 4 2 4 3 2 4" xfId="16265" xr:uid="{D4990C83-79D3-4349-A19D-9B72F76BCD8D}"/>
    <cellStyle name="Normal 4 4 2 4 3 2 5" xfId="29955" xr:uid="{6F1B4AB1-64F3-4F10-AAD8-CDCF0BECD615}"/>
    <cellStyle name="Normal 4 4 2 4 3 2 6" xfId="44839" xr:uid="{7909DBF0-E5BA-43B8-A538-2BB156A21225}"/>
    <cellStyle name="Normal 4 4 2 4 3 3" xfId="11129" xr:uid="{5A8D030B-10D1-4A4E-BFF5-7C0FD0B38D73}"/>
    <cellStyle name="Normal 4 4 2 4 3 3 2" xfId="24819" xr:uid="{6D6C56C9-87CF-4746-9269-81D30C47853E}"/>
    <cellStyle name="Normal 4 4 2 4 3 3 2 2" xfId="38511" xr:uid="{97121EDB-CDAF-4EBC-A93F-C860943CDA92}"/>
    <cellStyle name="Normal 4 4 2 4 3 3 2 3" xfId="53395" xr:uid="{5C6CE5E8-6D21-4161-914A-0C59DF23866C}"/>
    <cellStyle name="Normal 4 4 2 4 3 3 3" xfId="17975" xr:uid="{1ABB7CD3-486B-4625-AC92-0740CFA849EA}"/>
    <cellStyle name="Normal 4 4 2 4 3 3 4" xfId="31665" xr:uid="{1421E15A-C210-4107-8104-71ADA9E7BD00}"/>
    <cellStyle name="Normal 4 4 2 4 3 3 5" xfId="46549" xr:uid="{0FCAD8A0-EB37-4437-B3EA-F0382568D567}"/>
    <cellStyle name="Normal 4 4 2 4 3 4" xfId="21397" xr:uid="{25B063E2-5C2D-4AF8-A1C7-C81670916C7B}"/>
    <cellStyle name="Normal 4 4 2 4 3 4 2" xfId="35089" xr:uid="{441921AD-934A-4767-AAA7-4A6BBB0D3215}"/>
    <cellStyle name="Normal 4 4 2 4 3 4 3" xfId="49973" xr:uid="{72E66117-A597-4076-AA8D-766FEF6B20CC}"/>
    <cellStyle name="Normal 4 4 2 4 3 5" xfId="14553" xr:uid="{6B593CBC-599A-44A7-8732-1DE491E8ADA4}"/>
    <cellStyle name="Normal 4 4 2 4 3 6" xfId="28243" xr:uid="{769C2478-C664-4C74-ACB2-CCEF3C39A2AA}"/>
    <cellStyle name="Normal 4 4 2 4 3 7" xfId="43127" xr:uid="{33D7BB29-6653-4036-9D80-88748DD4B39B}"/>
    <cellStyle name="Normal 4 4 2 4 4" xfId="7708" xr:uid="{FF551F61-4592-4B9F-BC24-666FA94C5196}"/>
    <cellStyle name="Normal 4 4 2 4 4 2" xfId="9420" xr:uid="{E9E92699-39EB-4C6B-B227-FBC26DF2B581}"/>
    <cellStyle name="Normal 4 4 2 4 4 2 2" xfId="12842" xr:uid="{AC54E91F-F46A-46AB-93D0-07DD5D1A32BD}"/>
    <cellStyle name="Normal 4 4 2 4 4 2 2 2" xfId="26532" xr:uid="{64AB81AA-E8A2-4F90-8AE9-14E9F671646F}"/>
    <cellStyle name="Normal 4 4 2 4 4 2 2 2 2" xfId="40224" xr:uid="{E35490A4-8467-47F9-9967-DE4318948DAB}"/>
    <cellStyle name="Normal 4 4 2 4 4 2 2 2 3" xfId="55108" xr:uid="{F4747E35-51D1-4017-8FBC-65EBA8FE1E66}"/>
    <cellStyle name="Normal 4 4 2 4 4 2 2 3" xfId="19688" xr:uid="{43FB78E6-1D76-495F-86E6-4E2F452978D7}"/>
    <cellStyle name="Normal 4 4 2 4 4 2 2 4" xfId="33378" xr:uid="{B8BF5325-CDA9-4637-8067-DD6192763C86}"/>
    <cellStyle name="Normal 4 4 2 4 4 2 2 5" xfId="48262" xr:uid="{BF0B3820-ECE1-4EC1-A720-1F1507F64FA0}"/>
    <cellStyle name="Normal 4 4 2 4 4 2 3" xfId="23110" xr:uid="{88CC142B-EFC8-4421-9152-62ADA4B726C2}"/>
    <cellStyle name="Normal 4 4 2 4 4 2 3 2" xfId="36802" xr:uid="{9381A652-0616-4820-8A51-168C8807DA48}"/>
    <cellStyle name="Normal 4 4 2 4 4 2 3 3" xfId="51686" xr:uid="{A3E3BB09-D078-424C-97C5-2D6036D9BA63}"/>
    <cellStyle name="Normal 4 4 2 4 4 2 4" xfId="16266" xr:uid="{82DDC88D-DAEE-44DB-B37C-B93DDCBFFA5A}"/>
    <cellStyle name="Normal 4 4 2 4 4 2 5" xfId="29956" xr:uid="{4247D717-9B48-4577-A421-228E327408D8}"/>
    <cellStyle name="Normal 4 4 2 4 4 2 6" xfId="44840" xr:uid="{0F76B935-B612-42D8-B298-4CF225BA9D86}"/>
    <cellStyle name="Normal 4 4 2 4 4 3" xfId="11130" xr:uid="{3AAD0E96-C8A8-44E8-A601-A9A9A287B721}"/>
    <cellStyle name="Normal 4 4 2 4 4 3 2" xfId="24820" xr:uid="{C5AE972F-00D6-4F99-9073-F4442C98E0C1}"/>
    <cellStyle name="Normal 4 4 2 4 4 3 2 2" xfId="38512" xr:uid="{AD8EA4EF-8C95-4F11-8CA8-5882DD3F25B5}"/>
    <cellStyle name="Normal 4 4 2 4 4 3 2 3" xfId="53396" xr:uid="{08E84D5F-4121-4C37-B972-0F952E978855}"/>
    <cellStyle name="Normal 4 4 2 4 4 3 3" xfId="17976" xr:uid="{C61F448D-AA2F-4522-B1C7-AD1D847F8ED3}"/>
    <cellStyle name="Normal 4 4 2 4 4 3 4" xfId="31666" xr:uid="{ED2A53F1-9AFF-4C2E-9F2D-2D50FDCFE6D7}"/>
    <cellStyle name="Normal 4 4 2 4 4 3 5" xfId="46550" xr:uid="{6F1A87D6-DD49-4D3A-8AB5-0B6DB7347D51}"/>
    <cellStyle name="Normal 4 4 2 4 4 4" xfId="21398" xr:uid="{CFF9719D-E231-4D20-987B-8349112306F0}"/>
    <cellStyle name="Normal 4 4 2 4 4 4 2" xfId="35090" xr:uid="{A2A4B3C5-EAF8-4DDA-AC9F-737F9B898D8C}"/>
    <cellStyle name="Normal 4 4 2 4 4 4 3" xfId="49974" xr:uid="{BE50696D-4A1F-418E-AFE3-50389523EE2F}"/>
    <cellStyle name="Normal 4 4 2 4 4 5" xfId="14554" xr:uid="{38ABEC7E-428E-48DE-9D11-41AAF3B84ECF}"/>
    <cellStyle name="Normal 4 4 2 4 4 6" xfId="28244" xr:uid="{5DDE06CB-D96D-415A-B08B-D9C78BCEA33D}"/>
    <cellStyle name="Normal 4 4 2 4 4 7" xfId="43128" xr:uid="{380351EF-32EE-4930-9253-7EA2EDF68E69}"/>
    <cellStyle name="Normal 4 4 2 4 5" xfId="9416" xr:uid="{83F7D830-DE5B-4BB4-9517-D93201BD9236}"/>
    <cellStyle name="Normal 4 4 2 4 5 2" xfId="12838" xr:uid="{6994F0DE-DF1B-45B6-BDC7-9EE64545EF6D}"/>
    <cellStyle name="Normal 4 4 2 4 5 2 2" xfId="26528" xr:uid="{B0705B6D-897D-4308-AC93-F3674B2C8517}"/>
    <cellStyle name="Normal 4 4 2 4 5 2 2 2" xfId="40220" xr:uid="{3E8C96C5-2B9F-424F-8A64-170A7F6758DD}"/>
    <cellStyle name="Normal 4 4 2 4 5 2 2 3" xfId="55104" xr:uid="{76077507-EB5B-4E2A-88EF-58DE4C307460}"/>
    <cellStyle name="Normal 4 4 2 4 5 2 3" xfId="19684" xr:uid="{7D58AB70-92EB-40B8-95A1-B05CB03FAA1F}"/>
    <cellStyle name="Normal 4 4 2 4 5 2 4" xfId="33374" xr:uid="{6F831C79-FC3A-4083-8EDE-CF27C45F0151}"/>
    <cellStyle name="Normal 4 4 2 4 5 2 5" xfId="48258" xr:uid="{CBF1D171-FE48-41A9-8FAB-7342AD2CDC1A}"/>
    <cellStyle name="Normal 4 4 2 4 5 3" xfId="23106" xr:uid="{A8CA5CAD-FB92-4884-9F69-D01D44884CDC}"/>
    <cellStyle name="Normal 4 4 2 4 5 3 2" xfId="36798" xr:uid="{80A0E632-626B-4F68-9EFA-E90DD461EC34}"/>
    <cellStyle name="Normal 4 4 2 4 5 3 3" xfId="51682" xr:uid="{4FCB5001-0371-4E43-BAF8-54E819AE5B83}"/>
    <cellStyle name="Normal 4 4 2 4 5 4" xfId="16262" xr:uid="{3D586DA7-5FCA-4F5A-A816-20CCB04B73D3}"/>
    <cellStyle name="Normal 4 4 2 4 5 5" xfId="29952" xr:uid="{295D44CD-3B25-410A-818D-CB80D5120948}"/>
    <cellStyle name="Normal 4 4 2 4 5 6" xfId="44836" xr:uid="{DDDAAD57-B3EC-43FB-80C5-3C801C90C54D}"/>
    <cellStyle name="Normal 4 4 2 4 6" xfId="11126" xr:uid="{FC5D69CB-B34B-46A9-AE64-B825455D42C1}"/>
    <cellStyle name="Normal 4 4 2 4 6 2" xfId="24816" xr:uid="{468FE690-1309-4613-9B40-EF7A8F0E2E06}"/>
    <cellStyle name="Normal 4 4 2 4 6 2 2" xfId="38508" xr:uid="{823A9E5E-04BB-41C9-ADC2-7D921F21504F}"/>
    <cellStyle name="Normal 4 4 2 4 6 2 3" xfId="53392" xr:uid="{FE57F5C2-F144-4BC9-9CFE-D09011F66B3A}"/>
    <cellStyle name="Normal 4 4 2 4 6 3" xfId="17972" xr:uid="{29171335-629F-4EAB-A932-590503302626}"/>
    <cellStyle name="Normal 4 4 2 4 6 4" xfId="31662" xr:uid="{8EA1C7D9-D9E0-4487-BD39-B5924EDAF424}"/>
    <cellStyle name="Normal 4 4 2 4 6 5" xfId="46546" xr:uid="{BBC78BB3-045D-4209-B201-A551870CF2F5}"/>
    <cellStyle name="Normal 4 4 2 4 7" xfId="21394" xr:uid="{D4DAD294-9154-4FAF-958D-2B3F0A21595A}"/>
    <cellStyle name="Normal 4 4 2 4 7 2" xfId="35086" xr:uid="{98AC679E-4FFF-4CD3-AA23-322E848D806E}"/>
    <cellStyle name="Normal 4 4 2 4 7 3" xfId="49970" xr:uid="{E9675554-964B-4A80-8D9A-8C627B58D549}"/>
    <cellStyle name="Normal 4 4 2 4 8" xfId="14550" xr:uid="{D1E3461B-EB35-4E96-AC90-5018F74BACCB}"/>
    <cellStyle name="Normal 4 4 2 4 9" xfId="28240" xr:uid="{AFE84490-835A-402F-B1A4-44C45FBEB4E1}"/>
    <cellStyle name="Normal 4 4 2 5" xfId="7709" xr:uid="{57688830-06F8-44C0-BE46-FB6E6B0215AA}"/>
    <cellStyle name="Normal 4 4 2 5 2" xfId="7710" xr:uid="{1011EA01-FA98-4E8E-8098-46C25D26F6A3}"/>
    <cellStyle name="Normal 4 4 2 5 2 2" xfId="9422" xr:uid="{DC97B105-762F-466C-9685-49C069889DB7}"/>
    <cellStyle name="Normal 4 4 2 5 2 2 2" xfId="12844" xr:uid="{3FAFF6ED-4CDF-4287-B206-64BF333C1853}"/>
    <cellStyle name="Normal 4 4 2 5 2 2 2 2" xfId="26534" xr:uid="{2255EE99-94D5-4517-9EC8-CC7E9FF76ABA}"/>
    <cellStyle name="Normal 4 4 2 5 2 2 2 2 2" xfId="40226" xr:uid="{4EB3F3F4-3169-4100-8D2B-06170CD47532}"/>
    <cellStyle name="Normal 4 4 2 5 2 2 2 2 3" xfId="55110" xr:uid="{0DF1D5D6-4B78-49CA-8079-7F51EF8685B5}"/>
    <cellStyle name="Normal 4 4 2 5 2 2 2 3" xfId="19690" xr:uid="{580123F1-2B1D-4141-B851-2E9B0D1D1306}"/>
    <cellStyle name="Normal 4 4 2 5 2 2 2 4" xfId="33380" xr:uid="{2CC59CFC-60E5-4587-8F36-A2CB99FE8E7E}"/>
    <cellStyle name="Normal 4 4 2 5 2 2 2 5" xfId="48264" xr:uid="{BD2E0625-45BB-49EA-8593-D08CC95258AC}"/>
    <cellStyle name="Normal 4 4 2 5 2 2 3" xfId="23112" xr:uid="{786146A8-4C8F-4705-8307-9136E289AB12}"/>
    <cellStyle name="Normal 4 4 2 5 2 2 3 2" xfId="36804" xr:uid="{F64418CA-C8B3-4E6C-9F08-A5CB40C0DAAB}"/>
    <cellStyle name="Normal 4 4 2 5 2 2 3 3" xfId="51688" xr:uid="{4A146B9F-7E14-4D5C-B083-FCE7C791D2D9}"/>
    <cellStyle name="Normal 4 4 2 5 2 2 4" xfId="16268" xr:uid="{6F9A58F8-D150-442A-8084-7266621221AD}"/>
    <cellStyle name="Normal 4 4 2 5 2 2 5" xfId="29958" xr:uid="{A67DBF63-D016-40AE-957A-4B60932435CB}"/>
    <cellStyle name="Normal 4 4 2 5 2 2 6" xfId="44842" xr:uid="{3639E05C-8E66-45BF-965D-D34367BC81F2}"/>
    <cellStyle name="Normal 4 4 2 5 2 3" xfId="11132" xr:uid="{D30204E5-4E99-4948-9B5D-F64AD4B1F442}"/>
    <cellStyle name="Normal 4 4 2 5 2 3 2" xfId="24822" xr:uid="{66E9FB19-4DB6-4CDC-AC9E-96C2BD5FE361}"/>
    <cellStyle name="Normal 4 4 2 5 2 3 2 2" xfId="38514" xr:uid="{C244F445-F42C-4EE2-B71B-3B134618339E}"/>
    <cellStyle name="Normal 4 4 2 5 2 3 2 3" xfId="53398" xr:uid="{047C93D3-03E5-4D84-AE01-7D056BBF5F7A}"/>
    <cellStyle name="Normal 4 4 2 5 2 3 3" xfId="17978" xr:uid="{67562F1C-301B-49EA-8A9C-53C4B37AFEEC}"/>
    <cellStyle name="Normal 4 4 2 5 2 3 4" xfId="31668" xr:uid="{D2816863-A202-4D4D-9771-0F5DF1BC7FD7}"/>
    <cellStyle name="Normal 4 4 2 5 2 3 5" xfId="46552" xr:uid="{7EEB5039-AE1C-4486-B435-2F28C840844D}"/>
    <cellStyle name="Normal 4 4 2 5 2 4" xfId="21400" xr:uid="{0B5C335C-0B35-4523-A6F8-DCB3EADCBEBF}"/>
    <cellStyle name="Normal 4 4 2 5 2 4 2" xfId="35092" xr:uid="{B4DDF91C-5709-4C00-89A9-F21BC7ECD4DD}"/>
    <cellStyle name="Normal 4 4 2 5 2 4 3" xfId="49976" xr:uid="{30228953-D66A-45D9-AD1E-3AB300F88FC5}"/>
    <cellStyle name="Normal 4 4 2 5 2 5" xfId="14556" xr:uid="{257D26F2-F757-40C0-ADC4-72B2D12E50BA}"/>
    <cellStyle name="Normal 4 4 2 5 2 6" xfId="28246" xr:uid="{6BF29C3D-DDCD-42F1-93BC-126FF8A63107}"/>
    <cellStyle name="Normal 4 4 2 5 2 7" xfId="43130" xr:uid="{478DD5EE-BB4B-4E7F-BCA5-5365C9FEFED9}"/>
    <cellStyle name="Normal 4 4 2 5 3" xfId="9421" xr:uid="{2BAA8BC4-C457-41FB-B155-4EB112DE11DF}"/>
    <cellStyle name="Normal 4 4 2 5 3 2" xfId="12843" xr:uid="{BA7DF66A-02AA-4E62-88B2-38D49D47792E}"/>
    <cellStyle name="Normal 4 4 2 5 3 2 2" xfId="26533" xr:uid="{E91F154A-72EE-4F71-B73A-8CA5917DAC24}"/>
    <cellStyle name="Normal 4 4 2 5 3 2 2 2" xfId="40225" xr:uid="{478693EB-3F8D-403B-8FB6-443261BB8120}"/>
    <cellStyle name="Normal 4 4 2 5 3 2 2 3" xfId="55109" xr:uid="{F54F6893-D628-4A81-B75C-3B6047C5AA1C}"/>
    <cellStyle name="Normal 4 4 2 5 3 2 3" xfId="19689" xr:uid="{C45ABA8D-D8AE-40F0-98DA-9F829EEC13F7}"/>
    <cellStyle name="Normal 4 4 2 5 3 2 4" xfId="33379" xr:uid="{0C3B8162-077E-46B6-B591-5C5E9B36DF43}"/>
    <cellStyle name="Normal 4 4 2 5 3 2 5" xfId="48263" xr:uid="{2F3851AF-B36E-4430-88C3-C6F6457BB05E}"/>
    <cellStyle name="Normal 4 4 2 5 3 3" xfId="23111" xr:uid="{8939FED2-314B-4382-B578-34C9105997B9}"/>
    <cellStyle name="Normal 4 4 2 5 3 3 2" xfId="36803" xr:uid="{DA603B83-2816-4555-A690-98B9523DB575}"/>
    <cellStyle name="Normal 4 4 2 5 3 3 3" xfId="51687" xr:uid="{B335F4D1-71AD-4583-9C5D-CC5DB333BDCA}"/>
    <cellStyle name="Normal 4 4 2 5 3 4" xfId="16267" xr:uid="{C8F0469B-CB0F-4032-BD84-6CD88AC8F3F7}"/>
    <cellStyle name="Normal 4 4 2 5 3 5" xfId="29957" xr:uid="{54320C39-217D-40C1-892B-FD8508826F01}"/>
    <cellStyle name="Normal 4 4 2 5 3 6" xfId="44841" xr:uid="{CE6A6B89-F4ED-45DB-8C96-41CE278D2547}"/>
    <cellStyle name="Normal 4 4 2 5 4" xfId="11131" xr:uid="{E506A15E-BD33-4F3B-82CA-12DB174BBF19}"/>
    <cellStyle name="Normal 4 4 2 5 4 2" xfId="24821" xr:uid="{E2BF03CD-F67A-4986-8C9C-DD2FBDA22090}"/>
    <cellStyle name="Normal 4 4 2 5 4 2 2" xfId="38513" xr:uid="{AF1D4287-8D35-4E9E-A319-42E62258E39F}"/>
    <cellStyle name="Normal 4 4 2 5 4 2 3" xfId="53397" xr:uid="{4D29568C-35C6-47AC-AD73-0368AF296D27}"/>
    <cellStyle name="Normal 4 4 2 5 4 3" xfId="17977" xr:uid="{D371B206-93E1-41A9-A5F5-58F23A420AB0}"/>
    <cellStyle name="Normal 4 4 2 5 4 4" xfId="31667" xr:uid="{70771D66-4820-4BEC-A9C9-1164C28F73B3}"/>
    <cellStyle name="Normal 4 4 2 5 4 5" xfId="46551" xr:uid="{28EA7F9B-E646-47DC-8C2E-C0D0CCADBE92}"/>
    <cellStyle name="Normal 4 4 2 5 5" xfId="21399" xr:uid="{6835DCFF-A37A-486A-B1D0-8E08AE16B90E}"/>
    <cellStyle name="Normal 4 4 2 5 5 2" xfId="35091" xr:uid="{D2ABAC67-ADAC-49BB-AA8F-4FC649E19342}"/>
    <cellStyle name="Normal 4 4 2 5 5 3" xfId="49975" xr:uid="{DA7DF730-BC3B-40E9-9A0C-4F59F9B20B12}"/>
    <cellStyle name="Normal 4 4 2 5 6" xfId="14555" xr:uid="{D70E60F3-4DA2-4E61-931A-A4D8D0EA9202}"/>
    <cellStyle name="Normal 4 4 2 5 7" xfId="28245" xr:uid="{BD7F581D-5B4B-40C4-8F5D-0AEA3E0705AE}"/>
    <cellStyle name="Normal 4 4 2 5 8" xfId="43129" xr:uid="{E8E8CD02-6776-4AD8-9329-69BED91F60BF}"/>
    <cellStyle name="Normal 4 4 2 6" xfId="7711" xr:uid="{8690C052-B489-450E-B6EE-495FDA308F48}"/>
    <cellStyle name="Normal 4 4 2 6 2" xfId="9423" xr:uid="{A9AB6DE4-E05F-4CBA-9F82-33FD81F1202B}"/>
    <cellStyle name="Normal 4 4 2 6 2 2" xfId="12845" xr:uid="{EC2D50D0-0CAC-4813-BE89-4D60FDA79FAC}"/>
    <cellStyle name="Normal 4 4 2 6 2 2 2" xfId="26535" xr:uid="{8347481C-7111-44F3-BBE9-5E24F8991CF2}"/>
    <cellStyle name="Normal 4 4 2 6 2 2 2 2" xfId="40227" xr:uid="{FEA8E055-4CCF-4B40-90C6-35456CF04789}"/>
    <cellStyle name="Normal 4 4 2 6 2 2 2 3" xfId="55111" xr:uid="{B730DFB7-5BDF-4D89-AF52-1B33D4C22297}"/>
    <cellStyle name="Normal 4 4 2 6 2 2 3" xfId="19691" xr:uid="{00F4E49F-CCD4-4085-928D-A8268ACEF2B0}"/>
    <cellStyle name="Normal 4 4 2 6 2 2 4" xfId="33381" xr:uid="{69DD6D9A-0C4E-4213-A40A-C5BFFCD40C05}"/>
    <cellStyle name="Normal 4 4 2 6 2 2 5" xfId="48265" xr:uid="{12B11E01-E47A-4145-8614-7C31BC93718E}"/>
    <cellStyle name="Normal 4 4 2 6 2 3" xfId="23113" xr:uid="{9FEDDB86-9ADC-4E18-A899-BF21445D3E3E}"/>
    <cellStyle name="Normal 4 4 2 6 2 3 2" xfId="36805" xr:uid="{623D1A34-1E50-4319-9221-D6C56B772253}"/>
    <cellStyle name="Normal 4 4 2 6 2 3 3" xfId="51689" xr:uid="{EF68B927-72D4-4BAC-823C-1A6214AF9B1D}"/>
    <cellStyle name="Normal 4 4 2 6 2 4" xfId="16269" xr:uid="{49E5C87D-1B72-4287-B5BD-F44677FDE66C}"/>
    <cellStyle name="Normal 4 4 2 6 2 5" xfId="29959" xr:uid="{CB95CEBD-F9A7-4E65-8E1E-00B283DA0F2B}"/>
    <cellStyle name="Normal 4 4 2 6 2 6" xfId="44843" xr:uid="{CD310604-8D70-4066-AE2C-A1DCE8AB9395}"/>
    <cellStyle name="Normal 4 4 2 6 3" xfId="11133" xr:uid="{6AFF9F1E-324E-42A9-9C7B-7EB77A652F74}"/>
    <cellStyle name="Normal 4 4 2 6 3 2" xfId="24823" xr:uid="{1A77417A-1B2A-4C58-B5E2-60E420842A55}"/>
    <cellStyle name="Normal 4 4 2 6 3 2 2" xfId="38515" xr:uid="{535A9B53-D2E6-4B22-BA12-9215D0E88D2C}"/>
    <cellStyle name="Normal 4 4 2 6 3 2 3" xfId="53399" xr:uid="{532A993D-9AE7-4461-9EE1-6382962E3330}"/>
    <cellStyle name="Normal 4 4 2 6 3 3" xfId="17979" xr:uid="{6AFDCC52-7FAF-478E-807C-50872AA8D432}"/>
    <cellStyle name="Normal 4 4 2 6 3 4" xfId="31669" xr:uid="{A6DF5526-1645-4F9E-A49B-E9D414665AC2}"/>
    <cellStyle name="Normal 4 4 2 6 3 5" xfId="46553" xr:uid="{F556E619-2824-4022-80B3-BD13889433AA}"/>
    <cellStyle name="Normal 4 4 2 6 4" xfId="21401" xr:uid="{1DCC808C-002C-4A32-91EE-C3C58086646C}"/>
    <cellStyle name="Normal 4 4 2 6 4 2" xfId="35093" xr:uid="{6E95D54D-A5A2-436E-90D3-D7581BADC70D}"/>
    <cellStyle name="Normal 4 4 2 6 4 3" xfId="49977" xr:uid="{C4EDA914-DB64-4C33-8675-66705D89CDFB}"/>
    <cellStyle name="Normal 4 4 2 6 5" xfId="14557" xr:uid="{B34ED315-C448-404F-9FF8-B7DDEBFD1B5A}"/>
    <cellStyle name="Normal 4 4 2 6 6" xfId="28247" xr:uid="{6779D5F0-936D-4AD9-8780-923ED88AA23F}"/>
    <cellStyle name="Normal 4 4 2 6 7" xfId="43131" xr:uid="{EB1EB8C5-7694-4DA0-B4E3-2884B5789E25}"/>
    <cellStyle name="Normal 4 4 2 7" xfId="7712" xr:uid="{3F5A2E04-B5A1-4189-B532-3ED63C22778B}"/>
    <cellStyle name="Normal 4 4 2 7 2" xfId="9424" xr:uid="{202F477D-91FB-4F4F-BA8C-0513D3B9F0DF}"/>
    <cellStyle name="Normal 4 4 2 7 2 2" xfId="12846" xr:uid="{E4828F02-EC91-4EE2-AAB3-31BB391D4529}"/>
    <cellStyle name="Normal 4 4 2 7 2 2 2" xfId="26536" xr:uid="{879D13DE-18DD-4099-A041-42F97F7212F2}"/>
    <cellStyle name="Normal 4 4 2 7 2 2 2 2" xfId="40228" xr:uid="{0ECFD6AF-9D33-4927-9318-B8B4F42297E1}"/>
    <cellStyle name="Normal 4 4 2 7 2 2 2 3" xfId="55112" xr:uid="{268E1131-C5F1-4DED-91F0-2903CF848DB5}"/>
    <cellStyle name="Normal 4 4 2 7 2 2 3" xfId="19692" xr:uid="{F1ACE0C7-775B-41BE-9B25-2E543F39BE1E}"/>
    <cellStyle name="Normal 4 4 2 7 2 2 4" xfId="33382" xr:uid="{91648535-3127-4343-9D48-13E31F8AE5DC}"/>
    <cellStyle name="Normal 4 4 2 7 2 2 5" xfId="48266" xr:uid="{6D643A08-B218-4CBC-BE4D-C624E6F5CBB3}"/>
    <cellStyle name="Normal 4 4 2 7 2 3" xfId="23114" xr:uid="{201F724E-B990-42E2-ACE0-F28835A1E080}"/>
    <cellStyle name="Normal 4 4 2 7 2 3 2" xfId="36806" xr:uid="{39F5BFEE-56C6-4919-904E-C287EFB331AF}"/>
    <cellStyle name="Normal 4 4 2 7 2 3 3" xfId="51690" xr:uid="{03413BFF-64EA-4C44-B166-801FE0A0DB1C}"/>
    <cellStyle name="Normal 4 4 2 7 2 4" xfId="16270" xr:uid="{44691D03-D9AB-45CD-869E-97CC431D3AD3}"/>
    <cellStyle name="Normal 4 4 2 7 2 5" xfId="29960" xr:uid="{68720B57-EF56-4B67-8F85-AD85EA8D3BE5}"/>
    <cellStyle name="Normal 4 4 2 7 2 6" xfId="44844" xr:uid="{93B96DC9-2A1F-4A5D-AB53-4B0F2B9C1890}"/>
    <cellStyle name="Normal 4 4 2 7 3" xfId="11134" xr:uid="{5DF47344-BD70-4EB4-909D-5D582B76A04D}"/>
    <cellStyle name="Normal 4 4 2 7 3 2" xfId="24824" xr:uid="{23AF1B32-7D7B-407C-985A-1C0CAD09A8BD}"/>
    <cellStyle name="Normal 4 4 2 7 3 2 2" xfId="38516" xr:uid="{9D191283-3AB5-4113-BEDE-8BBE1E530406}"/>
    <cellStyle name="Normal 4 4 2 7 3 2 3" xfId="53400" xr:uid="{029F1DF1-1690-4D22-A8E7-58D2D8B362A4}"/>
    <cellStyle name="Normal 4 4 2 7 3 3" xfId="17980" xr:uid="{BDE48C9E-65E4-4C74-9C77-AD7FAE69F1F4}"/>
    <cellStyle name="Normal 4 4 2 7 3 4" xfId="31670" xr:uid="{41B65398-AF74-4810-AAAC-EA888739DC99}"/>
    <cellStyle name="Normal 4 4 2 7 3 5" xfId="46554" xr:uid="{02387743-8700-4F97-BE0E-67BD3F716540}"/>
    <cellStyle name="Normal 4 4 2 7 4" xfId="21402" xr:uid="{7788E9F5-4567-4991-98B4-DF7DDA2E3D89}"/>
    <cellStyle name="Normal 4 4 2 7 4 2" xfId="35094" xr:uid="{308A7A9E-36EC-4B20-A959-C8647F18FDC0}"/>
    <cellStyle name="Normal 4 4 2 7 4 3" xfId="49978" xr:uid="{5C715282-8AF5-4A66-B207-75C7F93D7C2B}"/>
    <cellStyle name="Normal 4 4 2 7 5" xfId="14558" xr:uid="{14062950-A476-4691-A9A8-ABF6C97A86AF}"/>
    <cellStyle name="Normal 4 4 2 7 6" xfId="28248" xr:uid="{0A8DC5E6-3F61-4FFE-AA34-070F21E9A70D}"/>
    <cellStyle name="Normal 4 4 2 7 7" xfId="43132" xr:uid="{D3B9D61C-4067-48AA-875D-8FF0747CB450}"/>
    <cellStyle name="Normal 4 4 2 8" xfId="9395" xr:uid="{A808C51B-CD4B-4628-B662-1BBDB57F88CD}"/>
    <cellStyle name="Normal 4 4 2 8 2" xfId="12817" xr:uid="{20901435-F30C-41AA-8CDF-0AA3C025B981}"/>
    <cellStyle name="Normal 4 4 2 8 2 2" xfId="26507" xr:uid="{4E5C4478-66E8-40B8-BD17-1E8248EC79FE}"/>
    <cellStyle name="Normal 4 4 2 8 2 2 2" xfId="40199" xr:uid="{017E18AE-2C06-4CA9-827A-2BEDF7C573D5}"/>
    <cellStyle name="Normal 4 4 2 8 2 2 3" xfId="55083" xr:uid="{2D2C9ED4-39E6-48D9-A01A-5420BF4B5CE0}"/>
    <cellStyle name="Normal 4 4 2 8 2 3" xfId="19663" xr:uid="{FF8D7148-8012-4271-A172-3F4E77FB9CAA}"/>
    <cellStyle name="Normal 4 4 2 8 2 4" xfId="33353" xr:uid="{83BE0063-DFCE-44A2-8210-D5C0ADB7F0CA}"/>
    <cellStyle name="Normal 4 4 2 8 2 5" xfId="48237" xr:uid="{0AF94A2E-B66E-40DE-A068-F5E7667CC49B}"/>
    <cellStyle name="Normal 4 4 2 8 3" xfId="23085" xr:uid="{4E0CEFC0-13E7-4825-8C66-9B18E687E582}"/>
    <cellStyle name="Normal 4 4 2 8 3 2" xfId="36777" xr:uid="{78D591A8-D138-408C-A982-7480BDA63E94}"/>
    <cellStyle name="Normal 4 4 2 8 3 3" xfId="51661" xr:uid="{F3FCE844-6EF4-460C-85FD-FD52E5E29AEA}"/>
    <cellStyle name="Normal 4 4 2 8 4" xfId="16241" xr:uid="{FEC6ABA9-A1F4-42D3-A7D5-73A9AE388CF9}"/>
    <cellStyle name="Normal 4 4 2 8 5" xfId="29931" xr:uid="{B92497B5-F99D-4BA2-B914-50266FF2D538}"/>
    <cellStyle name="Normal 4 4 2 8 6" xfId="44815" xr:uid="{D7DB0FD6-668F-4050-A07D-F2BF3A5D9A27}"/>
    <cellStyle name="Normal 4 4 2 9" xfId="11105" xr:uid="{C54F1A25-2ABB-4D38-84D0-E4984C04652F}"/>
    <cellStyle name="Normal 4 4 2 9 2" xfId="24795" xr:uid="{451BEB03-44D8-4219-803B-F847C2625643}"/>
    <cellStyle name="Normal 4 4 2 9 2 2" xfId="38487" xr:uid="{E4D2EF0F-CBAD-4E04-965B-E2856FAE3F91}"/>
    <cellStyle name="Normal 4 4 2 9 2 3" xfId="53371" xr:uid="{688606D2-BD7F-4F43-8035-B27ECD38BA82}"/>
    <cellStyle name="Normal 4 4 2 9 3" xfId="17951" xr:uid="{55186E66-347B-4BF2-8034-7F14AF5F1167}"/>
    <cellStyle name="Normal 4 4 2 9 4" xfId="31641" xr:uid="{07F3C778-1DF1-46DC-B33B-49D451EF0EDC}"/>
    <cellStyle name="Normal 4 4 2 9 5" xfId="46525" xr:uid="{DCA82F53-9098-4804-A8C3-6751483926D2}"/>
    <cellStyle name="Normal 4 4 3" xfId="2505" xr:uid="{30593B87-DCDB-44DB-A0D7-782A9C42C913}"/>
    <cellStyle name="Normal 4 4 3 10" xfId="14559" xr:uid="{A1B862C0-32CD-4C29-9031-C2B44AAA73D7}"/>
    <cellStyle name="Normal 4 4 3 10 2" xfId="41117" xr:uid="{745A21AB-2DF8-49A9-B378-E6B2BF029D5D}"/>
    <cellStyle name="Normal 4 4 3 11" xfId="28249" xr:uid="{DBA7F4FA-DB4F-4978-9860-FBD1658A7112}"/>
    <cellStyle name="Normal 4 4 3 12" xfId="43133" xr:uid="{315888AA-4DA4-4187-9F2F-8713C0901D44}"/>
    <cellStyle name="Normal 4 4 3 13" xfId="7713" xr:uid="{067AD14E-1185-4DDD-9448-DC44E6B1EB83}"/>
    <cellStyle name="Normal 4 4 3 2" xfId="4319" xr:uid="{5DD0C8B6-62E3-4ECB-8791-FD78F76FE9AC}"/>
    <cellStyle name="Normal 4 4 3 2 10" xfId="43134" xr:uid="{6FFF0F59-0F5D-4759-B7F4-D5AC38467B7B}"/>
    <cellStyle name="Normal 4 4 3 2 11" xfId="7714" xr:uid="{F9656E7A-9FDE-4036-8252-BB69659E1353}"/>
    <cellStyle name="Normal 4 4 3 2 2" xfId="7715" xr:uid="{C6BF6AD9-AC02-4E2D-B394-6EAA5DA98031}"/>
    <cellStyle name="Normal 4 4 3 2 2 2" xfId="7716" xr:uid="{DD48B160-25E3-415B-873D-9A07BEFC70A0}"/>
    <cellStyle name="Normal 4 4 3 2 2 2 2" xfId="9428" xr:uid="{F5566F2C-C179-407D-8C5E-FC3FAE56F12F}"/>
    <cellStyle name="Normal 4 4 3 2 2 2 2 2" xfId="12850" xr:uid="{AF3719AA-F093-439C-8A61-9F8E432A6666}"/>
    <cellStyle name="Normal 4 4 3 2 2 2 2 2 2" xfId="26540" xr:uid="{0AD2E8DA-8543-4D91-BAFF-AC0144A4D162}"/>
    <cellStyle name="Normal 4 4 3 2 2 2 2 2 2 2" xfId="40232" xr:uid="{FD0D0077-80FB-458F-BA4B-B147626A5AE2}"/>
    <cellStyle name="Normal 4 4 3 2 2 2 2 2 2 3" xfId="55116" xr:uid="{4F59EB2C-C97B-4B2F-AB76-0D34C04030F2}"/>
    <cellStyle name="Normal 4 4 3 2 2 2 2 2 3" xfId="19696" xr:uid="{43023D10-FC26-44FA-A46A-F07A0FA076F2}"/>
    <cellStyle name="Normal 4 4 3 2 2 2 2 2 4" xfId="33386" xr:uid="{3431F3B4-C1DC-4DB8-A53C-0EA465B0E62C}"/>
    <cellStyle name="Normal 4 4 3 2 2 2 2 2 5" xfId="48270" xr:uid="{F1A9D125-BE04-43DA-97C4-3ACD4FF3B0FE}"/>
    <cellStyle name="Normal 4 4 3 2 2 2 2 3" xfId="23118" xr:uid="{D5F4F453-3276-45E0-877C-BF9BEB1CD2AE}"/>
    <cellStyle name="Normal 4 4 3 2 2 2 2 3 2" xfId="36810" xr:uid="{9C128AD7-2A8D-4B5B-8F6E-9FFF640E5577}"/>
    <cellStyle name="Normal 4 4 3 2 2 2 2 3 3" xfId="51694" xr:uid="{6F82F129-12CB-4B14-846D-9030BA9FD067}"/>
    <cellStyle name="Normal 4 4 3 2 2 2 2 4" xfId="16274" xr:uid="{B809DE45-942D-4312-B1AA-65EE9E99BCD8}"/>
    <cellStyle name="Normal 4 4 3 2 2 2 2 5" xfId="29964" xr:uid="{1E315447-4350-45CE-8535-70D5AE719591}"/>
    <cellStyle name="Normal 4 4 3 2 2 2 2 6" xfId="44848" xr:uid="{5AB5DCB0-ECCC-4AD2-B6B8-07F5FE5A61A5}"/>
    <cellStyle name="Normal 4 4 3 2 2 2 3" xfId="11138" xr:uid="{75A87600-ECB4-47AB-BC90-587F66FA7C70}"/>
    <cellStyle name="Normal 4 4 3 2 2 2 3 2" xfId="24828" xr:uid="{882615CE-2D8C-4B43-A13B-6352A0381B5F}"/>
    <cellStyle name="Normal 4 4 3 2 2 2 3 2 2" xfId="38520" xr:uid="{0A0F70DD-0F4C-4E94-93B4-83063BFD288C}"/>
    <cellStyle name="Normal 4 4 3 2 2 2 3 2 3" xfId="53404" xr:uid="{EBFB9207-28B9-4A6B-9B5E-2C4BE13DBA21}"/>
    <cellStyle name="Normal 4 4 3 2 2 2 3 3" xfId="17984" xr:uid="{FC7106AF-66C3-460D-B5E6-B85AE0BB1EE9}"/>
    <cellStyle name="Normal 4 4 3 2 2 2 3 4" xfId="31674" xr:uid="{931829A4-EE10-4361-BC18-997C99418B97}"/>
    <cellStyle name="Normal 4 4 3 2 2 2 3 5" xfId="46558" xr:uid="{7ABAFBCA-D7DB-4F5F-B282-2FDD515F0B50}"/>
    <cellStyle name="Normal 4 4 3 2 2 2 4" xfId="21406" xr:uid="{E6F8DB8D-B224-47DE-B588-F845DCE93EB8}"/>
    <cellStyle name="Normal 4 4 3 2 2 2 4 2" xfId="35098" xr:uid="{673E7A9C-6156-4F36-B6CB-60B0A3B5181D}"/>
    <cellStyle name="Normal 4 4 3 2 2 2 4 3" xfId="49982" xr:uid="{06EB80CF-FC56-4F05-A9EF-C2A8FFC13561}"/>
    <cellStyle name="Normal 4 4 3 2 2 2 5" xfId="14562" xr:uid="{E4FBFC72-7891-4037-9493-8196ABC0CA84}"/>
    <cellStyle name="Normal 4 4 3 2 2 2 6" xfId="28252" xr:uid="{A9504D61-60F0-4931-8DFB-003FFEA57DB0}"/>
    <cellStyle name="Normal 4 4 3 2 2 2 7" xfId="43136" xr:uid="{6212C316-95F5-4EEA-AF6C-B8A98DEF1221}"/>
    <cellStyle name="Normal 4 4 3 2 2 3" xfId="9427" xr:uid="{E136F0A8-BA3E-4A30-BE74-DDEA93BD121C}"/>
    <cellStyle name="Normal 4 4 3 2 2 3 2" xfId="12849" xr:uid="{267B8922-A02F-4BEF-88F4-89E91B273C46}"/>
    <cellStyle name="Normal 4 4 3 2 2 3 2 2" xfId="26539" xr:uid="{C8C22537-EA83-4AB3-9567-AE7496792481}"/>
    <cellStyle name="Normal 4 4 3 2 2 3 2 2 2" xfId="40231" xr:uid="{0F6546F9-207E-4FBB-922E-4A4697F4BB98}"/>
    <cellStyle name="Normal 4 4 3 2 2 3 2 2 3" xfId="55115" xr:uid="{B6586A19-8726-4892-90A0-525F1C0DA553}"/>
    <cellStyle name="Normal 4 4 3 2 2 3 2 3" xfId="19695" xr:uid="{8E7E85F3-A818-43C2-84E0-1A4353AC2207}"/>
    <cellStyle name="Normal 4 4 3 2 2 3 2 4" xfId="33385" xr:uid="{CBD0A8B7-2CDC-40BC-83BA-38DEA1078729}"/>
    <cellStyle name="Normal 4 4 3 2 2 3 2 5" xfId="48269" xr:uid="{1B0620E1-67EA-4E6B-9894-AC6EBB7B91B8}"/>
    <cellStyle name="Normal 4 4 3 2 2 3 3" xfId="23117" xr:uid="{A4E9D3B7-B8E5-4E54-B30B-D8EE9E6F3A2C}"/>
    <cellStyle name="Normal 4 4 3 2 2 3 3 2" xfId="36809" xr:uid="{1D83F599-6D51-4711-903C-AFCE6290E95B}"/>
    <cellStyle name="Normal 4 4 3 2 2 3 3 3" xfId="51693" xr:uid="{2D9B6BDD-9BDA-4BBF-AF4D-D449B82967C7}"/>
    <cellStyle name="Normal 4 4 3 2 2 3 4" xfId="16273" xr:uid="{F2307E44-AF72-4099-A2CF-D20648ABAF44}"/>
    <cellStyle name="Normal 4 4 3 2 2 3 5" xfId="29963" xr:uid="{D85A8521-2484-4588-92AA-5059E1C79B66}"/>
    <cellStyle name="Normal 4 4 3 2 2 3 6" xfId="44847" xr:uid="{97B4E8BB-D349-455E-9291-CA80FD3654F5}"/>
    <cellStyle name="Normal 4 4 3 2 2 4" xfId="11137" xr:uid="{6E1E6560-BF51-453F-80ED-D683F50A57BF}"/>
    <cellStyle name="Normal 4 4 3 2 2 4 2" xfId="24827" xr:uid="{9223FFB6-208D-4B44-9BC6-8C99DC9E9E99}"/>
    <cellStyle name="Normal 4 4 3 2 2 4 2 2" xfId="38519" xr:uid="{9EFE59C7-3C67-44F0-8DE5-5FC9AA8D4D37}"/>
    <cellStyle name="Normal 4 4 3 2 2 4 2 3" xfId="53403" xr:uid="{55AEA0A0-261B-4F5F-8991-BC6C7A594710}"/>
    <cellStyle name="Normal 4 4 3 2 2 4 3" xfId="17983" xr:uid="{192F3052-5D27-4F73-92AD-D1866F535FF5}"/>
    <cellStyle name="Normal 4 4 3 2 2 4 4" xfId="31673" xr:uid="{990E2BF9-ECCF-4CCD-ADDE-E35B15BB3744}"/>
    <cellStyle name="Normal 4 4 3 2 2 4 5" xfId="46557" xr:uid="{32D016BD-394C-411C-A949-85F01241B2E3}"/>
    <cellStyle name="Normal 4 4 3 2 2 5" xfId="21405" xr:uid="{189F5A75-056F-4F33-A159-152BB0A95827}"/>
    <cellStyle name="Normal 4 4 3 2 2 5 2" xfId="35097" xr:uid="{C85A64FD-F235-4487-8CE6-55D0F49DA3E8}"/>
    <cellStyle name="Normal 4 4 3 2 2 5 3" xfId="49981" xr:uid="{630115EE-F943-4AEB-8AC0-211B7FFFCDC5}"/>
    <cellStyle name="Normal 4 4 3 2 2 6" xfId="14561" xr:uid="{B1FAE474-B251-4662-8846-5FB25343ED69}"/>
    <cellStyle name="Normal 4 4 3 2 2 7" xfId="28251" xr:uid="{86E60D86-EC0C-4A26-9699-C31DCD05750B}"/>
    <cellStyle name="Normal 4 4 3 2 2 8" xfId="43135" xr:uid="{B70A903E-A1B4-4EA7-A12C-8361B0E7E25E}"/>
    <cellStyle name="Normal 4 4 3 2 3" xfId="7717" xr:uid="{12B5BA7D-73A9-412E-AF13-161986D99F9F}"/>
    <cellStyle name="Normal 4 4 3 2 3 2" xfId="9429" xr:uid="{2532E058-0BD7-42FE-B915-1BDA6F8AB43E}"/>
    <cellStyle name="Normal 4 4 3 2 3 2 2" xfId="12851" xr:uid="{359682C9-F359-4023-9AB9-EFEF4E2FA49D}"/>
    <cellStyle name="Normal 4 4 3 2 3 2 2 2" xfId="26541" xr:uid="{681F0A03-1E91-4AE9-8ADB-43A4A7365974}"/>
    <cellStyle name="Normal 4 4 3 2 3 2 2 2 2" xfId="40233" xr:uid="{6942B8D4-46CD-4282-8658-0E92F88BC889}"/>
    <cellStyle name="Normal 4 4 3 2 3 2 2 2 3" xfId="55117" xr:uid="{0B718C78-0432-48D2-BCE0-D2FAA8170DA5}"/>
    <cellStyle name="Normal 4 4 3 2 3 2 2 3" xfId="19697" xr:uid="{F6FAF8E0-2395-44B6-821F-D2E141F976F9}"/>
    <cellStyle name="Normal 4 4 3 2 3 2 2 4" xfId="33387" xr:uid="{8EC5B3C3-89C6-42FB-A68E-4BAF28AE6D5F}"/>
    <cellStyle name="Normal 4 4 3 2 3 2 2 5" xfId="48271" xr:uid="{E4547B2A-8FF1-49ED-B3AC-1992FE0B27F7}"/>
    <cellStyle name="Normal 4 4 3 2 3 2 3" xfId="23119" xr:uid="{613A2735-C192-466C-90BB-B434A5517C59}"/>
    <cellStyle name="Normal 4 4 3 2 3 2 3 2" xfId="36811" xr:uid="{193F8F71-5A3B-43FF-9577-BE57599B0B0D}"/>
    <cellStyle name="Normal 4 4 3 2 3 2 3 3" xfId="51695" xr:uid="{D60A9DFC-5E61-44C1-948A-324FAB19E750}"/>
    <cellStyle name="Normal 4 4 3 2 3 2 4" xfId="16275" xr:uid="{AD1C18D8-31F6-4B2F-9C91-3BBAFA3CBD88}"/>
    <cellStyle name="Normal 4 4 3 2 3 2 5" xfId="29965" xr:uid="{585A49CD-7340-4854-A274-0B8FE581C2C4}"/>
    <cellStyle name="Normal 4 4 3 2 3 2 6" xfId="44849" xr:uid="{9363E399-0D6D-42D5-B0F1-21CCD08C2C6E}"/>
    <cellStyle name="Normal 4 4 3 2 3 3" xfId="11139" xr:uid="{1E6EF768-7F69-44A6-8DFA-EE684B2A0DC6}"/>
    <cellStyle name="Normal 4 4 3 2 3 3 2" xfId="24829" xr:uid="{C3CA7F8B-F8E8-4DDB-B841-623AAB721EEF}"/>
    <cellStyle name="Normal 4 4 3 2 3 3 2 2" xfId="38521" xr:uid="{D49C4364-15B2-4380-9F7A-71197B1A74E1}"/>
    <cellStyle name="Normal 4 4 3 2 3 3 2 3" xfId="53405" xr:uid="{D2B69C1A-516B-47E5-A42D-B2BF547020D6}"/>
    <cellStyle name="Normal 4 4 3 2 3 3 3" xfId="17985" xr:uid="{1B6CE33D-D13E-40A1-B6DE-D9BD8F6962D9}"/>
    <cellStyle name="Normal 4 4 3 2 3 3 4" xfId="31675" xr:uid="{B8993650-C982-4EC6-9F25-15F699544232}"/>
    <cellStyle name="Normal 4 4 3 2 3 3 5" xfId="46559" xr:uid="{B610D5FE-CF16-45FD-93FB-B6AB79906D67}"/>
    <cellStyle name="Normal 4 4 3 2 3 4" xfId="21407" xr:uid="{344C9F07-F1F5-4B82-A267-1AC981132584}"/>
    <cellStyle name="Normal 4 4 3 2 3 4 2" xfId="35099" xr:uid="{337F105C-0360-49C8-801C-A29FA7F64F5A}"/>
    <cellStyle name="Normal 4 4 3 2 3 4 3" xfId="49983" xr:uid="{2ECD61FC-4E66-4190-A788-E4D2B33F3E65}"/>
    <cellStyle name="Normal 4 4 3 2 3 5" xfId="14563" xr:uid="{1E8D42A3-480F-46D9-884D-06273ABD5AD5}"/>
    <cellStyle name="Normal 4 4 3 2 3 6" xfId="28253" xr:uid="{A0C53DDA-77C8-480D-BD45-26B9CFC32F78}"/>
    <cellStyle name="Normal 4 4 3 2 3 7" xfId="43137" xr:uid="{51232F3D-81A6-4DF2-B2F3-EA7674CC2BF1}"/>
    <cellStyle name="Normal 4 4 3 2 4" xfId="7718" xr:uid="{6256D1B9-1C24-49F5-A876-7C48D93D6832}"/>
    <cellStyle name="Normal 4 4 3 2 4 2" xfId="9430" xr:uid="{1EDEEE4B-8FD3-4D78-B467-610D4ECFEEE8}"/>
    <cellStyle name="Normal 4 4 3 2 4 2 2" xfId="12852" xr:uid="{60A01875-4395-4697-A76C-4DD091B87795}"/>
    <cellStyle name="Normal 4 4 3 2 4 2 2 2" xfId="26542" xr:uid="{0B381756-C26E-4063-83D9-3BBA1BB97DBC}"/>
    <cellStyle name="Normal 4 4 3 2 4 2 2 2 2" xfId="40234" xr:uid="{5B1F2B3F-B999-4BCB-9556-ACF346911AD4}"/>
    <cellStyle name="Normal 4 4 3 2 4 2 2 2 3" xfId="55118" xr:uid="{2F634222-D519-477E-94CD-42259F46C41D}"/>
    <cellStyle name="Normal 4 4 3 2 4 2 2 3" xfId="19698" xr:uid="{7C55A53B-A956-4BF2-92DC-009C9F3DFB2E}"/>
    <cellStyle name="Normal 4 4 3 2 4 2 2 4" xfId="33388" xr:uid="{6FAD5F1E-3A02-4C6F-819A-8ECD2B2E80E4}"/>
    <cellStyle name="Normal 4 4 3 2 4 2 2 5" xfId="48272" xr:uid="{40C9BC57-1958-4B45-B2BB-51B2BA1CD2AF}"/>
    <cellStyle name="Normal 4 4 3 2 4 2 3" xfId="23120" xr:uid="{CFC82779-C3AA-4FE5-9764-526EED260C5B}"/>
    <cellStyle name="Normal 4 4 3 2 4 2 3 2" xfId="36812" xr:uid="{25A312F2-86BA-4FAE-9C20-B0851512F86C}"/>
    <cellStyle name="Normal 4 4 3 2 4 2 3 3" xfId="51696" xr:uid="{804B4846-DAE8-4717-AE18-74CF7484F759}"/>
    <cellStyle name="Normal 4 4 3 2 4 2 4" xfId="16276" xr:uid="{4EE8513A-2D64-4EF2-BA00-0F9F1D832C9C}"/>
    <cellStyle name="Normal 4 4 3 2 4 2 5" xfId="29966" xr:uid="{0DD22797-D405-4E45-95DE-214559981BDC}"/>
    <cellStyle name="Normal 4 4 3 2 4 2 6" xfId="44850" xr:uid="{E99A040C-0639-4F95-89A1-CB7DAD798015}"/>
    <cellStyle name="Normal 4 4 3 2 4 3" xfId="11140" xr:uid="{D040BC8F-99CE-448B-AB08-74BC437A92B0}"/>
    <cellStyle name="Normal 4 4 3 2 4 3 2" xfId="24830" xr:uid="{17CFF06A-9BBF-4870-839B-8971639358BB}"/>
    <cellStyle name="Normal 4 4 3 2 4 3 2 2" xfId="38522" xr:uid="{697A9F69-B301-4E1D-9DD8-8BE921A69399}"/>
    <cellStyle name="Normal 4 4 3 2 4 3 2 3" xfId="53406" xr:uid="{E344920F-E7A1-4626-A30B-AA13844FCFBC}"/>
    <cellStyle name="Normal 4 4 3 2 4 3 3" xfId="17986" xr:uid="{DC11B158-467F-42CD-AE1E-1A9EA7A9CF27}"/>
    <cellStyle name="Normal 4 4 3 2 4 3 4" xfId="31676" xr:uid="{91B08DAC-F596-4A8E-A9F4-CF3AB4821F71}"/>
    <cellStyle name="Normal 4 4 3 2 4 3 5" xfId="46560" xr:uid="{EEB98CB9-C704-4510-BFDA-C0B9ECDF68BB}"/>
    <cellStyle name="Normal 4 4 3 2 4 4" xfId="21408" xr:uid="{70494723-B43A-4CBE-90E7-A1B379D9574F}"/>
    <cellStyle name="Normal 4 4 3 2 4 4 2" xfId="35100" xr:uid="{84CDA1E1-6225-4AFB-932E-0A49FCE1547F}"/>
    <cellStyle name="Normal 4 4 3 2 4 4 3" xfId="49984" xr:uid="{0C0CCEF8-40DF-4399-B4AB-7A48ED3CE55E}"/>
    <cellStyle name="Normal 4 4 3 2 4 5" xfId="14564" xr:uid="{2831C511-28E9-4AFB-A567-CECAB5613C4C}"/>
    <cellStyle name="Normal 4 4 3 2 4 6" xfId="28254" xr:uid="{44E17D81-9625-4C7D-981D-37AB3A82969D}"/>
    <cellStyle name="Normal 4 4 3 2 4 7" xfId="43138" xr:uid="{1BDC70EF-43E5-4D06-A524-902103358994}"/>
    <cellStyle name="Normal 4 4 3 2 5" xfId="9426" xr:uid="{1AE93E16-8A4B-496E-B8AC-2D1953122D0C}"/>
    <cellStyle name="Normal 4 4 3 2 5 2" xfId="12848" xr:uid="{1B12DBBB-4EF8-4053-80ED-EADBF5A891DF}"/>
    <cellStyle name="Normal 4 4 3 2 5 2 2" xfId="26538" xr:uid="{8F82EF7A-6745-47B9-9BE5-5511D7E5F7D2}"/>
    <cellStyle name="Normal 4 4 3 2 5 2 2 2" xfId="40230" xr:uid="{B18FF6D7-E32A-4E9A-8D64-A2A56FE64208}"/>
    <cellStyle name="Normal 4 4 3 2 5 2 2 3" xfId="55114" xr:uid="{6246EBF6-FCB4-4A73-B46E-D5D51C6C460F}"/>
    <cellStyle name="Normal 4 4 3 2 5 2 3" xfId="19694" xr:uid="{208243E3-E7B6-4AF9-8ABA-F9C8A2BAE527}"/>
    <cellStyle name="Normal 4 4 3 2 5 2 4" xfId="33384" xr:uid="{4C0071AF-CFCB-40EA-9E50-6C1B86B2B3DF}"/>
    <cellStyle name="Normal 4 4 3 2 5 2 5" xfId="48268" xr:uid="{97AF6871-580E-4B29-8ECA-06735682DB3F}"/>
    <cellStyle name="Normal 4 4 3 2 5 3" xfId="23116" xr:uid="{F3DDD67D-E8B7-4D2B-BCBE-BB8728165DD1}"/>
    <cellStyle name="Normal 4 4 3 2 5 3 2" xfId="36808" xr:uid="{ED0B224D-CC6A-4A04-83FC-C3327F897CB8}"/>
    <cellStyle name="Normal 4 4 3 2 5 3 3" xfId="51692" xr:uid="{E691DFE7-9E9C-453C-941B-3F3019BD318A}"/>
    <cellStyle name="Normal 4 4 3 2 5 4" xfId="16272" xr:uid="{7B711BDB-7B94-4B5D-AA31-E554685D3B41}"/>
    <cellStyle name="Normal 4 4 3 2 5 5" xfId="29962" xr:uid="{FC99F648-D222-46DF-9491-0C4077F1A4BB}"/>
    <cellStyle name="Normal 4 4 3 2 5 6" xfId="44846" xr:uid="{EDEF603D-EB75-44E2-B20A-8694A589768A}"/>
    <cellStyle name="Normal 4 4 3 2 6" xfId="11136" xr:uid="{5ED01545-1F70-416D-A4C9-3E382176B6C7}"/>
    <cellStyle name="Normal 4 4 3 2 6 2" xfId="24826" xr:uid="{62D39B6F-DD8B-4356-8663-EB4E8011984C}"/>
    <cellStyle name="Normal 4 4 3 2 6 2 2" xfId="38518" xr:uid="{FBAEAA65-FA5B-4B09-8BB3-9B46C87AE297}"/>
    <cellStyle name="Normal 4 4 3 2 6 2 3" xfId="53402" xr:uid="{5FC2ADE9-57F5-4711-B798-76D4263DF687}"/>
    <cellStyle name="Normal 4 4 3 2 6 3" xfId="17982" xr:uid="{5E056DA0-3ED0-4E45-BB25-C0C1EC49E67E}"/>
    <cellStyle name="Normal 4 4 3 2 6 4" xfId="31672" xr:uid="{421F06EA-C730-4A98-AE24-8596FFD23D7A}"/>
    <cellStyle name="Normal 4 4 3 2 6 5" xfId="46556" xr:uid="{2143B0BE-EB95-47C2-B4B6-1400EB9FDFCC}"/>
    <cellStyle name="Normal 4 4 3 2 7" xfId="21404" xr:uid="{5B6B8558-3421-4F21-9143-F9B2C25A7AE4}"/>
    <cellStyle name="Normal 4 4 3 2 7 2" xfId="35096" xr:uid="{F3891CB7-8176-4520-99CF-3BE7A33F585D}"/>
    <cellStyle name="Normal 4 4 3 2 7 3" xfId="49980" xr:uid="{289EB07A-4051-4CF9-BFF5-0F79FC0BA8D6}"/>
    <cellStyle name="Normal 4 4 3 2 8" xfId="14560" xr:uid="{415E32C6-DC45-40C9-9CDF-1FF6585389A0}"/>
    <cellStyle name="Normal 4 4 3 2 8 2" xfId="41320" xr:uid="{0CA6A960-DD5B-48A8-A93A-263897570882}"/>
    <cellStyle name="Normal 4 4 3 2 9" xfId="28250" xr:uid="{BC905167-06AC-4C98-B0C1-52CDB6C8792F}"/>
    <cellStyle name="Normal 4 4 3 3" xfId="4318" xr:uid="{FE098177-4393-487E-9F8A-953F18901D7A}"/>
    <cellStyle name="Normal 4 4 3 3 10" xfId="43139" xr:uid="{60CE089C-33D2-4659-94AC-183A8E528B4A}"/>
    <cellStyle name="Normal 4 4 3 3 11" xfId="7719" xr:uid="{0C0985C0-38F1-4ED4-A173-2297BD1D58F4}"/>
    <cellStyle name="Normal 4 4 3 3 2" xfId="7720" xr:uid="{977F87FD-0504-4AEA-A6B3-A2E457F354DB}"/>
    <cellStyle name="Normal 4 4 3 3 2 2" xfId="7721" xr:uid="{72D642C4-84F7-411E-86BF-5225B44A8366}"/>
    <cellStyle name="Normal 4 4 3 3 2 2 2" xfId="9433" xr:uid="{190FE163-F557-4CC6-B6E1-75D6FE2BE792}"/>
    <cellStyle name="Normal 4 4 3 3 2 2 2 2" xfId="12855" xr:uid="{7F1F40B4-D770-4629-A8B0-4470F159728B}"/>
    <cellStyle name="Normal 4 4 3 3 2 2 2 2 2" xfId="26545" xr:uid="{F9493CD5-95C6-41E7-A3E3-FE61C57BB0CA}"/>
    <cellStyle name="Normal 4 4 3 3 2 2 2 2 2 2" xfId="40237" xr:uid="{CDAE03B4-11A6-443A-9ADE-CAFDA1CDA1CD}"/>
    <cellStyle name="Normal 4 4 3 3 2 2 2 2 2 3" xfId="55121" xr:uid="{F85B2A59-05D1-4555-AAB9-F1114770B5DB}"/>
    <cellStyle name="Normal 4 4 3 3 2 2 2 2 3" xfId="19701" xr:uid="{2808F8CB-7C28-48DF-A279-4C6A4A965D83}"/>
    <cellStyle name="Normal 4 4 3 3 2 2 2 2 4" xfId="33391" xr:uid="{79266E79-5899-454C-A6E1-18B5D321CA3D}"/>
    <cellStyle name="Normal 4 4 3 3 2 2 2 2 5" xfId="48275" xr:uid="{600415C2-6ECE-49DE-B324-41D74B05813D}"/>
    <cellStyle name="Normal 4 4 3 3 2 2 2 3" xfId="23123" xr:uid="{8B4EF213-DC14-402D-8C92-B5847E7EBD9B}"/>
    <cellStyle name="Normal 4 4 3 3 2 2 2 3 2" xfId="36815" xr:uid="{32F151CD-9D44-42EB-AA12-74B69A12A39D}"/>
    <cellStyle name="Normal 4 4 3 3 2 2 2 3 3" xfId="51699" xr:uid="{2D36267B-AF15-4D7C-B4A9-22D9196F1AEC}"/>
    <cellStyle name="Normal 4 4 3 3 2 2 2 4" xfId="16279" xr:uid="{A52F842B-7002-4A4D-A9A9-3AC47DB11994}"/>
    <cellStyle name="Normal 4 4 3 3 2 2 2 5" xfId="29969" xr:uid="{8324AD1E-77F1-451B-9911-DD311437A43F}"/>
    <cellStyle name="Normal 4 4 3 3 2 2 2 6" xfId="44853" xr:uid="{55B392A5-DDC6-45D1-830C-8ACBDAA4F711}"/>
    <cellStyle name="Normal 4 4 3 3 2 2 3" xfId="11143" xr:uid="{9AFE9C14-6B2E-40BF-9A14-6BBD41F852DA}"/>
    <cellStyle name="Normal 4 4 3 3 2 2 3 2" xfId="24833" xr:uid="{AAFDA6FB-698B-42A8-BF1E-457CFABAE5F4}"/>
    <cellStyle name="Normal 4 4 3 3 2 2 3 2 2" xfId="38525" xr:uid="{09B08BB7-F07E-4522-828A-AABCEA60E4BB}"/>
    <cellStyle name="Normal 4 4 3 3 2 2 3 2 3" xfId="53409" xr:uid="{48DAB052-41E2-4E09-9812-AA8B918399ED}"/>
    <cellStyle name="Normal 4 4 3 3 2 2 3 3" xfId="17989" xr:uid="{2AABF44F-122F-47C1-A824-ABF9E6674A56}"/>
    <cellStyle name="Normal 4 4 3 3 2 2 3 4" xfId="31679" xr:uid="{A5A59599-E3D9-4E91-986A-12A5A836E4B3}"/>
    <cellStyle name="Normal 4 4 3 3 2 2 3 5" xfId="46563" xr:uid="{93BD5955-5928-420F-9E95-66EB66C018BC}"/>
    <cellStyle name="Normal 4 4 3 3 2 2 4" xfId="21411" xr:uid="{1AD678C6-9168-43B3-B5C4-85CF310148A9}"/>
    <cellStyle name="Normal 4 4 3 3 2 2 4 2" xfId="35103" xr:uid="{59985144-54FC-4DE0-8844-EB62018B20DC}"/>
    <cellStyle name="Normal 4 4 3 3 2 2 4 3" xfId="49987" xr:uid="{EE2EE736-8F7A-43E9-870F-EF04B4EC445B}"/>
    <cellStyle name="Normal 4 4 3 3 2 2 5" xfId="14567" xr:uid="{7B500E2C-BDC5-4B72-940C-D86E18193DF6}"/>
    <cellStyle name="Normal 4 4 3 3 2 2 6" xfId="28257" xr:uid="{BD4173B5-F131-47C2-B362-C8344FF458BA}"/>
    <cellStyle name="Normal 4 4 3 3 2 2 7" xfId="43141" xr:uid="{73990389-4668-4D7C-AB89-EFCE6AA94978}"/>
    <cellStyle name="Normal 4 4 3 3 2 3" xfId="9432" xr:uid="{A01B123F-19F8-4B61-8D1B-1BBCED62E78F}"/>
    <cellStyle name="Normal 4 4 3 3 2 3 2" xfId="12854" xr:uid="{A2F7D80F-62FF-4AA3-8D20-EA6BFE39FD2B}"/>
    <cellStyle name="Normal 4 4 3 3 2 3 2 2" xfId="26544" xr:uid="{DD937DAE-0F12-41DF-BC07-CF5EE086C0F2}"/>
    <cellStyle name="Normal 4 4 3 3 2 3 2 2 2" xfId="40236" xr:uid="{C3B1DC98-75C3-43EA-B058-0E38EBCB81C2}"/>
    <cellStyle name="Normal 4 4 3 3 2 3 2 2 3" xfId="55120" xr:uid="{05071B7E-F086-4311-A7B0-4EB1BC10A27A}"/>
    <cellStyle name="Normal 4 4 3 3 2 3 2 3" xfId="19700" xr:uid="{0B2CED05-3BE8-47D0-915B-62EFB509BFB6}"/>
    <cellStyle name="Normal 4 4 3 3 2 3 2 4" xfId="33390" xr:uid="{1622F5AE-00B0-4394-9BE4-095B72968A30}"/>
    <cellStyle name="Normal 4 4 3 3 2 3 2 5" xfId="48274" xr:uid="{161C170C-43CC-48F3-82A3-F6E8C1E0326A}"/>
    <cellStyle name="Normal 4 4 3 3 2 3 3" xfId="23122" xr:uid="{CE111E1F-79D4-4219-AA96-B8040D3E9C35}"/>
    <cellStyle name="Normal 4 4 3 3 2 3 3 2" xfId="36814" xr:uid="{1194D2C9-C04B-4504-91FC-CD803180E018}"/>
    <cellStyle name="Normal 4 4 3 3 2 3 3 3" xfId="51698" xr:uid="{A83191D6-D0CA-4897-9E83-BEF806980177}"/>
    <cellStyle name="Normal 4 4 3 3 2 3 4" xfId="16278" xr:uid="{1CD80F7B-FA18-49A7-AF3A-F4C2D7D8AD1B}"/>
    <cellStyle name="Normal 4 4 3 3 2 3 5" xfId="29968" xr:uid="{842624C2-E96C-429A-A15A-ECF1D32ECFF6}"/>
    <cellStyle name="Normal 4 4 3 3 2 3 6" xfId="44852" xr:uid="{1E4BC9CB-9F99-4173-A4A4-A39E465735AB}"/>
    <cellStyle name="Normal 4 4 3 3 2 4" xfId="11142" xr:uid="{89AC5DE0-D0D0-4779-BDDB-EFAB09325E40}"/>
    <cellStyle name="Normal 4 4 3 3 2 4 2" xfId="24832" xr:uid="{EEFF4ABC-6C18-4AA2-AF70-EF9EFA5AB04A}"/>
    <cellStyle name="Normal 4 4 3 3 2 4 2 2" xfId="38524" xr:uid="{8276F3EA-B28F-456E-A404-E43EF72B85FF}"/>
    <cellStyle name="Normal 4 4 3 3 2 4 2 3" xfId="53408" xr:uid="{93E62AD6-3602-49A8-A310-C6841808F3FA}"/>
    <cellStyle name="Normal 4 4 3 3 2 4 3" xfId="17988" xr:uid="{32015623-816C-42EE-8A4E-0444C42BA7F9}"/>
    <cellStyle name="Normal 4 4 3 3 2 4 4" xfId="31678" xr:uid="{34D16DDA-8D0C-4CC5-A44A-93800F88A53A}"/>
    <cellStyle name="Normal 4 4 3 3 2 4 5" xfId="46562" xr:uid="{24EDB34E-F1D0-4976-9C9C-ED44D1DA4911}"/>
    <cellStyle name="Normal 4 4 3 3 2 5" xfId="21410" xr:uid="{A06903FB-2A63-401F-871F-29B538EA31D0}"/>
    <cellStyle name="Normal 4 4 3 3 2 5 2" xfId="35102" xr:uid="{0E17644F-869E-4F29-A6DE-201179D90741}"/>
    <cellStyle name="Normal 4 4 3 3 2 5 3" xfId="49986" xr:uid="{80EE8B68-5A05-49FE-9B08-20A7FD9F8026}"/>
    <cellStyle name="Normal 4 4 3 3 2 6" xfId="14566" xr:uid="{5D87C714-A680-4D28-B5AD-9677F9D83740}"/>
    <cellStyle name="Normal 4 4 3 3 2 7" xfId="28256" xr:uid="{387D38A2-EAC8-4D7D-9E55-6D7108098AC5}"/>
    <cellStyle name="Normal 4 4 3 3 2 8" xfId="43140" xr:uid="{5BA13F61-ACC4-48A6-9BAC-E565F0ED42CD}"/>
    <cellStyle name="Normal 4 4 3 3 3" xfId="7722" xr:uid="{D7036E5C-B557-4611-A3C6-386B88B1B97E}"/>
    <cellStyle name="Normal 4 4 3 3 3 2" xfId="9434" xr:uid="{106D2CD8-8D2E-452F-8AA5-4DC199FA9EC2}"/>
    <cellStyle name="Normal 4 4 3 3 3 2 2" xfId="12856" xr:uid="{E23BEDC8-B633-4312-9715-DD5819679A34}"/>
    <cellStyle name="Normal 4 4 3 3 3 2 2 2" xfId="26546" xr:uid="{64EEDFC6-C95C-4178-B4EE-5385465A0820}"/>
    <cellStyle name="Normal 4 4 3 3 3 2 2 2 2" xfId="40238" xr:uid="{62D81845-1CEB-486D-9C19-C1D958B7BD59}"/>
    <cellStyle name="Normal 4 4 3 3 3 2 2 2 3" xfId="55122" xr:uid="{450CDAB3-8F5A-4AC5-BB2E-162314E59A2D}"/>
    <cellStyle name="Normal 4 4 3 3 3 2 2 3" xfId="19702" xr:uid="{285E1144-E4E9-4DF9-A1C3-B24FB0F404F1}"/>
    <cellStyle name="Normal 4 4 3 3 3 2 2 4" xfId="33392" xr:uid="{C40B9366-BF5E-4690-9378-9BB81E376A44}"/>
    <cellStyle name="Normal 4 4 3 3 3 2 2 5" xfId="48276" xr:uid="{E3D37E07-A488-426E-AF37-87701C2032F2}"/>
    <cellStyle name="Normal 4 4 3 3 3 2 3" xfId="23124" xr:uid="{C45359E2-E0EA-4FD9-BC45-0D3205AABB0F}"/>
    <cellStyle name="Normal 4 4 3 3 3 2 3 2" xfId="36816" xr:uid="{C3CB6745-7C60-41FD-953F-6601EEEA552A}"/>
    <cellStyle name="Normal 4 4 3 3 3 2 3 3" xfId="51700" xr:uid="{1148ABC5-630B-4C15-BC7B-82E17730D005}"/>
    <cellStyle name="Normal 4 4 3 3 3 2 4" xfId="16280" xr:uid="{B67742A9-CD52-40E8-9AEC-2F9D15FBFDEB}"/>
    <cellStyle name="Normal 4 4 3 3 3 2 5" xfId="29970" xr:uid="{14EC2061-AFAD-4ADC-A210-FD504CBFD14F}"/>
    <cellStyle name="Normal 4 4 3 3 3 2 6" xfId="44854" xr:uid="{40EFFD29-D111-4BBF-9FD8-A9FD0E8AD8C0}"/>
    <cellStyle name="Normal 4 4 3 3 3 3" xfId="11144" xr:uid="{903A3077-A2E9-437C-91D9-B45C8BB44FCF}"/>
    <cellStyle name="Normal 4 4 3 3 3 3 2" xfId="24834" xr:uid="{7F2A187C-859C-4C58-BACA-55CAAF485A82}"/>
    <cellStyle name="Normal 4 4 3 3 3 3 2 2" xfId="38526" xr:uid="{BF03C6BB-AF37-4736-B57A-C1408D1B4006}"/>
    <cellStyle name="Normal 4 4 3 3 3 3 2 3" xfId="53410" xr:uid="{A1A1AAA9-0520-4487-97BB-249B3847CF37}"/>
    <cellStyle name="Normal 4 4 3 3 3 3 3" xfId="17990" xr:uid="{6CE0D1B8-5C32-4C89-9767-BA707D2B1C38}"/>
    <cellStyle name="Normal 4 4 3 3 3 3 4" xfId="31680" xr:uid="{AF36DAD7-F2BE-4445-A2D2-2085A0DE550B}"/>
    <cellStyle name="Normal 4 4 3 3 3 3 5" xfId="46564" xr:uid="{17E60C29-F2C3-4242-8FAB-FC96EC91DDCB}"/>
    <cellStyle name="Normal 4 4 3 3 3 4" xfId="21412" xr:uid="{3B32CC14-EFEF-45BF-8EA4-239462CA31CE}"/>
    <cellStyle name="Normal 4 4 3 3 3 4 2" xfId="35104" xr:uid="{4DBA3025-E2BC-4249-BACA-0CD8CE917FD5}"/>
    <cellStyle name="Normal 4 4 3 3 3 4 3" xfId="49988" xr:uid="{9C87DCFB-02DB-43C4-80A5-5697BE400D37}"/>
    <cellStyle name="Normal 4 4 3 3 3 5" xfId="14568" xr:uid="{BB960598-BF6F-46A5-AC90-46935B8D0D90}"/>
    <cellStyle name="Normal 4 4 3 3 3 6" xfId="28258" xr:uid="{4D50376F-774C-41AC-AA2A-FA410EBF51DF}"/>
    <cellStyle name="Normal 4 4 3 3 3 7" xfId="43142" xr:uid="{D95C8B57-F604-4341-8CAE-2F5817B3B152}"/>
    <cellStyle name="Normal 4 4 3 3 4" xfId="7723" xr:uid="{43A22D9D-573D-4897-9F29-8B7930DF5DDC}"/>
    <cellStyle name="Normal 4 4 3 3 4 2" xfId="9435" xr:uid="{ACF6EA80-2B74-4292-AAAF-0AFC516955DB}"/>
    <cellStyle name="Normal 4 4 3 3 4 2 2" xfId="12857" xr:uid="{ABA79F17-3C7E-453A-AFBE-46A436361E1B}"/>
    <cellStyle name="Normal 4 4 3 3 4 2 2 2" xfId="26547" xr:uid="{55E45B9D-6E38-47F2-AF77-D5B72ABEFD38}"/>
    <cellStyle name="Normal 4 4 3 3 4 2 2 2 2" xfId="40239" xr:uid="{AD110B6A-C49F-4D2F-A4AA-B2E789CEFDC6}"/>
    <cellStyle name="Normal 4 4 3 3 4 2 2 2 3" xfId="55123" xr:uid="{D8280224-A147-476A-9F73-18B7A18615F5}"/>
    <cellStyle name="Normal 4 4 3 3 4 2 2 3" xfId="19703" xr:uid="{8682AD49-04D1-4724-BACD-74BD7EFD5FC0}"/>
    <cellStyle name="Normal 4 4 3 3 4 2 2 4" xfId="33393" xr:uid="{02D934DA-D4D2-4DAF-998C-CB6B16584F5E}"/>
    <cellStyle name="Normal 4 4 3 3 4 2 2 5" xfId="48277" xr:uid="{DE69E92C-3B03-4BAD-BC50-F5ABAE37B080}"/>
    <cellStyle name="Normal 4 4 3 3 4 2 3" xfId="23125" xr:uid="{6BEE2B7D-5FEF-4982-B0A5-868821068A6A}"/>
    <cellStyle name="Normal 4 4 3 3 4 2 3 2" xfId="36817" xr:uid="{CDA7EA8A-295C-497D-9692-9C4F79954A48}"/>
    <cellStyle name="Normal 4 4 3 3 4 2 3 3" xfId="51701" xr:uid="{75E6AA09-CC5A-4902-B359-733AE5753F8A}"/>
    <cellStyle name="Normal 4 4 3 3 4 2 4" xfId="16281" xr:uid="{245CDC02-CA8A-4537-B85A-932D76B01B51}"/>
    <cellStyle name="Normal 4 4 3 3 4 2 5" xfId="29971" xr:uid="{843813D0-6AB8-41E9-8DEF-358C07F3B960}"/>
    <cellStyle name="Normal 4 4 3 3 4 2 6" xfId="44855" xr:uid="{CD1EFF95-67EB-4022-AF9C-C2B678ECBFC5}"/>
    <cellStyle name="Normal 4 4 3 3 4 3" xfId="11145" xr:uid="{3E8619AF-6312-44FE-8056-307E5B6811A1}"/>
    <cellStyle name="Normal 4 4 3 3 4 3 2" xfId="24835" xr:uid="{1E2AF77E-F73D-400F-B3A7-AC2A71B16600}"/>
    <cellStyle name="Normal 4 4 3 3 4 3 2 2" xfId="38527" xr:uid="{BE978C94-C97C-4E96-9B2E-8CA19CBEA088}"/>
    <cellStyle name="Normal 4 4 3 3 4 3 2 3" xfId="53411" xr:uid="{D07B4D10-FC72-4F46-B685-9A79EEED2201}"/>
    <cellStyle name="Normal 4 4 3 3 4 3 3" xfId="17991" xr:uid="{15A75699-83C1-486F-8785-6BB1953E478E}"/>
    <cellStyle name="Normal 4 4 3 3 4 3 4" xfId="31681" xr:uid="{40A834AD-F2A6-461D-AC87-82D51E7AD933}"/>
    <cellStyle name="Normal 4 4 3 3 4 3 5" xfId="46565" xr:uid="{83B166A4-C210-4BAB-89C6-A9A7B53C389C}"/>
    <cellStyle name="Normal 4 4 3 3 4 4" xfId="21413" xr:uid="{001BB05A-E2FE-4371-B115-17827309D8C2}"/>
    <cellStyle name="Normal 4 4 3 3 4 4 2" xfId="35105" xr:uid="{9D26C539-E14E-422A-9128-023FE4B2492B}"/>
    <cellStyle name="Normal 4 4 3 3 4 4 3" xfId="49989" xr:uid="{E42EEC16-0C3C-488D-A330-E1D2E2E99BB5}"/>
    <cellStyle name="Normal 4 4 3 3 4 5" xfId="14569" xr:uid="{5E56C6D5-A0EA-4F2F-8BC6-EA0425A71B4E}"/>
    <cellStyle name="Normal 4 4 3 3 4 6" xfId="28259" xr:uid="{E09D47A7-F354-4C7D-89E3-475DD663264B}"/>
    <cellStyle name="Normal 4 4 3 3 4 7" xfId="43143" xr:uid="{7F3F2604-0387-4F3A-B708-0A217BB191BE}"/>
    <cellStyle name="Normal 4 4 3 3 5" xfId="9431" xr:uid="{76854BE1-B7B9-4618-B56D-82C9C175F85B}"/>
    <cellStyle name="Normal 4 4 3 3 5 2" xfId="12853" xr:uid="{7048EC4B-E163-49AC-A50F-F7D035EF50DE}"/>
    <cellStyle name="Normal 4 4 3 3 5 2 2" xfId="26543" xr:uid="{792F3BFC-E9B7-4BD5-B962-A68C0B382284}"/>
    <cellStyle name="Normal 4 4 3 3 5 2 2 2" xfId="40235" xr:uid="{33B66EAE-05C2-44FC-B4F8-D00438F12289}"/>
    <cellStyle name="Normal 4 4 3 3 5 2 2 3" xfId="55119" xr:uid="{336E73EB-7E24-4409-B830-D9E2396C0117}"/>
    <cellStyle name="Normal 4 4 3 3 5 2 3" xfId="19699" xr:uid="{11648969-3760-4281-BA0A-F4D9ECA1C1C4}"/>
    <cellStyle name="Normal 4 4 3 3 5 2 4" xfId="33389" xr:uid="{A852AEFF-D2EB-46E8-84B3-0270529F52A2}"/>
    <cellStyle name="Normal 4 4 3 3 5 2 5" xfId="48273" xr:uid="{8ADCE9A7-612D-4CC5-9932-145667648861}"/>
    <cellStyle name="Normal 4 4 3 3 5 3" xfId="23121" xr:uid="{BFC765A2-6350-4750-AACA-D491B3A7A6ED}"/>
    <cellStyle name="Normal 4 4 3 3 5 3 2" xfId="36813" xr:uid="{FE4220F9-1EDA-4C62-9EA5-E3CEA281E7BF}"/>
    <cellStyle name="Normal 4 4 3 3 5 3 3" xfId="51697" xr:uid="{CF0B2FC3-2AD4-4D4F-96AB-20C8291A4064}"/>
    <cellStyle name="Normal 4 4 3 3 5 4" xfId="16277" xr:uid="{5910947C-F560-45E5-A10F-8DD2E46E97F7}"/>
    <cellStyle name="Normal 4 4 3 3 5 5" xfId="29967" xr:uid="{4B8447FB-AC98-4860-9C97-967F5454D7A7}"/>
    <cellStyle name="Normal 4 4 3 3 5 6" xfId="44851" xr:uid="{30430C54-9846-4250-BBB9-A4989B5CB703}"/>
    <cellStyle name="Normal 4 4 3 3 6" xfId="11141" xr:uid="{E3DA16BA-688A-4349-B425-6C76D5656AEA}"/>
    <cellStyle name="Normal 4 4 3 3 6 2" xfId="24831" xr:uid="{8897C458-531F-492F-9553-C94C72A007C6}"/>
    <cellStyle name="Normal 4 4 3 3 6 2 2" xfId="38523" xr:uid="{CD8B2591-7BF6-4459-8FCB-674017A50616}"/>
    <cellStyle name="Normal 4 4 3 3 6 2 3" xfId="53407" xr:uid="{594E9D92-7EEE-4193-BAA2-0B93C5B7D5F6}"/>
    <cellStyle name="Normal 4 4 3 3 6 3" xfId="17987" xr:uid="{92D2F4F9-B6F4-430A-B071-638C7CECF774}"/>
    <cellStyle name="Normal 4 4 3 3 6 4" xfId="31677" xr:uid="{7893533A-0FB4-40F8-884C-F9798858FF1E}"/>
    <cellStyle name="Normal 4 4 3 3 6 5" xfId="46561" xr:uid="{D629346A-9EA7-4811-AD90-D8042F2EAC16}"/>
    <cellStyle name="Normal 4 4 3 3 7" xfId="21409" xr:uid="{5C818651-7C7B-47C2-A907-54341EA94988}"/>
    <cellStyle name="Normal 4 4 3 3 7 2" xfId="35101" xr:uid="{D7D4880A-B665-48F2-A72E-9034B2AFEE92}"/>
    <cellStyle name="Normal 4 4 3 3 7 3" xfId="49985" xr:uid="{FF9355D1-A08E-459D-BAA9-1C667E194757}"/>
    <cellStyle name="Normal 4 4 3 3 8" xfId="14565" xr:uid="{2D92B8F5-1BDA-4047-8B29-BAC77B7D33A9}"/>
    <cellStyle name="Normal 4 4 3 3 8 2" xfId="41319" xr:uid="{5E1EC6E9-73DE-4234-A692-4177181F19F0}"/>
    <cellStyle name="Normal 4 4 3 3 9" xfId="28255" xr:uid="{681FBD88-AB24-489C-BDE8-FB6728D7D7C1}"/>
    <cellStyle name="Normal 4 4 3 4" xfId="7724" xr:uid="{857E3881-4FA8-461B-AB88-588ADCA6875D}"/>
    <cellStyle name="Normal 4 4 3 4 2" xfId="7725" xr:uid="{71734383-4C35-40A5-A0C8-646C081EE7FD}"/>
    <cellStyle name="Normal 4 4 3 4 2 2" xfId="9437" xr:uid="{23C9A6DE-AFFA-4169-9BC9-70ED1AAD6A81}"/>
    <cellStyle name="Normal 4 4 3 4 2 2 2" xfId="12859" xr:uid="{7474A58F-FF48-4CD4-AC01-E44112444F24}"/>
    <cellStyle name="Normal 4 4 3 4 2 2 2 2" xfId="26549" xr:uid="{B9A422E1-B0F8-43F9-93AC-A27F2EC3CE89}"/>
    <cellStyle name="Normal 4 4 3 4 2 2 2 2 2" xfId="40241" xr:uid="{51061286-F866-43C5-A8ED-6162AA2E0780}"/>
    <cellStyle name="Normal 4 4 3 4 2 2 2 2 3" xfId="55125" xr:uid="{A617466D-AD9A-4133-96B2-4323A39F4070}"/>
    <cellStyle name="Normal 4 4 3 4 2 2 2 3" xfId="19705" xr:uid="{1D133CA9-44DF-40BC-93D0-D378A5FAB9E1}"/>
    <cellStyle name="Normal 4 4 3 4 2 2 2 4" xfId="33395" xr:uid="{96985FD2-A89E-4932-9E4E-A527C993BE62}"/>
    <cellStyle name="Normal 4 4 3 4 2 2 2 5" xfId="48279" xr:uid="{41FF7ED0-4AC4-498B-9493-40E370FF9CB9}"/>
    <cellStyle name="Normal 4 4 3 4 2 2 3" xfId="23127" xr:uid="{8F74DD60-E7D3-4BA7-B4BA-DEE9512CE298}"/>
    <cellStyle name="Normal 4 4 3 4 2 2 3 2" xfId="36819" xr:uid="{FECAB0CF-65A0-4DF7-8D54-320FF008B002}"/>
    <cellStyle name="Normal 4 4 3 4 2 2 3 3" xfId="51703" xr:uid="{E2D48FD0-966A-4B85-BC5E-C817A4B57457}"/>
    <cellStyle name="Normal 4 4 3 4 2 2 4" xfId="16283" xr:uid="{D91916AA-929D-4A4B-8882-A28D7059C038}"/>
    <cellStyle name="Normal 4 4 3 4 2 2 5" xfId="29973" xr:uid="{5D230D78-FEF8-4757-86E2-298FF8A4EFB6}"/>
    <cellStyle name="Normal 4 4 3 4 2 2 6" xfId="44857" xr:uid="{08D4F7E6-56AA-4C1F-BD89-50885A6C1919}"/>
    <cellStyle name="Normal 4 4 3 4 2 3" xfId="11147" xr:uid="{71666894-21E0-4EA7-81BD-BD2EB9FF73F2}"/>
    <cellStyle name="Normal 4 4 3 4 2 3 2" xfId="24837" xr:uid="{E54382A6-79F7-48A3-92B8-72B8E01237F7}"/>
    <cellStyle name="Normal 4 4 3 4 2 3 2 2" xfId="38529" xr:uid="{ABD6E381-F350-42A6-A21F-D3F2E4319630}"/>
    <cellStyle name="Normal 4 4 3 4 2 3 2 3" xfId="53413" xr:uid="{65F7244E-71E1-4839-B355-0C5BA7E38B24}"/>
    <cellStyle name="Normal 4 4 3 4 2 3 3" xfId="17993" xr:uid="{2BB648D4-146D-460A-BF06-77162F6FF66B}"/>
    <cellStyle name="Normal 4 4 3 4 2 3 4" xfId="31683" xr:uid="{45280EB5-6698-4787-8AB1-448E6754E42B}"/>
    <cellStyle name="Normal 4 4 3 4 2 3 5" xfId="46567" xr:uid="{6E49D317-EC02-4919-AF2F-79046B985136}"/>
    <cellStyle name="Normal 4 4 3 4 2 4" xfId="21415" xr:uid="{914E91A1-001F-4E8D-8B5D-4FB2F5766915}"/>
    <cellStyle name="Normal 4 4 3 4 2 4 2" xfId="35107" xr:uid="{541B3583-7B7A-49FA-8917-32DD8B3E900D}"/>
    <cellStyle name="Normal 4 4 3 4 2 4 3" xfId="49991" xr:uid="{1DF00973-58E4-4B04-A4E1-6E43BE44B867}"/>
    <cellStyle name="Normal 4 4 3 4 2 5" xfId="14571" xr:uid="{5DC63B68-EEE9-4F0B-AEE5-978C0BE0E9B5}"/>
    <cellStyle name="Normal 4 4 3 4 2 6" xfId="28261" xr:uid="{0BBB3105-C7B1-4B05-9EFA-F7F84670BD80}"/>
    <cellStyle name="Normal 4 4 3 4 2 7" xfId="43145" xr:uid="{6CF26A32-BC8B-486A-9B8E-B417332586B3}"/>
    <cellStyle name="Normal 4 4 3 4 3" xfId="9436" xr:uid="{AC7F54C3-47A7-4D2D-8536-E44B7AF81B6E}"/>
    <cellStyle name="Normal 4 4 3 4 3 2" xfId="12858" xr:uid="{0FB1BF90-9AF4-4B6D-B0D2-A2679D624E3E}"/>
    <cellStyle name="Normal 4 4 3 4 3 2 2" xfId="26548" xr:uid="{9DF34961-4B46-4226-83F5-25C2D02D8ED5}"/>
    <cellStyle name="Normal 4 4 3 4 3 2 2 2" xfId="40240" xr:uid="{162772CC-91EB-4B2C-949D-19A1FA1A507C}"/>
    <cellStyle name="Normal 4 4 3 4 3 2 2 3" xfId="55124" xr:uid="{32D9FEEA-28E0-4440-A023-65A8410FA901}"/>
    <cellStyle name="Normal 4 4 3 4 3 2 3" xfId="19704" xr:uid="{8AF49520-14AD-4DCE-A565-6C2C42A6BD2E}"/>
    <cellStyle name="Normal 4 4 3 4 3 2 4" xfId="33394" xr:uid="{EA5BF03E-408A-4D7E-AF13-ACEDF0BB53EE}"/>
    <cellStyle name="Normal 4 4 3 4 3 2 5" xfId="48278" xr:uid="{A1DE1230-3646-42DA-B212-7B7D9D47EB1E}"/>
    <cellStyle name="Normal 4 4 3 4 3 3" xfId="23126" xr:uid="{1DE59753-8945-47EF-BF76-5C95652E9CAC}"/>
    <cellStyle name="Normal 4 4 3 4 3 3 2" xfId="36818" xr:uid="{81D98016-6EF6-43DB-82E8-24EFE66E69AE}"/>
    <cellStyle name="Normal 4 4 3 4 3 3 3" xfId="51702" xr:uid="{D19A474E-6733-44D1-9DC1-3E04DF602D82}"/>
    <cellStyle name="Normal 4 4 3 4 3 4" xfId="16282" xr:uid="{DCB97250-2BB6-4735-9305-9DB133DD1B7E}"/>
    <cellStyle name="Normal 4 4 3 4 3 5" xfId="29972" xr:uid="{66679451-0794-4604-81F8-A81E76E5371A}"/>
    <cellStyle name="Normal 4 4 3 4 3 6" xfId="44856" xr:uid="{3FD9F38F-4D11-4967-9F3C-F4C857630232}"/>
    <cellStyle name="Normal 4 4 3 4 4" xfId="11146" xr:uid="{553F2C81-94D5-4B74-8999-2775EBD428B5}"/>
    <cellStyle name="Normal 4 4 3 4 4 2" xfId="24836" xr:uid="{AA5D58E6-DB22-478C-BA98-C018F1630969}"/>
    <cellStyle name="Normal 4 4 3 4 4 2 2" xfId="38528" xr:uid="{DB15E2CA-EDFB-42FC-8F2B-D2C7D224BEE0}"/>
    <cellStyle name="Normal 4 4 3 4 4 2 3" xfId="53412" xr:uid="{759F86FC-6CF6-4098-9E5D-E9F1FE4F0ED4}"/>
    <cellStyle name="Normal 4 4 3 4 4 3" xfId="17992" xr:uid="{747D11EE-B86E-4CDB-A6B0-D0AAE6C2524F}"/>
    <cellStyle name="Normal 4 4 3 4 4 4" xfId="31682" xr:uid="{8963A0F1-3EDB-48AD-90DA-49031D6C02E0}"/>
    <cellStyle name="Normal 4 4 3 4 4 5" xfId="46566" xr:uid="{F5F7F07A-E777-4085-9760-EA0CB16682EF}"/>
    <cellStyle name="Normal 4 4 3 4 5" xfId="21414" xr:uid="{0164B685-C6ED-4BD5-8B94-B28390C10DD0}"/>
    <cellStyle name="Normal 4 4 3 4 5 2" xfId="35106" xr:uid="{85322932-97A7-41D6-B1A6-422062B8A0FE}"/>
    <cellStyle name="Normal 4 4 3 4 5 3" xfId="49990" xr:uid="{411451D4-5068-4BFD-B2D1-DFBE9B8FEAF0}"/>
    <cellStyle name="Normal 4 4 3 4 6" xfId="14570" xr:uid="{1380BAE3-A66E-417D-A045-40A7F24708E2}"/>
    <cellStyle name="Normal 4 4 3 4 7" xfId="28260" xr:uid="{DCB719D2-D15B-4B2D-B3BD-D382D5AD80C3}"/>
    <cellStyle name="Normal 4 4 3 4 8" xfId="43144" xr:uid="{62E7BF5B-4E94-4298-A793-CD680C426E2C}"/>
    <cellStyle name="Normal 4 4 3 5" xfId="7726" xr:uid="{90891FA2-558F-4E65-B477-B68F4535727E}"/>
    <cellStyle name="Normal 4 4 3 5 2" xfId="9438" xr:uid="{60507C5D-15C8-4E89-AAAF-4343F3783E8D}"/>
    <cellStyle name="Normal 4 4 3 5 2 2" xfId="12860" xr:uid="{D7BC0B67-E0D2-41C8-B84C-49A1702DACED}"/>
    <cellStyle name="Normal 4 4 3 5 2 2 2" xfId="26550" xr:uid="{C230D21E-20B4-4E83-A92F-617B2AFFB4C4}"/>
    <cellStyle name="Normal 4 4 3 5 2 2 2 2" xfId="40242" xr:uid="{2B4CCD21-6F1D-48F8-8CAF-3E80D86A0B0C}"/>
    <cellStyle name="Normal 4 4 3 5 2 2 2 3" xfId="55126" xr:uid="{16596C35-6F78-4083-A4C0-5520877389E5}"/>
    <cellStyle name="Normal 4 4 3 5 2 2 3" xfId="19706" xr:uid="{4161A4D6-7CE8-4514-99EE-8D3B0951104F}"/>
    <cellStyle name="Normal 4 4 3 5 2 2 4" xfId="33396" xr:uid="{B8E85F68-52A4-4CBA-ABBE-FFB2DB143D37}"/>
    <cellStyle name="Normal 4 4 3 5 2 2 5" xfId="48280" xr:uid="{0A58D9E0-00BD-4923-B8BE-2289748D2C9E}"/>
    <cellStyle name="Normal 4 4 3 5 2 3" xfId="23128" xr:uid="{704F836E-0D42-4BE8-8DA1-26243CF4DB97}"/>
    <cellStyle name="Normal 4 4 3 5 2 3 2" xfId="36820" xr:uid="{1DA13FF9-10DB-4599-B359-B551199EFA50}"/>
    <cellStyle name="Normal 4 4 3 5 2 3 3" xfId="51704" xr:uid="{5B157576-F0E0-4E09-A63B-F4E9EFBDC4AA}"/>
    <cellStyle name="Normal 4 4 3 5 2 4" xfId="16284" xr:uid="{0FBFD4CD-9336-46FF-B653-8EF15F5493D8}"/>
    <cellStyle name="Normal 4 4 3 5 2 5" xfId="29974" xr:uid="{D2EFCB3B-D3CE-41F6-BA70-454777B2231C}"/>
    <cellStyle name="Normal 4 4 3 5 2 6" xfId="44858" xr:uid="{35003F84-1F7E-48A7-877E-593501904024}"/>
    <cellStyle name="Normal 4 4 3 5 3" xfId="11148" xr:uid="{59B259FD-8352-46C0-880B-325C5EF58980}"/>
    <cellStyle name="Normal 4 4 3 5 3 2" xfId="24838" xr:uid="{203169B6-E98C-41FD-B024-FFFEC6A2EE8E}"/>
    <cellStyle name="Normal 4 4 3 5 3 2 2" xfId="38530" xr:uid="{F6DB283B-B02B-41C9-9618-4A14CCE74F32}"/>
    <cellStyle name="Normal 4 4 3 5 3 2 3" xfId="53414" xr:uid="{8366C450-A63C-4073-B321-EE9286147EA2}"/>
    <cellStyle name="Normal 4 4 3 5 3 3" xfId="17994" xr:uid="{E8CDC74E-6841-4D6F-BEBF-8AE9B3FB8EED}"/>
    <cellStyle name="Normal 4 4 3 5 3 4" xfId="31684" xr:uid="{566C98F1-6B4C-4E5C-BDC2-05B6FC52E24E}"/>
    <cellStyle name="Normal 4 4 3 5 3 5" xfId="46568" xr:uid="{2CB82BE9-2D8C-435F-87DF-FE932048BFE8}"/>
    <cellStyle name="Normal 4 4 3 5 4" xfId="21416" xr:uid="{160831CE-0965-4E52-8FFB-A2C79AB5E9BC}"/>
    <cellStyle name="Normal 4 4 3 5 4 2" xfId="35108" xr:uid="{68711B3E-A3CA-40B6-B259-EB5B46A501CF}"/>
    <cellStyle name="Normal 4 4 3 5 4 3" xfId="49992" xr:uid="{B04AE2BE-8DD4-4FF8-B6ED-4D13EDD6C123}"/>
    <cellStyle name="Normal 4 4 3 5 5" xfId="14572" xr:uid="{8B646EFD-6D24-4F81-A3BF-CB3EA3B3128B}"/>
    <cellStyle name="Normal 4 4 3 5 6" xfId="28262" xr:uid="{D7128BC8-AF87-4EBB-8BD2-02B3227D3A3B}"/>
    <cellStyle name="Normal 4 4 3 5 7" xfId="43146" xr:uid="{EE07BB16-9E30-434B-92D3-AAF7AA987C60}"/>
    <cellStyle name="Normal 4 4 3 6" xfId="7727" xr:uid="{978A4553-400C-4BB4-ABB9-B8902BD3BC50}"/>
    <cellStyle name="Normal 4 4 3 6 2" xfId="9439" xr:uid="{7A42E930-69CA-42EE-81F6-D7300FD2EDC5}"/>
    <cellStyle name="Normal 4 4 3 6 2 2" xfId="12861" xr:uid="{BF50C8E2-2625-49FA-96C7-92DDA30CF85E}"/>
    <cellStyle name="Normal 4 4 3 6 2 2 2" xfId="26551" xr:uid="{88A57302-5B67-41C2-9B6D-11CD2AB65E9E}"/>
    <cellStyle name="Normal 4 4 3 6 2 2 2 2" xfId="40243" xr:uid="{12BE77EA-7363-4919-B9B9-CB5244E5AF0C}"/>
    <cellStyle name="Normal 4 4 3 6 2 2 2 3" xfId="55127" xr:uid="{E0D35192-140A-4F23-938B-075F7415268D}"/>
    <cellStyle name="Normal 4 4 3 6 2 2 3" xfId="19707" xr:uid="{C062D1E1-A37A-4739-8FBB-F2BC1AC30E67}"/>
    <cellStyle name="Normal 4 4 3 6 2 2 4" xfId="33397" xr:uid="{E3C8C62B-3FF6-461E-AE45-7F2E3D4B3907}"/>
    <cellStyle name="Normal 4 4 3 6 2 2 5" xfId="48281" xr:uid="{25F8806B-233E-4FDF-AB7D-5EDA8DE18CF9}"/>
    <cellStyle name="Normal 4 4 3 6 2 3" xfId="23129" xr:uid="{A6523DD8-D8EC-4C69-96BB-C1C8AAB98E42}"/>
    <cellStyle name="Normal 4 4 3 6 2 3 2" xfId="36821" xr:uid="{7B96EE82-626D-444B-BF79-0C7C40985174}"/>
    <cellStyle name="Normal 4 4 3 6 2 3 3" xfId="51705" xr:uid="{8AFBB270-EA46-4E87-9F66-547A6B3370D1}"/>
    <cellStyle name="Normal 4 4 3 6 2 4" xfId="16285" xr:uid="{07B7BC6A-CF00-49ED-B1F5-D900477B29F5}"/>
    <cellStyle name="Normal 4 4 3 6 2 5" xfId="29975" xr:uid="{8049C6C0-401C-44D8-863B-2A1632E1B58E}"/>
    <cellStyle name="Normal 4 4 3 6 2 6" xfId="44859" xr:uid="{B7FC763D-6102-4756-8D35-80ECD0B5DEB4}"/>
    <cellStyle name="Normal 4 4 3 6 3" xfId="11149" xr:uid="{DBBEFDE6-ACAA-498D-9A30-86298B51EAE4}"/>
    <cellStyle name="Normal 4 4 3 6 3 2" xfId="24839" xr:uid="{2A212F86-BC52-4FCD-B389-DFE0D0DA5181}"/>
    <cellStyle name="Normal 4 4 3 6 3 2 2" xfId="38531" xr:uid="{2F25F711-8125-4F48-AB7D-A9EF20CCBDEE}"/>
    <cellStyle name="Normal 4 4 3 6 3 2 3" xfId="53415" xr:uid="{C8100E6F-FE0A-4B4B-A5FA-9123D2B7372C}"/>
    <cellStyle name="Normal 4 4 3 6 3 3" xfId="17995" xr:uid="{12996E83-AB65-4E45-9CC5-2FCBE4F8450A}"/>
    <cellStyle name="Normal 4 4 3 6 3 4" xfId="31685" xr:uid="{6DDBCFE3-4FBC-49D8-B07B-C4EEAC093F55}"/>
    <cellStyle name="Normal 4 4 3 6 3 5" xfId="46569" xr:uid="{B710CCC3-DE0D-4931-AD6A-4F3346B4A555}"/>
    <cellStyle name="Normal 4 4 3 6 4" xfId="21417" xr:uid="{622902CA-1112-402E-B141-8A83965402E4}"/>
    <cellStyle name="Normal 4 4 3 6 4 2" xfId="35109" xr:uid="{F5A3CCD6-8AF7-4EA5-980D-9F5C3A8F2A4B}"/>
    <cellStyle name="Normal 4 4 3 6 4 3" xfId="49993" xr:uid="{DAE58B99-4EB3-4A49-AC33-523055321AC6}"/>
    <cellStyle name="Normal 4 4 3 6 5" xfId="14573" xr:uid="{358F4F44-4761-466D-AD76-18C82DCDE61E}"/>
    <cellStyle name="Normal 4 4 3 6 6" xfId="28263" xr:uid="{F8219405-A5B1-4B3B-A741-A34F9F6D56E8}"/>
    <cellStyle name="Normal 4 4 3 6 7" xfId="43147" xr:uid="{7D63F96E-1DC3-4A78-96A6-0E0E39A4510C}"/>
    <cellStyle name="Normal 4 4 3 7" xfId="9425" xr:uid="{B5C4AE6D-01C5-4A3D-A1B1-0851E212EE09}"/>
    <cellStyle name="Normal 4 4 3 7 2" xfId="12847" xr:uid="{D5726D58-6701-4FC5-928E-745B5437A374}"/>
    <cellStyle name="Normal 4 4 3 7 2 2" xfId="26537" xr:uid="{B40B2CD0-F604-4050-80E3-9B2687399A5A}"/>
    <cellStyle name="Normal 4 4 3 7 2 2 2" xfId="40229" xr:uid="{7D10B7D8-AF40-4834-9550-257C508CFBCE}"/>
    <cellStyle name="Normal 4 4 3 7 2 2 3" xfId="55113" xr:uid="{A1ACADF3-07CB-4312-AFC9-A1A45C44064E}"/>
    <cellStyle name="Normal 4 4 3 7 2 3" xfId="19693" xr:uid="{C9CB7FEC-12FB-43AF-87BD-D7A070033231}"/>
    <cellStyle name="Normal 4 4 3 7 2 4" xfId="33383" xr:uid="{02A7A9E0-C25A-434C-BA49-07691BA3C7D1}"/>
    <cellStyle name="Normal 4 4 3 7 2 5" xfId="48267" xr:uid="{0DA960D3-E88E-46D6-BBC2-CFBBE798F663}"/>
    <cellStyle name="Normal 4 4 3 7 3" xfId="23115" xr:uid="{68E3ECFD-30E8-4922-AFF3-8B6C473823B7}"/>
    <cellStyle name="Normal 4 4 3 7 3 2" xfId="36807" xr:uid="{26284459-ED65-4CEE-974C-048D96ADE8C1}"/>
    <cellStyle name="Normal 4 4 3 7 3 3" xfId="51691" xr:uid="{A4105E2F-7A92-47E6-856D-8CB621C84FBF}"/>
    <cellStyle name="Normal 4 4 3 7 4" xfId="16271" xr:uid="{B6F1C80C-A4AF-478A-9B8C-DECA7E128F87}"/>
    <cellStyle name="Normal 4 4 3 7 5" xfId="29961" xr:uid="{F3FE2A97-CDA1-4F81-A1A6-5060E669D6CE}"/>
    <cellStyle name="Normal 4 4 3 7 6" xfId="44845" xr:uid="{7B632638-45AE-42E2-A151-BEA50C32FD64}"/>
    <cellStyle name="Normal 4 4 3 8" xfId="11135" xr:uid="{349661A6-1F09-4083-9659-3E4F26D8BF22}"/>
    <cellStyle name="Normal 4 4 3 8 2" xfId="24825" xr:uid="{FBBA6E9D-A641-4599-A5FB-4DC2E8EFE458}"/>
    <cellStyle name="Normal 4 4 3 8 2 2" xfId="38517" xr:uid="{F26E8C04-69D1-43EB-878C-E5940C3EF390}"/>
    <cellStyle name="Normal 4 4 3 8 2 3" xfId="53401" xr:uid="{ACDCB396-573B-4CD6-A58B-111ECAE0256E}"/>
    <cellStyle name="Normal 4 4 3 8 3" xfId="17981" xr:uid="{F2AF3347-FC31-4C24-9FE9-1E088A23EAE7}"/>
    <cellStyle name="Normal 4 4 3 8 4" xfId="31671" xr:uid="{B87BBE09-90F2-4D3D-ACDA-175309328044}"/>
    <cellStyle name="Normal 4 4 3 8 5" xfId="46555" xr:uid="{8A082D92-239C-4094-8F5A-F7C70F4D13E7}"/>
    <cellStyle name="Normal 4 4 3 9" xfId="21403" xr:uid="{B34FF30F-483B-4240-A47E-1FF698EE24D4}"/>
    <cellStyle name="Normal 4 4 3 9 2" xfId="35095" xr:uid="{430B880D-5D73-4437-886B-83C63B7191C7}"/>
    <cellStyle name="Normal 4 4 3 9 3" xfId="49979" xr:uid="{7916E4C3-894A-4975-93A8-32600D2AF433}"/>
    <cellStyle name="Normal 4 4 4" xfId="4749" xr:uid="{A718DF8C-C7F5-41B9-B99E-0C4FBBD78CB1}"/>
    <cellStyle name="Normal 4 4 4 10" xfId="14574" xr:uid="{DC869A45-0B8D-44B2-95E8-C6B933F8B49F}"/>
    <cellStyle name="Normal 4 4 4 10 2" xfId="41386" xr:uid="{28E72426-F511-482F-AB9A-69AB5ABB3290}"/>
    <cellStyle name="Normal 4 4 4 11" xfId="28264" xr:uid="{8DBCD783-F46D-478B-BB32-DD93DABFEE75}"/>
    <cellStyle name="Normal 4 4 4 12" xfId="43148" xr:uid="{01417254-5FBF-450D-8D52-73D04E202E16}"/>
    <cellStyle name="Normal 4 4 4 13" xfId="7728" xr:uid="{8153B660-EC98-4F67-A14E-61E9F33690B1}"/>
    <cellStyle name="Normal 4 4 4 14" xfId="5977" xr:uid="{D73284D0-2188-4490-9DFF-79CE21B36BFE}"/>
    <cellStyle name="Normal 4 4 4 15" xfId="5385" xr:uid="{3E3F1D38-AEF6-40B1-A83B-BCE2D4730A1D}"/>
    <cellStyle name="Normal 4 4 4 2" xfId="7729" xr:uid="{75F124FB-D279-4AD5-804D-7CBD3241295F}"/>
    <cellStyle name="Normal 4 4 4 2 10" xfId="43149" xr:uid="{EB37F5F5-6623-4A8D-A71D-620B0E0CD268}"/>
    <cellStyle name="Normal 4 4 4 2 2" xfId="7730" xr:uid="{6C05E327-6953-484C-9B2A-CDCE6954E952}"/>
    <cellStyle name="Normal 4 4 4 2 2 2" xfId="7731" xr:uid="{6C65708E-2300-40A7-959D-B0BE46E2EC7A}"/>
    <cellStyle name="Normal 4 4 4 2 2 2 2" xfId="9443" xr:uid="{CD8FEB26-FC67-4164-94EA-E83D31615C29}"/>
    <cellStyle name="Normal 4 4 4 2 2 2 2 2" xfId="12865" xr:uid="{C516D59A-30D2-430F-846A-EBEE9689F5D5}"/>
    <cellStyle name="Normal 4 4 4 2 2 2 2 2 2" xfId="26555" xr:uid="{E8966F19-6623-4FEE-B358-A4E6B890E83C}"/>
    <cellStyle name="Normal 4 4 4 2 2 2 2 2 2 2" xfId="40247" xr:uid="{B6FCA8DC-6B2C-4698-9C3C-06997EB9CBC8}"/>
    <cellStyle name="Normal 4 4 4 2 2 2 2 2 2 3" xfId="55131" xr:uid="{FD93C34E-64E8-42F9-9DFA-9030EAB131C4}"/>
    <cellStyle name="Normal 4 4 4 2 2 2 2 2 3" xfId="19711" xr:uid="{B558D060-8A25-4A2D-91B3-CA2E6B98A5DB}"/>
    <cellStyle name="Normal 4 4 4 2 2 2 2 2 4" xfId="33401" xr:uid="{53E2AD5C-F313-4032-BFD8-895FF76CA41E}"/>
    <cellStyle name="Normal 4 4 4 2 2 2 2 2 5" xfId="48285" xr:uid="{EC099B08-FCBF-4003-A503-9AF7D2F55B29}"/>
    <cellStyle name="Normal 4 4 4 2 2 2 2 3" xfId="23133" xr:uid="{C8159A27-8372-44FE-979D-B28359DD709D}"/>
    <cellStyle name="Normal 4 4 4 2 2 2 2 3 2" xfId="36825" xr:uid="{F1FB339E-CE0D-48A5-8C2E-11E4B731EE8E}"/>
    <cellStyle name="Normal 4 4 4 2 2 2 2 3 3" xfId="51709" xr:uid="{FC7583FE-B24C-48ED-8B64-631DD07E08CD}"/>
    <cellStyle name="Normal 4 4 4 2 2 2 2 4" xfId="16289" xr:uid="{DD4D1F84-82C1-4A45-A434-5671D2317176}"/>
    <cellStyle name="Normal 4 4 4 2 2 2 2 5" xfId="29979" xr:uid="{8694ABB0-6057-4EB3-82CA-A2F3D0E02512}"/>
    <cellStyle name="Normal 4 4 4 2 2 2 2 6" xfId="44863" xr:uid="{F6B3D75A-F20A-4A1E-BB77-2825B7739BDE}"/>
    <cellStyle name="Normal 4 4 4 2 2 2 3" xfId="11153" xr:uid="{6A25E025-C4A8-454D-9EA0-D70BA06B0673}"/>
    <cellStyle name="Normal 4 4 4 2 2 2 3 2" xfId="24843" xr:uid="{9F395B7D-2651-4185-811F-C674C9E2C53A}"/>
    <cellStyle name="Normal 4 4 4 2 2 2 3 2 2" xfId="38535" xr:uid="{151E0BF4-2C14-44BB-B2FA-EFD57BEFA18E}"/>
    <cellStyle name="Normal 4 4 4 2 2 2 3 2 3" xfId="53419" xr:uid="{8D12B1BC-45B2-4B62-86D6-9F8633DC6C28}"/>
    <cellStyle name="Normal 4 4 4 2 2 2 3 3" xfId="17999" xr:uid="{63D8B48E-D142-4FA1-A373-C453903E7216}"/>
    <cellStyle name="Normal 4 4 4 2 2 2 3 4" xfId="31689" xr:uid="{660D4931-2C95-41A4-9F02-677CBE61CDA0}"/>
    <cellStyle name="Normal 4 4 4 2 2 2 3 5" xfId="46573" xr:uid="{C23CB330-A196-4105-9CB4-D9C191750A62}"/>
    <cellStyle name="Normal 4 4 4 2 2 2 4" xfId="21421" xr:uid="{8EA97152-5743-4538-B729-7B94CDF3C1C8}"/>
    <cellStyle name="Normal 4 4 4 2 2 2 4 2" xfId="35113" xr:uid="{3998212E-DBEB-4063-B6D4-64884F455DB7}"/>
    <cellStyle name="Normal 4 4 4 2 2 2 4 3" xfId="49997" xr:uid="{12AF6C6A-BDC0-4B93-B481-848C6718B945}"/>
    <cellStyle name="Normal 4 4 4 2 2 2 5" xfId="14577" xr:uid="{77FADEED-287B-476F-8910-B68D5577A25C}"/>
    <cellStyle name="Normal 4 4 4 2 2 2 6" xfId="28267" xr:uid="{4C5BA5DF-93C8-4F55-9E2C-BBEB262E0793}"/>
    <cellStyle name="Normal 4 4 4 2 2 2 7" xfId="43151" xr:uid="{62FC1901-3AE2-470B-AE3F-AE9B72AFEE49}"/>
    <cellStyle name="Normal 4 4 4 2 2 3" xfId="9442" xr:uid="{B6207FF7-1880-4E1F-901E-4E70177AA438}"/>
    <cellStyle name="Normal 4 4 4 2 2 3 2" xfId="12864" xr:uid="{C3E07DDB-7C95-4673-96B3-986AB0BA0B73}"/>
    <cellStyle name="Normal 4 4 4 2 2 3 2 2" xfId="26554" xr:uid="{12D881ED-19EF-417E-A31B-925F948A0FF4}"/>
    <cellStyle name="Normal 4 4 4 2 2 3 2 2 2" xfId="40246" xr:uid="{7671367C-8528-4274-89AB-D7E35BAB7C5D}"/>
    <cellStyle name="Normal 4 4 4 2 2 3 2 2 3" xfId="55130" xr:uid="{DE62524C-21FD-4FC1-A854-FED8C5245F83}"/>
    <cellStyle name="Normal 4 4 4 2 2 3 2 3" xfId="19710" xr:uid="{277E85BD-23E2-4C0B-A931-325EACBB6314}"/>
    <cellStyle name="Normal 4 4 4 2 2 3 2 4" xfId="33400" xr:uid="{5670B87F-D6F1-46DD-AD36-F391C967B825}"/>
    <cellStyle name="Normal 4 4 4 2 2 3 2 5" xfId="48284" xr:uid="{115FE043-57B5-4154-9DAE-A7A66E4DD88D}"/>
    <cellStyle name="Normal 4 4 4 2 2 3 3" xfId="23132" xr:uid="{7D011B6D-D09C-4232-B132-1B32398E89BF}"/>
    <cellStyle name="Normal 4 4 4 2 2 3 3 2" xfId="36824" xr:uid="{B6C7B02C-BDF6-4664-BBE0-4CE1F26A44C5}"/>
    <cellStyle name="Normal 4 4 4 2 2 3 3 3" xfId="51708" xr:uid="{1D453E08-B2FB-4C4E-AF8B-E62CC347641C}"/>
    <cellStyle name="Normal 4 4 4 2 2 3 4" xfId="16288" xr:uid="{30D0C912-D9C8-4963-9DCD-DD854C226B9B}"/>
    <cellStyle name="Normal 4 4 4 2 2 3 5" xfId="29978" xr:uid="{4A4B8A3B-D21F-4D74-86D2-D8BDAB08E877}"/>
    <cellStyle name="Normal 4 4 4 2 2 3 6" xfId="44862" xr:uid="{438B8B92-E934-46AA-87C8-24213596A389}"/>
    <cellStyle name="Normal 4 4 4 2 2 4" xfId="11152" xr:uid="{7682F823-2E20-4FCD-9A90-824CDE85C7E3}"/>
    <cellStyle name="Normal 4 4 4 2 2 4 2" xfId="24842" xr:uid="{0DB8465A-3CA2-4BE8-8C22-BCC4E9B49F08}"/>
    <cellStyle name="Normal 4 4 4 2 2 4 2 2" xfId="38534" xr:uid="{8C470048-CA63-47C2-80AC-478796B96252}"/>
    <cellStyle name="Normal 4 4 4 2 2 4 2 3" xfId="53418" xr:uid="{22EC4DF9-11ED-40D9-A902-4815D98E7A4A}"/>
    <cellStyle name="Normal 4 4 4 2 2 4 3" xfId="17998" xr:uid="{21D9CCCD-E2F4-4BF7-861D-58D13FBA3FFB}"/>
    <cellStyle name="Normal 4 4 4 2 2 4 4" xfId="31688" xr:uid="{9EDD30E1-C2FD-4CA4-A1C1-914794BA100A}"/>
    <cellStyle name="Normal 4 4 4 2 2 4 5" xfId="46572" xr:uid="{1988CC64-4AFC-48AC-A789-32B2CDEEB701}"/>
    <cellStyle name="Normal 4 4 4 2 2 5" xfId="21420" xr:uid="{98E6F246-FC3A-4E26-BBF8-13AD4142FF12}"/>
    <cellStyle name="Normal 4 4 4 2 2 5 2" xfId="35112" xr:uid="{2809E142-5D3F-41E4-88D1-36D498A213C3}"/>
    <cellStyle name="Normal 4 4 4 2 2 5 3" xfId="49996" xr:uid="{0E1E22FC-AEAA-4673-B9C8-6E0D2466606D}"/>
    <cellStyle name="Normal 4 4 4 2 2 6" xfId="14576" xr:uid="{CF20ADFA-3E34-4626-A2C0-6C49B555B0C8}"/>
    <cellStyle name="Normal 4 4 4 2 2 7" xfId="28266" xr:uid="{C80E9940-E965-478B-A4E0-3EEFA7835919}"/>
    <cellStyle name="Normal 4 4 4 2 2 8" xfId="43150" xr:uid="{16CA45F1-771D-47F3-B929-2D3DD226C3F6}"/>
    <cellStyle name="Normal 4 4 4 2 3" xfId="7732" xr:uid="{A1FDBBC0-6CF5-4E44-8099-FE86648FDF4B}"/>
    <cellStyle name="Normal 4 4 4 2 3 2" xfId="9444" xr:uid="{40030FBA-AEF5-472C-B20B-10342FD9338D}"/>
    <cellStyle name="Normal 4 4 4 2 3 2 2" xfId="12866" xr:uid="{AE963CB3-ECF7-4E92-9985-DDC5D7E41B8A}"/>
    <cellStyle name="Normal 4 4 4 2 3 2 2 2" xfId="26556" xr:uid="{7AA5FF8D-62B0-4C09-95F3-85D174BF9BDE}"/>
    <cellStyle name="Normal 4 4 4 2 3 2 2 2 2" xfId="40248" xr:uid="{290FFC31-D01D-4290-B45D-9BF7C46D52CC}"/>
    <cellStyle name="Normal 4 4 4 2 3 2 2 2 3" xfId="55132" xr:uid="{CDC84217-830D-41BF-9638-85CFFDA3C01A}"/>
    <cellStyle name="Normal 4 4 4 2 3 2 2 3" xfId="19712" xr:uid="{DAB28403-C333-4FD4-8517-FF7F0510C63F}"/>
    <cellStyle name="Normal 4 4 4 2 3 2 2 4" xfId="33402" xr:uid="{69BE3805-3A22-4A78-B29F-BF4DFCBA6D30}"/>
    <cellStyle name="Normal 4 4 4 2 3 2 2 5" xfId="48286" xr:uid="{CA673808-B53D-42C2-9842-226724E41681}"/>
    <cellStyle name="Normal 4 4 4 2 3 2 3" xfId="23134" xr:uid="{6CC2B01B-B9BB-4E47-86DA-1B2026C23661}"/>
    <cellStyle name="Normal 4 4 4 2 3 2 3 2" xfId="36826" xr:uid="{0CF136FC-2CB2-4BBE-A234-229EEE0214A8}"/>
    <cellStyle name="Normal 4 4 4 2 3 2 3 3" xfId="51710" xr:uid="{618A4152-BCF7-4C3D-B981-CCC6F58FDDDF}"/>
    <cellStyle name="Normal 4 4 4 2 3 2 4" xfId="16290" xr:uid="{AD46B7CF-5890-4E5A-AD7F-14E539C420BE}"/>
    <cellStyle name="Normal 4 4 4 2 3 2 5" xfId="29980" xr:uid="{3BE175E7-2116-40B5-9721-8FBE2279958F}"/>
    <cellStyle name="Normal 4 4 4 2 3 2 6" xfId="44864" xr:uid="{5621DD09-A188-424E-B5D9-B3E4FCDFCDCF}"/>
    <cellStyle name="Normal 4 4 4 2 3 3" xfId="11154" xr:uid="{E6E07AEB-B3D8-4341-A041-FACDC048489F}"/>
    <cellStyle name="Normal 4 4 4 2 3 3 2" xfId="24844" xr:uid="{E2282A4A-5559-4631-BB73-B6A31DDA96E7}"/>
    <cellStyle name="Normal 4 4 4 2 3 3 2 2" xfId="38536" xr:uid="{CC92C43C-B77C-4C81-A293-EE5F826498D2}"/>
    <cellStyle name="Normal 4 4 4 2 3 3 2 3" xfId="53420" xr:uid="{DCED1027-4D87-4696-AFBE-1E1521D1AAFA}"/>
    <cellStyle name="Normal 4 4 4 2 3 3 3" xfId="18000" xr:uid="{74E71685-9C8C-4CF6-9285-601C39DF4E19}"/>
    <cellStyle name="Normal 4 4 4 2 3 3 4" xfId="31690" xr:uid="{BAEC4841-2B76-4FF7-845F-8A7E825CA987}"/>
    <cellStyle name="Normal 4 4 4 2 3 3 5" xfId="46574" xr:uid="{8D95805A-72C1-4855-A0D3-0C2EBD004C22}"/>
    <cellStyle name="Normal 4 4 4 2 3 4" xfId="21422" xr:uid="{3795BBE4-0393-40A7-BD4E-19903FBF601B}"/>
    <cellStyle name="Normal 4 4 4 2 3 4 2" xfId="35114" xr:uid="{C964A908-6ACA-4DE0-8235-ACEEFA24A7CD}"/>
    <cellStyle name="Normal 4 4 4 2 3 4 3" xfId="49998" xr:uid="{D5272A93-C741-4CAD-AECF-7632246E6BC1}"/>
    <cellStyle name="Normal 4 4 4 2 3 5" xfId="14578" xr:uid="{52734367-F61A-4B35-89C2-3B241B9B52D3}"/>
    <cellStyle name="Normal 4 4 4 2 3 6" xfId="28268" xr:uid="{A2EA26A4-CAFD-4D71-B81C-2FD8FCE24553}"/>
    <cellStyle name="Normal 4 4 4 2 3 7" xfId="43152" xr:uid="{DF5BA3C1-FF55-45B9-A5CC-AC049DD5361A}"/>
    <cellStyle name="Normal 4 4 4 2 4" xfId="7733" xr:uid="{E44F215D-F48F-426F-AF4A-129D420EF15F}"/>
    <cellStyle name="Normal 4 4 4 2 4 2" xfId="9445" xr:uid="{E6624698-68F8-4B14-8A7B-8A1CCAB28F02}"/>
    <cellStyle name="Normal 4 4 4 2 4 2 2" xfId="12867" xr:uid="{2BE43512-C0AD-46DB-8CBF-107CFE9D91A2}"/>
    <cellStyle name="Normal 4 4 4 2 4 2 2 2" xfId="26557" xr:uid="{8C0764F0-8238-4D03-A176-0B33BB9A73D2}"/>
    <cellStyle name="Normal 4 4 4 2 4 2 2 2 2" xfId="40249" xr:uid="{BA2B3732-A17B-48AC-8FBD-A2EA57E60868}"/>
    <cellStyle name="Normal 4 4 4 2 4 2 2 2 3" xfId="55133" xr:uid="{528DC33B-E830-4B4A-8099-7770348FAA67}"/>
    <cellStyle name="Normal 4 4 4 2 4 2 2 3" xfId="19713" xr:uid="{E1767F77-3C77-4A85-BB3B-D42F4CD92C9A}"/>
    <cellStyle name="Normal 4 4 4 2 4 2 2 4" xfId="33403" xr:uid="{BE86EE93-57DE-4D44-AE8C-E5DA67A78297}"/>
    <cellStyle name="Normal 4 4 4 2 4 2 2 5" xfId="48287" xr:uid="{40C8CE79-C669-43EA-9B44-9F511672F0E3}"/>
    <cellStyle name="Normal 4 4 4 2 4 2 3" xfId="23135" xr:uid="{9A0D2B62-DE52-4CA2-A0E3-7377676E2ECD}"/>
    <cellStyle name="Normal 4 4 4 2 4 2 3 2" xfId="36827" xr:uid="{EEC6ED93-1CB1-41BA-80FB-50B590AA9099}"/>
    <cellStyle name="Normal 4 4 4 2 4 2 3 3" xfId="51711" xr:uid="{81D7076E-97EE-4E5D-A2FC-381BE0138C9A}"/>
    <cellStyle name="Normal 4 4 4 2 4 2 4" xfId="16291" xr:uid="{A1139D22-329C-454A-BCCE-3AF019061845}"/>
    <cellStyle name="Normal 4 4 4 2 4 2 5" xfId="29981" xr:uid="{4DDD0653-BBF9-4F09-B188-7C278B0C3360}"/>
    <cellStyle name="Normal 4 4 4 2 4 2 6" xfId="44865" xr:uid="{116D048B-4596-4645-B7C0-74B10BE3657F}"/>
    <cellStyle name="Normal 4 4 4 2 4 3" xfId="11155" xr:uid="{3EF22B7A-9AEE-466F-BB7B-6EA86FEA436A}"/>
    <cellStyle name="Normal 4 4 4 2 4 3 2" xfId="24845" xr:uid="{9D6E613A-1DA0-4AFA-B222-54E22E1975CE}"/>
    <cellStyle name="Normal 4 4 4 2 4 3 2 2" xfId="38537" xr:uid="{C8F90AC2-BC3F-4DD3-BA6F-EC595AEA855F}"/>
    <cellStyle name="Normal 4 4 4 2 4 3 2 3" xfId="53421" xr:uid="{0B21FF4C-D0BE-4BC5-910E-7B6D6E64A01D}"/>
    <cellStyle name="Normal 4 4 4 2 4 3 3" xfId="18001" xr:uid="{7812E371-AF33-4721-91DD-975FE147E667}"/>
    <cellStyle name="Normal 4 4 4 2 4 3 4" xfId="31691" xr:uid="{034A228B-D545-4C92-A4BA-540C811E84AF}"/>
    <cellStyle name="Normal 4 4 4 2 4 3 5" xfId="46575" xr:uid="{0C498B8E-8DEC-44BE-9241-83493A5FF826}"/>
    <cellStyle name="Normal 4 4 4 2 4 4" xfId="21423" xr:uid="{395D0318-D6AA-4006-A311-E011EE1F3388}"/>
    <cellStyle name="Normal 4 4 4 2 4 4 2" xfId="35115" xr:uid="{4C8B1135-8A0F-49D2-8A13-6834549CF8B3}"/>
    <cellStyle name="Normal 4 4 4 2 4 4 3" xfId="49999" xr:uid="{3DB49B94-4C95-4224-8AAB-2AE0CC6854EB}"/>
    <cellStyle name="Normal 4 4 4 2 4 5" xfId="14579" xr:uid="{4B9C9FB8-BA1A-41F7-97DF-0DBDEA1072DE}"/>
    <cellStyle name="Normal 4 4 4 2 4 6" xfId="28269" xr:uid="{7279DE8A-78C8-45AB-AF81-1AFAC63879E0}"/>
    <cellStyle name="Normal 4 4 4 2 4 7" xfId="43153" xr:uid="{85788BA4-8DA5-40D4-8C44-0A3E8F9FC67A}"/>
    <cellStyle name="Normal 4 4 4 2 5" xfId="9441" xr:uid="{1A63DB43-1396-46B9-B3E3-F22A6195BFF1}"/>
    <cellStyle name="Normal 4 4 4 2 5 2" xfId="12863" xr:uid="{967A2C7D-7F7F-452F-A773-E15904AE5DFB}"/>
    <cellStyle name="Normal 4 4 4 2 5 2 2" xfId="26553" xr:uid="{A4EB8BD6-9B55-4423-8897-B61BC58E8AF3}"/>
    <cellStyle name="Normal 4 4 4 2 5 2 2 2" xfId="40245" xr:uid="{634DE282-7C8F-4F68-96EB-D8E37DFFE250}"/>
    <cellStyle name="Normal 4 4 4 2 5 2 2 3" xfId="55129" xr:uid="{D5F4B1CF-432A-452E-99F4-28CFAE23E64B}"/>
    <cellStyle name="Normal 4 4 4 2 5 2 3" xfId="19709" xr:uid="{1208C390-E654-446A-89D6-1695C218001F}"/>
    <cellStyle name="Normal 4 4 4 2 5 2 4" xfId="33399" xr:uid="{A54D13F0-25F2-4BF6-B903-DAA6BC10DBA9}"/>
    <cellStyle name="Normal 4 4 4 2 5 2 5" xfId="48283" xr:uid="{33E70026-0484-410A-88DE-AA288B4C929D}"/>
    <cellStyle name="Normal 4 4 4 2 5 3" xfId="23131" xr:uid="{B1BC0F5A-C96B-48EF-BEB5-795B9305052D}"/>
    <cellStyle name="Normal 4 4 4 2 5 3 2" xfId="36823" xr:uid="{71D6734F-1455-4357-B7E7-02621D8ECFC4}"/>
    <cellStyle name="Normal 4 4 4 2 5 3 3" xfId="51707" xr:uid="{B8FAB0FD-DF8E-4B17-9D45-6F9EE307C87C}"/>
    <cellStyle name="Normal 4 4 4 2 5 4" xfId="16287" xr:uid="{AE8CBACC-A4C8-444F-8A31-9E5C3D7466AF}"/>
    <cellStyle name="Normal 4 4 4 2 5 5" xfId="29977" xr:uid="{21A2AF39-F1B6-461D-88A1-4C9FA7F8C5D0}"/>
    <cellStyle name="Normal 4 4 4 2 5 6" xfId="44861" xr:uid="{2D560926-1667-491C-9137-B9648D0F7DA6}"/>
    <cellStyle name="Normal 4 4 4 2 6" xfId="11151" xr:uid="{6C922BA5-4E0D-4D25-B121-95DCB8F21190}"/>
    <cellStyle name="Normal 4 4 4 2 6 2" xfId="24841" xr:uid="{45806632-BAEC-483D-8E45-B0698EC1A98C}"/>
    <cellStyle name="Normal 4 4 4 2 6 2 2" xfId="38533" xr:uid="{3ACC1CCA-B5B0-463E-8A2C-AD457605C9F2}"/>
    <cellStyle name="Normal 4 4 4 2 6 2 3" xfId="53417" xr:uid="{2B8CC874-27C6-46F4-A230-5F5B098D605C}"/>
    <cellStyle name="Normal 4 4 4 2 6 3" xfId="17997" xr:uid="{FFC3C56A-EC51-4582-B8DE-CD3347C09D6D}"/>
    <cellStyle name="Normal 4 4 4 2 6 4" xfId="31687" xr:uid="{2497C1B1-9518-4172-A034-0B1DA6FB7A41}"/>
    <cellStyle name="Normal 4 4 4 2 6 5" xfId="46571" xr:uid="{DD04C5EE-910B-4DDD-875D-3C0FA2D3FCF1}"/>
    <cellStyle name="Normal 4 4 4 2 7" xfId="21419" xr:uid="{7147E9F3-FED2-4F97-8376-C3EACEBA129A}"/>
    <cellStyle name="Normal 4 4 4 2 7 2" xfId="35111" xr:uid="{F68B191E-C7A7-459B-A8E9-BCBD93A22CCF}"/>
    <cellStyle name="Normal 4 4 4 2 7 3" xfId="49995" xr:uid="{D8BC1BC8-0AF0-4039-8317-DE1022441485}"/>
    <cellStyle name="Normal 4 4 4 2 8" xfId="14575" xr:uid="{143C9611-32A2-49D9-8D2E-C0D63209044C}"/>
    <cellStyle name="Normal 4 4 4 2 9" xfId="28265" xr:uid="{B14CF4D3-1A66-49BC-94DD-284B28CB1CF5}"/>
    <cellStyle name="Normal 4 4 4 3" xfId="7734" xr:uid="{0DE1F612-843D-4641-B4B7-75AAD8382A74}"/>
    <cellStyle name="Normal 4 4 4 3 10" xfId="43154" xr:uid="{CD9DE9DA-3C83-471C-98A8-771077D959FF}"/>
    <cellStyle name="Normal 4 4 4 3 2" xfId="7735" xr:uid="{1660BC4A-6680-479D-A7B1-975A80E379F3}"/>
    <cellStyle name="Normal 4 4 4 3 2 2" xfId="7736" xr:uid="{49438307-F3CB-464A-A2B1-8B85A1A12209}"/>
    <cellStyle name="Normal 4 4 4 3 2 2 2" xfId="9448" xr:uid="{0FA91715-3578-4B62-9D46-FEE53DAA8CF7}"/>
    <cellStyle name="Normal 4 4 4 3 2 2 2 2" xfId="12870" xr:uid="{7E0C4D0B-F652-4117-BB35-7CFEEE28E6E3}"/>
    <cellStyle name="Normal 4 4 4 3 2 2 2 2 2" xfId="26560" xr:uid="{795D3E83-917B-4925-AE95-8FE417A9756C}"/>
    <cellStyle name="Normal 4 4 4 3 2 2 2 2 2 2" xfId="40252" xr:uid="{BDEE297D-1013-4F7A-B7B2-4B9088A1F2EA}"/>
    <cellStyle name="Normal 4 4 4 3 2 2 2 2 2 3" xfId="55136" xr:uid="{48D81420-6650-42D3-9B48-55187D1D65A5}"/>
    <cellStyle name="Normal 4 4 4 3 2 2 2 2 3" xfId="19716" xr:uid="{32BC7A4A-2CD1-406B-8047-AA528A799604}"/>
    <cellStyle name="Normal 4 4 4 3 2 2 2 2 4" xfId="33406" xr:uid="{149DB35D-A89C-4040-B3A2-667117807FBB}"/>
    <cellStyle name="Normal 4 4 4 3 2 2 2 2 5" xfId="48290" xr:uid="{6E4EF97A-FDB1-4FC2-91FB-2EF55588B1AD}"/>
    <cellStyle name="Normal 4 4 4 3 2 2 2 3" xfId="23138" xr:uid="{6347CC16-7C85-4C79-BBFF-118C2E6C0866}"/>
    <cellStyle name="Normal 4 4 4 3 2 2 2 3 2" xfId="36830" xr:uid="{A6CA7D84-F466-4FC1-B4A5-D930160F8931}"/>
    <cellStyle name="Normal 4 4 4 3 2 2 2 3 3" xfId="51714" xr:uid="{073975D1-F364-4655-8712-133D6DA83B7F}"/>
    <cellStyle name="Normal 4 4 4 3 2 2 2 4" xfId="16294" xr:uid="{6848B34B-D68C-4D89-A608-78A1C5E2D466}"/>
    <cellStyle name="Normal 4 4 4 3 2 2 2 5" xfId="29984" xr:uid="{E46AC7F9-A3D2-4DF7-BA66-CEB3952EA976}"/>
    <cellStyle name="Normal 4 4 4 3 2 2 2 6" xfId="44868" xr:uid="{623A1432-99E9-4064-AD19-47817557CD01}"/>
    <cellStyle name="Normal 4 4 4 3 2 2 3" xfId="11158" xr:uid="{BD4C1D0F-1800-46D1-8534-B16019C2D8DD}"/>
    <cellStyle name="Normal 4 4 4 3 2 2 3 2" xfId="24848" xr:uid="{6240A753-9EBA-4753-9734-E90B4245CC95}"/>
    <cellStyle name="Normal 4 4 4 3 2 2 3 2 2" xfId="38540" xr:uid="{13B9A9EB-C886-4514-92F5-A200CF0596F5}"/>
    <cellStyle name="Normal 4 4 4 3 2 2 3 2 3" xfId="53424" xr:uid="{46F8E251-C7CC-4AE0-93CE-C333EE4F66E6}"/>
    <cellStyle name="Normal 4 4 4 3 2 2 3 3" xfId="18004" xr:uid="{1540CCE7-5FC1-4DB5-ADAD-B36187134B88}"/>
    <cellStyle name="Normal 4 4 4 3 2 2 3 4" xfId="31694" xr:uid="{722B381E-A036-4C14-95CD-67895A99B20E}"/>
    <cellStyle name="Normal 4 4 4 3 2 2 3 5" xfId="46578" xr:uid="{1FC806A5-E8CF-498D-9E9A-C52900CA141A}"/>
    <cellStyle name="Normal 4 4 4 3 2 2 4" xfId="21426" xr:uid="{B01945EA-1ACC-47BD-900C-134ADC667D40}"/>
    <cellStyle name="Normal 4 4 4 3 2 2 4 2" xfId="35118" xr:uid="{6D6BE9B5-1C7D-40B4-84DD-74D8D3E46A6F}"/>
    <cellStyle name="Normal 4 4 4 3 2 2 4 3" xfId="50002" xr:uid="{69343C21-DCE9-4987-84CF-93852A093461}"/>
    <cellStyle name="Normal 4 4 4 3 2 2 5" xfId="14582" xr:uid="{83C9C7B3-348D-4FE9-BDB4-60BD5CA1BC14}"/>
    <cellStyle name="Normal 4 4 4 3 2 2 6" xfId="28272" xr:uid="{A7F1204F-A8BF-49EC-B394-9D9897344BF0}"/>
    <cellStyle name="Normal 4 4 4 3 2 2 7" xfId="43156" xr:uid="{8C3DA39D-397D-4B8E-9F53-16B4CE0D49AA}"/>
    <cellStyle name="Normal 4 4 4 3 2 3" xfId="9447" xr:uid="{E0EABDEB-0A92-4449-A28D-263B2DB0CDFF}"/>
    <cellStyle name="Normal 4 4 4 3 2 3 2" xfId="12869" xr:uid="{3D82BBD7-6124-4477-B379-BDE68501913D}"/>
    <cellStyle name="Normal 4 4 4 3 2 3 2 2" xfId="26559" xr:uid="{1895E1AF-3139-48A6-8DA9-BB77C4A4E961}"/>
    <cellStyle name="Normal 4 4 4 3 2 3 2 2 2" xfId="40251" xr:uid="{2746B5CF-8EFD-4852-AAF8-4AF9D59D1281}"/>
    <cellStyle name="Normal 4 4 4 3 2 3 2 2 3" xfId="55135" xr:uid="{F48701E4-4AC4-4F39-9E20-8BEA2449DD3C}"/>
    <cellStyle name="Normal 4 4 4 3 2 3 2 3" xfId="19715" xr:uid="{BF3A4115-B785-4583-BBE5-47B277465A37}"/>
    <cellStyle name="Normal 4 4 4 3 2 3 2 4" xfId="33405" xr:uid="{24EB3A83-24B4-42D6-AEC0-85CF6016370F}"/>
    <cellStyle name="Normal 4 4 4 3 2 3 2 5" xfId="48289" xr:uid="{016492DA-7B0E-4DD8-9796-2E46A7F9CBF6}"/>
    <cellStyle name="Normal 4 4 4 3 2 3 3" xfId="23137" xr:uid="{BF052302-6D6F-43C8-8586-E7EAC55C5809}"/>
    <cellStyle name="Normal 4 4 4 3 2 3 3 2" xfId="36829" xr:uid="{B0FBF2A7-880B-455B-92B6-2514DBD4BC22}"/>
    <cellStyle name="Normal 4 4 4 3 2 3 3 3" xfId="51713" xr:uid="{1BC2CBCE-7957-4DF7-8163-68C1B1AB08D6}"/>
    <cellStyle name="Normal 4 4 4 3 2 3 4" xfId="16293" xr:uid="{8848B708-FF77-4DEA-BD3D-4BBA4FB08EE8}"/>
    <cellStyle name="Normal 4 4 4 3 2 3 5" xfId="29983" xr:uid="{1C48BD96-9212-4211-AC07-833F3AEF3717}"/>
    <cellStyle name="Normal 4 4 4 3 2 3 6" xfId="44867" xr:uid="{4F4B3BB7-3C25-4E7F-A47D-A6AD669350F1}"/>
    <cellStyle name="Normal 4 4 4 3 2 4" xfId="11157" xr:uid="{BBDE9C70-91DA-4C43-BFD8-131D9FAE8550}"/>
    <cellStyle name="Normal 4 4 4 3 2 4 2" xfId="24847" xr:uid="{46164338-1ABD-4C3A-A75F-B97B356BC55B}"/>
    <cellStyle name="Normal 4 4 4 3 2 4 2 2" xfId="38539" xr:uid="{90DA5AD3-5202-4BAA-96B5-C8FD22B1C016}"/>
    <cellStyle name="Normal 4 4 4 3 2 4 2 3" xfId="53423" xr:uid="{EDED1E82-1E63-4A3C-B441-B254F8EDD713}"/>
    <cellStyle name="Normal 4 4 4 3 2 4 3" xfId="18003" xr:uid="{00CEDC85-D5C7-4F17-A5B0-506C7428A087}"/>
    <cellStyle name="Normal 4 4 4 3 2 4 4" xfId="31693" xr:uid="{C7060DA7-5534-4F88-BF21-64B957BE06C5}"/>
    <cellStyle name="Normal 4 4 4 3 2 4 5" xfId="46577" xr:uid="{EA5256B1-9BF8-4BBA-8B72-D134A3386863}"/>
    <cellStyle name="Normal 4 4 4 3 2 5" xfId="21425" xr:uid="{EE99A5FF-6DF6-4B0D-883C-09404D0A4A42}"/>
    <cellStyle name="Normal 4 4 4 3 2 5 2" xfId="35117" xr:uid="{100EFEC3-66E8-45C7-A6A0-D0CB70CBABA2}"/>
    <cellStyle name="Normal 4 4 4 3 2 5 3" xfId="50001" xr:uid="{E1D8EA30-380D-4A23-AE3A-F6D87CD65696}"/>
    <cellStyle name="Normal 4 4 4 3 2 6" xfId="14581" xr:uid="{0DBD890F-BD3A-4346-9E95-80B307E52CE0}"/>
    <cellStyle name="Normal 4 4 4 3 2 7" xfId="28271" xr:uid="{FDC55451-D24B-46BD-A74C-6E2155026D0B}"/>
    <cellStyle name="Normal 4 4 4 3 2 8" xfId="43155" xr:uid="{EC41E062-722D-4207-9EC2-6DE8C7779EA1}"/>
    <cellStyle name="Normal 4 4 4 3 3" xfId="7737" xr:uid="{1E35AAE6-E2DD-49C3-B3FD-15D468F71D55}"/>
    <cellStyle name="Normal 4 4 4 3 3 2" xfId="9449" xr:uid="{04119205-C56A-45E8-9377-B23E79CBC3AB}"/>
    <cellStyle name="Normal 4 4 4 3 3 2 2" xfId="12871" xr:uid="{41C36D88-F39B-48C5-8B1A-92F60E0C2E47}"/>
    <cellStyle name="Normal 4 4 4 3 3 2 2 2" xfId="26561" xr:uid="{BFD9C2BC-8CE8-4C5D-975C-477177565AB8}"/>
    <cellStyle name="Normal 4 4 4 3 3 2 2 2 2" xfId="40253" xr:uid="{6FB2CA04-7D32-4AA2-AB91-F738206333FC}"/>
    <cellStyle name="Normal 4 4 4 3 3 2 2 2 3" xfId="55137" xr:uid="{D4CEBBF2-EFB6-4254-8F87-200834D75EC8}"/>
    <cellStyle name="Normal 4 4 4 3 3 2 2 3" xfId="19717" xr:uid="{0042EBFD-C196-4883-9B5D-9F7C78023FFC}"/>
    <cellStyle name="Normal 4 4 4 3 3 2 2 4" xfId="33407" xr:uid="{6DFE17CE-BDAD-41E9-A43A-4E38B56475DB}"/>
    <cellStyle name="Normal 4 4 4 3 3 2 2 5" xfId="48291" xr:uid="{C40104EB-EC1A-48AD-BBA8-F71BD39A9A40}"/>
    <cellStyle name="Normal 4 4 4 3 3 2 3" xfId="23139" xr:uid="{536BA2D5-7310-4F01-ACC8-5FF74B10A363}"/>
    <cellStyle name="Normal 4 4 4 3 3 2 3 2" xfId="36831" xr:uid="{C48E94FF-8DE0-487C-9B95-8F2723063E8D}"/>
    <cellStyle name="Normal 4 4 4 3 3 2 3 3" xfId="51715" xr:uid="{DE0284AE-0938-408B-8662-87B5B99B3B5C}"/>
    <cellStyle name="Normal 4 4 4 3 3 2 4" xfId="16295" xr:uid="{1577854D-11E4-4828-8046-A2B1C98D140B}"/>
    <cellStyle name="Normal 4 4 4 3 3 2 5" xfId="29985" xr:uid="{F4B41C99-FD48-4E35-BBE4-59C92CD2E4B7}"/>
    <cellStyle name="Normal 4 4 4 3 3 2 6" xfId="44869" xr:uid="{C2ABFADE-EC8E-4B12-A7A9-534E50E630FE}"/>
    <cellStyle name="Normal 4 4 4 3 3 3" xfId="11159" xr:uid="{E89F394B-2149-4A8D-9754-8C3B0D528D79}"/>
    <cellStyle name="Normal 4 4 4 3 3 3 2" xfId="24849" xr:uid="{0C1C8F4D-CDC0-46BB-A5E3-7B3777B15850}"/>
    <cellStyle name="Normal 4 4 4 3 3 3 2 2" xfId="38541" xr:uid="{B2213D49-FF15-47CD-B996-FD01AE61FF6D}"/>
    <cellStyle name="Normal 4 4 4 3 3 3 2 3" xfId="53425" xr:uid="{28851208-2D73-4042-A320-C2C4E4C94805}"/>
    <cellStyle name="Normal 4 4 4 3 3 3 3" xfId="18005" xr:uid="{7CDE4A79-1409-4FA8-8716-88CC782C61B1}"/>
    <cellStyle name="Normal 4 4 4 3 3 3 4" xfId="31695" xr:uid="{6057A413-87CE-4FA6-9648-1E5948388DF9}"/>
    <cellStyle name="Normal 4 4 4 3 3 3 5" xfId="46579" xr:uid="{988557A5-07FD-4443-9D0B-0C78179D6154}"/>
    <cellStyle name="Normal 4 4 4 3 3 4" xfId="21427" xr:uid="{8B9516A0-FBF4-4A72-A665-E092D9ADF35B}"/>
    <cellStyle name="Normal 4 4 4 3 3 4 2" xfId="35119" xr:uid="{2741CDF4-2CB6-451E-9E58-AA489EE21F93}"/>
    <cellStyle name="Normal 4 4 4 3 3 4 3" xfId="50003" xr:uid="{DA7BD4D4-D21B-4D4C-B385-AA80985692FB}"/>
    <cellStyle name="Normal 4 4 4 3 3 5" xfId="14583" xr:uid="{DA2F5576-D7F9-44F9-8BF5-4B6190369707}"/>
    <cellStyle name="Normal 4 4 4 3 3 6" xfId="28273" xr:uid="{D7105197-67B8-46D4-BA34-F116872C3E0F}"/>
    <cellStyle name="Normal 4 4 4 3 3 7" xfId="43157" xr:uid="{2FA04828-979A-4AAF-B3C5-5AE695E20554}"/>
    <cellStyle name="Normal 4 4 4 3 4" xfId="7738" xr:uid="{D75A73E2-1303-4379-A3E9-766E3B5949CB}"/>
    <cellStyle name="Normal 4 4 4 3 4 2" xfId="9450" xr:uid="{AC8BE770-D5B3-48BE-9814-1ACF0C083BBA}"/>
    <cellStyle name="Normal 4 4 4 3 4 2 2" xfId="12872" xr:uid="{CA769062-2B3A-4D90-8795-4604C35C1E56}"/>
    <cellStyle name="Normal 4 4 4 3 4 2 2 2" xfId="26562" xr:uid="{BF0AE249-8550-43B4-9ECA-21FD7DFE4D37}"/>
    <cellStyle name="Normal 4 4 4 3 4 2 2 2 2" xfId="40254" xr:uid="{890E0F0A-0ECB-4E67-B11E-9E24DB55BC90}"/>
    <cellStyle name="Normal 4 4 4 3 4 2 2 2 3" xfId="55138" xr:uid="{02BDA49B-3F0A-426C-B004-4251166F6549}"/>
    <cellStyle name="Normal 4 4 4 3 4 2 2 3" xfId="19718" xr:uid="{0913681B-4937-4CEE-9B30-E67D2D5385BD}"/>
    <cellStyle name="Normal 4 4 4 3 4 2 2 4" xfId="33408" xr:uid="{6CC7EE45-2CFE-4E67-A7A4-38B23FB17995}"/>
    <cellStyle name="Normal 4 4 4 3 4 2 2 5" xfId="48292" xr:uid="{72FF1ADF-A174-4272-B082-686323F7438C}"/>
    <cellStyle name="Normal 4 4 4 3 4 2 3" xfId="23140" xr:uid="{40C465AD-E3D3-4064-86EE-483580A6A664}"/>
    <cellStyle name="Normal 4 4 4 3 4 2 3 2" xfId="36832" xr:uid="{65AFBFBD-11CB-403D-9A88-4C166ED8DF91}"/>
    <cellStyle name="Normal 4 4 4 3 4 2 3 3" xfId="51716" xr:uid="{1E6E71A9-49D9-40DC-82AF-131F1B6648A1}"/>
    <cellStyle name="Normal 4 4 4 3 4 2 4" xfId="16296" xr:uid="{806E5827-67AC-44A7-BDB6-B6B73BA2E15C}"/>
    <cellStyle name="Normal 4 4 4 3 4 2 5" xfId="29986" xr:uid="{2CB69E85-B4AF-44BF-AF7F-4F9873C8E2C2}"/>
    <cellStyle name="Normal 4 4 4 3 4 2 6" xfId="44870" xr:uid="{953FAE91-671F-4189-8210-7637848C0412}"/>
    <cellStyle name="Normal 4 4 4 3 4 3" xfId="11160" xr:uid="{8FBB73E6-F05C-4000-AD82-4DFEE39A9AA1}"/>
    <cellStyle name="Normal 4 4 4 3 4 3 2" xfId="24850" xr:uid="{475083EE-2A72-4245-BBE0-4DC2DD5301E5}"/>
    <cellStyle name="Normal 4 4 4 3 4 3 2 2" xfId="38542" xr:uid="{7DA30551-362D-4834-B20A-68B8558B41D8}"/>
    <cellStyle name="Normal 4 4 4 3 4 3 2 3" xfId="53426" xr:uid="{CBD02E99-D270-4B71-826F-5315C68CB585}"/>
    <cellStyle name="Normal 4 4 4 3 4 3 3" xfId="18006" xr:uid="{DFA7CCF8-54C7-4433-98D3-450E93AA4C12}"/>
    <cellStyle name="Normal 4 4 4 3 4 3 4" xfId="31696" xr:uid="{6F49AF3B-A06B-440C-B2A0-C6183A9410A1}"/>
    <cellStyle name="Normal 4 4 4 3 4 3 5" xfId="46580" xr:uid="{44E51372-41F5-42AD-8F4E-D6D748B29B2B}"/>
    <cellStyle name="Normal 4 4 4 3 4 4" xfId="21428" xr:uid="{BBB5B7A9-0E53-47BF-A8F4-BDBF774D3D02}"/>
    <cellStyle name="Normal 4 4 4 3 4 4 2" xfId="35120" xr:uid="{683C6417-B056-4FBF-AAD4-B475480EE41C}"/>
    <cellStyle name="Normal 4 4 4 3 4 4 3" xfId="50004" xr:uid="{06AABCE3-15C1-4292-9B3F-582CE0D82C31}"/>
    <cellStyle name="Normal 4 4 4 3 4 5" xfId="14584" xr:uid="{3D7DF07A-F1B2-47FF-ADD2-6AFE10046EFF}"/>
    <cellStyle name="Normal 4 4 4 3 4 6" xfId="28274" xr:uid="{1D8C5C5D-68E1-4E00-9A41-3A040FAEE52C}"/>
    <cellStyle name="Normal 4 4 4 3 4 7" xfId="43158" xr:uid="{74BB541A-FC45-4DF4-B5E4-ABC464D08BB4}"/>
    <cellStyle name="Normal 4 4 4 3 5" xfId="9446" xr:uid="{83059414-B678-49C4-A79F-C18C08951D6C}"/>
    <cellStyle name="Normal 4 4 4 3 5 2" xfId="12868" xr:uid="{5E60112F-C47F-4F56-9918-65D5D5DA592A}"/>
    <cellStyle name="Normal 4 4 4 3 5 2 2" xfId="26558" xr:uid="{9DACCCB0-5713-4E4E-87D1-DA1441F0B04B}"/>
    <cellStyle name="Normal 4 4 4 3 5 2 2 2" xfId="40250" xr:uid="{DF3E7C4A-81AF-476B-AD19-C2785FCDB1CA}"/>
    <cellStyle name="Normal 4 4 4 3 5 2 2 3" xfId="55134" xr:uid="{72B45732-CDA9-4B07-8F4E-C208CD7ED7C8}"/>
    <cellStyle name="Normal 4 4 4 3 5 2 3" xfId="19714" xr:uid="{41F381EE-7964-4F07-BE68-B67CE1D8ACF2}"/>
    <cellStyle name="Normal 4 4 4 3 5 2 4" xfId="33404" xr:uid="{B6FCFDCA-A637-4D82-9D8A-006FC98CDE79}"/>
    <cellStyle name="Normal 4 4 4 3 5 2 5" xfId="48288" xr:uid="{E63848B6-821C-4B5B-8DFE-55ED124DE00C}"/>
    <cellStyle name="Normal 4 4 4 3 5 3" xfId="23136" xr:uid="{E7AAFC60-D311-4656-B7B4-38C19DEAE2DB}"/>
    <cellStyle name="Normal 4 4 4 3 5 3 2" xfId="36828" xr:uid="{9620210E-83B9-4CEF-912F-E1994FB53E2C}"/>
    <cellStyle name="Normal 4 4 4 3 5 3 3" xfId="51712" xr:uid="{72A1A255-F4A3-4F0F-B7B2-5546BCC6217C}"/>
    <cellStyle name="Normal 4 4 4 3 5 4" xfId="16292" xr:uid="{D37C114E-6881-4506-88D9-F6FCCED60860}"/>
    <cellStyle name="Normal 4 4 4 3 5 5" xfId="29982" xr:uid="{16C591DA-8F1B-420F-BF95-5DFB7A5B6AC9}"/>
    <cellStyle name="Normal 4 4 4 3 5 6" xfId="44866" xr:uid="{892D65E3-7DF9-4DFD-90CF-D466E13B08AF}"/>
    <cellStyle name="Normal 4 4 4 3 6" xfId="11156" xr:uid="{BC97363D-5428-4D3E-AED4-B853A22EA371}"/>
    <cellStyle name="Normal 4 4 4 3 6 2" xfId="24846" xr:uid="{B46D1D15-14F5-4B6D-A85B-352C9C75646B}"/>
    <cellStyle name="Normal 4 4 4 3 6 2 2" xfId="38538" xr:uid="{EB388DD2-3073-4216-ABBE-29DAD21CC97F}"/>
    <cellStyle name="Normal 4 4 4 3 6 2 3" xfId="53422" xr:uid="{D174E21E-2B67-4E69-8712-242532161F25}"/>
    <cellStyle name="Normal 4 4 4 3 6 3" xfId="18002" xr:uid="{1C9C65F3-1FCE-420D-9CB7-82A76515283A}"/>
    <cellStyle name="Normal 4 4 4 3 6 4" xfId="31692" xr:uid="{4BCDFBB7-DEB7-450D-A969-A06658C98165}"/>
    <cellStyle name="Normal 4 4 4 3 6 5" xfId="46576" xr:uid="{C82446EB-4986-4013-95BF-18F1EAA0B558}"/>
    <cellStyle name="Normal 4 4 4 3 7" xfId="21424" xr:uid="{021CB314-2AE6-4FC3-8A5E-D57BFE4FB1E9}"/>
    <cellStyle name="Normal 4 4 4 3 7 2" xfId="35116" xr:uid="{47141588-A111-4E64-A0BB-17A1F256F634}"/>
    <cellStyle name="Normal 4 4 4 3 7 3" xfId="50000" xr:uid="{2A13D450-51AA-4934-8135-C896E674B169}"/>
    <cellStyle name="Normal 4 4 4 3 8" xfId="14580" xr:uid="{B0BFB206-7D1A-4B6F-A8BD-F4A66B4464D4}"/>
    <cellStyle name="Normal 4 4 4 3 9" xfId="28270" xr:uid="{42EA3CFC-2503-4698-A610-D3BA919EA75F}"/>
    <cellStyle name="Normal 4 4 4 4" xfId="7739" xr:uid="{75FB8351-DC26-4421-845D-679CA4814501}"/>
    <cellStyle name="Normal 4 4 4 4 2" xfId="7740" xr:uid="{E897EAAE-5A9F-4502-891D-995F3B61E62F}"/>
    <cellStyle name="Normal 4 4 4 4 2 2" xfId="9452" xr:uid="{A097E059-F382-4A1C-8FFF-97448C6039FF}"/>
    <cellStyle name="Normal 4 4 4 4 2 2 2" xfId="12874" xr:uid="{9068255F-E9B8-4269-BF61-8BC2C3B16EE1}"/>
    <cellStyle name="Normal 4 4 4 4 2 2 2 2" xfId="26564" xr:uid="{0D8D1150-FA21-442E-98FF-B2E46B314425}"/>
    <cellStyle name="Normal 4 4 4 4 2 2 2 2 2" xfId="40256" xr:uid="{A54EDC2A-8864-43F3-8C01-2D80CE715E75}"/>
    <cellStyle name="Normal 4 4 4 4 2 2 2 2 3" xfId="55140" xr:uid="{39B61C06-C0DB-42AF-8108-316D6459D9CF}"/>
    <cellStyle name="Normal 4 4 4 4 2 2 2 3" xfId="19720" xr:uid="{0B5B7AD3-5C15-4C75-A3D5-20CD3D51ADCE}"/>
    <cellStyle name="Normal 4 4 4 4 2 2 2 4" xfId="33410" xr:uid="{6629589B-4BDA-4D18-BB9F-4205DF51B370}"/>
    <cellStyle name="Normal 4 4 4 4 2 2 2 5" xfId="48294" xr:uid="{238827E0-D725-439F-8D11-62911F06A7F7}"/>
    <cellStyle name="Normal 4 4 4 4 2 2 3" xfId="23142" xr:uid="{E668A6E7-261F-4E7E-BFD4-70B7B7C05AC8}"/>
    <cellStyle name="Normal 4 4 4 4 2 2 3 2" xfId="36834" xr:uid="{E78F32A5-2A06-4ADF-9FEA-0D8D9DE5CC38}"/>
    <cellStyle name="Normal 4 4 4 4 2 2 3 3" xfId="51718" xr:uid="{67E1E587-59A7-4758-9645-61AB340C182A}"/>
    <cellStyle name="Normal 4 4 4 4 2 2 4" xfId="16298" xr:uid="{F999620B-518E-4E7C-A5D1-7636683909F4}"/>
    <cellStyle name="Normal 4 4 4 4 2 2 5" xfId="29988" xr:uid="{486E11DE-1358-4641-B2CE-1E36196071A9}"/>
    <cellStyle name="Normal 4 4 4 4 2 2 6" xfId="44872" xr:uid="{DA999D5D-928B-474E-9D27-71C05E0E4AFF}"/>
    <cellStyle name="Normal 4 4 4 4 2 3" xfId="11162" xr:uid="{02111512-A69F-416D-A93D-782F5E63C3EF}"/>
    <cellStyle name="Normal 4 4 4 4 2 3 2" xfId="24852" xr:uid="{103E1287-5A17-4689-9CC8-F6577C6862B6}"/>
    <cellStyle name="Normal 4 4 4 4 2 3 2 2" xfId="38544" xr:uid="{450C7998-15A3-4902-AA6C-E513A84FC5EF}"/>
    <cellStyle name="Normal 4 4 4 4 2 3 2 3" xfId="53428" xr:uid="{9BECD77E-7B34-41D2-8C92-A970231B01F7}"/>
    <cellStyle name="Normal 4 4 4 4 2 3 3" xfId="18008" xr:uid="{37D37BEB-046D-4D5E-A699-4B38AB9F58DE}"/>
    <cellStyle name="Normal 4 4 4 4 2 3 4" xfId="31698" xr:uid="{66A5E3BA-3E97-48FC-B8CD-D612DF921D32}"/>
    <cellStyle name="Normal 4 4 4 4 2 3 5" xfId="46582" xr:uid="{040DCB2D-1CCA-49B4-BE51-173D789D4B4A}"/>
    <cellStyle name="Normal 4 4 4 4 2 4" xfId="21430" xr:uid="{48FD9FB5-C489-4590-88E0-C8AC6EECF04B}"/>
    <cellStyle name="Normal 4 4 4 4 2 4 2" xfId="35122" xr:uid="{12E0221C-149E-4BEA-BC5F-0F46B3616CE7}"/>
    <cellStyle name="Normal 4 4 4 4 2 4 3" xfId="50006" xr:uid="{2C29A8FE-0D3A-473B-97E7-4893FA8C9427}"/>
    <cellStyle name="Normal 4 4 4 4 2 5" xfId="14586" xr:uid="{EAE1844D-7A04-4CE7-9A4C-73F62CB02D97}"/>
    <cellStyle name="Normal 4 4 4 4 2 6" xfId="28276" xr:uid="{6337453E-4DB8-4890-8848-EA8FE466C94E}"/>
    <cellStyle name="Normal 4 4 4 4 2 7" xfId="43160" xr:uid="{B1B8D548-998E-49F4-B30B-9A58DFBA40A5}"/>
    <cellStyle name="Normal 4 4 4 4 3" xfId="9451" xr:uid="{74CAE5AA-BF3A-4158-BEF4-D2CCD218E32E}"/>
    <cellStyle name="Normal 4 4 4 4 3 2" xfId="12873" xr:uid="{7F9FD91E-79CA-4FFC-9E23-FEA3AB2159CE}"/>
    <cellStyle name="Normal 4 4 4 4 3 2 2" xfId="26563" xr:uid="{5A503267-B22D-4091-9CB1-FDD64E7E6212}"/>
    <cellStyle name="Normal 4 4 4 4 3 2 2 2" xfId="40255" xr:uid="{B816E1DF-6B26-44FD-8E6F-7A579BDA7582}"/>
    <cellStyle name="Normal 4 4 4 4 3 2 2 3" xfId="55139" xr:uid="{14F2399A-295C-4AA2-B2D4-5D14707C0A06}"/>
    <cellStyle name="Normal 4 4 4 4 3 2 3" xfId="19719" xr:uid="{B7CCF11E-B323-47BB-AB38-B11E844330D8}"/>
    <cellStyle name="Normal 4 4 4 4 3 2 4" xfId="33409" xr:uid="{4E179DC1-240F-4A65-9666-46094A7E539F}"/>
    <cellStyle name="Normal 4 4 4 4 3 2 5" xfId="48293" xr:uid="{7733F5CE-471F-4FAD-852E-485EC9EDB870}"/>
    <cellStyle name="Normal 4 4 4 4 3 3" xfId="23141" xr:uid="{14B73F9F-19E2-47BE-9F1A-AC456D5BFC5C}"/>
    <cellStyle name="Normal 4 4 4 4 3 3 2" xfId="36833" xr:uid="{8B619A8F-4AE6-4310-A78F-7EB513734859}"/>
    <cellStyle name="Normal 4 4 4 4 3 3 3" xfId="51717" xr:uid="{7EA1BDFA-BC15-4D08-A9D3-3B5233A8298B}"/>
    <cellStyle name="Normal 4 4 4 4 3 4" xfId="16297" xr:uid="{C0CE6DC1-B724-423B-90A5-0825A498823A}"/>
    <cellStyle name="Normal 4 4 4 4 3 5" xfId="29987" xr:uid="{C7846234-A87E-42CA-BF35-E300CA263CA2}"/>
    <cellStyle name="Normal 4 4 4 4 3 6" xfId="44871" xr:uid="{A8FC309A-2A42-4987-8CA2-4D1BE17EA1F9}"/>
    <cellStyle name="Normal 4 4 4 4 4" xfId="11161" xr:uid="{EFB275D4-8C85-4A07-92F8-78D21875297D}"/>
    <cellStyle name="Normal 4 4 4 4 4 2" xfId="24851" xr:uid="{3A1DE0C8-EEB3-4A43-8EDF-99DD7552FAAE}"/>
    <cellStyle name="Normal 4 4 4 4 4 2 2" xfId="38543" xr:uid="{E299C957-6F76-4404-B04B-85EA1C93B1C9}"/>
    <cellStyle name="Normal 4 4 4 4 4 2 3" xfId="53427" xr:uid="{A96F248E-77B0-46A2-B3C9-A5BAEE4106D8}"/>
    <cellStyle name="Normal 4 4 4 4 4 3" xfId="18007" xr:uid="{A7B4EC03-50E3-486D-AC76-40B07EA41F7B}"/>
    <cellStyle name="Normal 4 4 4 4 4 4" xfId="31697" xr:uid="{3222F904-24FF-4A78-99DD-CAA7C27F3A69}"/>
    <cellStyle name="Normal 4 4 4 4 4 5" xfId="46581" xr:uid="{522924E9-6D07-498B-A0AE-E24096735DD5}"/>
    <cellStyle name="Normal 4 4 4 4 5" xfId="21429" xr:uid="{AE50D764-2308-4A1F-9831-F8F30D213CD2}"/>
    <cellStyle name="Normal 4 4 4 4 5 2" xfId="35121" xr:uid="{D3367C37-F09A-4F33-8EE5-927A98964C95}"/>
    <cellStyle name="Normal 4 4 4 4 5 3" xfId="50005" xr:uid="{2211ACC4-72A2-44AC-9FC8-20BA9A9A9FD5}"/>
    <cellStyle name="Normal 4 4 4 4 6" xfId="14585" xr:uid="{37FC9932-C0D8-4AB4-8543-8D825BEB63DC}"/>
    <cellStyle name="Normal 4 4 4 4 7" xfId="28275" xr:uid="{BAF68277-F704-4703-B778-503D6318B7C9}"/>
    <cellStyle name="Normal 4 4 4 4 8" xfId="43159" xr:uid="{1B40A7FC-0488-4D98-AF8A-49385D3F0ECB}"/>
    <cellStyle name="Normal 4 4 4 5" xfId="7741" xr:uid="{178EDA55-C4EC-43EE-8E36-40AE5E994D0E}"/>
    <cellStyle name="Normal 4 4 4 5 2" xfId="9453" xr:uid="{1E380151-4FF3-444B-9CDD-F43B36D54C07}"/>
    <cellStyle name="Normal 4 4 4 5 2 2" xfId="12875" xr:uid="{E8CEF79D-32DF-4BA1-BB53-184AC0C3307B}"/>
    <cellStyle name="Normal 4 4 4 5 2 2 2" xfId="26565" xr:uid="{E2765371-8EB8-4B64-9E12-506C3FBD078C}"/>
    <cellStyle name="Normal 4 4 4 5 2 2 2 2" xfId="40257" xr:uid="{619EBCC3-F4BA-4973-B57B-0536AAD3A723}"/>
    <cellStyle name="Normal 4 4 4 5 2 2 2 3" xfId="55141" xr:uid="{02972411-3D53-47FE-AC38-A6866D7AE96F}"/>
    <cellStyle name="Normal 4 4 4 5 2 2 3" xfId="19721" xr:uid="{1274DED2-EE7F-4789-B0E6-283081B0AA07}"/>
    <cellStyle name="Normal 4 4 4 5 2 2 4" xfId="33411" xr:uid="{C01A5CA8-5D40-454C-9F31-A002C445F89C}"/>
    <cellStyle name="Normal 4 4 4 5 2 2 5" xfId="48295" xr:uid="{2735D826-EA02-425F-8DA6-B34BD1B56B68}"/>
    <cellStyle name="Normal 4 4 4 5 2 3" xfId="23143" xr:uid="{67389703-24E4-416B-B3B4-4055CDCD3BEA}"/>
    <cellStyle name="Normal 4 4 4 5 2 3 2" xfId="36835" xr:uid="{A405C395-5E31-4AFF-A897-728400CB4AE2}"/>
    <cellStyle name="Normal 4 4 4 5 2 3 3" xfId="51719" xr:uid="{27E0AACC-83E7-4661-B83C-3E3A78EAFA5E}"/>
    <cellStyle name="Normal 4 4 4 5 2 4" xfId="16299" xr:uid="{70E9A791-FD96-407F-9DAD-F9062F0AC57A}"/>
    <cellStyle name="Normal 4 4 4 5 2 5" xfId="29989" xr:uid="{81340A0F-93CC-4DAB-B3BB-8E34BD5DB5C0}"/>
    <cellStyle name="Normal 4 4 4 5 2 6" xfId="44873" xr:uid="{CCCC5500-642E-4139-8CA5-B85901C055C1}"/>
    <cellStyle name="Normal 4 4 4 5 3" xfId="11163" xr:uid="{A45517A9-DBA1-4F09-B9EF-308507ACCDD8}"/>
    <cellStyle name="Normal 4 4 4 5 3 2" xfId="24853" xr:uid="{AE0BFF5D-32DD-43D7-9D3B-6BA5B0590905}"/>
    <cellStyle name="Normal 4 4 4 5 3 2 2" xfId="38545" xr:uid="{F30E8BA3-AB60-4F9A-BB5C-52ADD4503931}"/>
    <cellStyle name="Normal 4 4 4 5 3 2 3" xfId="53429" xr:uid="{D1FA85D6-5817-4544-8A36-337BD2BE2FA3}"/>
    <cellStyle name="Normal 4 4 4 5 3 3" xfId="18009" xr:uid="{2A73516C-2B6E-432B-BA33-A564837ED0F0}"/>
    <cellStyle name="Normal 4 4 4 5 3 4" xfId="31699" xr:uid="{A55DB2CA-DF34-4162-B934-9E9B6C74B28B}"/>
    <cellStyle name="Normal 4 4 4 5 3 5" xfId="46583" xr:uid="{E6DD81CE-B08E-4742-A1B8-B209BACF97EB}"/>
    <cellStyle name="Normal 4 4 4 5 4" xfId="21431" xr:uid="{A7F4E1CB-7DC7-4B10-A03A-91A9F114F839}"/>
    <cellStyle name="Normal 4 4 4 5 4 2" xfId="35123" xr:uid="{B0DD2A4E-D5DA-4D11-A797-56BEA2A41237}"/>
    <cellStyle name="Normal 4 4 4 5 4 3" xfId="50007" xr:uid="{603E40E8-58E9-4B09-8E34-908A925FCD25}"/>
    <cellStyle name="Normal 4 4 4 5 5" xfId="14587" xr:uid="{CB3EDFBA-13E7-4D9B-87D6-82683ADA6A0B}"/>
    <cellStyle name="Normal 4 4 4 5 6" xfId="28277" xr:uid="{01D71D7B-F6D9-45A1-BD54-54E15967A738}"/>
    <cellStyle name="Normal 4 4 4 5 7" xfId="43161" xr:uid="{942B23A2-A2BF-4781-83C5-3B6DBB3D4CD4}"/>
    <cellStyle name="Normal 4 4 4 6" xfId="7742" xr:uid="{5DBB9B52-C3FB-4020-8E1F-E05ED6C19ABC}"/>
    <cellStyle name="Normal 4 4 4 6 2" xfId="9454" xr:uid="{26061951-5646-4993-84E5-6C5AB376F73B}"/>
    <cellStyle name="Normal 4 4 4 6 2 2" xfId="12876" xr:uid="{F8953EAC-5ED1-4A29-8023-3F39FAD990C6}"/>
    <cellStyle name="Normal 4 4 4 6 2 2 2" xfId="26566" xr:uid="{FFAA88AB-59AA-4F09-B742-734B228BF7A0}"/>
    <cellStyle name="Normal 4 4 4 6 2 2 2 2" xfId="40258" xr:uid="{42EE73E8-B6BE-424F-8E6A-FB68A0B2709D}"/>
    <cellStyle name="Normal 4 4 4 6 2 2 2 3" xfId="55142" xr:uid="{1EBC379F-FF0D-46AB-ABE6-0C943CF22B2C}"/>
    <cellStyle name="Normal 4 4 4 6 2 2 3" xfId="19722" xr:uid="{BC85CA78-EEA6-49E1-A973-23E872C2ACE4}"/>
    <cellStyle name="Normal 4 4 4 6 2 2 4" xfId="33412" xr:uid="{491243A7-3B82-444A-BF09-F7532E7AB55D}"/>
    <cellStyle name="Normal 4 4 4 6 2 2 5" xfId="48296" xr:uid="{43E74D72-8F67-4976-8C9D-6F9AFD535FF5}"/>
    <cellStyle name="Normal 4 4 4 6 2 3" xfId="23144" xr:uid="{759C3E6E-9D33-4529-9CB1-3DAE5995B1F0}"/>
    <cellStyle name="Normal 4 4 4 6 2 3 2" xfId="36836" xr:uid="{B1586807-3FD5-4692-8DEA-19BF3C30A5F8}"/>
    <cellStyle name="Normal 4 4 4 6 2 3 3" xfId="51720" xr:uid="{B4080946-1E3B-4868-AC58-A1B271718C11}"/>
    <cellStyle name="Normal 4 4 4 6 2 4" xfId="16300" xr:uid="{F7B27D8C-C3AE-4800-B181-C0F897AC4FB9}"/>
    <cellStyle name="Normal 4 4 4 6 2 5" xfId="29990" xr:uid="{B86BE08D-B8EE-4D08-AFFC-F0C00AD74C71}"/>
    <cellStyle name="Normal 4 4 4 6 2 6" xfId="44874" xr:uid="{9D1A6EAC-F5B5-4EF8-9175-E12C10FE34AB}"/>
    <cellStyle name="Normal 4 4 4 6 3" xfId="11164" xr:uid="{3F2B606B-098C-4E0C-930F-3871F1D99B64}"/>
    <cellStyle name="Normal 4 4 4 6 3 2" xfId="24854" xr:uid="{D0313E65-0AC4-4EF8-A7D0-367BFC6930CB}"/>
    <cellStyle name="Normal 4 4 4 6 3 2 2" xfId="38546" xr:uid="{C2B79243-27AE-4887-AD53-3CD3B6538508}"/>
    <cellStyle name="Normal 4 4 4 6 3 2 3" xfId="53430" xr:uid="{2100A13F-745D-4783-A9FC-B78F89D1C5BD}"/>
    <cellStyle name="Normal 4 4 4 6 3 3" xfId="18010" xr:uid="{1452F735-1484-447C-945B-0FA8719F2528}"/>
    <cellStyle name="Normal 4 4 4 6 3 4" xfId="31700" xr:uid="{F433F49D-875B-4CAB-A548-4F23C7B6506A}"/>
    <cellStyle name="Normal 4 4 4 6 3 5" xfId="46584" xr:uid="{8DB1FD06-9530-4644-A7F7-5B8240E4AE06}"/>
    <cellStyle name="Normal 4 4 4 6 4" xfId="21432" xr:uid="{09A051A5-FEA1-4955-8BC9-CEE64EFB1C29}"/>
    <cellStyle name="Normal 4 4 4 6 4 2" xfId="35124" xr:uid="{384D1F3A-6DDA-48B3-983C-1D825E8E3D63}"/>
    <cellStyle name="Normal 4 4 4 6 4 3" xfId="50008" xr:uid="{548AC3D6-7231-48A6-B01E-5F21107B539C}"/>
    <cellStyle name="Normal 4 4 4 6 5" xfId="14588" xr:uid="{E7C79D52-8412-4D43-B226-48F75EED23EB}"/>
    <cellStyle name="Normal 4 4 4 6 6" xfId="28278" xr:uid="{B79059A9-322D-435C-B34E-036F3B735D9E}"/>
    <cellStyle name="Normal 4 4 4 6 7" xfId="43162" xr:uid="{378AB64F-E422-4BC8-8F5F-787A0A404BA7}"/>
    <cellStyle name="Normal 4 4 4 7" xfId="9440" xr:uid="{5FDAE1F3-C675-49CE-B78F-1467B5C37377}"/>
    <cellStyle name="Normal 4 4 4 7 2" xfId="12862" xr:uid="{A0591953-D908-4C9E-8917-089AE09800F7}"/>
    <cellStyle name="Normal 4 4 4 7 2 2" xfId="26552" xr:uid="{A643701E-43AB-4B5D-90E5-33E9116B723E}"/>
    <cellStyle name="Normal 4 4 4 7 2 2 2" xfId="40244" xr:uid="{48A2C4DC-5801-4206-B247-297AC55C5D31}"/>
    <cellStyle name="Normal 4 4 4 7 2 2 3" xfId="55128" xr:uid="{54D19882-5DF8-4FEE-B059-499541E0D6D1}"/>
    <cellStyle name="Normal 4 4 4 7 2 3" xfId="19708" xr:uid="{A27E2E5D-1575-4B0A-8E6D-D96CD85EBDCF}"/>
    <cellStyle name="Normal 4 4 4 7 2 4" xfId="33398" xr:uid="{A1D2C498-7BDC-4137-9982-31C977838725}"/>
    <cellStyle name="Normal 4 4 4 7 2 5" xfId="48282" xr:uid="{6C6504DB-6C2B-49E4-9BE3-F554B52702A3}"/>
    <cellStyle name="Normal 4 4 4 7 3" xfId="23130" xr:uid="{32782050-B927-4CDC-A726-31E1B6E166E0}"/>
    <cellStyle name="Normal 4 4 4 7 3 2" xfId="36822" xr:uid="{F82A82A0-4D7E-4395-BC12-68DAAAAF986A}"/>
    <cellStyle name="Normal 4 4 4 7 3 3" xfId="51706" xr:uid="{0786BD56-E610-44CD-AAE8-234C14F9F714}"/>
    <cellStyle name="Normal 4 4 4 7 4" xfId="16286" xr:uid="{EE384595-FEBF-40BC-AD21-C4035A2A1032}"/>
    <cellStyle name="Normal 4 4 4 7 5" xfId="29976" xr:uid="{67C996BA-4DEE-414E-B109-27E1CBB6BCB6}"/>
    <cellStyle name="Normal 4 4 4 7 6" xfId="44860" xr:uid="{D2ADA96D-9871-4DDB-B2B1-198151F5D95A}"/>
    <cellStyle name="Normal 4 4 4 8" xfId="11150" xr:uid="{823DA19E-3815-47F6-B06F-EDC7A0129AD0}"/>
    <cellStyle name="Normal 4 4 4 8 2" xfId="24840" xr:uid="{8E43F865-8C73-4E67-9FB7-A8F90313FF72}"/>
    <cellStyle name="Normal 4 4 4 8 2 2" xfId="38532" xr:uid="{DD78C0ED-AC12-48D0-BFAF-5D9B39759ED7}"/>
    <cellStyle name="Normal 4 4 4 8 2 3" xfId="53416" xr:uid="{CA57CA41-B31E-454F-AB62-DEDFDA99DFB8}"/>
    <cellStyle name="Normal 4 4 4 8 3" xfId="17996" xr:uid="{73E66B60-2DCE-4CCC-A20B-83BDFFD3AD71}"/>
    <cellStyle name="Normal 4 4 4 8 4" xfId="31686" xr:uid="{5B2A3E36-D0E0-4939-98DE-D819AD229D65}"/>
    <cellStyle name="Normal 4 4 4 8 5" xfId="46570" xr:uid="{2864B2F4-7A4A-4348-8DEC-4D169683D0E2}"/>
    <cellStyle name="Normal 4 4 4 9" xfId="21418" xr:uid="{6EEC3D27-36B5-457D-B148-3D6AFF2DBF00}"/>
    <cellStyle name="Normal 4 4 4 9 2" xfId="35110" xr:uid="{44B88448-B1FA-4FEA-AB93-77BE7B3501BC}"/>
    <cellStyle name="Normal 4 4 4 9 3" xfId="49994" xr:uid="{2EBCBB7E-7BFC-4C06-8790-EE0329BFE4DA}"/>
    <cellStyle name="Normal 4 4 5" xfId="7743" xr:uid="{FF16A7BD-3AB0-43C1-8AFF-43A763DA2005}"/>
    <cellStyle name="Normal 4 4 5 10" xfId="43163" xr:uid="{A8C213F5-4D42-4FBB-B13F-7176527D8338}"/>
    <cellStyle name="Normal 4 4 5 2" xfId="7744" xr:uid="{D6255E6C-1858-4630-AF49-EA82CD5D95A6}"/>
    <cellStyle name="Normal 4 4 5 2 2" xfId="7745" xr:uid="{4F58C46C-44BA-4C53-AACE-6C9275861F65}"/>
    <cellStyle name="Normal 4 4 5 2 2 2" xfId="9457" xr:uid="{5CB6B701-405D-4024-A626-667D5A712BBD}"/>
    <cellStyle name="Normal 4 4 5 2 2 2 2" xfId="12879" xr:uid="{1F5FC663-34B8-4427-9DE3-F8F6F7C39FE7}"/>
    <cellStyle name="Normal 4 4 5 2 2 2 2 2" xfId="26569" xr:uid="{C9D10F09-AED0-41E0-9EB6-43139588297D}"/>
    <cellStyle name="Normal 4 4 5 2 2 2 2 2 2" xfId="40261" xr:uid="{2CDC856D-63F4-45F2-B509-6B91287E9AB4}"/>
    <cellStyle name="Normal 4 4 5 2 2 2 2 2 3" xfId="55145" xr:uid="{F1E06D61-B658-474D-9795-B040FAF072B0}"/>
    <cellStyle name="Normal 4 4 5 2 2 2 2 3" xfId="19725" xr:uid="{3F97AA1E-8D8C-4639-96CC-C579A3066F78}"/>
    <cellStyle name="Normal 4 4 5 2 2 2 2 4" xfId="33415" xr:uid="{E42A19B8-155C-4C8A-BEE1-BF6436DF4EF5}"/>
    <cellStyle name="Normal 4 4 5 2 2 2 2 5" xfId="48299" xr:uid="{85F85297-60D6-48D5-8738-C498CA14B82D}"/>
    <cellStyle name="Normal 4 4 5 2 2 2 3" xfId="23147" xr:uid="{9D3A5039-8E40-4AF8-95E8-FC2EA9A15A2C}"/>
    <cellStyle name="Normal 4 4 5 2 2 2 3 2" xfId="36839" xr:uid="{59BDBDDB-3526-464A-A63E-3CED9F16A197}"/>
    <cellStyle name="Normal 4 4 5 2 2 2 3 3" xfId="51723" xr:uid="{B3E65C55-66E1-4CB1-A22F-7A2773FCD4E8}"/>
    <cellStyle name="Normal 4 4 5 2 2 2 4" xfId="16303" xr:uid="{5813851A-3F1F-4DFD-AE44-45914E7D33A6}"/>
    <cellStyle name="Normal 4 4 5 2 2 2 5" xfId="29993" xr:uid="{E1DACD1A-FD17-497B-8DB8-D5A05E83B19A}"/>
    <cellStyle name="Normal 4 4 5 2 2 2 6" xfId="44877" xr:uid="{9A222E7E-DB1C-4848-99E3-8A6050533917}"/>
    <cellStyle name="Normal 4 4 5 2 2 3" xfId="11167" xr:uid="{43E87202-F18E-4828-8B42-078876D2DA36}"/>
    <cellStyle name="Normal 4 4 5 2 2 3 2" xfId="24857" xr:uid="{E80F16EE-15B6-4F25-AE53-57AB6D9BF6F9}"/>
    <cellStyle name="Normal 4 4 5 2 2 3 2 2" xfId="38549" xr:uid="{96F9E5FC-D2D2-4350-9B25-1BEAD907C18C}"/>
    <cellStyle name="Normal 4 4 5 2 2 3 2 3" xfId="53433" xr:uid="{1D36079F-456C-48C7-899C-2A540AAC8B8D}"/>
    <cellStyle name="Normal 4 4 5 2 2 3 3" xfId="18013" xr:uid="{29A7FE41-B10C-41DA-B67C-D3B21CD3C30F}"/>
    <cellStyle name="Normal 4 4 5 2 2 3 4" xfId="31703" xr:uid="{CB361E0F-5E61-4CFB-846F-B34FE119D559}"/>
    <cellStyle name="Normal 4 4 5 2 2 3 5" xfId="46587" xr:uid="{397E7303-4281-4E7B-BA63-A91C362D2C2E}"/>
    <cellStyle name="Normal 4 4 5 2 2 4" xfId="21435" xr:uid="{6251587B-3518-4B09-A13C-EFEDF85A624A}"/>
    <cellStyle name="Normal 4 4 5 2 2 4 2" xfId="35127" xr:uid="{EC778528-26A6-4C69-B02C-A9D973C39B79}"/>
    <cellStyle name="Normal 4 4 5 2 2 4 3" xfId="50011" xr:uid="{F5643CC0-65F0-4FC2-945F-2625E18BC3A5}"/>
    <cellStyle name="Normal 4 4 5 2 2 5" xfId="14591" xr:uid="{0D321918-2A92-4C17-99D2-AB050D8E2DFA}"/>
    <cellStyle name="Normal 4 4 5 2 2 6" xfId="28281" xr:uid="{9CB2580D-9FFF-4478-B1E6-A64EBF39036B}"/>
    <cellStyle name="Normal 4 4 5 2 2 7" xfId="43165" xr:uid="{2D957BBD-77C4-4830-B2C7-756D9173DE73}"/>
    <cellStyle name="Normal 4 4 5 2 3" xfId="9456" xr:uid="{3735A616-3133-4B55-A96D-F0906C194F2F}"/>
    <cellStyle name="Normal 4 4 5 2 3 2" xfId="12878" xr:uid="{80D04F24-69E1-4449-ABB8-8C0930B9F3F4}"/>
    <cellStyle name="Normal 4 4 5 2 3 2 2" xfId="26568" xr:uid="{78EFD774-AAFF-4423-B15E-356A5A86CD30}"/>
    <cellStyle name="Normal 4 4 5 2 3 2 2 2" xfId="40260" xr:uid="{227B8594-6AD5-4BD3-9CF7-12DEDCC81B40}"/>
    <cellStyle name="Normal 4 4 5 2 3 2 2 3" xfId="55144" xr:uid="{72A8AEA0-19CC-40DA-909E-7F7E8BDAD92C}"/>
    <cellStyle name="Normal 4 4 5 2 3 2 3" xfId="19724" xr:uid="{75513730-D382-4E66-9A72-264012FC6952}"/>
    <cellStyle name="Normal 4 4 5 2 3 2 4" xfId="33414" xr:uid="{13861ACA-5C22-4EA0-85F1-77C8CC14D787}"/>
    <cellStyle name="Normal 4 4 5 2 3 2 5" xfId="48298" xr:uid="{DF3F0844-CD63-455D-9132-F08CAAF62A35}"/>
    <cellStyle name="Normal 4 4 5 2 3 3" xfId="23146" xr:uid="{BC7C18FD-F383-4235-B572-DB4906F05CB7}"/>
    <cellStyle name="Normal 4 4 5 2 3 3 2" xfId="36838" xr:uid="{131731B4-12A8-4FCF-8312-DE82C671AFD5}"/>
    <cellStyle name="Normal 4 4 5 2 3 3 3" xfId="51722" xr:uid="{DB10955F-7154-4CEE-B514-3D35BEFFB5CB}"/>
    <cellStyle name="Normal 4 4 5 2 3 4" xfId="16302" xr:uid="{300612E9-32AE-418E-B77E-3698730998B3}"/>
    <cellStyle name="Normal 4 4 5 2 3 5" xfId="29992" xr:uid="{7D671516-A74B-48D8-BDB9-89A601939964}"/>
    <cellStyle name="Normal 4 4 5 2 3 6" xfId="44876" xr:uid="{A3A8C9AD-11FD-4A91-8DD2-C3234F960081}"/>
    <cellStyle name="Normal 4 4 5 2 4" xfId="11166" xr:uid="{1408B185-7F72-48D0-9657-5C873CEB7A83}"/>
    <cellStyle name="Normal 4 4 5 2 4 2" xfId="24856" xr:uid="{00CC52D6-776C-459C-8F84-D36FC7FC406A}"/>
    <cellStyle name="Normal 4 4 5 2 4 2 2" xfId="38548" xr:uid="{8FDF583A-0817-48CA-8547-A415C70405B8}"/>
    <cellStyle name="Normal 4 4 5 2 4 2 3" xfId="53432" xr:uid="{254AA1CF-C792-478A-9FAF-10D70DDD5C1D}"/>
    <cellStyle name="Normal 4 4 5 2 4 3" xfId="18012" xr:uid="{40AF0B2A-BEEA-4F7F-91FF-5E016AB379D0}"/>
    <cellStyle name="Normal 4 4 5 2 4 4" xfId="31702" xr:uid="{DE63886A-E8B0-46AF-8181-45620905AD0C}"/>
    <cellStyle name="Normal 4 4 5 2 4 5" xfId="46586" xr:uid="{37925380-09BE-448D-A928-E5FC8A5BFAF3}"/>
    <cellStyle name="Normal 4 4 5 2 5" xfId="21434" xr:uid="{EF0F602B-12A2-40FB-B650-1E6A8B3D4CB5}"/>
    <cellStyle name="Normal 4 4 5 2 5 2" xfId="35126" xr:uid="{59E82BC2-59D6-4854-8AAE-7ECD897763EA}"/>
    <cellStyle name="Normal 4 4 5 2 5 3" xfId="50010" xr:uid="{208336EB-F2C9-414C-BBE2-CF6316E9D457}"/>
    <cellStyle name="Normal 4 4 5 2 6" xfId="14590" xr:uid="{9A187041-CF3D-4539-9E01-088FEA77D589}"/>
    <cellStyle name="Normal 4 4 5 2 7" xfId="28280" xr:uid="{A0840A2C-8596-4453-A1EA-E3DA3CDA85FE}"/>
    <cellStyle name="Normal 4 4 5 2 8" xfId="43164" xr:uid="{B60F79A7-951B-402E-A389-ED09ED4CB495}"/>
    <cellStyle name="Normal 4 4 5 3" xfId="7746" xr:uid="{3F584FD7-91CF-4CFC-8D52-20BBEE4F638A}"/>
    <cellStyle name="Normal 4 4 5 3 2" xfId="9458" xr:uid="{0B462474-50C0-471F-B7A3-8D73D91BD9EB}"/>
    <cellStyle name="Normal 4 4 5 3 2 2" xfId="12880" xr:uid="{2C4C5414-78BC-4A69-8E3E-6BF059A79DB9}"/>
    <cellStyle name="Normal 4 4 5 3 2 2 2" xfId="26570" xr:uid="{C0D37996-0370-4480-8DFA-75E7189EAA9B}"/>
    <cellStyle name="Normal 4 4 5 3 2 2 2 2" xfId="40262" xr:uid="{48288946-CC61-4E3C-A552-801E07B89878}"/>
    <cellStyle name="Normal 4 4 5 3 2 2 2 3" xfId="55146" xr:uid="{14A01BC1-3870-4D89-B41C-B9B7BD6A2430}"/>
    <cellStyle name="Normal 4 4 5 3 2 2 3" xfId="19726" xr:uid="{310E65E2-CED1-478E-BA4D-0C8D3F7B7E27}"/>
    <cellStyle name="Normal 4 4 5 3 2 2 4" xfId="33416" xr:uid="{7DBA5D99-24EE-4D23-BCDF-1911EF7EA082}"/>
    <cellStyle name="Normal 4 4 5 3 2 2 5" xfId="48300" xr:uid="{818B1197-39A0-46B6-A93B-4893AA0B6E28}"/>
    <cellStyle name="Normal 4 4 5 3 2 3" xfId="23148" xr:uid="{C693AD49-A4FC-4DD7-B047-6DC4994C1E26}"/>
    <cellStyle name="Normal 4 4 5 3 2 3 2" xfId="36840" xr:uid="{2587C67D-06D9-42A3-99CD-4A74BFE7F82B}"/>
    <cellStyle name="Normal 4 4 5 3 2 3 3" xfId="51724" xr:uid="{03EC034C-8D3B-4D50-ABFA-9D82C6F18215}"/>
    <cellStyle name="Normal 4 4 5 3 2 4" xfId="16304" xr:uid="{218A7FDE-1667-40D7-B832-7888962A71A5}"/>
    <cellStyle name="Normal 4 4 5 3 2 5" xfId="29994" xr:uid="{1CD74950-9025-4F2C-B78F-92ACBB706DF3}"/>
    <cellStyle name="Normal 4 4 5 3 2 6" xfId="44878" xr:uid="{FE5CFD35-1379-4C99-A996-EF7F4736967E}"/>
    <cellStyle name="Normal 4 4 5 3 3" xfId="11168" xr:uid="{C74234D8-4F5E-407E-A354-1663D59E982E}"/>
    <cellStyle name="Normal 4 4 5 3 3 2" xfId="24858" xr:uid="{77713955-5E14-4C2D-BD0F-17DDD88DC31A}"/>
    <cellStyle name="Normal 4 4 5 3 3 2 2" xfId="38550" xr:uid="{72D1B6D7-CE53-4E4A-99B2-EB113DAB9DC9}"/>
    <cellStyle name="Normal 4 4 5 3 3 2 3" xfId="53434" xr:uid="{5BFDAE78-E13B-4CA2-B27B-DAF4E40860B7}"/>
    <cellStyle name="Normal 4 4 5 3 3 3" xfId="18014" xr:uid="{5BBF28A9-2064-4B02-B92E-32BC96A50EE2}"/>
    <cellStyle name="Normal 4 4 5 3 3 4" xfId="31704" xr:uid="{7409316F-54A1-4AD5-AA15-0D6E6314ABB3}"/>
    <cellStyle name="Normal 4 4 5 3 3 5" xfId="46588" xr:uid="{66DEC9A8-7A80-489E-95BA-9105332AEBE0}"/>
    <cellStyle name="Normal 4 4 5 3 4" xfId="21436" xr:uid="{F2F577AD-3FD8-4313-A944-7A5093C944F0}"/>
    <cellStyle name="Normal 4 4 5 3 4 2" xfId="35128" xr:uid="{27F8363F-8D07-402A-AA75-1566CC87CB9E}"/>
    <cellStyle name="Normal 4 4 5 3 4 3" xfId="50012" xr:uid="{B8D0D4FF-F42E-427C-8615-E4B2C2E60C4B}"/>
    <cellStyle name="Normal 4 4 5 3 5" xfId="14592" xr:uid="{0E103D9C-BB67-4AC8-A83A-30D1C741C6B7}"/>
    <cellStyle name="Normal 4 4 5 3 6" xfId="28282" xr:uid="{AEF5A92A-614D-4F77-BD7D-D710B83723A1}"/>
    <cellStyle name="Normal 4 4 5 3 7" xfId="43166" xr:uid="{29DC2892-347F-4963-A86E-267F34AEF696}"/>
    <cellStyle name="Normal 4 4 5 4" xfId="7747" xr:uid="{316B8EFE-1973-4DCD-8922-6A8B8E8BAE21}"/>
    <cellStyle name="Normal 4 4 5 4 2" xfId="9459" xr:uid="{99D79728-55F1-41A9-AA3C-4D979947B452}"/>
    <cellStyle name="Normal 4 4 5 4 2 2" xfId="12881" xr:uid="{54920852-ACD5-418A-9C38-CD54C48B8570}"/>
    <cellStyle name="Normal 4 4 5 4 2 2 2" xfId="26571" xr:uid="{D610C2B6-57A3-4CCC-9764-EBDCFA450AD2}"/>
    <cellStyle name="Normal 4 4 5 4 2 2 2 2" xfId="40263" xr:uid="{352B02B1-77E4-40E9-90C2-8B63A6FDC79F}"/>
    <cellStyle name="Normal 4 4 5 4 2 2 2 3" xfId="55147" xr:uid="{AE64124D-9765-461C-A1F1-78455B4FC586}"/>
    <cellStyle name="Normal 4 4 5 4 2 2 3" xfId="19727" xr:uid="{8FF048D8-F182-4173-8F4D-A79D92203C51}"/>
    <cellStyle name="Normal 4 4 5 4 2 2 4" xfId="33417" xr:uid="{7B17D71F-5055-4B96-8C40-51554288955D}"/>
    <cellStyle name="Normal 4 4 5 4 2 2 5" xfId="48301" xr:uid="{C160A87F-2D4D-4C1F-968D-DC1B3094E4D1}"/>
    <cellStyle name="Normal 4 4 5 4 2 3" xfId="23149" xr:uid="{F1D1FDBB-0968-4914-810D-8D9C8C3DAAC8}"/>
    <cellStyle name="Normal 4 4 5 4 2 3 2" xfId="36841" xr:uid="{0CB06363-C15D-47C7-92E7-D7C6F1A0A64A}"/>
    <cellStyle name="Normal 4 4 5 4 2 3 3" xfId="51725" xr:uid="{19D34070-6C0A-473B-B220-14147728C23E}"/>
    <cellStyle name="Normal 4 4 5 4 2 4" xfId="16305" xr:uid="{7F4E5D9C-3D17-4244-BA6A-DF05726CEF4C}"/>
    <cellStyle name="Normal 4 4 5 4 2 5" xfId="29995" xr:uid="{D704240A-F938-491B-A329-6868837DAB99}"/>
    <cellStyle name="Normal 4 4 5 4 2 6" xfId="44879" xr:uid="{8D93A6E8-B771-4DCB-888E-13E875EB91CA}"/>
    <cellStyle name="Normal 4 4 5 4 3" xfId="11169" xr:uid="{190B75BB-7AEF-42C0-B583-0D37E78BF37D}"/>
    <cellStyle name="Normal 4 4 5 4 3 2" xfId="24859" xr:uid="{2330B4E2-4F12-4682-8702-95388164BAD9}"/>
    <cellStyle name="Normal 4 4 5 4 3 2 2" xfId="38551" xr:uid="{C42C0DF7-077C-4F35-A3C5-8B3C9EF0614C}"/>
    <cellStyle name="Normal 4 4 5 4 3 2 3" xfId="53435" xr:uid="{A4543582-6A74-45C6-8C3B-162F5DC8101C}"/>
    <cellStyle name="Normal 4 4 5 4 3 3" xfId="18015" xr:uid="{A77E5D61-4536-4073-AA6D-44E06C2BB82D}"/>
    <cellStyle name="Normal 4 4 5 4 3 4" xfId="31705" xr:uid="{1E289BCA-111E-4C42-9E96-CEAE12D73B1A}"/>
    <cellStyle name="Normal 4 4 5 4 3 5" xfId="46589" xr:uid="{C9DDFD38-8F98-41BC-9722-7D3427C22C38}"/>
    <cellStyle name="Normal 4 4 5 4 4" xfId="21437" xr:uid="{543A05FA-DD74-4C47-8775-BE4F53C68204}"/>
    <cellStyle name="Normal 4 4 5 4 4 2" xfId="35129" xr:uid="{A92A50FB-5B4D-4DED-9243-4A2392CA695D}"/>
    <cellStyle name="Normal 4 4 5 4 4 3" xfId="50013" xr:uid="{6F4E2981-A69B-4E78-95FF-7AACDD5C031C}"/>
    <cellStyle name="Normal 4 4 5 4 5" xfId="14593" xr:uid="{98B4421D-9866-44D6-B72A-5AEB8C8A1922}"/>
    <cellStyle name="Normal 4 4 5 4 6" xfId="28283" xr:uid="{18F9589F-DB23-4E7A-B79A-6C354A6D8F51}"/>
    <cellStyle name="Normal 4 4 5 4 7" xfId="43167" xr:uid="{70B60E13-CD24-4701-A817-21B46C6220B1}"/>
    <cellStyle name="Normal 4 4 5 5" xfId="9455" xr:uid="{784A80E9-FF00-41EE-8FFD-B1E28A3DF0E0}"/>
    <cellStyle name="Normal 4 4 5 5 2" xfId="12877" xr:uid="{C001079D-3710-478B-B75D-D4E02682437B}"/>
    <cellStyle name="Normal 4 4 5 5 2 2" xfId="26567" xr:uid="{724BF1FD-AE77-439B-BD01-F288CC4EC33C}"/>
    <cellStyle name="Normal 4 4 5 5 2 2 2" xfId="40259" xr:uid="{BF2E805F-9358-40D3-B004-F171C468A059}"/>
    <cellStyle name="Normal 4 4 5 5 2 2 3" xfId="55143" xr:uid="{842F2160-E0B3-4B01-9112-513851FEFA68}"/>
    <cellStyle name="Normal 4 4 5 5 2 3" xfId="19723" xr:uid="{60324D4A-EE93-4C77-A247-82BF1A584B49}"/>
    <cellStyle name="Normal 4 4 5 5 2 4" xfId="33413" xr:uid="{B2FD7E63-7286-421E-B1FC-5E80838980AC}"/>
    <cellStyle name="Normal 4 4 5 5 2 5" xfId="48297" xr:uid="{389F8A5C-57C3-45C0-A846-BB4097896361}"/>
    <cellStyle name="Normal 4 4 5 5 3" xfId="23145" xr:uid="{2986A3EC-0726-4C85-A98B-4CB133507755}"/>
    <cellStyle name="Normal 4 4 5 5 3 2" xfId="36837" xr:uid="{56FFCD75-7F90-4DD4-BB8E-A81884A73EE5}"/>
    <cellStyle name="Normal 4 4 5 5 3 3" xfId="51721" xr:uid="{1FDE9708-91CC-46AA-99DA-F7667A58648E}"/>
    <cellStyle name="Normal 4 4 5 5 4" xfId="16301" xr:uid="{651EBEB9-3BCD-42BF-99DE-453733D95E25}"/>
    <cellStyle name="Normal 4 4 5 5 5" xfId="29991" xr:uid="{68AF87B1-372E-4C45-B508-0D5BAAF1A082}"/>
    <cellStyle name="Normal 4 4 5 5 6" xfId="44875" xr:uid="{FFD0B481-1C2E-4D16-8DCE-90C23307DC11}"/>
    <cellStyle name="Normal 4 4 5 6" xfId="11165" xr:uid="{D8BD00FD-154E-487F-A368-05B3BE3C3773}"/>
    <cellStyle name="Normal 4 4 5 6 2" xfId="24855" xr:uid="{D659C08D-C302-4552-8F64-A44792D87198}"/>
    <cellStyle name="Normal 4 4 5 6 2 2" xfId="38547" xr:uid="{D77A2347-62D9-400A-A503-1CF363A0238C}"/>
    <cellStyle name="Normal 4 4 5 6 2 3" xfId="53431" xr:uid="{0B284694-50D1-44DA-A59C-00FA1CE57AF6}"/>
    <cellStyle name="Normal 4 4 5 6 3" xfId="18011" xr:uid="{83F73E72-66B8-449E-91F1-40397C3C5FF8}"/>
    <cellStyle name="Normal 4 4 5 6 4" xfId="31701" xr:uid="{B7259CBF-1CA8-47E0-8CE9-FBE1AFC9F62F}"/>
    <cellStyle name="Normal 4 4 5 6 5" xfId="46585" xr:uid="{6B9C0DE4-9D2C-41BF-8085-2FAF73DF3DF2}"/>
    <cellStyle name="Normal 4 4 5 7" xfId="21433" xr:uid="{C0E226F2-EAF1-40A1-820B-960B94CA57E8}"/>
    <cellStyle name="Normal 4 4 5 7 2" xfId="35125" xr:uid="{7D58BEA2-0548-4254-9CBC-2231ABEDC1F0}"/>
    <cellStyle name="Normal 4 4 5 7 3" xfId="50009" xr:uid="{C012E228-D546-45DD-BFE1-E9F269D38866}"/>
    <cellStyle name="Normal 4 4 5 8" xfId="14589" xr:uid="{14C42BEE-F2E0-4547-B0DE-0D6946E7DDFD}"/>
    <cellStyle name="Normal 4 4 5 9" xfId="28279" xr:uid="{F734E84A-23A4-46E1-A800-EA418F4FD6C6}"/>
    <cellStyle name="Normal 4 4 6" xfId="7748" xr:uid="{0DEAE84A-9D92-4AAA-8AA1-B18943A410AA}"/>
    <cellStyle name="Normal 4 4 6 10" xfId="43168" xr:uid="{BCF1F3BC-6EFE-470A-A142-4417D558640B}"/>
    <cellStyle name="Normal 4 4 6 2" xfId="7749" xr:uid="{71BA3514-BE8D-4B93-AF46-B03E778B596E}"/>
    <cellStyle name="Normal 4 4 6 2 2" xfId="7750" xr:uid="{C2B3EDBA-50AE-4D71-98B6-5F989B4E59FD}"/>
    <cellStyle name="Normal 4 4 6 2 2 2" xfId="9462" xr:uid="{6F2F3CE7-C4C8-42A8-87B7-46A8B0C5AF9C}"/>
    <cellStyle name="Normal 4 4 6 2 2 2 2" xfId="12884" xr:uid="{5D5885F5-82ED-4F4B-8D17-98620672516D}"/>
    <cellStyle name="Normal 4 4 6 2 2 2 2 2" xfId="26574" xr:uid="{F9CA168E-6C12-4372-8299-39B9C3D42D66}"/>
    <cellStyle name="Normal 4 4 6 2 2 2 2 2 2" xfId="40266" xr:uid="{55F8B397-A8C5-4269-8B76-2B26B678AB5D}"/>
    <cellStyle name="Normal 4 4 6 2 2 2 2 2 3" xfId="55150" xr:uid="{E4B53144-9E9B-4338-9B5E-7C9D9DC6A6F3}"/>
    <cellStyle name="Normal 4 4 6 2 2 2 2 3" xfId="19730" xr:uid="{A8B5BE86-40EB-4931-AB8B-73F01EA1F31B}"/>
    <cellStyle name="Normal 4 4 6 2 2 2 2 4" xfId="33420" xr:uid="{82EACF65-2B6A-4EC4-9C5D-936FAD3B177F}"/>
    <cellStyle name="Normal 4 4 6 2 2 2 2 5" xfId="48304" xr:uid="{44D63EA7-FADB-435D-88A9-B1CA16D4DF9A}"/>
    <cellStyle name="Normal 4 4 6 2 2 2 3" xfId="23152" xr:uid="{9ADDC568-3821-400F-8911-F937B3DCA100}"/>
    <cellStyle name="Normal 4 4 6 2 2 2 3 2" xfId="36844" xr:uid="{BC560EB4-2CCF-4CD0-8F8A-818759BA2EC6}"/>
    <cellStyle name="Normal 4 4 6 2 2 2 3 3" xfId="51728" xr:uid="{8AB97E2D-3903-47C9-BD55-A3D6A3AF246D}"/>
    <cellStyle name="Normal 4 4 6 2 2 2 4" xfId="16308" xr:uid="{773042D6-4E81-4E33-B450-BCA1A91D21D6}"/>
    <cellStyle name="Normal 4 4 6 2 2 2 5" xfId="29998" xr:uid="{55532051-5507-4B16-B744-BC5C09E8E9AF}"/>
    <cellStyle name="Normal 4 4 6 2 2 2 6" xfId="44882" xr:uid="{0BA293A5-F340-47DD-A715-9C4728B77D94}"/>
    <cellStyle name="Normal 4 4 6 2 2 3" xfId="11172" xr:uid="{7E221616-C54D-47CA-BED7-A6A172A686B9}"/>
    <cellStyle name="Normal 4 4 6 2 2 3 2" xfId="24862" xr:uid="{6ED9158F-8E58-4CCA-90CF-CC2681D427CC}"/>
    <cellStyle name="Normal 4 4 6 2 2 3 2 2" xfId="38554" xr:uid="{088F9B2F-05EE-434F-8FE8-7F6F8C48D3AC}"/>
    <cellStyle name="Normal 4 4 6 2 2 3 2 3" xfId="53438" xr:uid="{C308495D-1F06-4ED1-A6C4-4C53249EF800}"/>
    <cellStyle name="Normal 4 4 6 2 2 3 3" xfId="18018" xr:uid="{125DA1EE-EB73-4E31-8AD9-EC0F9AF13FD8}"/>
    <cellStyle name="Normal 4 4 6 2 2 3 4" xfId="31708" xr:uid="{D587982F-966B-4492-BCA1-88861B35D007}"/>
    <cellStyle name="Normal 4 4 6 2 2 3 5" xfId="46592" xr:uid="{D2C2A96E-76AD-4E28-A927-5AA39A5128A4}"/>
    <cellStyle name="Normal 4 4 6 2 2 4" xfId="21440" xr:uid="{88B64B74-D48E-4E73-9F1D-979A1169C319}"/>
    <cellStyle name="Normal 4 4 6 2 2 4 2" xfId="35132" xr:uid="{FF7CA37F-665E-4FA5-8606-CF97DDDDD60A}"/>
    <cellStyle name="Normal 4 4 6 2 2 4 3" xfId="50016" xr:uid="{DCA5FC81-FA1C-42B2-9B5D-838FE78846CD}"/>
    <cellStyle name="Normal 4 4 6 2 2 5" xfId="14596" xr:uid="{11D0A015-98B1-4C9C-A475-28BC374C5CEE}"/>
    <cellStyle name="Normal 4 4 6 2 2 6" xfId="28286" xr:uid="{B8363EAD-326C-4E19-BAEE-9AF04AEF6827}"/>
    <cellStyle name="Normal 4 4 6 2 2 7" xfId="43170" xr:uid="{19A81F21-DBB2-49F5-B744-6EEC8CB22532}"/>
    <cellStyle name="Normal 4 4 6 2 3" xfId="9461" xr:uid="{B00B47D5-DEDB-453E-9E03-C56B6F1FCE3A}"/>
    <cellStyle name="Normal 4 4 6 2 3 2" xfId="12883" xr:uid="{AF9E3448-2429-4BE9-AF4A-51D8A25C2ECA}"/>
    <cellStyle name="Normal 4 4 6 2 3 2 2" xfId="26573" xr:uid="{F9BD6A8C-8D00-4DD8-BC4D-76AE345DD60A}"/>
    <cellStyle name="Normal 4 4 6 2 3 2 2 2" xfId="40265" xr:uid="{677B876C-16A4-4D53-99EA-D4F1B1BF52A1}"/>
    <cellStyle name="Normal 4 4 6 2 3 2 2 3" xfId="55149" xr:uid="{EF47466B-4AFD-41E2-BADD-31EFE32BE3CF}"/>
    <cellStyle name="Normal 4 4 6 2 3 2 3" xfId="19729" xr:uid="{A9FE0B47-7607-4CC1-873F-DF80A719C7FF}"/>
    <cellStyle name="Normal 4 4 6 2 3 2 4" xfId="33419" xr:uid="{8BF0B02C-45A5-443A-8972-60CBE9A5F3E4}"/>
    <cellStyle name="Normal 4 4 6 2 3 2 5" xfId="48303" xr:uid="{B5986825-6C60-48AA-A5BD-1CEF72465A77}"/>
    <cellStyle name="Normal 4 4 6 2 3 3" xfId="23151" xr:uid="{ECC8C436-209A-49A1-9AD2-6AE8DBADEA0D}"/>
    <cellStyle name="Normal 4 4 6 2 3 3 2" xfId="36843" xr:uid="{527C554A-A4E4-430A-AA1A-1D7866F53065}"/>
    <cellStyle name="Normal 4 4 6 2 3 3 3" xfId="51727" xr:uid="{79AED2CD-3CA5-4571-B438-DA9B0D8BDA68}"/>
    <cellStyle name="Normal 4 4 6 2 3 4" xfId="16307" xr:uid="{92952204-2A6A-416C-AD87-607A9893D79B}"/>
    <cellStyle name="Normal 4 4 6 2 3 5" xfId="29997" xr:uid="{72E42E59-A3C4-4E86-AEFE-187001E7ED86}"/>
    <cellStyle name="Normal 4 4 6 2 3 6" xfId="44881" xr:uid="{2817403D-A8D8-4EDB-82B4-D8FA3247AC27}"/>
    <cellStyle name="Normal 4 4 6 2 4" xfId="11171" xr:uid="{956657F1-2C55-4840-B7ED-DA006DB1DBF9}"/>
    <cellStyle name="Normal 4 4 6 2 4 2" xfId="24861" xr:uid="{5E01CDC9-0812-40D1-8EEB-3CD17159C9B5}"/>
    <cellStyle name="Normal 4 4 6 2 4 2 2" xfId="38553" xr:uid="{C1039B59-D7CC-4DDE-AE88-27F011F56E24}"/>
    <cellStyle name="Normal 4 4 6 2 4 2 3" xfId="53437" xr:uid="{D804AD96-5316-416B-8A6D-21B424BBD0B1}"/>
    <cellStyle name="Normal 4 4 6 2 4 3" xfId="18017" xr:uid="{13DCF4F5-F8BA-479E-9A8E-C7FBE8FE7C4D}"/>
    <cellStyle name="Normal 4 4 6 2 4 4" xfId="31707" xr:uid="{6FE4B29A-6231-4C3E-A2A7-832168170EE5}"/>
    <cellStyle name="Normal 4 4 6 2 4 5" xfId="46591" xr:uid="{C0921118-57A8-4856-B941-0213DC1C9031}"/>
    <cellStyle name="Normal 4 4 6 2 5" xfId="21439" xr:uid="{1784922B-5F0F-4D8B-A9E3-B05D8B287A13}"/>
    <cellStyle name="Normal 4 4 6 2 5 2" xfId="35131" xr:uid="{F65B43F4-F684-4D30-81B2-BA82AB3DC166}"/>
    <cellStyle name="Normal 4 4 6 2 5 3" xfId="50015" xr:uid="{17077260-A010-47E2-8209-1B890E43422A}"/>
    <cellStyle name="Normal 4 4 6 2 6" xfId="14595" xr:uid="{67C427B3-C54E-40D7-943F-76A7C1A50A74}"/>
    <cellStyle name="Normal 4 4 6 2 7" xfId="28285" xr:uid="{47196761-9A85-42CE-B8A0-0063F4A4B6E0}"/>
    <cellStyle name="Normal 4 4 6 2 8" xfId="43169" xr:uid="{FE8887A9-AFF9-47CE-A807-E2FA4E9A7A2D}"/>
    <cellStyle name="Normal 4 4 6 3" xfId="7751" xr:uid="{555DDDCB-88B4-4B89-BB3A-289001D6FFCA}"/>
    <cellStyle name="Normal 4 4 6 3 2" xfId="9463" xr:uid="{112AE3FD-CEC9-4910-8E85-94C34B3839BE}"/>
    <cellStyle name="Normal 4 4 6 3 2 2" xfId="12885" xr:uid="{E2209784-4F04-4948-9988-228664983D51}"/>
    <cellStyle name="Normal 4 4 6 3 2 2 2" xfId="26575" xr:uid="{38EEDE84-B4CE-4119-ACF5-F763E27D303F}"/>
    <cellStyle name="Normal 4 4 6 3 2 2 2 2" xfId="40267" xr:uid="{DE2D6AF7-0B84-4093-911E-02047156CFD5}"/>
    <cellStyle name="Normal 4 4 6 3 2 2 2 3" xfId="55151" xr:uid="{A45F4838-FB8E-4088-9437-D8EA34AC7E8D}"/>
    <cellStyle name="Normal 4 4 6 3 2 2 3" xfId="19731" xr:uid="{6BAA6ED7-671C-4711-944C-CCF7855A04FF}"/>
    <cellStyle name="Normal 4 4 6 3 2 2 4" xfId="33421" xr:uid="{0AEB1705-C897-4CCA-8C7A-2EC952CDC6F7}"/>
    <cellStyle name="Normal 4 4 6 3 2 2 5" xfId="48305" xr:uid="{4E8505DC-9318-49DA-BC88-5072B200DA0E}"/>
    <cellStyle name="Normal 4 4 6 3 2 3" xfId="23153" xr:uid="{7D45B6B8-2979-4D21-9A87-4E5A988037CC}"/>
    <cellStyle name="Normal 4 4 6 3 2 3 2" xfId="36845" xr:uid="{F2E3908F-5A87-43C3-8292-B66F8E53876F}"/>
    <cellStyle name="Normal 4 4 6 3 2 3 3" xfId="51729" xr:uid="{D7F1FFBB-C728-4424-B249-875FD4B002EF}"/>
    <cellStyle name="Normal 4 4 6 3 2 4" xfId="16309" xr:uid="{9858956D-5022-4501-8747-AEC5FE871A76}"/>
    <cellStyle name="Normal 4 4 6 3 2 5" xfId="29999" xr:uid="{B7ABA28E-A2F9-45EE-9AB3-7E72565F66CF}"/>
    <cellStyle name="Normal 4 4 6 3 2 6" xfId="44883" xr:uid="{E0D742BB-3D02-4D07-BA5D-68FE22FE9F00}"/>
    <cellStyle name="Normal 4 4 6 3 3" xfId="11173" xr:uid="{EAD05327-A14F-430F-B676-623D2C533E34}"/>
    <cellStyle name="Normal 4 4 6 3 3 2" xfId="24863" xr:uid="{1FC5C02D-C5E4-4294-B277-C10DD7598DD4}"/>
    <cellStyle name="Normal 4 4 6 3 3 2 2" xfId="38555" xr:uid="{D9C555CB-E223-4603-B118-70746D2227C4}"/>
    <cellStyle name="Normal 4 4 6 3 3 2 3" xfId="53439" xr:uid="{4E5FAA84-A2B2-49D7-A648-FA811C763459}"/>
    <cellStyle name="Normal 4 4 6 3 3 3" xfId="18019" xr:uid="{8A561719-663D-40A5-8637-C8582940CFE8}"/>
    <cellStyle name="Normal 4 4 6 3 3 4" xfId="31709" xr:uid="{8A59F861-518F-4F53-A387-47FF2B93334E}"/>
    <cellStyle name="Normal 4 4 6 3 3 5" xfId="46593" xr:uid="{68750E70-422B-44A5-AA4E-D834B5512D53}"/>
    <cellStyle name="Normal 4 4 6 3 4" xfId="21441" xr:uid="{C40E97E8-63D4-4F7E-962E-B94EF7553855}"/>
    <cellStyle name="Normal 4 4 6 3 4 2" xfId="35133" xr:uid="{9B1027CE-26F7-4EF8-BB69-F882DB83B5A5}"/>
    <cellStyle name="Normal 4 4 6 3 4 3" xfId="50017" xr:uid="{04394048-8C80-4428-A11E-28DA377F51CE}"/>
    <cellStyle name="Normal 4 4 6 3 5" xfId="14597" xr:uid="{F7823A85-EF07-4CD1-95A0-493B4ADD47C4}"/>
    <cellStyle name="Normal 4 4 6 3 6" xfId="28287" xr:uid="{7DA62390-4C72-46C1-8CE9-B59A8DDAA6E4}"/>
    <cellStyle name="Normal 4 4 6 3 7" xfId="43171" xr:uid="{D4B55675-9B5F-488E-9156-3D454158F8AC}"/>
    <cellStyle name="Normal 4 4 6 4" xfId="7752" xr:uid="{C52299FF-B5EC-48BD-9A1C-050041901328}"/>
    <cellStyle name="Normal 4 4 6 4 2" xfId="9464" xr:uid="{46AFA19E-6766-47CF-A3D5-92CA99AA8FFC}"/>
    <cellStyle name="Normal 4 4 6 4 2 2" xfId="12886" xr:uid="{589CAC10-7D9A-4067-AB22-FC3872B9F2B2}"/>
    <cellStyle name="Normal 4 4 6 4 2 2 2" xfId="26576" xr:uid="{D6577CB6-9056-4F45-A2E5-2A1A33695738}"/>
    <cellStyle name="Normal 4 4 6 4 2 2 2 2" xfId="40268" xr:uid="{4A80AD43-BC51-405A-8B24-99BE988AC878}"/>
    <cellStyle name="Normal 4 4 6 4 2 2 2 3" xfId="55152" xr:uid="{40ADD053-D3EE-41CF-B855-84B0672DC911}"/>
    <cellStyle name="Normal 4 4 6 4 2 2 3" xfId="19732" xr:uid="{74A9BB1C-007C-4AFA-ACC9-D609C88203B5}"/>
    <cellStyle name="Normal 4 4 6 4 2 2 4" xfId="33422" xr:uid="{0374C1DC-B570-4808-BFFE-7BDD7F9F767D}"/>
    <cellStyle name="Normal 4 4 6 4 2 2 5" xfId="48306" xr:uid="{24CDF8A8-139C-4D7A-B56D-D07A94F8A946}"/>
    <cellStyle name="Normal 4 4 6 4 2 3" xfId="23154" xr:uid="{34DB556F-8C1C-40CE-8539-E8ECD5EE5931}"/>
    <cellStyle name="Normal 4 4 6 4 2 3 2" xfId="36846" xr:uid="{1E2D98C1-ED38-4924-9F85-8AEDF64D4EED}"/>
    <cellStyle name="Normal 4 4 6 4 2 3 3" xfId="51730" xr:uid="{539A88AF-5D77-492E-B826-2BDA99E73E3C}"/>
    <cellStyle name="Normal 4 4 6 4 2 4" xfId="16310" xr:uid="{3F525C50-980B-4BBD-AB0A-923EACFEEB1B}"/>
    <cellStyle name="Normal 4 4 6 4 2 5" xfId="30000" xr:uid="{4CC6125B-7DFC-442F-9ECA-4A0DE39A106E}"/>
    <cellStyle name="Normal 4 4 6 4 2 6" xfId="44884" xr:uid="{6F8F61BD-37DC-415A-92D7-97D0BB2AB316}"/>
    <cellStyle name="Normal 4 4 6 4 3" xfId="11174" xr:uid="{4CE47D82-823C-4D1F-9B70-CCBA02450087}"/>
    <cellStyle name="Normal 4 4 6 4 3 2" xfId="24864" xr:uid="{49D61124-57D7-4E15-815C-3A90172771B9}"/>
    <cellStyle name="Normal 4 4 6 4 3 2 2" xfId="38556" xr:uid="{9375907F-5250-4E68-9426-450A4461BC85}"/>
    <cellStyle name="Normal 4 4 6 4 3 2 3" xfId="53440" xr:uid="{63CC3F71-C79E-44E8-A42E-650955A1669B}"/>
    <cellStyle name="Normal 4 4 6 4 3 3" xfId="18020" xr:uid="{F8010F1F-33E8-4715-A54F-C13F11DE504B}"/>
    <cellStyle name="Normal 4 4 6 4 3 4" xfId="31710" xr:uid="{CBEA375B-5C36-4AFD-8280-BCE4DA409BF8}"/>
    <cellStyle name="Normal 4 4 6 4 3 5" xfId="46594" xr:uid="{D1C9CD8D-A95F-423F-B48F-9DBD5DAC5C1A}"/>
    <cellStyle name="Normal 4 4 6 4 4" xfId="21442" xr:uid="{BCCE9F5A-CFA4-4860-B67C-FC5A78F95F77}"/>
    <cellStyle name="Normal 4 4 6 4 4 2" xfId="35134" xr:uid="{4B2D418F-C672-4B20-9CDF-C40C61F85F37}"/>
    <cellStyle name="Normal 4 4 6 4 4 3" xfId="50018" xr:uid="{31AAD7F3-A08C-4558-BD6C-DDE06BD8D405}"/>
    <cellStyle name="Normal 4 4 6 4 5" xfId="14598" xr:uid="{2CFD58C0-5343-4D00-BC9F-E98AD5196EB5}"/>
    <cellStyle name="Normal 4 4 6 4 6" xfId="28288" xr:uid="{4C43BE86-98DD-467F-8DA0-ABC5745BEBA4}"/>
    <cellStyle name="Normal 4 4 6 4 7" xfId="43172" xr:uid="{93AAE4EE-AAF3-4CF0-A057-77F80745651E}"/>
    <cellStyle name="Normal 4 4 6 5" xfId="9460" xr:uid="{F2F6D5F8-C84A-407F-9214-45AE1DADE5DE}"/>
    <cellStyle name="Normal 4 4 6 5 2" xfId="12882" xr:uid="{006352CD-8082-474B-A788-5D36A00CF110}"/>
    <cellStyle name="Normal 4 4 6 5 2 2" xfId="26572" xr:uid="{07463182-D59B-47C9-81DC-92846447C80F}"/>
    <cellStyle name="Normal 4 4 6 5 2 2 2" xfId="40264" xr:uid="{7B0E6E82-5967-4C52-8D78-CDD2109FEB10}"/>
    <cellStyle name="Normal 4 4 6 5 2 2 3" xfId="55148" xr:uid="{2244D203-2144-4830-A0A0-05B98F0B4B4B}"/>
    <cellStyle name="Normal 4 4 6 5 2 3" xfId="19728" xr:uid="{2F0ACA16-38E8-4E0B-BBAD-41F1EE154E88}"/>
    <cellStyle name="Normal 4 4 6 5 2 4" xfId="33418" xr:uid="{9E189041-1757-4B64-B196-4E3D08E93E85}"/>
    <cellStyle name="Normal 4 4 6 5 2 5" xfId="48302" xr:uid="{3DDD18EC-8892-46CC-BCF1-000E7892D0CB}"/>
    <cellStyle name="Normal 4 4 6 5 3" xfId="23150" xr:uid="{EA305B30-4C3C-4775-865F-2C87621F978F}"/>
    <cellStyle name="Normal 4 4 6 5 3 2" xfId="36842" xr:uid="{71F0D114-B92D-4D4A-8CE6-831EE4030841}"/>
    <cellStyle name="Normal 4 4 6 5 3 3" xfId="51726" xr:uid="{7C71085C-BC30-4513-B806-68EB8C9133D7}"/>
    <cellStyle name="Normal 4 4 6 5 4" xfId="16306" xr:uid="{9274BC00-51CD-4EF6-B744-2A2785A92891}"/>
    <cellStyle name="Normal 4 4 6 5 5" xfId="29996" xr:uid="{E2005B65-6179-42CB-978D-EF3D5330367B}"/>
    <cellStyle name="Normal 4 4 6 5 6" xfId="44880" xr:uid="{82E43B88-BB31-4ACC-A1C1-F3A76DEA7222}"/>
    <cellStyle name="Normal 4 4 6 6" xfId="11170" xr:uid="{B543B127-67BF-4388-99F7-1EE3A5265CFF}"/>
    <cellStyle name="Normal 4 4 6 6 2" xfId="24860" xr:uid="{47EC988D-8934-4C17-ABBA-E4AD821DD050}"/>
    <cellStyle name="Normal 4 4 6 6 2 2" xfId="38552" xr:uid="{5ECBDA39-3E03-4EB4-9334-9598D3634FD5}"/>
    <cellStyle name="Normal 4 4 6 6 2 3" xfId="53436" xr:uid="{3450F680-879D-41D3-AF9B-ABC028F5189A}"/>
    <cellStyle name="Normal 4 4 6 6 3" xfId="18016" xr:uid="{B63A9208-475E-44BD-8572-51465E1151E7}"/>
    <cellStyle name="Normal 4 4 6 6 4" xfId="31706" xr:uid="{369F8722-6FD9-4603-975D-9941AF18F97F}"/>
    <cellStyle name="Normal 4 4 6 6 5" xfId="46590" xr:uid="{F0EE722C-1DEE-463E-A09F-0386D7B01DDB}"/>
    <cellStyle name="Normal 4 4 6 7" xfId="21438" xr:uid="{7704553A-2381-4BFA-92CD-E147B63F8E10}"/>
    <cellStyle name="Normal 4 4 6 7 2" xfId="35130" xr:uid="{8F1F7CA3-0F3B-479F-ADE0-AA5F291B8AD6}"/>
    <cellStyle name="Normal 4 4 6 7 3" xfId="50014" xr:uid="{F5177AB0-2F6B-40F2-89BC-8DF9B0757F72}"/>
    <cellStyle name="Normal 4 4 6 8" xfId="14594" xr:uid="{5FD4088D-4BFC-4CA2-AE71-163425EC9280}"/>
    <cellStyle name="Normal 4 4 6 9" xfId="28284" xr:uid="{CF5023A1-BD86-4139-AEE6-93E752E8F6EE}"/>
    <cellStyle name="Normal 4 4 7" xfId="7753" xr:uid="{A253DF6A-A5F1-40DE-A7B5-99488D48BD73}"/>
    <cellStyle name="Normal 4 4 7 2" xfId="7754" xr:uid="{B860E9A0-D16B-449E-812F-C34B9EB47718}"/>
    <cellStyle name="Normal 4 4 7 2 2" xfId="9466" xr:uid="{80D86537-6F25-45F2-A270-16B6F6D5DF03}"/>
    <cellStyle name="Normal 4 4 7 2 2 2" xfId="12888" xr:uid="{442F1352-FBA0-4A6D-8B55-6E21975CF23D}"/>
    <cellStyle name="Normal 4 4 7 2 2 2 2" xfId="26578" xr:uid="{47F787F7-5B00-42A1-9061-AE7CE92C89D2}"/>
    <cellStyle name="Normal 4 4 7 2 2 2 2 2" xfId="40270" xr:uid="{00DCB105-C818-44E7-BF2A-6755606EA522}"/>
    <cellStyle name="Normal 4 4 7 2 2 2 2 3" xfId="55154" xr:uid="{D5F04873-25F5-4E5C-A2C1-4F59B4CC482F}"/>
    <cellStyle name="Normal 4 4 7 2 2 2 3" xfId="19734" xr:uid="{1FED19E3-DA0D-4CBC-B083-535ABE24D608}"/>
    <cellStyle name="Normal 4 4 7 2 2 2 4" xfId="33424" xr:uid="{CF6EF5B9-DA89-4381-8031-A86C5F993D4F}"/>
    <cellStyle name="Normal 4 4 7 2 2 2 5" xfId="48308" xr:uid="{0C657751-7995-4EB9-BE56-3F821F58D452}"/>
    <cellStyle name="Normal 4 4 7 2 2 3" xfId="23156" xr:uid="{5090F14B-E04B-4788-8FA3-F7519F82B9B0}"/>
    <cellStyle name="Normal 4 4 7 2 2 3 2" xfId="36848" xr:uid="{C81BD258-B089-4444-A5C2-BF5E4B322CE5}"/>
    <cellStyle name="Normal 4 4 7 2 2 3 3" xfId="51732" xr:uid="{65E861ED-2132-46DA-96EB-C4C4775594C7}"/>
    <cellStyle name="Normal 4 4 7 2 2 4" xfId="16312" xr:uid="{050AF042-B397-4A01-99E4-761BBCCE0F1C}"/>
    <cellStyle name="Normal 4 4 7 2 2 5" xfId="30002" xr:uid="{97E45B2E-B3F8-43B8-8537-F873A1B8A923}"/>
    <cellStyle name="Normal 4 4 7 2 2 6" xfId="44886" xr:uid="{CFE391F2-431E-4D51-9A69-30A772A810FA}"/>
    <cellStyle name="Normal 4 4 7 2 3" xfId="11176" xr:uid="{458AAE80-550F-4F6D-AA31-F6768605DE4B}"/>
    <cellStyle name="Normal 4 4 7 2 3 2" xfId="24866" xr:uid="{255C7E7D-1618-44E1-8565-BC7650904A7D}"/>
    <cellStyle name="Normal 4 4 7 2 3 2 2" xfId="38558" xr:uid="{E3B9AE3E-DE9A-4A6C-8808-D242DF57EBBA}"/>
    <cellStyle name="Normal 4 4 7 2 3 2 3" xfId="53442" xr:uid="{9D1B3BF1-ED99-49BE-8B13-44AEF0C6C234}"/>
    <cellStyle name="Normal 4 4 7 2 3 3" xfId="18022" xr:uid="{8A8EACB7-8AE4-45CC-8CCB-4DF2B3C75177}"/>
    <cellStyle name="Normal 4 4 7 2 3 4" xfId="31712" xr:uid="{130C6F18-AEEC-4D5A-A1F2-102D639C266C}"/>
    <cellStyle name="Normal 4 4 7 2 3 5" xfId="46596" xr:uid="{DF9E0E74-4F0B-4D08-BDED-3A290921D513}"/>
    <cellStyle name="Normal 4 4 7 2 4" xfId="21444" xr:uid="{3AC1ECC8-D01A-4CC3-859C-0955A8CEB1A0}"/>
    <cellStyle name="Normal 4 4 7 2 4 2" xfId="35136" xr:uid="{29CE99D7-3FC3-436C-A641-D369B964A098}"/>
    <cellStyle name="Normal 4 4 7 2 4 3" xfId="50020" xr:uid="{B9F04904-3059-4E68-9661-48ABBD54E24D}"/>
    <cellStyle name="Normal 4 4 7 2 5" xfId="14600" xr:uid="{6F8EFCA9-C423-4351-876F-797B0AF89A6D}"/>
    <cellStyle name="Normal 4 4 7 2 6" xfId="28290" xr:uid="{C27CE1C1-5EFF-426A-AE59-B9CD9A8C9EFD}"/>
    <cellStyle name="Normal 4 4 7 2 7" xfId="43174" xr:uid="{CD1793FB-D41F-4707-B41B-222DA2795113}"/>
    <cellStyle name="Normal 4 4 7 3" xfId="9465" xr:uid="{0504DBE4-17B6-4A50-9C56-7A59504F70B6}"/>
    <cellStyle name="Normal 4 4 7 3 2" xfId="12887" xr:uid="{90FBD067-72F3-4EE1-BD48-CA7F0E351DDA}"/>
    <cellStyle name="Normal 4 4 7 3 2 2" xfId="26577" xr:uid="{2B38F538-21C6-4EC1-904E-E0611245C603}"/>
    <cellStyle name="Normal 4 4 7 3 2 2 2" xfId="40269" xr:uid="{99117EE4-E851-4688-84E6-24EF212D2305}"/>
    <cellStyle name="Normal 4 4 7 3 2 2 3" xfId="55153" xr:uid="{66111E6C-8900-489A-8A37-EADF35E3657D}"/>
    <cellStyle name="Normal 4 4 7 3 2 3" xfId="19733" xr:uid="{68857DB2-D3B5-4FFF-94BE-841889508402}"/>
    <cellStyle name="Normal 4 4 7 3 2 4" xfId="33423" xr:uid="{B6BCE1C6-6BD0-4185-97A2-6D2B8FB24B6B}"/>
    <cellStyle name="Normal 4 4 7 3 2 5" xfId="48307" xr:uid="{684FA22A-1E0C-4C0B-95B9-767136F86919}"/>
    <cellStyle name="Normal 4 4 7 3 3" xfId="23155" xr:uid="{20FE5C83-E1D9-46DA-9EBC-6BCBFCAC1206}"/>
    <cellStyle name="Normal 4 4 7 3 3 2" xfId="36847" xr:uid="{6C512D97-C1F0-40B9-B79A-A042B8046594}"/>
    <cellStyle name="Normal 4 4 7 3 3 3" xfId="51731" xr:uid="{95AA0EA3-F355-4B8C-ACC6-B20F0D874D24}"/>
    <cellStyle name="Normal 4 4 7 3 4" xfId="16311" xr:uid="{35A23C81-DFAF-4E86-80EC-FBF0DB186013}"/>
    <cellStyle name="Normal 4 4 7 3 5" xfId="30001" xr:uid="{91E28FB5-8BF3-4592-96DE-91DDD4955309}"/>
    <cellStyle name="Normal 4 4 7 3 6" xfId="44885" xr:uid="{A57B854B-8977-40AC-BB9B-059CB67B33E0}"/>
    <cellStyle name="Normal 4 4 7 4" xfId="11175" xr:uid="{E6679903-9C86-470A-8381-FD8AB94589B2}"/>
    <cellStyle name="Normal 4 4 7 4 2" xfId="24865" xr:uid="{2473CF48-2CF8-47D4-82EE-5DB168A95BD4}"/>
    <cellStyle name="Normal 4 4 7 4 2 2" xfId="38557" xr:uid="{6DCDFD3A-C000-4E49-BBBB-F561246A746A}"/>
    <cellStyle name="Normal 4 4 7 4 2 3" xfId="53441" xr:uid="{CE2A2F58-3DFF-403C-83E2-CE701D1C0A68}"/>
    <cellStyle name="Normal 4 4 7 4 3" xfId="18021" xr:uid="{6D6AB8B8-FD7B-4E94-BB90-BC2DCDD50F77}"/>
    <cellStyle name="Normal 4 4 7 4 4" xfId="31711" xr:uid="{5CCEA5F9-545B-42F7-874D-729AD3D6B113}"/>
    <cellStyle name="Normal 4 4 7 4 5" xfId="46595" xr:uid="{7F333F62-2DB8-4B26-AF45-51BF647CF07E}"/>
    <cellStyle name="Normal 4 4 7 5" xfId="21443" xr:uid="{15E0680C-7956-4293-A975-3E77336C702B}"/>
    <cellStyle name="Normal 4 4 7 5 2" xfId="35135" xr:uid="{E030DC75-39E9-47AD-A28C-FC6F2969A918}"/>
    <cellStyle name="Normal 4 4 7 5 3" xfId="50019" xr:uid="{F17A7ACE-8A9B-4DCA-842A-ECA377B3F3CF}"/>
    <cellStyle name="Normal 4 4 7 6" xfId="14599" xr:uid="{285BCF39-0DCA-4BEF-BA87-1A7B6F179272}"/>
    <cellStyle name="Normal 4 4 7 7" xfId="28289" xr:uid="{C3B154EC-BF96-488B-BA58-B16347948F18}"/>
    <cellStyle name="Normal 4 4 7 8" xfId="43173" xr:uid="{A50E8021-0000-40B9-BFF9-2E4EAB3F4F37}"/>
    <cellStyle name="Normal 4 4 8" xfId="7755" xr:uid="{792C9BCD-0F84-462D-9326-E124CA2BD688}"/>
    <cellStyle name="Normal 4 4 8 2" xfId="9467" xr:uid="{BFC96321-B174-4697-88D9-E70CB7155AAF}"/>
    <cellStyle name="Normal 4 4 8 2 2" xfId="12889" xr:uid="{C6612B53-3EA2-4F24-A734-92413D476151}"/>
    <cellStyle name="Normal 4 4 8 2 2 2" xfId="26579" xr:uid="{4DDAE1F7-646E-41E0-82D5-FC0C445B9081}"/>
    <cellStyle name="Normal 4 4 8 2 2 2 2" xfId="40271" xr:uid="{FC296850-9F78-4E78-8F70-0E448E37C8F7}"/>
    <cellStyle name="Normal 4 4 8 2 2 2 3" xfId="55155" xr:uid="{9D59B34D-1013-4162-B4EC-AAE51B99E541}"/>
    <cellStyle name="Normal 4 4 8 2 2 3" xfId="19735" xr:uid="{7FA19E4E-E7C0-461A-8627-3AB8BD8985E7}"/>
    <cellStyle name="Normal 4 4 8 2 2 4" xfId="33425" xr:uid="{44281FCC-84DE-4716-8BDE-AD1878B4740B}"/>
    <cellStyle name="Normal 4 4 8 2 2 5" xfId="48309" xr:uid="{901CA7DE-C0EC-462C-B548-E641378CB6C3}"/>
    <cellStyle name="Normal 4 4 8 2 3" xfId="23157" xr:uid="{86E6A07A-21EF-415F-B81B-CDBFB3EAD06D}"/>
    <cellStyle name="Normal 4 4 8 2 3 2" xfId="36849" xr:uid="{C2B3156B-EC70-47E9-BE40-242FC678FA18}"/>
    <cellStyle name="Normal 4 4 8 2 3 3" xfId="51733" xr:uid="{1A592F04-AEF2-4C1E-A3E7-3EFDCA7ED769}"/>
    <cellStyle name="Normal 4 4 8 2 4" xfId="16313" xr:uid="{71195AF0-D4FF-4E39-8270-9A7CAF1760E8}"/>
    <cellStyle name="Normal 4 4 8 2 5" xfId="30003" xr:uid="{A1BCD40A-D368-4BB0-8BC1-0C99B25F1ECB}"/>
    <cellStyle name="Normal 4 4 8 2 6" xfId="44887" xr:uid="{6137527C-58B5-4FFD-927E-F52AD0BA5D95}"/>
    <cellStyle name="Normal 4 4 8 3" xfId="11177" xr:uid="{48176522-0BFB-4235-9956-A76A303BE404}"/>
    <cellStyle name="Normal 4 4 8 3 2" xfId="24867" xr:uid="{B8C2111D-D83D-4BF4-9F00-EC005598AA00}"/>
    <cellStyle name="Normal 4 4 8 3 2 2" xfId="38559" xr:uid="{46488220-F73E-4AD5-A12E-686D32B06022}"/>
    <cellStyle name="Normal 4 4 8 3 2 3" xfId="53443" xr:uid="{08B88FFE-53BD-4D72-88C2-BA83747660D2}"/>
    <cellStyle name="Normal 4 4 8 3 3" xfId="18023" xr:uid="{79734E0B-4C6F-4044-A576-7E155332B29A}"/>
    <cellStyle name="Normal 4 4 8 3 4" xfId="31713" xr:uid="{39D18983-1CBB-4F51-94D9-D3E28B4FADF9}"/>
    <cellStyle name="Normal 4 4 8 3 5" xfId="46597" xr:uid="{BCFE03EC-34C5-4C6C-93AB-C82F0A892BE8}"/>
    <cellStyle name="Normal 4 4 8 4" xfId="21445" xr:uid="{F16BFBD6-4EA7-4DD1-9E1D-3C479CE0BE4B}"/>
    <cellStyle name="Normal 4 4 8 4 2" xfId="35137" xr:uid="{295D496C-A3BC-44AF-94E7-FB2A01655FA1}"/>
    <cellStyle name="Normal 4 4 8 4 3" xfId="50021" xr:uid="{FD8A499C-849A-40B3-B2BB-21A712180258}"/>
    <cellStyle name="Normal 4 4 8 5" xfId="14601" xr:uid="{A84FD601-F370-4706-96B4-91A57B7BE7E7}"/>
    <cellStyle name="Normal 4 4 8 6" xfId="28291" xr:uid="{3FA17268-17FB-401B-94B9-E28540DF2B80}"/>
    <cellStyle name="Normal 4 4 8 7" xfId="43175" xr:uid="{96DA9F8A-E676-41D6-9674-C4749DE01D84}"/>
    <cellStyle name="Normal 4 4 9" xfId="7756" xr:uid="{59ADEA6B-621B-4B67-A952-9899E3774E1E}"/>
    <cellStyle name="Normal 4 4 9 2" xfId="9468" xr:uid="{C91A19B7-1B73-4427-8F6D-9FC8E025B9D2}"/>
    <cellStyle name="Normal 4 4 9 2 2" xfId="12890" xr:uid="{A4DDA688-EB8B-47CB-A801-00F4F1894616}"/>
    <cellStyle name="Normal 4 4 9 2 2 2" xfId="26580" xr:uid="{E641068B-D107-4BDF-BFC4-796F100250C5}"/>
    <cellStyle name="Normal 4 4 9 2 2 2 2" xfId="40272" xr:uid="{2B18C20D-101C-4EC4-BECD-DA8652A5F31B}"/>
    <cellStyle name="Normal 4 4 9 2 2 2 3" xfId="55156" xr:uid="{B4F0B2EA-4D41-4D02-B16C-37F521D61214}"/>
    <cellStyle name="Normal 4 4 9 2 2 3" xfId="19736" xr:uid="{2D570113-58C3-4F47-8A5B-2E3940E327E4}"/>
    <cellStyle name="Normal 4 4 9 2 2 4" xfId="33426" xr:uid="{E0979FF4-D5E3-4D13-B916-356A010F6759}"/>
    <cellStyle name="Normal 4 4 9 2 2 5" xfId="48310" xr:uid="{DA097A63-1BF1-4BB2-8351-EE87584F9B92}"/>
    <cellStyle name="Normal 4 4 9 2 3" xfId="23158" xr:uid="{A212F510-24C6-4F4C-886C-9563E7D6FED9}"/>
    <cellStyle name="Normal 4 4 9 2 3 2" xfId="36850" xr:uid="{1A583BD7-9853-4FD3-91F9-6BC02BAE8662}"/>
    <cellStyle name="Normal 4 4 9 2 3 3" xfId="51734" xr:uid="{573C93E1-4215-427D-A549-574A1116C231}"/>
    <cellStyle name="Normal 4 4 9 2 4" xfId="16314" xr:uid="{DA29A743-610B-4ABB-9CAC-DC9728280FFB}"/>
    <cellStyle name="Normal 4 4 9 2 5" xfId="30004" xr:uid="{7E68609E-68E1-4855-A6A0-ACC3836FA6B5}"/>
    <cellStyle name="Normal 4 4 9 2 6" xfId="44888" xr:uid="{BF792D78-ABEE-4544-AC55-7126FCD0252F}"/>
    <cellStyle name="Normal 4 4 9 3" xfId="11178" xr:uid="{569975D0-D256-45A2-B492-5B16B4151113}"/>
    <cellStyle name="Normal 4 4 9 3 2" xfId="24868" xr:uid="{349C1B96-FFDF-47B0-82D7-356E6218468B}"/>
    <cellStyle name="Normal 4 4 9 3 2 2" xfId="38560" xr:uid="{0692F592-0CD3-4F4A-9451-2C24BF636C76}"/>
    <cellStyle name="Normal 4 4 9 3 2 3" xfId="53444" xr:uid="{C7C1B46C-210E-430C-9DE6-1CF6177A5F33}"/>
    <cellStyle name="Normal 4 4 9 3 3" xfId="18024" xr:uid="{AB6EEEFF-0D11-45F5-9B14-7818FE591096}"/>
    <cellStyle name="Normal 4 4 9 3 4" xfId="31714" xr:uid="{82A4D540-9498-4BDA-9B5B-542A775ED5AE}"/>
    <cellStyle name="Normal 4 4 9 3 5" xfId="46598" xr:uid="{6B6A9DC8-383C-475C-8E29-C5EA93B141AE}"/>
    <cellStyle name="Normal 4 4 9 4" xfId="21446" xr:uid="{79E99A59-BAA5-4424-82C2-34F4CCE36FF9}"/>
    <cellStyle name="Normal 4 4 9 4 2" xfId="35138" xr:uid="{63590AEB-80EF-4307-942D-A1BB92CCB51C}"/>
    <cellStyle name="Normal 4 4 9 4 3" xfId="50022" xr:uid="{5F41712B-B11F-4C88-9CEE-81EE15664EFD}"/>
    <cellStyle name="Normal 4 4 9 5" xfId="14602" xr:uid="{C5289ED8-04BB-48F7-9D30-25E66A8D01C4}"/>
    <cellStyle name="Normal 4 4 9 6" xfId="28292" xr:uid="{07A4A808-7AA3-4E5A-95BF-E9199AC9E6D5}"/>
    <cellStyle name="Normal 4 4 9 7" xfId="43176" xr:uid="{317B8BFD-ADDF-4C1D-AE17-F6F939956B18}"/>
    <cellStyle name="Normal 4 5" xfId="2498" xr:uid="{C5EAF8E8-EFA2-4306-BD17-F6B007DB2183}"/>
    <cellStyle name="Normal 4 5 10" xfId="21447" xr:uid="{0B35A39E-7115-4C53-B72C-28BF3869799B}"/>
    <cellStyle name="Normal 4 5 10 2" xfId="35139" xr:uid="{0D41FAC9-4AE7-4895-918A-354679657009}"/>
    <cellStyle name="Normal 4 5 10 3" xfId="50023" xr:uid="{29D3B317-B4BD-45C0-8C36-6E3B05EC0D45}"/>
    <cellStyle name="Normal 4 5 11" xfId="14603" xr:uid="{640361B0-A7C4-4A9D-B769-82D0281358C3}"/>
    <cellStyle name="Normal 4 5 11 2" xfId="41113" xr:uid="{6DB34BE3-00FC-4BD9-AF38-950CF6FEF04A}"/>
    <cellStyle name="Normal 4 5 12" xfId="28293" xr:uid="{6E06F0A5-35CE-4499-97DE-54EBD8FCDEEC}"/>
    <cellStyle name="Normal 4 5 13" xfId="43177" xr:uid="{14A9A042-2EBE-47DC-9A7E-53BF8BF59C77}"/>
    <cellStyle name="Normal 4 5 14" xfId="7757" xr:uid="{34E044CA-BF68-4AE4-8DFB-5FD2E9EE23B7}"/>
    <cellStyle name="Normal 4 5 2" xfId="4393" xr:uid="{67EB1F07-2646-44A9-97D3-88FEB97A47F8}"/>
    <cellStyle name="Normal 4 5 2 10" xfId="14604" xr:uid="{16B301C2-9D4C-4DF7-A9EB-AA0C829A41BB}"/>
    <cellStyle name="Normal 4 5 2 10 2" xfId="41336" xr:uid="{7DE6D965-A6EC-462A-AB21-F2DBEA9A38C2}"/>
    <cellStyle name="Normal 4 5 2 11" xfId="28294" xr:uid="{3D72FBE7-DEFD-4602-B984-B626D2EFDAB2}"/>
    <cellStyle name="Normal 4 5 2 12" xfId="43178" xr:uid="{991E714F-951D-4B44-927C-11DC31F7726F}"/>
    <cellStyle name="Normal 4 5 2 13" xfId="7758" xr:uid="{716FA526-1E4D-4CF3-BE21-EEB4C912BA6B}"/>
    <cellStyle name="Normal 4 5 2 2" xfId="7759" xr:uid="{44F249DA-B5C0-49BA-AC3F-D97E7698C1A8}"/>
    <cellStyle name="Normal 4 5 2 2 10" xfId="43179" xr:uid="{11F93D5B-613A-4558-85E7-1017EB26F41E}"/>
    <cellStyle name="Normal 4 5 2 2 2" xfId="7760" xr:uid="{B14E45E1-2250-41BE-AAE6-64CF12EB2DED}"/>
    <cellStyle name="Normal 4 5 2 2 2 2" xfId="7761" xr:uid="{F2501A4F-C493-4C23-B1AF-485E3DB88C29}"/>
    <cellStyle name="Normal 4 5 2 2 2 2 2" xfId="9473" xr:uid="{6B207CBE-3D91-49FC-8AD8-FE2A896FB712}"/>
    <cellStyle name="Normal 4 5 2 2 2 2 2 2" xfId="12895" xr:uid="{90807B23-EEEF-4CF4-8862-6E1083FDA52E}"/>
    <cellStyle name="Normal 4 5 2 2 2 2 2 2 2" xfId="26585" xr:uid="{E122E6B3-349E-4FA6-BBAD-940909B5BDBB}"/>
    <cellStyle name="Normal 4 5 2 2 2 2 2 2 2 2" xfId="40277" xr:uid="{832A2B93-B943-4CD9-B5E8-8558FA5265F7}"/>
    <cellStyle name="Normal 4 5 2 2 2 2 2 2 2 3" xfId="55161" xr:uid="{606F992A-4DE3-4FEC-92E2-269233B07152}"/>
    <cellStyle name="Normal 4 5 2 2 2 2 2 2 3" xfId="19741" xr:uid="{B0423FD1-8699-447A-91E5-6C63FDD4F3A6}"/>
    <cellStyle name="Normal 4 5 2 2 2 2 2 2 4" xfId="33431" xr:uid="{F6B4D08D-1C62-4FDB-A331-4C4A0891BA32}"/>
    <cellStyle name="Normal 4 5 2 2 2 2 2 2 5" xfId="48315" xr:uid="{6182DCE1-1E17-4262-B4A1-30B59B12995F}"/>
    <cellStyle name="Normal 4 5 2 2 2 2 2 3" xfId="23163" xr:uid="{BE9A63B6-C72D-4FFE-A181-AC0E7FE85853}"/>
    <cellStyle name="Normal 4 5 2 2 2 2 2 3 2" xfId="36855" xr:uid="{5F95A6F3-B112-498B-8933-2DAB2F54C318}"/>
    <cellStyle name="Normal 4 5 2 2 2 2 2 3 3" xfId="51739" xr:uid="{169BCAE8-F667-4EE6-A1D9-9C83F4D9A77D}"/>
    <cellStyle name="Normal 4 5 2 2 2 2 2 4" xfId="16319" xr:uid="{F840A3CE-13E2-46F5-8E54-2D370E05E75D}"/>
    <cellStyle name="Normal 4 5 2 2 2 2 2 5" xfId="30009" xr:uid="{49FAD718-D75A-4E99-A9B7-201069CAA47C}"/>
    <cellStyle name="Normal 4 5 2 2 2 2 2 6" xfId="44893" xr:uid="{C64A87F1-76FE-4CA9-AE36-4D56BB4635F5}"/>
    <cellStyle name="Normal 4 5 2 2 2 2 3" xfId="11183" xr:uid="{2938BF4C-141E-4CEA-9750-D51CD011F673}"/>
    <cellStyle name="Normal 4 5 2 2 2 2 3 2" xfId="24873" xr:uid="{E7ABD03B-C689-4CEA-AC32-A1E6B3BCD5AA}"/>
    <cellStyle name="Normal 4 5 2 2 2 2 3 2 2" xfId="38565" xr:uid="{EB171FF0-C66F-41DF-BF5B-A4E12DDCAD70}"/>
    <cellStyle name="Normal 4 5 2 2 2 2 3 2 3" xfId="53449" xr:uid="{EF02E384-A8AA-489C-8DFB-36FD0D3137E9}"/>
    <cellStyle name="Normal 4 5 2 2 2 2 3 3" xfId="18029" xr:uid="{FE917306-599A-416D-89E9-B29C6F028DAC}"/>
    <cellStyle name="Normal 4 5 2 2 2 2 3 4" xfId="31719" xr:uid="{7B93A957-34E1-4A33-9DB7-ECE6A4C1EFE0}"/>
    <cellStyle name="Normal 4 5 2 2 2 2 3 5" xfId="46603" xr:uid="{2477A72F-C23E-4786-991C-39C33DE5E81D}"/>
    <cellStyle name="Normal 4 5 2 2 2 2 4" xfId="21451" xr:uid="{D2915422-0293-4E2B-8076-32F08A08774E}"/>
    <cellStyle name="Normal 4 5 2 2 2 2 4 2" xfId="35143" xr:uid="{9B9C89A7-EB5E-4254-821C-400042D04B7F}"/>
    <cellStyle name="Normal 4 5 2 2 2 2 4 3" xfId="50027" xr:uid="{48FF7D79-F607-48C2-9F84-5B4D36AFD9FB}"/>
    <cellStyle name="Normal 4 5 2 2 2 2 5" xfId="14607" xr:uid="{CB60B1AF-5DCA-4973-96C3-C8690C072957}"/>
    <cellStyle name="Normal 4 5 2 2 2 2 6" xfId="28297" xr:uid="{FE4DF8DB-5640-447C-9BC2-0D42154F9A5B}"/>
    <cellStyle name="Normal 4 5 2 2 2 2 7" xfId="43181" xr:uid="{9D0631EB-83E1-4D09-8E8A-63281560D7A8}"/>
    <cellStyle name="Normal 4 5 2 2 2 3" xfId="9472" xr:uid="{8D2EF268-ECFD-49D8-AD71-211D74B92AC5}"/>
    <cellStyle name="Normal 4 5 2 2 2 3 2" xfId="12894" xr:uid="{4D7DB74F-2DF4-481E-B7DD-84B54DBDD05E}"/>
    <cellStyle name="Normal 4 5 2 2 2 3 2 2" xfId="26584" xr:uid="{77DC7A01-46DC-46C0-9304-19EF70B50845}"/>
    <cellStyle name="Normal 4 5 2 2 2 3 2 2 2" xfId="40276" xr:uid="{172739AB-B216-4408-B835-8AE2473758A7}"/>
    <cellStyle name="Normal 4 5 2 2 2 3 2 2 3" xfId="55160" xr:uid="{C699C45F-BB91-414C-9982-3C6179AED90C}"/>
    <cellStyle name="Normal 4 5 2 2 2 3 2 3" xfId="19740" xr:uid="{35E44735-58DC-4E67-AE3F-98086A8F5DCF}"/>
    <cellStyle name="Normal 4 5 2 2 2 3 2 4" xfId="33430" xr:uid="{71574F3A-1988-4F27-83D3-7163C3ED3161}"/>
    <cellStyle name="Normal 4 5 2 2 2 3 2 5" xfId="48314" xr:uid="{525ACC14-7694-4B9B-B2FD-E66AA2504F23}"/>
    <cellStyle name="Normal 4 5 2 2 2 3 3" xfId="23162" xr:uid="{142DC3D0-5186-4ABE-8375-42AAC50B49F2}"/>
    <cellStyle name="Normal 4 5 2 2 2 3 3 2" xfId="36854" xr:uid="{5DC15F8F-9638-4F22-A6EF-075AC342AAB2}"/>
    <cellStyle name="Normal 4 5 2 2 2 3 3 3" xfId="51738" xr:uid="{BC737047-81BD-4BA3-99D3-FA8FBEC1F3A6}"/>
    <cellStyle name="Normal 4 5 2 2 2 3 4" xfId="16318" xr:uid="{E2B6DC02-C48C-498C-938E-9CF028160A9A}"/>
    <cellStyle name="Normal 4 5 2 2 2 3 5" xfId="30008" xr:uid="{5B205859-E4B5-4239-B301-944408E78716}"/>
    <cellStyle name="Normal 4 5 2 2 2 3 6" xfId="44892" xr:uid="{9D12DF16-F126-4F67-8191-C62F50E9899E}"/>
    <cellStyle name="Normal 4 5 2 2 2 4" xfId="11182" xr:uid="{A2B5D86C-8AC7-44A0-B0D4-8B72A47632C3}"/>
    <cellStyle name="Normal 4 5 2 2 2 4 2" xfId="24872" xr:uid="{9B0F413B-89BD-42D5-8C01-F73B62BE9D91}"/>
    <cellStyle name="Normal 4 5 2 2 2 4 2 2" xfId="38564" xr:uid="{9AEB10A8-7474-4920-83F2-FC0CE10850AE}"/>
    <cellStyle name="Normal 4 5 2 2 2 4 2 3" xfId="53448" xr:uid="{C398A544-B3B9-418A-8FC9-2FE7627DD55A}"/>
    <cellStyle name="Normal 4 5 2 2 2 4 3" xfId="18028" xr:uid="{A6A4F364-CA6B-4757-8C4F-230AABB7B112}"/>
    <cellStyle name="Normal 4 5 2 2 2 4 4" xfId="31718" xr:uid="{98A03A4E-3ACA-49BF-B0AC-F0DA20BB6EFA}"/>
    <cellStyle name="Normal 4 5 2 2 2 4 5" xfId="46602" xr:uid="{E6DCCE62-CD6B-4A83-B47D-2C6B93CA4E83}"/>
    <cellStyle name="Normal 4 5 2 2 2 5" xfId="21450" xr:uid="{7E4DF47A-B046-4DBF-BB21-B3C1B7A845D2}"/>
    <cellStyle name="Normal 4 5 2 2 2 5 2" xfId="35142" xr:uid="{4C4F804C-D561-4E5F-A161-F988B28BEC58}"/>
    <cellStyle name="Normal 4 5 2 2 2 5 3" xfId="50026" xr:uid="{908B5DFE-5C57-4812-B321-10727C0F15A6}"/>
    <cellStyle name="Normal 4 5 2 2 2 6" xfId="14606" xr:uid="{CAFE5FD3-6971-4B15-9E7A-B43B40F4F740}"/>
    <cellStyle name="Normal 4 5 2 2 2 7" xfId="28296" xr:uid="{87D4A63E-E763-4BDE-B7AD-B2191E0F3258}"/>
    <cellStyle name="Normal 4 5 2 2 2 8" xfId="43180" xr:uid="{4077F900-07E9-4B3A-9BE0-655AEDCCE4B3}"/>
    <cellStyle name="Normal 4 5 2 2 3" xfId="7762" xr:uid="{DECBE17A-A0C9-4575-8C61-B148E7D87F1E}"/>
    <cellStyle name="Normal 4 5 2 2 3 2" xfId="9474" xr:uid="{89068CF5-AAF0-486A-B667-FA237E22B146}"/>
    <cellStyle name="Normal 4 5 2 2 3 2 2" xfId="12896" xr:uid="{49B14A24-895F-4DE9-A771-2E9417793BC3}"/>
    <cellStyle name="Normal 4 5 2 2 3 2 2 2" xfId="26586" xr:uid="{E85A8CD2-8890-4CD0-872A-B4F12530949C}"/>
    <cellStyle name="Normal 4 5 2 2 3 2 2 2 2" xfId="40278" xr:uid="{077160A7-1CED-47AB-B732-20B7BC3753D4}"/>
    <cellStyle name="Normal 4 5 2 2 3 2 2 2 3" xfId="55162" xr:uid="{1FF5DFFA-8ACE-4B3D-8AE0-DF04ED2384CE}"/>
    <cellStyle name="Normal 4 5 2 2 3 2 2 3" xfId="19742" xr:uid="{B19CE293-5932-477A-8293-31EE64EEEE44}"/>
    <cellStyle name="Normal 4 5 2 2 3 2 2 4" xfId="33432" xr:uid="{776B601A-6921-49DA-A9FC-AF4063332B39}"/>
    <cellStyle name="Normal 4 5 2 2 3 2 2 5" xfId="48316" xr:uid="{52BD0544-E9DE-4449-BD0F-A4F288541D8B}"/>
    <cellStyle name="Normal 4 5 2 2 3 2 3" xfId="23164" xr:uid="{81C4D500-80F5-4C1E-BB67-737CB0A0B0DC}"/>
    <cellStyle name="Normal 4 5 2 2 3 2 3 2" xfId="36856" xr:uid="{E9B2A665-A17B-4905-9B12-A541576475D9}"/>
    <cellStyle name="Normal 4 5 2 2 3 2 3 3" xfId="51740" xr:uid="{97599E88-F130-448A-95D3-FB3D8656C015}"/>
    <cellStyle name="Normal 4 5 2 2 3 2 4" xfId="16320" xr:uid="{237C9BA2-FABF-4F38-8567-47DCEA0B0E75}"/>
    <cellStyle name="Normal 4 5 2 2 3 2 5" xfId="30010" xr:uid="{1C2A487A-AD87-4F4B-AF94-3047DCF54EC4}"/>
    <cellStyle name="Normal 4 5 2 2 3 2 6" xfId="44894" xr:uid="{E21DF80B-2530-4C21-BC56-B227C05400F3}"/>
    <cellStyle name="Normal 4 5 2 2 3 3" xfId="11184" xr:uid="{D91C7A28-EA99-48F2-A516-F3A5DA5F6A2E}"/>
    <cellStyle name="Normal 4 5 2 2 3 3 2" xfId="24874" xr:uid="{47B58C76-0A52-4B3D-A2EF-F9375D4C90D4}"/>
    <cellStyle name="Normal 4 5 2 2 3 3 2 2" xfId="38566" xr:uid="{43C61552-29D6-4BE8-B249-BD4AE493E365}"/>
    <cellStyle name="Normal 4 5 2 2 3 3 2 3" xfId="53450" xr:uid="{5BCBDFAE-9813-47C4-B2AC-CEE55FDDF6BB}"/>
    <cellStyle name="Normal 4 5 2 2 3 3 3" xfId="18030" xr:uid="{DBF3E798-AF46-4CC4-9C62-6434CF92B10A}"/>
    <cellStyle name="Normal 4 5 2 2 3 3 4" xfId="31720" xr:uid="{93641AB2-F543-49E5-9DB8-0CFF41032412}"/>
    <cellStyle name="Normal 4 5 2 2 3 3 5" xfId="46604" xr:uid="{55F3F0FF-EDDA-476D-8F26-E60996BAD116}"/>
    <cellStyle name="Normal 4 5 2 2 3 4" xfId="21452" xr:uid="{782049D6-CF95-4964-962B-18E2DCA6639C}"/>
    <cellStyle name="Normal 4 5 2 2 3 4 2" xfId="35144" xr:uid="{EF2B1BDD-3F96-439B-B4FC-878FCF40FE16}"/>
    <cellStyle name="Normal 4 5 2 2 3 4 3" xfId="50028" xr:uid="{5A825F34-5363-4626-8C7C-5FDCE1F3C419}"/>
    <cellStyle name="Normal 4 5 2 2 3 5" xfId="14608" xr:uid="{71C11542-3335-401B-BDAC-2D5225ECA028}"/>
    <cellStyle name="Normal 4 5 2 2 3 6" xfId="28298" xr:uid="{315B0F8B-6C5A-4576-A98F-995826E0676F}"/>
    <cellStyle name="Normal 4 5 2 2 3 7" xfId="43182" xr:uid="{6E56A64B-123A-445D-B331-629E091A6A7C}"/>
    <cellStyle name="Normal 4 5 2 2 4" xfId="7763" xr:uid="{4AEA514A-84CB-4EE2-9E9B-EFDC2AE41ED0}"/>
    <cellStyle name="Normal 4 5 2 2 4 2" xfId="9475" xr:uid="{CC42BA88-F93E-406D-8C67-6DC39171D706}"/>
    <cellStyle name="Normal 4 5 2 2 4 2 2" xfId="12897" xr:uid="{A089677C-1733-495B-9391-56590B8DCD96}"/>
    <cellStyle name="Normal 4 5 2 2 4 2 2 2" xfId="26587" xr:uid="{BA28E6B2-12F8-489C-B60D-D986A3BAF124}"/>
    <cellStyle name="Normal 4 5 2 2 4 2 2 2 2" xfId="40279" xr:uid="{1A9B0612-031D-4CE1-90CE-6FFEFA91C3A0}"/>
    <cellStyle name="Normal 4 5 2 2 4 2 2 2 3" xfId="55163" xr:uid="{7C5E278C-B32F-41DF-B83F-8402CE98CC15}"/>
    <cellStyle name="Normal 4 5 2 2 4 2 2 3" xfId="19743" xr:uid="{CDA08FC8-654A-41E0-96DD-5996415CE7A0}"/>
    <cellStyle name="Normal 4 5 2 2 4 2 2 4" xfId="33433" xr:uid="{827B4727-209F-4D9D-9826-B891657CC9AD}"/>
    <cellStyle name="Normal 4 5 2 2 4 2 2 5" xfId="48317" xr:uid="{93BC2A1A-47E2-4151-9BFA-4AE28DCBAA98}"/>
    <cellStyle name="Normal 4 5 2 2 4 2 3" xfId="23165" xr:uid="{113B278A-F08D-4B1B-BFF2-D14884CB0E90}"/>
    <cellStyle name="Normal 4 5 2 2 4 2 3 2" xfId="36857" xr:uid="{B347AA71-A281-417C-BF8D-3D229B83B26D}"/>
    <cellStyle name="Normal 4 5 2 2 4 2 3 3" xfId="51741" xr:uid="{0F5EF0F6-EF8F-43D7-8883-01ED7FB586F7}"/>
    <cellStyle name="Normal 4 5 2 2 4 2 4" xfId="16321" xr:uid="{8F5E6578-2951-4935-95AC-80A06F57E5EA}"/>
    <cellStyle name="Normal 4 5 2 2 4 2 5" xfId="30011" xr:uid="{0DC30B90-3ED0-42E6-B212-912C8329784A}"/>
    <cellStyle name="Normal 4 5 2 2 4 2 6" xfId="44895" xr:uid="{E0C59FD1-0BEC-43CF-9C64-568E983CA9D2}"/>
    <cellStyle name="Normal 4 5 2 2 4 3" xfId="11185" xr:uid="{21F80361-F2E0-4603-8109-F11CB99525D6}"/>
    <cellStyle name="Normal 4 5 2 2 4 3 2" xfId="24875" xr:uid="{0DEC4D0D-EE99-49F2-8E0E-ED0CA887FA8F}"/>
    <cellStyle name="Normal 4 5 2 2 4 3 2 2" xfId="38567" xr:uid="{942FA915-999A-4955-A46C-050BD75B3EE6}"/>
    <cellStyle name="Normal 4 5 2 2 4 3 2 3" xfId="53451" xr:uid="{A975C4EB-B3D8-4B6A-8EFC-0EF72F39BAFC}"/>
    <cellStyle name="Normal 4 5 2 2 4 3 3" xfId="18031" xr:uid="{E1913C32-5525-4F1B-8171-F1ACE03969BB}"/>
    <cellStyle name="Normal 4 5 2 2 4 3 4" xfId="31721" xr:uid="{DB0366DC-4DF2-4854-816A-4AB28AA92EA7}"/>
    <cellStyle name="Normal 4 5 2 2 4 3 5" xfId="46605" xr:uid="{9248ABE7-EF36-43F5-9F6B-C13012B37963}"/>
    <cellStyle name="Normal 4 5 2 2 4 4" xfId="21453" xr:uid="{CEE82548-D949-444A-8816-13566518C262}"/>
    <cellStyle name="Normal 4 5 2 2 4 4 2" xfId="35145" xr:uid="{CE033C70-D374-43DE-8DFB-D33BD80A310E}"/>
    <cellStyle name="Normal 4 5 2 2 4 4 3" xfId="50029" xr:uid="{FC4DDB8D-F8B3-4ABB-B23A-775A31375C3C}"/>
    <cellStyle name="Normal 4 5 2 2 4 5" xfId="14609" xr:uid="{D39387A1-A02E-4416-A53F-44B1D019F00E}"/>
    <cellStyle name="Normal 4 5 2 2 4 6" xfId="28299" xr:uid="{89076892-C6D7-46AB-A2C9-61A076EF544A}"/>
    <cellStyle name="Normal 4 5 2 2 4 7" xfId="43183" xr:uid="{EA216B6E-CD48-48E4-96A3-2201612D749C}"/>
    <cellStyle name="Normal 4 5 2 2 5" xfId="9471" xr:uid="{E8B9275C-9EC6-4A47-B146-FC7FA2FC45E8}"/>
    <cellStyle name="Normal 4 5 2 2 5 2" xfId="12893" xr:uid="{21E44025-4E37-410D-92BC-71CC3C09149F}"/>
    <cellStyle name="Normal 4 5 2 2 5 2 2" xfId="26583" xr:uid="{A1F60FA1-FAF9-42B4-9486-3B5CED8ED055}"/>
    <cellStyle name="Normal 4 5 2 2 5 2 2 2" xfId="40275" xr:uid="{2DD7F939-5A4A-46DE-9BB5-896EA8898717}"/>
    <cellStyle name="Normal 4 5 2 2 5 2 2 3" xfId="55159" xr:uid="{A86B02F7-1088-4517-AA68-9FF934CED482}"/>
    <cellStyle name="Normal 4 5 2 2 5 2 3" xfId="19739" xr:uid="{1C52BD8A-C71F-4924-B487-75675A551406}"/>
    <cellStyle name="Normal 4 5 2 2 5 2 4" xfId="33429" xr:uid="{99AA7FC2-29AE-4A23-B7F4-927C92338632}"/>
    <cellStyle name="Normal 4 5 2 2 5 2 5" xfId="48313" xr:uid="{B3A2D297-4F6A-41FF-81D3-C94682780AF6}"/>
    <cellStyle name="Normal 4 5 2 2 5 3" xfId="23161" xr:uid="{CBC9C2BD-01DC-4287-97FC-BCCBA0852043}"/>
    <cellStyle name="Normal 4 5 2 2 5 3 2" xfId="36853" xr:uid="{9AAACF37-A0F4-4468-A160-1710625D3265}"/>
    <cellStyle name="Normal 4 5 2 2 5 3 3" xfId="51737" xr:uid="{FA8553F5-1C35-4D90-BAEF-48B1FFFBC487}"/>
    <cellStyle name="Normal 4 5 2 2 5 4" xfId="16317" xr:uid="{40A007AC-9049-4EC4-A5C6-D2D0A3CD789C}"/>
    <cellStyle name="Normal 4 5 2 2 5 5" xfId="30007" xr:uid="{93186E9C-046F-490C-AAAE-EFEE42501B98}"/>
    <cellStyle name="Normal 4 5 2 2 5 6" xfId="44891" xr:uid="{22B9FBBA-8F9B-495B-8868-83A38FC33AEC}"/>
    <cellStyle name="Normal 4 5 2 2 6" xfId="11181" xr:uid="{35E74A26-3994-4140-859F-449AC3223D54}"/>
    <cellStyle name="Normal 4 5 2 2 6 2" xfId="24871" xr:uid="{2EDA4B8B-7781-4049-9F3F-BCF29BB4412B}"/>
    <cellStyle name="Normal 4 5 2 2 6 2 2" xfId="38563" xr:uid="{12EBE43A-B766-4D20-ABF3-0F4F988ECAA0}"/>
    <cellStyle name="Normal 4 5 2 2 6 2 3" xfId="53447" xr:uid="{50C2DE17-5390-4376-9881-4AD9E5FB0556}"/>
    <cellStyle name="Normal 4 5 2 2 6 3" xfId="18027" xr:uid="{CF3D1849-970C-49D5-AB2E-5FD177FD5A37}"/>
    <cellStyle name="Normal 4 5 2 2 6 4" xfId="31717" xr:uid="{46A4EBEB-C383-4967-A1B4-A1E52764F283}"/>
    <cellStyle name="Normal 4 5 2 2 6 5" xfId="46601" xr:uid="{75550F10-67EC-438D-B86B-D66DAD542CFD}"/>
    <cellStyle name="Normal 4 5 2 2 7" xfId="21449" xr:uid="{B8CCDA29-6D02-46E8-9DC3-CDF9835F988C}"/>
    <cellStyle name="Normal 4 5 2 2 7 2" xfId="35141" xr:uid="{80158C97-A095-482C-B418-FEC54AB30DD0}"/>
    <cellStyle name="Normal 4 5 2 2 7 3" xfId="50025" xr:uid="{D69D6065-9C4C-42C1-BD34-BFB55CFD2E6F}"/>
    <cellStyle name="Normal 4 5 2 2 8" xfId="14605" xr:uid="{51095F7C-CB18-4B63-BBA9-7BD529F51341}"/>
    <cellStyle name="Normal 4 5 2 2 9" xfId="28295" xr:uid="{4B5B5D38-BBE1-4C19-8F00-41B1E67B5FD8}"/>
    <cellStyle name="Normal 4 5 2 3" xfId="7764" xr:uid="{97BA9967-1686-46C0-90B3-803046A81B83}"/>
    <cellStyle name="Normal 4 5 2 3 10" xfId="43184" xr:uid="{645EB77E-9D70-4C52-B436-22397946AFFD}"/>
    <cellStyle name="Normal 4 5 2 3 2" xfId="7765" xr:uid="{259709DA-A4E9-4C46-AAA5-CF30F32478DF}"/>
    <cellStyle name="Normal 4 5 2 3 2 2" xfId="7766" xr:uid="{804B0389-B621-4ECB-A12F-72F32AE913C4}"/>
    <cellStyle name="Normal 4 5 2 3 2 2 2" xfId="9478" xr:uid="{7AB46D9F-531F-4832-A53A-13ED7596BBC4}"/>
    <cellStyle name="Normal 4 5 2 3 2 2 2 2" xfId="12900" xr:uid="{35E1C4E7-F756-4ACE-AB27-42F98F3B2429}"/>
    <cellStyle name="Normal 4 5 2 3 2 2 2 2 2" xfId="26590" xr:uid="{3E75B41C-B806-47DC-9419-22CA7D1365ED}"/>
    <cellStyle name="Normal 4 5 2 3 2 2 2 2 2 2" xfId="40282" xr:uid="{C98C1AF5-D050-400A-811D-7941FF590B1B}"/>
    <cellStyle name="Normal 4 5 2 3 2 2 2 2 2 3" xfId="55166" xr:uid="{DFC9C456-C9AC-4B68-9751-56BCC3EBD874}"/>
    <cellStyle name="Normal 4 5 2 3 2 2 2 2 3" xfId="19746" xr:uid="{B368D2D2-82A3-4071-8EBD-78FF5198C300}"/>
    <cellStyle name="Normal 4 5 2 3 2 2 2 2 4" xfId="33436" xr:uid="{96DAA011-FDF6-471E-A203-2084334178EF}"/>
    <cellStyle name="Normal 4 5 2 3 2 2 2 2 5" xfId="48320" xr:uid="{ABB83F7D-F3F0-4C53-8057-5B8ABA454A94}"/>
    <cellStyle name="Normal 4 5 2 3 2 2 2 3" xfId="23168" xr:uid="{D6941EB8-0126-4A30-A7AC-387E8769CDB3}"/>
    <cellStyle name="Normal 4 5 2 3 2 2 2 3 2" xfId="36860" xr:uid="{249907AD-237B-40E2-8986-8B5094F4650E}"/>
    <cellStyle name="Normal 4 5 2 3 2 2 2 3 3" xfId="51744" xr:uid="{00A913DE-BA02-412B-B801-84AA965E619B}"/>
    <cellStyle name="Normal 4 5 2 3 2 2 2 4" xfId="16324" xr:uid="{D254971F-3754-47EC-ABB7-75FEB54A734F}"/>
    <cellStyle name="Normal 4 5 2 3 2 2 2 5" xfId="30014" xr:uid="{2C83E1C7-9506-4710-872F-DB83EBCCDD55}"/>
    <cellStyle name="Normal 4 5 2 3 2 2 2 6" xfId="44898" xr:uid="{42B56EB3-C516-4D91-96E9-D11612156A7D}"/>
    <cellStyle name="Normal 4 5 2 3 2 2 3" xfId="11188" xr:uid="{AE7D7B04-B52E-429A-98F8-24C7594A4FAF}"/>
    <cellStyle name="Normal 4 5 2 3 2 2 3 2" xfId="24878" xr:uid="{47511C3B-E5EC-4249-8574-DC078B480FE5}"/>
    <cellStyle name="Normal 4 5 2 3 2 2 3 2 2" xfId="38570" xr:uid="{3E514125-A49E-4D14-8284-65876A519DB9}"/>
    <cellStyle name="Normal 4 5 2 3 2 2 3 2 3" xfId="53454" xr:uid="{ED98FD3D-98AB-4F14-A727-ECD05E8D89B2}"/>
    <cellStyle name="Normal 4 5 2 3 2 2 3 3" xfId="18034" xr:uid="{DFD47A6A-1EB0-4B6A-9C84-B189B2A19CFF}"/>
    <cellStyle name="Normal 4 5 2 3 2 2 3 4" xfId="31724" xr:uid="{972D7EFF-C168-471E-8A4D-95BD5B2B5531}"/>
    <cellStyle name="Normal 4 5 2 3 2 2 3 5" xfId="46608" xr:uid="{06D8AD4E-8E33-4761-ADFB-4AF3EB4281BE}"/>
    <cellStyle name="Normal 4 5 2 3 2 2 4" xfId="21456" xr:uid="{272420F5-270C-486E-97AA-F28E6B18DAE0}"/>
    <cellStyle name="Normal 4 5 2 3 2 2 4 2" xfId="35148" xr:uid="{B8CA7549-453D-4C66-8146-F84CD0B19A30}"/>
    <cellStyle name="Normal 4 5 2 3 2 2 4 3" xfId="50032" xr:uid="{DA00156A-CA37-4F50-97B7-2F14A02E27C6}"/>
    <cellStyle name="Normal 4 5 2 3 2 2 5" xfId="14612" xr:uid="{2BA3446D-0021-4964-A1F3-EC43F7CC6F04}"/>
    <cellStyle name="Normal 4 5 2 3 2 2 6" xfId="28302" xr:uid="{49119EFC-80CE-4321-ABDF-74529F88B3A9}"/>
    <cellStyle name="Normal 4 5 2 3 2 2 7" xfId="43186" xr:uid="{925C9150-7CDD-4556-9F47-51C8B8E4706D}"/>
    <cellStyle name="Normal 4 5 2 3 2 3" xfId="9477" xr:uid="{175907BC-4EBF-4D83-ABEC-7383179E417B}"/>
    <cellStyle name="Normal 4 5 2 3 2 3 2" xfId="12899" xr:uid="{0F88526A-0732-4F4A-836B-005ABAF16E51}"/>
    <cellStyle name="Normal 4 5 2 3 2 3 2 2" xfId="26589" xr:uid="{E3E54CF8-CAB9-4D71-B3B7-DA9D61530DFB}"/>
    <cellStyle name="Normal 4 5 2 3 2 3 2 2 2" xfId="40281" xr:uid="{14B697AD-A703-460D-A8B8-FE05FE8D9291}"/>
    <cellStyle name="Normal 4 5 2 3 2 3 2 2 3" xfId="55165" xr:uid="{CBD793B0-377B-4E14-B337-0C016EBF5696}"/>
    <cellStyle name="Normal 4 5 2 3 2 3 2 3" xfId="19745" xr:uid="{14E2529A-ACF3-4C88-84E0-2ECBA69D27D2}"/>
    <cellStyle name="Normal 4 5 2 3 2 3 2 4" xfId="33435" xr:uid="{6DA4037E-2134-4CA1-9EC3-84E1D2BAEC80}"/>
    <cellStyle name="Normal 4 5 2 3 2 3 2 5" xfId="48319" xr:uid="{D2B76C74-440E-4318-87F0-B28722DE22A0}"/>
    <cellStyle name="Normal 4 5 2 3 2 3 3" xfId="23167" xr:uid="{4D15BDF7-B46D-47FA-BF74-F8726F563C53}"/>
    <cellStyle name="Normal 4 5 2 3 2 3 3 2" xfId="36859" xr:uid="{7E8747CD-3145-49AD-A115-B3D01BABD5D9}"/>
    <cellStyle name="Normal 4 5 2 3 2 3 3 3" xfId="51743" xr:uid="{CCCC8188-61FC-4127-A3E0-D2CB9743469F}"/>
    <cellStyle name="Normal 4 5 2 3 2 3 4" xfId="16323" xr:uid="{5E9037B0-5ACB-4BB8-9666-977B55E67567}"/>
    <cellStyle name="Normal 4 5 2 3 2 3 5" xfId="30013" xr:uid="{85A7D557-52A9-4F62-8211-13336C604BBC}"/>
    <cellStyle name="Normal 4 5 2 3 2 3 6" xfId="44897" xr:uid="{F3C81BBF-8609-4260-B8FC-09FA559FC7E7}"/>
    <cellStyle name="Normal 4 5 2 3 2 4" xfId="11187" xr:uid="{C6C8D4CA-19A7-4C61-8BB5-82624102DD12}"/>
    <cellStyle name="Normal 4 5 2 3 2 4 2" xfId="24877" xr:uid="{3E613CF7-F181-4E99-A455-2DE44842F6DF}"/>
    <cellStyle name="Normal 4 5 2 3 2 4 2 2" xfId="38569" xr:uid="{52FF2EAE-EC2E-4EFA-B163-10BC60BF5771}"/>
    <cellStyle name="Normal 4 5 2 3 2 4 2 3" xfId="53453" xr:uid="{DF3F3B2E-9928-4E6C-939C-C05F647F0E53}"/>
    <cellStyle name="Normal 4 5 2 3 2 4 3" xfId="18033" xr:uid="{8817352A-0BB7-4B2E-936F-80DA229CA061}"/>
    <cellStyle name="Normal 4 5 2 3 2 4 4" xfId="31723" xr:uid="{25618261-74A6-4E8C-AAB2-A5A6C739C53E}"/>
    <cellStyle name="Normal 4 5 2 3 2 4 5" xfId="46607" xr:uid="{4669FB50-EDE6-4C5F-9FA2-4534DD220010}"/>
    <cellStyle name="Normal 4 5 2 3 2 5" xfId="21455" xr:uid="{B2C4299A-E815-4758-9DED-937D77EF6F68}"/>
    <cellStyle name="Normal 4 5 2 3 2 5 2" xfId="35147" xr:uid="{410F32AA-2F59-4200-98DE-A784E6F55263}"/>
    <cellStyle name="Normal 4 5 2 3 2 5 3" xfId="50031" xr:uid="{4E517CC7-79EE-484F-A47D-BDFFE7F562F8}"/>
    <cellStyle name="Normal 4 5 2 3 2 6" xfId="14611" xr:uid="{49350153-559A-4EA2-9250-3CC5F2B5E3A6}"/>
    <cellStyle name="Normal 4 5 2 3 2 7" xfId="28301" xr:uid="{CEA28769-C51C-4113-9D72-C3D1DAC779A4}"/>
    <cellStyle name="Normal 4 5 2 3 2 8" xfId="43185" xr:uid="{55BB85C1-A142-460D-8E1C-6420D890CD95}"/>
    <cellStyle name="Normal 4 5 2 3 3" xfId="7767" xr:uid="{B0568225-3ED7-4764-AB9E-20FB8986956B}"/>
    <cellStyle name="Normal 4 5 2 3 3 2" xfId="9479" xr:uid="{FA90C2C5-5871-4EA5-8BCA-6FE18D5B088E}"/>
    <cellStyle name="Normal 4 5 2 3 3 2 2" xfId="12901" xr:uid="{FC620326-801D-4317-8D07-B58613C30E5E}"/>
    <cellStyle name="Normal 4 5 2 3 3 2 2 2" xfId="26591" xr:uid="{81ED85CE-D920-4825-80A1-12AB50C55B82}"/>
    <cellStyle name="Normal 4 5 2 3 3 2 2 2 2" xfId="40283" xr:uid="{FAFAC12C-4399-41B1-95E6-E9A908201582}"/>
    <cellStyle name="Normal 4 5 2 3 3 2 2 2 3" xfId="55167" xr:uid="{6E92D30C-8941-463F-92F4-42B13C0513E3}"/>
    <cellStyle name="Normal 4 5 2 3 3 2 2 3" xfId="19747" xr:uid="{325EE2C4-F3E8-41F9-A990-52871FE07D3B}"/>
    <cellStyle name="Normal 4 5 2 3 3 2 2 4" xfId="33437" xr:uid="{922ED88D-453B-4A4F-8B2B-9356D416416F}"/>
    <cellStyle name="Normal 4 5 2 3 3 2 2 5" xfId="48321" xr:uid="{2EE0BF97-5F30-459D-987F-B86265E3101D}"/>
    <cellStyle name="Normal 4 5 2 3 3 2 3" xfId="23169" xr:uid="{D088D599-15A2-4D92-8286-088BC5C28194}"/>
    <cellStyle name="Normal 4 5 2 3 3 2 3 2" xfId="36861" xr:uid="{BA48333B-F712-44DF-956C-07BA669AB726}"/>
    <cellStyle name="Normal 4 5 2 3 3 2 3 3" xfId="51745" xr:uid="{4B7635BF-BA51-41B1-9A2D-4E13E55B0AD1}"/>
    <cellStyle name="Normal 4 5 2 3 3 2 4" xfId="16325" xr:uid="{AABBEBFF-4A70-44B7-A033-1B585B01F0AD}"/>
    <cellStyle name="Normal 4 5 2 3 3 2 5" xfId="30015" xr:uid="{072C84AC-D8A2-4501-808C-CA964BF2C337}"/>
    <cellStyle name="Normal 4 5 2 3 3 2 6" xfId="44899" xr:uid="{DD45E8FC-D75C-4D12-9CDB-605447D79BC3}"/>
    <cellStyle name="Normal 4 5 2 3 3 3" xfId="11189" xr:uid="{3248824E-7C13-48DC-A8A9-5E6D774C7165}"/>
    <cellStyle name="Normal 4 5 2 3 3 3 2" xfId="24879" xr:uid="{92950B4A-A192-46B2-8844-E8F619A17107}"/>
    <cellStyle name="Normal 4 5 2 3 3 3 2 2" xfId="38571" xr:uid="{D727D7F0-3584-4254-8D54-5206A27B716F}"/>
    <cellStyle name="Normal 4 5 2 3 3 3 2 3" xfId="53455" xr:uid="{140B1950-671D-431D-BCD8-FA7055443F23}"/>
    <cellStyle name="Normal 4 5 2 3 3 3 3" xfId="18035" xr:uid="{B617AFF3-BEBF-42FE-A8A0-637376BC654F}"/>
    <cellStyle name="Normal 4 5 2 3 3 3 4" xfId="31725" xr:uid="{FF904214-C2D4-4A35-9E15-694CEE23D4E7}"/>
    <cellStyle name="Normal 4 5 2 3 3 3 5" xfId="46609" xr:uid="{94E93878-B0B1-4D38-B5F0-40ED4CA5EC1C}"/>
    <cellStyle name="Normal 4 5 2 3 3 4" xfId="21457" xr:uid="{B2CD755F-251C-4E84-911A-930F07FDAFED}"/>
    <cellStyle name="Normal 4 5 2 3 3 4 2" xfId="35149" xr:uid="{1BDC6C2D-467C-4C8B-9164-0EF39DA06811}"/>
    <cellStyle name="Normal 4 5 2 3 3 4 3" xfId="50033" xr:uid="{4F8817D6-9A72-4235-A8C0-B8EBFB84845B}"/>
    <cellStyle name="Normal 4 5 2 3 3 5" xfId="14613" xr:uid="{E1EB404A-EC0F-4D08-B25A-B99CBE68AEF1}"/>
    <cellStyle name="Normal 4 5 2 3 3 6" xfId="28303" xr:uid="{56D0FE43-F737-4677-9F8F-DBF4CB90C508}"/>
    <cellStyle name="Normal 4 5 2 3 3 7" xfId="43187" xr:uid="{DFD59317-22F3-4419-9E47-80B6C17578CC}"/>
    <cellStyle name="Normal 4 5 2 3 4" xfId="7768" xr:uid="{6FB7BAFB-3EF9-4D7A-B415-5A622FF552E5}"/>
    <cellStyle name="Normal 4 5 2 3 4 2" xfId="9480" xr:uid="{EB3DA036-1647-473F-B06E-49C193C42D66}"/>
    <cellStyle name="Normal 4 5 2 3 4 2 2" xfId="12902" xr:uid="{B6C3B7B0-DAB0-4172-A6EB-67FCAAD41397}"/>
    <cellStyle name="Normal 4 5 2 3 4 2 2 2" xfId="26592" xr:uid="{6E35CB86-4244-4C3C-9926-B0E4AA0A153F}"/>
    <cellStyle name="Normal 4 5 2 3 4 2 2 2 2" xfId="40284" xr:uid="{66F75A75-C07E-4FC3-BB1A-24F9B83E11D1}"/>
    <cellStyle name="Normal 4 5 2 3 4 2 2 2 3" xfId="55168" xr:uid="{53EC111E-0C78-48C4-894D-A306B660EF97}"/>
    <cellStyle name="Normal 4 5 2 3 4 2 2 3" xfId="19748" xr:uid="{177DB42F-E7CD-4CF8-8D41-C345D9133E4A}"/>
    <cellStyle name="Normal 4 5 2 3 4 2 2 4" xfId="33438" xr:uid="{5F50064F-0FA1-41E2-A9EB-F71EF40EE470}"/>
    <cellStyle name="Normal 4 5 2 3 4 2 2 5" xfId="48322" xr:uid="{19F05FD3-FC5D-48FF-8329-CBBBEC4787DF}"/>
    <cellStyle name="Normal 4 5 2 3 4 2 3" xfId="23170" xr:uid="{D6E1AB99-9871-479A-8CD9-1B8F9954A038}"/>
    <cellStyle name="Normal 4 5 2 3 4 2 3 2" xfId="36862" xr:uid="{4BEAA8E0-684F-4356-9B41-F95907F6EDB2}"/>
    <cellStyle name="Normal 4 5 2 3 4 2 3 3" xfId="51746" xr:uid="{378C29F3-849C-4651-9F03-7DF73A8B81B1}"/>
    <cellStyle name="Normal 4 5 2 3 4 2 4" xfId="16326" xr:uid="{4D0790C4-09E2-4DB1-BF0E-E6CCBE6974CC}"/>
    <cellStyle name="Normal 4 5 2 3 4 2 5" xfId="30016" xr:uid="{961E0A34-8B48-49EB-8DF6-FE25E5AB5600}"/>
    <cellStyle name="Normal 4 5 2 3 4 2 6" xfId="44900" xr:uid="{C7E18615-110B-43BD-8886-83508BBC8B69}"/>
    <cellStyle name="Normal 4 5 2 3 4 3" xfId="11190" xr:uid="{5E09ED1D-C006-4B1F-9E43-5A46B6BDF959}"/>
    <cellStyle name="Normal 4 5 2 3 4 3 2" xfId="24880" xr:uid="{DC730D0D-9D30-46D7-8564-4B45135A2A0A}"/>
    <cellStyle name="Normal 4 5 2 3 4 3 2 2" xfId="38572" xr:uid="{12ECE63F-5DA7-4B8A-9423-C827CB1B5991}"/>
    <cellStyle name="Normal 4 5 2 3 4 3 2 3" xfId="53456" xr:uid="{FA71F940-6470-4E43-888A-48DD9D763470}"/>
    <cellStyle name="Normal 4 5 2 3 4 3 3" xfId="18036" xr:uid="{EFFD2829-9404-4252-9987-61ECAF54536F}"/>
    <cellStyle name="Normal 4 5 2 3 4 3 4" xfId="31726" xr:uid="{0658536E-E003-45B7-8CE9-EE365B2B37EC}"/>
    <cellStyle name="Normal 4 5 2 3 4 3 5" xfId="46610" xr:uid="{2E7DCFC9-555E-44E9-93E2-CF2848BA7600}"/>
    <cellStyle name="Normal 4 5 2 3 4 4" xfId="21458" xr:uid="{61CD110A-7F36-4642-BB1B-338334ADDB40}"/>
    <cellStyle name="Normal 4 5 2 3 4 4 2" xfId="35150" xr:uid="{8F647BD3-9D9A-4A49-813C-7A8F2FEB9FD4}"/>
    <cellStyle name="Normal 4 5 2 3 4 4 3" xfId="50034" xr:uid="{F214B016-42AB-49CA-9E6F-EACDB933AEA8}"/>
    <cellStyle name="Normal 4 5 2 3 4 5" xfId="14614" xr:uid="{56E7D92A-9648-49C1-B298-B5CA4851F554}"/>
    <cellStyle name="Normal 4 5 2 3 4 6" xfId="28304" xr:uid="{2A2BA337-F70D-4EAF-8DA3-A35A969C5977}"/>
    <cellStyle name="Normal 4 5 2 3 4 7" xfId="43188" xr:uid="{13D89947-CEEC-4AED-8A60-0AD04BE86B48}"/>
    <cellStyle name="Normal 4 5 2 3 5" xfId="9476" xr:uid="{FDAD0199-0A73-4031-B506-B69D62589C38}"/>
    <cellStyle name="Normal 4 5 2 3 5 2" xfId="12898" xr:uid="{3A6F23B8-4992-4E5B-A06D-014FB47987D4}"/>
    <cellStyle name="Normal 4 5 2 3 5 2 2" xfId="26588" xr:uid="{DB7D0C1E-5D86-49B8-9319-45F5779F4491}"/>
    <cellStyle name="Normal 4 5 2 3 5 2 2 2" xfId="40280" xr:uid="{E75BF983-C622-4BF2-8F2A-B42DF343223A}"/>
    <cellStyle name="Normal 4 5 2 3 5 2 2 3" xfId="55164" xr:uid="{88E899E7-9B78-4EB4-865D-FCC7BB2FF003}"/>
    <cellStyle name="Normal 4 5 2 3 5 2 3" xfId="19744" xr:uid="{93D2A8D2-F696-463F-8C2F-43104496FA36}"/>
    <cellStyle name="Normal 4 5 2 3 5 2 4" xfId="33434" xr:uid="{0CA27991-5AF4-43A0-9183-5A2C42447C8D}"/>
    <cellStyle name="Normal 4 5 2 3 5 2 5" xfId="48318" xr:uid="{1226F209-D9C8-415E-8C6A-1BE525D76F82}"/>
    <cellStyle name="Normal 4 5 2 3 5 3" xfId="23166" xr:uid="{160C7616-F80D-4C9F-BDB6-D9EFEA60ADA0}"/>
    <cellStyle name="Normal 4 5 2 3 5 3 2" xfId="36858" xr:uid="{4BACC526-BB80-43AA-953B-99688641AD51}"/>
    <cellStyle name="Normal 4 5 2 3 5 3 3" xfId="51742" xr:uid="{F94006EE-27D2-4A51-B374-8E735B2EAFE6}"/>
    <cellStyle name="Normal 4 5 2 3 5 4" xfId="16322" xr:uid="{C932E325-1A23-4379-A9F0-9A705D1E08EE}"/>
    <cellStyle name="Normal 4 5 2 3 5 5" xfId="30012" xr:uid="{999068BC-7FC1-4D52-9733-2E0AFE895049}"/>
    <cellStyle name="Normal 4 5 2 3 5 6" xfId="44896" xr:uid="{423E3ACE-6FB0-4D6D-A8CF-FF6C19304D07}"/>
    <cellStyle name="Normal 4 5 2 3 6" xfId="11186" xr:uid="{0DAFD322-65E4-490C-AFF6-E93691E1504D}"/>
    <cellStyle name="Normal 4 5 2 3 6 2" xfId="24876" xr:uid="{6FFB505B-C44D-4536-B7D3-7D7F4F5CDEDD}"/>
    <cellStyle name="Normal 4 5 2 3 6 2 2" xfId="38568" xr:uid="{6A2CF940-1943-43CC-B4BC-70A769AF0591}"/>
    <cellStyle name="Normal 4 5 2 3 6 2 3" xfId="53452" xr:uid="{FA9ECDDC-6809-465A-A6C2-66388DCBD749}"/>
    <cellStyle name="Normal 4 5 2 3 6 3" xfId="18032" xr:uid="{0D5CC85C-BD42-4479-8725-F64C31F023C4}"/>
    <cellStyle name="Normal 4 5 2 3 6 4" xfId="31722" xr:uid="{1576EA14-C9C7-4CB6-B959-5E22F216296D}"/>
    <cellStyle name="Normal 4 5 2 3 6 5" xfId="46606" xr:uid="{E4F4A937-A1D8-4D78-8F1D-2C2DCD545BAB}"/>
    <cellStyle name="Normal 4 5 2 3 7" xfId="21454" xr:uid="{36FD50E2-62BB-421E-8CC4-D78685AA8538}"/>
    <cellStyle name="Normal 4 5 2 3 7 2" xfId="35146" xr:uid="{17C825EC-2345-4DA7-B150-8BF5E7E8D34B}"/>
    <cellStyle name="Normal 4 5 2 3 7 3" xfId="50030" xr:uid="{7F5871A4-E95A-4F10-8A11-78CD64EC1C0A}"/>
    <cellStyle name="Normal 4 5 2 3 8" xfId="14610" xr:uid="{ABA1B4D3-D78A-4024-A279-2B78A2A60C5E}"/>
    <cellStyle name="Normal 4 5 2 3 9" xfId="28300" xr:uid="{639521CB-D243-4AFE-97C7-18ED533EE562}"/>
    <cellStyle name="Normal 4 5 2 4" xfId="7769" xr:uid="{9C1EEC0C-FAE9-4DE6-9817-D8176DB21C86}"/>
    <cellStyle name="Normal 4 5 2 4 2" xfId="7770" xr:uid="{3EFEEFDA-FED3-4C1E-A3D2-D06608123FBA}"/>
    <cellStyle name="Normal 4 5 2 4 2 2" xfId="9482" xr:uid="{7C55C0A3-AA24-4C58-A4F5-512A2F2CCF30}"/>
    <cellStyle name="Normal 4 5 2 4 2 2 2" xfId="12904" xr:uid="{2C2E214B-9818-4F7C-B2B9-E3B7978F9269}"/>
    <cellStyle name="Normal 4 5 2 4 2 2 2 2" xfId="26594" xr:uid="{5287FAD8-B5BF-4D69-AA24-D316908FB2E4}"/>
    <cellStyle name="Normal 4 5 2 4 2 2 2 2 2" xfId="40286" xr:uid="{899A4125-6D36-4CCF-8ED3-E28C6D296F28}"/>
    <cellStyle name="Normal 4 5 2 4 2 2 2 2 3" xfId="55170" xr:uid="{432F9AF3-2348-4029-AEAA-2E4EA2449EF7}"/>
    <cellStyle name="Normal 4 5 2 4 2 2 2 3" xfId="19750" xr:uid="{5EEDD2B4-A715-4897-B668-523FEE4215F5}"/>
    <cellStyle name="Normal 4 5 2 4 2 2 2 4" xfId="33440" xr:uid="{C3E71DF1-2C09-4654-BA51-347496B6521E}"/>
    <cellStyle name="Normal 4 5 2 4 2 2 2 5" xfId="48324" xr:uid="{6ED929F5-720E-4519-9992-BF0E88879F8B}"/>
    <cellStyle name="Normal 4 5 2 4 2 2 3" xfId="23172" xr:uid="{78F82280-52CD-4DD7-BB2D-E5C761975850}"/>
    <cellStyle name="Normal 4 5 2 4 2 2 3 2" xfId="36864" xr:uid="{569D802F-A24E-492C-B594-4925204FF83C}"/>
    <cellStyle name="Normal 4 5 2 4 2 2 3 3" xfId="51748" xr:uid="{6215BDD4-D708-4716-A5DA-2F72733D337F}"/>
    <cellStyle name="Normal 4 5 2 4 2 2 4" xfId="16328" xr:uid="{173B24F9-B6BA-4E0A-9DAC-E71A96F3D2B0}"/>
    <cellStyle name="Normal 4 5 2 4 2 2 5" xfId="30018" xr:uid="{0C0751CA-CCA5-4F89-B878-35DEF16C0DAD}"/>
    <cellStyle name="Normal 4 5 2 4 2 2 6" xfId="44902" xr:uid="{1F940D9D-B024-4ACA-8A57-B33E6D35ED22}"/>
    <cellStyle name="Normal 4 5 2 4 2 3" xfId="11192" xr:uid="{95DC83D9-AE4E-4964-8055-001D5D4729B3}"/>
    <cellStyle name="Normal 4 5 2 4 2 3 2" xfId="24882" xr:uid="{D74DD633-3387-4970-ACF9-B5A03B847224}"/>
    <cellStyle name="Normal 4 5 2 4 2 3 2 2" xfId="38574" xr:uid="{B2FFC4A2-A644-4545-B937-7A54FC05146A}"/>
    <cellStyle name="Normal 4 5 2 4 2 3 2 3" xfId="53458" xr:uid="{9BD516DF-EC5F-4143-9492-AE336747FE6D}"/>
    <cellStyle name="Normal 4 5 2 4 2 3 3" xfId="18038" xr:uid="{B81326F8-E7F5-48C4-863A-7745952A22D3}"/>
    <cellStyle name="Normal 4 5 2 4 2 3 4" xfId="31728" xr:uid="{EBD22F48-FD72-4DE4-ABC7-4C9A88AFEB6B}"/>
    <cellStyle name="Normal 4 5 2 4 2 3 5" xfId="46612" xr:uid="{4FDD804A-8C0E-44CE-8CE7-6ACE2AF1E68C}"/>
    <cellStyle name="Normal 4 5 2 4 2 4" xfId="21460" xr:uid="{EE055653-2B9B-4386-AF1A-ABF47B5F3128}"/>
    <cellStyle name="Normal 4 5 2 4 2 4 2" xfId="35152" xr:uid="{B8AD5C75-1ABD-4600-8215-D593EA1125A6}"/>
    <cellStyle name="Normal 4 5 2 4 2 4 3" xfId="50036" xr:uid="{1641B808-6E17-4CED-9C40-1F937996C28F}"/>
    <cellStyle name="Normal 4 5 2 4 2 5" xfId="14616" xr:uid="{D36F7104-020C-434B-98AD-D1EBCDC289AD}"/>
    <cellStyle name="Normal 4 5 2 4 2 6" xfId="28306" xr:uid="{DA25DAEC-E407-41A2-B5DA-E84572873DC5}"/>
    <cellStyle name="Normal 4 5 2 4 2 7" xfId="43190" xr:uid="{FBC1DA53-CDA0-423A-BB50-B6BB1C82CCEE}"/>
    <cellStyle name="Normal 4 5 2 4 3" xfId="9481" xr:uid="{0B358758-D3EB-4361-BE63-519EC3C9EF9D}"/>
    <cellStyle name="Normal 4 5 2 4 3 2" xfId="12903" xr:uid="{6858BE25-9E9F-4125-B34A-BBA965741355}"/>
    <cellStyle name="Normal 4 5 2 4 3 2 2" xfId="26593" xr:uid="{BB6E2615-467B-424B-BE3B-9AF203003367}"/>
    <cellStyle name="Normal 4 5 2 4 3 2 2 2" xfId="40285" xr:uid="{24575614-3609-4F8D-B171-8246C422F7DF}"/>
    <cellStyle name="Normal 4 5 2 4 3 2 2 3" xfId="55169" xr:uid="{D404E18B-78CA-4960-95A6-286BA9D214B1}"/>
    <cellStyle name="Normal 4 5 2 4 3 2 3" xfId="19749" xr:uid="{DB56E97B-CF59-4AD9-AAD7-4B4AF1A64BF5}"/>
    <cellStyle name="Normal 4 5 2 4 3 2 4" xfId="33439" xr:uid="{4A914485-A03E-45B0-9CBE-9D8F03E57655}"/>
    <cellStyle name="Normal 4 5 2 4 3 2 5" xfId="48323" xr:uid="{48297B62-36A0-4A74-86D2-D740D027B699}"/>
    <cellStyle name="Normal 4 5 2 4 3 3" xfId="23171" xr:uid="{4E103898-F286-40A8-B438-33D8E81E660A}"/>
    <cellStyle name="Normal 4 5 2 4 3 3 2" xfId="36863" xr:uid="{3FD8F803-5EB7-4978-9940-65A38B29962C}"/>
    <cellStyle name="Normal 4 5 2 4 3 3 3" xfId="51747" xr:uid="{1275B132-9D2C-4917-8341-84043386E82F}"/>
    <cellStyle name="Normal 4 5 2 4 3 4" xfId="16327" xr:uid="{5DBC2309-7E40-4F7D-97B0-58B0E5526914}"/>
    <cellStyle name="Normal 4 5 2 4 3 5" xfId="30017" xr:uid="{785E042D-F68B-4B9A-B5C6-5A9F178DA8AC}"/>
    <cellStyle name="Normal 4 5 2 4 3 6" xfId="44901" xr:uid="{22C3E59A-C4B1-48AB-B4D5-8AC771DE1A90}"/>
    <cellStyle name="Normal 4 5 2 4 4" xfId="11191" xr:uid="{1FB1D460-1293-48FA-AA00-4201B937E09E}"/>
    <cellStyle name="Normal 4 5 2 4 4 2" xfId="24881" xr:uid="{325E97B8-46F8-432D-836E-B9B5E463676B}"/>
    <cellStyle name="Normal 4 5 2 4 4 2 2" xfId="38573" xr:uid="{3EBAFEB1-30F5-4015-B232-3580D1B37554}"/>
    <cellStyle name="Normal 4 5 2 4 4 2 3" xfId="53457" xr:uid="{610897F6-5096-475A-AB84-8E5CCE5DEE9F}"/>
    <cellStyle name="Normal 4 5 2 4 4 3" xfId="18037" xr:uid="{EF7F2284-56E9-4291-ACF3-7EA15948F35C}"/>
    <cellStyle name="Normal 4 5 2 4 4 4" xfId="31727" xr:uid="{997A22D0-5E1B-4843-A644-1D3CB4B9F661}"/>
    <cellStyle name="Normal 4 5 2 4 4 5" xfId="46611" xr:uid="{26876F1E-3A5C-4B36-91EB-4E4D6A6D7683}"/>
    <cellStyle name="Normal 4 5 2 4 5" xfId="21459" xr:uid="{EAF017DD-FE9C-41F2-9A26-263B4FC16C4A}"/>
    <cellStyle name="Normal 4 5 2 4 5 2" xfId="35151" xr:uid="{C4ED1829-CC58-4B0E-8057-B8421941284D}"/>
    <cellStyle name="Normal 4 5 2 4 5 3" xfId="50035" xr:uid="{48BD2E95-C6C0-4015-BB80-4CAD85E77D2C}"/>
    <cellStyle name="Normal 4 5 2 4 6" xfId="14615" xr:uid="{F765C6CE-0872-4405-A5B0-75C7BCC898B7}"/>
    <cellStyle name="Normal 4 5 2 4 7" xfId="28305" xr:uid="{7AD2D0A4-BC6B-4A16-83A3-015F223385BC}"/>
    <cellStyle name="Normal 4 5 2 4 8" xfId="43189" xr:uid="{6E05C0DD-953C-491D-BEE6-943DD2719683}"/>
    <cellStyle name="Normal 4 5 2 5" xfId="7771" xr:uid="{91AD5A88-2B55-4B04-9D15-72FA11D9FC57}"/>
    <cellStyle name="Normal 4 5 2 5 2" xfId="9483" xr:uid="{F117D528-0E18-4148-BEF8-D41EE33B9DBA}"/>
    <cellStyle name="Normal 4 5 2 5 2 2" xfId="12905" xr:uid="{D6DCD72D-5EAB-4849-9A68-73A426D0B2A4}"/>
    <cellStyle name="Normal 4 5 2 5 2 2 2" xfId="26595" xr:uid="{3800859D-1CB9-47EC-8751-A95BBD0D6A85}"/>
    <cellStyle name="Normal 4 5 2 5 2 2 2 2" xfId="40287" xr:uid="{F349FDC2-5BC8-42A0-A376-2F94DAD7A4E9}"/>
    <cellStyle name="Normal 4 5 2 5 2 2 2 3" xfId="55171" xr:uid="{A2C9CAE9-C54E-459B-94CA-58A93BE31F95}"/>
    <cellStyle name="Normal 4 5 2 5 2 2 3" xfId="19751" xr:uid="{E8E3885D-AF79-409B-A05E-408B6867D909}"/>
    <cellStyle name="Normal 4 5 2 5 2 2 4" xfId="33441" xr:uid="{3295A2F0-6DFB-4211-8EB7-36B194F20D92}"/>
    <cellStyle name="Normal 4 5 2 5 2 2 5" xfId="48325" xr:uid="{BF5204E3-5AEE-40F7-BBED-CA35FAB94C8C}"/>
    <cellStyle name="Normal 4 5 2 5 2 3" xfId="23173" xr:uid="{FFE8B56A-BA2C-48C3-90B3-D06E4AAB1CFD}"/>
    <cellStyle name="Normal 4 5 2 5 2 3 2" xfId="36865" xr:uid="{3E1F58F0-AA95-44D4-8C8F-78C83755A862}"/>
    <cellStyle name="Normal 4 5 2 5 2 3 3" xfId="51749" xr:uid="{CA7B0EEF-5605-47E9-AC75-8A871A4CF164}"/>
    <cellStyle name="Normal 4 5 2 5 2 4" xfId="16329" xr:uid="{E9DCEC19-53BF-42AE-A9D1-12100A771817}"/>
    <cellStyle name="Normal 4 5 2 5 2 5" xfId="30019" xr:uid="{17E0AD2A-DF77-499E-8C29-F20CFCFA887C}"/>
    <cellStyle name="Normal 4 5 2 5 2 6" xfId="44903" xr:uid="{068E8CEF-51EC-4925-938A-2EC3447B5311}"/>
    <cellStyle name="Normal 4 5 2 5 3" xfId="11193" xr:uid="{5F0165F8-A92D-4C26-9D0E-2F9768E9F99A}"/>
    <cellStyle name="Normal 4 5 2 5 3 2" xfId="24883" xr:uid="{207F72B2-BBED-45F8-88A3-9B150EEE9D72}"/>
    <cellStyle name="Normal 4 5 2 5 3 2 2" xfId="38575" xr:uid="{DB19F8AE-A535-43EC-87BB-6ADB54EF4B51}"/>
    <cellStyle name="Normal 4 5 2 5 3 2 3" xfId="53459" xr:uid="{498B04BF-086B-477F-A618-43F3135D410C}"/>
    <cellStyle name="Normal 4 5 2 5 3 3" xfId="18039" xr:uid="{BF7A2E87-7A70-45B2-A77D-9BC0B762897A}"/>
    <cellStyle name="Normal 4 5 2 5 3 4" xfId="31729" xr:uid="{7339E1F7-93CD-4ED5-BCD4-B0E21A51F521}"/>
    <cellStyle name="Normal 4 5 2 5 3 5" xfId="46613" xr:uid="{A39087EB-DF1D-458E-A937-AF47DCBA6D59}"/>
    <cellStyle name="Normal 4 5 2 5 4" xfId="21461" xr:uid="{DF17993F-F2E3-4132-8300-ADFCDBB55B05}"/>
    <cellStyle name="Normal 4 5 2 5 4 2" xfId="35153" xr:uid="{C46122A2-E13C-4C5F-9D42-32B2A92EA38A}"/>
    <cellStyle name="Normal 4 5 2 5 4 3" xfId="50037" xr:uid="{095EB7EF-F19D-4F13-86A1-9521BB2A31C6}"/>
    <cellStyle name="Normal 4 5 2 5 5" xfId="14617" xr:uid="{8AAD1F32-E68E-462F-BD55-7777C9B2D877}"/>
    <cellStyle name="Normal 4 5 2 5 6" xfId="28307" xr:uid="{E2DF5F39-1821-4BEE-B1DF-07E1E1E82B7B}"/>
    <cellStyle name="Normal 4 5 2 5 7" xfId="43191" xr:uid="{C9FEBDFE-4F85-44F8-B3C8-5F7D2D9BFBE5}"/>
    <cellStyle name="Normal 4 5 2 6" xfId="7772" xr:uid="{6FF02C54-38CC-4630-BE8B-14FDDA5EF4B7}"/>
    <cellStyle name="Normal 4 5 2 6 2" xfId="9484" xr:uid="{63A7D11D-AEA5-4ADC-96D2-2301ECFC45FC}"/>
    <cellStyle name="Normal 4 5 2 6 2 2" xfId="12906" xr:uid="{636C6580-AEC2-46EA-A0EF-8319F8003FFB}"/>
    <cellStyle name="Normal 4 5 2 6 2 2 2" xfId="26596" xr:uid="{5C35A684-BD33-4B1C-AE6A-0A7C36C96160}"/>
    <cellStyle name="Normal 4 5 2 6 2 2 2 2" xfId="40288" xr:uid="{FA67C294-4ADA-4C85-B19C-7671E6601786}"/>
    <cellStyle name="Normal 4 5 2 6 2 2 2 3" xfId="55172" xr:uid="{690D59EC-ADB6-439B-B0DB-D013976DEF8C}"/>
    <cellStyle name="Normal 4 5 2 6 2 2 3" xfId="19752" xr:uid="{31C561D9-F53E-4AD5-9213-D12CDEB5DF48}"/>
    <cellStyle name="Normal 4 5 2 6 2 2 4" xfId="33442" xr:uid="{50EEFFBB-0726-457F-8AE7-A04953B3F3CC}"/>
    <cellStyle name="Normal 4 5 2 6 2 2 5" xfId="48326" xr:uid="{398CFF87-46EE-4B4F-8FE4-762D744D1107}"/>
    <cellStyle name="Normal 4 5 2 6 2 3" xfId="23174" xr:uid="{4152C641-8BE6-4BFA-ADC8-7DA22B1F0E77}"/>
    <cellStyle name="Normal 4 5 2 6 2 3 2" xfId="36866" xr:uid="{72EA99DA-D45F-4303-BB17-AFE0F11C7D13}"/>
    <cellStyle name="Normal 4 5 2 6 2 3 3" xfId="51750" xr:uid="{DD894FA1-A2DE-4EB9-B1C7-520A0404DB61}"/>
    <cellStyle name="Normal 4 5 2 6 2 4" xfId="16330" xr:uid="{48B11CD4-DA94-4494-9BAD-7F5FC4234EB1}"/>
    <cellStyle name="Normal 4 5 2 6 2 5" xfId="30020" xr:uid="{780C07AC-D7DD-472F-B1B5-16F66C2136AB}"/>
    <cellStyle name="Normal 4 5 2 6 2 6" xfId="44904" xr:uid="{8E094180-28BF-4343-8D05-5C570546CE92}"/>
    <cellStyle name="Normal 4 5 2 6 3" xfId="11194" xr:uid="{7E45A13A-4436-4481-A84A-B975D64DECB8}"/>
    <cellStyle name="Normal 4 5 2 6 3 2" xfId="24884" xr:uid="{793FB010-0743-4BCF-A7F7-51ECF11863FE}"/>
    <cellStyle name="Normal 4 5 2 6 3 2 2" xfId="38576" xr:uid="{E3C490DD-230D-4209-B15F-3229F5FBC597}"/>
    <cellStyle name="Normal 4 5 2 6 3 2 3" xfId="53460" xr:uid="{11FDD9CD-E135-4F30-8095-8335FCEC33F1}"/>
    <cellStyle name="Normal 4 5 2 6 3 3" xfId="18040" xr:uid="{FA79F1DB-64AF-4448-98C9-160956367AAF}"/>
    <cellStyle name="Normal 4 5 2 6 3 4" xfId="31730" xr:uid="{FA39A9B7-F1DC-4A5C-85E5-748F6AB3E98E}"/>
    <cellStyle name="Normal 4 5 2 6 3 5" xfId="46614" xr:uid="{47A94D78-35F7-4FC1-88DA-40F0F876CE87}"/>
    <cellStyle name="Normal 4 5 2 6 4" xfId="21462" xr:uid="{D04F4306-FB0F-4986-ACAE-F88A135990F2}"/>
    <cellStyle name="Normal 4 5 2 6 4 2" xfId="35154" xr:uid="{1D8B366B-A9F9-4754-AE8A-6A7D506FFBED}"/>
    <cellStyle name="Normal 4 5 2 6 4 3" xfId="50038" xr:uid="{9A55018B-0836-445E-8E15-A83D60A32026}"/>
    <cellStyle name="Normal 4 5 2 6 5" xfId="14618" xr:uid="{591FD10C-0486-43E2-82E5-2D7FC1D2D5A8}"/>
    <cellStyle name="Normal 4 5 2 6 6" xfId="28308" xr:uid="{8F589786-3ECA-43A5-B555-8208AFB76EEE}"/>
    <cellStyle name="Normal 4 5 2 6 7" xfId="43192" xr:uid="{8869AA4C-A780-499B-9CE8-92518E69C1B3}"/>
    <cellStyle name="Normal 4 5 2 7" xfId="9470" xr:uid="{6282F0C5-2C1C-4510-944E-9FE2975A63FC}"/>
    <cellStyle name="Normal 4 5 2 7 2" xfId="12892" xr:uid="{3CF68B0F-D06D-476E-BC2C-5F6E7ADB9439}"/>
    <cellStyle name="Normal 4 5 2 7 2 2" xfId="26582" xr:uid="{623795C1-BC22-4C95-9375-92085BD82C64}"/>
    <cellStyle name="Normal 4 5 2 7 2 2 2" xfId="40274" xr:uid="{BBBB3333-8414-4C08-9820-8ED91787D578}"/>
    <cellStyle name="Normal 4 5 2 7 2 2 3" xfId="55158" xr:uid="{B72F13C0-69F0-4334-AE7C-8C1F80C58192}"/>
    <cellStyle name="Normal 4 5 2 7 2 3" xfId="19738" xr:uid="{10FBA89B-9FB8-4D56-BB24-6B9824BCB95A}"/>
    <cellStyle name="Normal 4 5 2 7 2 4" xfId="33428" xr:uid="{7A6CDEC2-E859-4E43-B2F2-6E95817767ED}"/>
    <cellStyle name="Normal 4 5 2 7 2 5" xfId="48312" xr:uid="{09D80B0E-AC86-41DB-A8AE-F8B191E57FB4}"/>
    <cellStyle name="Normal 4 5 2 7 3" xfId="23160" xr:uid="{B1968B38-344D-479F-B7CE-54B4DCB6A542}"/>
    <cellStyle name="Normal 4 5 2 7 3 2" xfId="36852" xr:uid="{2EE899C8-EA67-4DE8-980D-44D134280F3B}"/>
    <cellStyle name="Normal 4 5 2 7 3 3" xfId="51736" xr:uid="{F931E3FB-C5E2-4A69-A7A2-36CC5634B2B5}"/>
    <cellStyle name="Normal 4 5 2 7 4" xfId="16316" xr:uid="{20737AF8-696E-4FCA-9956-475105F390C8}"/>
    <cellStyle name="Normal 4 5 2 7 5" xfId="30006" xr:uid="{8868ECCD-611B-4937-827D-3C615F92E7C9}"/>
    <cellStyle name="Normal 4 5 2 7 6" xfId="44890" xr:uid="{8B88340A-FE98-4008-BAFF-23F9702DA2C9}"/>
    <cellStyle name="Normal 4 5 2 8" xfId="11180" xr:uid="{0FE374C2-7C9E-4BBB-8060-165034A074B9}"/>
    <cellStyle name="Normal 4 5 2 8 2" xfId="24870" xr:uid="{60618F8F-94C9-4339-A2CB-7B7AC1A4B35D}"/>
    <cellStyle name="Normal 4 5 2 8 2 2" xfId="38562" xr:uid="{73C10869-0E7A-4468-AB83-1113AC54B262}"/>
    <cellStyle name="Normal 4 5 2 8 2 3" xfId="53446" xr:uid="{F10E833C-4F13-4BB6-9591-3FCD1BDBF93C}"/>
    <cellStyle name="Normal 4 5 2 8 3" xfId="18026" xr:uid="{DDEEA110-46CD-44F8-9CA9-E2AF09CE7255}"/>
    <cellStyle name="Normal 4 5 2 8 4" xfId="31716" xr:uid="{80B0B3A6-CD81-48EB-A1C4-B432665AC43F}"/>
    <cellStyle name="Normal 4 5 2 8 5" xfId="46600" xr:uid="{B569A905-F01F-4676-AB19-8436C110822C}"/>
    <cellStyle name="Normal 4 5 2 9" xfId="21448" xr:uid="{98E875C5-1797-4F0E-9036-42E53FB36D47}"/>
    <cellStyle name="Normal 4 5 2 9 2" xfId="35140" xr:uid="{4B13815B-2504-4E7A-8F1A-4B788355B66F}"/>
    <cellStyle name="Normal 4 5 2 9 3" xfId="50024" xr:uid="{775DF6A7-6CAA-4282-8F4E-C9BFDE928D43}"/>
    <cellStyle name="Normal 4 5 3" xfId="7773" xr:uid="{783D408C-7DBC-4F5D-A31F-7F664714FF9D}"/>
    <cellStyle name="Normal 4 5 3 10" xfId="43193" xr:uid="{FFE398D2-27E6-43F4-820C-E0407B72F4E9}"/>
    <cellStyle name="Normal 4 5 3 2" xfId="7774" xr:uid="{B990A150-B949-4DA7-807D-457C069470C5}"/>
    <cellStyle name="Normal 4 5 3 2 2" xfId="7775" xr:uid="{BCB15F1F-D08E-4539-9758-C60132E84F0D}"/>
    <cellStyle name="Normal 4 5 3 2 2 2" xfId="9487" xr:uid="{B4FBD030-8FC4-447C-9A6C-D2BC6838423F}"/>
    <cellStyle name="Normal 4 5 3 2 2 2 2" xfId="12909" xr:uid="{DD002510-CEA3-431E-B788-3651669D264C}"/>
    <cellStyle name="Normal 4 5 3 2 2 2 2 2" xfId="26599" xr:uid="{B6175CE3-EB98-448D-8CD0-7F413C8DC8E3}"/>
    <cellStyle name="Normal 4 5 3 2 2 2 2 2 2" xfId="40291" xr:uid="{C655B13F-9467-41D8-889C-3C77D005C661}"/>
    <cellStyle name="Normal 4 5 3 2 2 2 2 2 3" xfId="55175" xr:uid="{B08EA4EB-8ED9-444A-9D0A-C0E71B547106}"/>
    <cellStyle name="Normal 4 5 3 2 2 2 2 3" xfId="19755" xr:uid="{D27F29A5-DB4D-44E0-AE2D-37F547875A7A}"/>
    <cellStyle name="Normal 4 5 3 2 2 2 2 4" xfId="33445" xr:uid="{AA6F4F9B-7E46-4580-80B7-B156DA1A445C}"/>
    <cellStyle name="Normal 4 5 3 2 2 2 2 5" xfId="48329" xr:uid="{14A14ECF-C898-4A61-B3F9-537D841695CA}"/>
    <cellStyle name="Normal 4 5 3 2 2 2 3" xfId="23177" xr:uid="{D21F557D-3F65-40D7-A571-BA7627135C11}"/>
    <cellStyle name="Normal 4 5 3 2 2 2 3 2" xfId="36869" xr:uid="{45BF35D2-83E6-4151-9164-9E80CC2CA9C0}"/>
    <cellStyle name="Normal 4 5 3 2 2 2 3 3" xfId="51753" xr:uid="{7726B10A-D4FD-4818-9317-CEF1C450A7DE}"/>
    <cellStyle name="Normal 4 5 3 2 2 2 4" xfId="16333" xr:uid="{BFFEEC2E-6711-4E57-B101-B404AA5B7A3B}"/>
    <cellStyle name="Normal 4 5 3 2 2 2 5" xfId="30023" xr:uid="{74B5B7F7-75BF-447A-BAE6-FB42F4859809}"/>
    <cellStyle name="Normal 4 5 3 2 2 2 6" xfId="44907" xr:uid="{BEB8A714-7044-4C0D-9E29-F3BA5A2804F4}"/>
    <cellStyle name="Normal 4 5 3 2 2 3" xfId="11197" xr:uid="{124E6652-DAB8-4A4B-A81F-0CF14F122C56}"/>
    <cellStyle name="Normal 4 5 3 2 2 3 2" xfId="24887" xr:uid="{B5F14F79-835E-434A-BDE8-4DC5D62BA9E1}"/>
    <cellStyle name="Normal 4 5 3 2 2 3 2 2" xfId="38579" xr:uid="{A5FBA803-934D-473C-BD70-C92443F782DE}"/>
    <cellStyle name="Normal 4 5 3 2 2 3 2 3" xfId="53463" xr:uid="{08FB5964-69E2-4F0B-8031-9F298D433841}"/>
    <cellStyle name="Normal 4 5 3 2 2 3 3" xfId="18043" xr:uid="{D0A3A7BD-A859-41E8-9978-9AD70A4A3348}"/>
    <cellStyle name="Normal 4 5 3 2 2 3 4" xfId="31733" xr:uid="{35A51C2A-4B44-4CDD-A82B-4591E4A7BDDA}"/>
    <cellStyle name="Normal 4 5 3 2 2 3 5" xfId="46617" xr:uid="{7E8C195D-3E83-4006-8D2D-82130166124A}"/>
    <cellStyle name="Normal 4 5 3 2 2 4" xfId="21465" xr:uid="{E26B4437-6206-45D2-9EA0-3D78BE43CCCD}"/>
    <cellStyle name="Normal 4 5 3 2 2 4 2" xfId="35157" xr:uid="{066E776B-B27F-44BA-9AEF-7AD58A8D2597}"/>
    <cellStyle name="Normal 4 5 3 2 2 4 3" xfId="50041" xr:uid="{3B1CB7FB-8940-4C27-B8F2-B75E87D1CC0C}"/>
    <cellStyle name="Normal 4 5 3 2 2 5" xfId="14621" xr:uid="{CDF55F22-4EAF-40DD-AAB0-3766975C237B}"/>
    <cellStyle name="Normal 4 5 3 2 2 6" xfId="28311" xr:uid="{2B49E169-B88A-46EE-9979-565BA4485972}"/>
    <cellStyle name="Normal 4 5 3 2 2 7" xfId="43195" xr:uid="{687260E6-444D-42BF-979A-A4E0EB8323D2}"/>
    <cellStyle name="Normal 4 5 3 2 3" xfId="9486" xr:uid="{7A0F8F3F-FC83-45F3-8449-8F28FE8F467C}"/>
    <cellStyle name="Normal 4 5 3 2 3 2" xfId="12908" xr:uid="{CB7B10D5-1DB4-4596-86CF-21A9D852C516}"/>
    <cellStyle name="Normal 4 5 3 2 3 2 2" xfId="26598" xr:uid="{1354951A-A895-4326-B1F9-C38E73DA0F25}"/>
    <cellStyle name="Normal 4 5 3 2 3 2 2 2" xfId="40290" xr:uid="{79082F0D-A47A-4BC9-A0E8-C8647A62CD35}"/>
    <cellStyle name="Normal 4 5 3 2 3 2 2 3" xfId="55174" xr:uid="{E1108BC7-6116-4766-A561-0A06E808C970}"/>
    <cellStyle name="Normal 4 5 3 2 3 2 3" xfId="19754" xr:uid="{F9B7E3E8-2E76-4338-BA6F-F5528FDEF104}"/>
    <cellStyle name="Normal 4 5 3 2 3 2 4" xfId="33444" xr:uid="{C6F8B18E-F372-4F2A-8799-A772E6FF0A87}"/>
    <cellStyle name="Normal 4 5 3 2 3 2 5" xfId="48328" xr:uid="{250D193B-11BD-4CE5-965E-D1F95672EA7E}"/>
    <cellStyle name="Normal 4 5 3 2 3 3" xfId="23176" xr:uid="{CB14D6E8-D350-4D14-B6E1-8EDDCBE422C2}"/>
    <cellStyle name="Normal 4 5 3 2 3 3 2" xfId="36868" xr:uid="{4BAACA32-C269-4219-997E-99541BD492A1}"/>
    <cellStyle name="Normal 4 5 3 2 3 3 3" xfId="51752" xr:uid="{44FCA15A-9675-49BC-A55E-5F7025D7066B}"/>
    <cellStyle name="Normal 4 5 3 2 3 4" xfId="16332" xr:uid="{D88B03C7-8D3F-4287-89F1-EE52E012E7EA}"/>
    <cellStyle name="Normal 4 5 3 2 3 5" xfId="30022" xr:uid="{C4930B6F-1EED-4374-8B9A-3292F05FB8A7}"/>
    <cellStyle name="Normal 4 5 3 2 3 6" xfId="44906" xr:uid="{D9140CE3-5794-4031-8543-4C04F8939C63}"/>
    <cellStyle name="Normal 4 5 3 2 4" xfId="11196" xr:uid="{458AC0D4-F9F6-4ECD-8E9B-3E5FF4E42BE1}"/>
    <cellStyle name="Normal 4 5 3 2 4 2" xfId="24886" xr:uid="{7556EBA1-BABD-4DC0-A267-FE1C48CB2D9C}"/>
    <cellStyle name="Normal 4 5 3 2 4 2 2" xfId="38578" xr:uid="{B6EF0DE2-B650-43A8-881E-3DBAD8BE562B}"/>
    <cellStyle name="Normal 4 5 3 2 4 2 3" xfId="53462" xr:uid="{9B48C1B0-8804-4F25-9F73-9DACCD58C2C0}"/>
    <cellStyle name="Normal 4 5 3 2 4 3" xfId="18042" xr:uid="{1A6BBF8D-9B73-4026-9500-9C4B01F382F0}"/>
    <cellStyle name="Normal 4 5 3 2 4 4" xfId="31732" xr:uid="{CFB34D13-09FC-47A9-9FAA-ACA7CFBFD8BB}"/>
    <cellStyle name="Normal 4 5 3 2 4 5" xfId="46616" xr:uid="{D64C54A0-108E-42DF-BE12-CE605DFFD040}"/>
    <cellStyle name="Normal 4 5 3 2 5" xfId="21464" xr:uid="{ECF267D1-E230-40B4-8DF6-8C1DBF164CFB}"/>
    <cellStyle name="Normal 4 5 3 2 5 2" xfId="35156" xr:uid="{2D930542-A8A5-4DAD-8FFF-FE28D5145C8B}"/>
    <cellStyle name="Normal 4 5 3 2 5 3" xfId="50040" xr:uid="{2FC521BA-E85A-4E14-90BF-E76BA1FA50DF}"/>
    <cellStyle name="Normal 4 5 3 2 6" xfId="14620" xr:uid="{D69DA212-E1D8-4420-89F2-6AFB4448AE2E}"/>
    <cellStyle name="Normal 4 5 3 2 7" xfId="28310" xr:uid="{E31DC646-0878-48D4-BB27-9FFC079789BE}"/>
    <cellStyle name="Normal 4 5 3 2 8" xfId="43194" xr:uid="{57F06395-7E84-496A-87EB-620622E54AA4}"/>
    <cellStyle name="Normal 4 5 3 3" xfId="7776" xr:uid="{2AA97974-7309-4F77-A77C-C5A56C1B294C}"/>
    <cellStyle name="Normal 4 5 3 3 2" xfId="9488" xr:uid="{F65E9A63-45CC-45AF-B3B3-D8E481ED1B67}"/>
    <cellStyle name="Normal 4 5 3 3 2 2" xfId="12910" xr:uid="{2DD1A3B0-243F-48CD-B6FC-B6B7F295B248}"/>
    <cellStyle name="Normal 4 5 3 3 2 2 2" xfId="26600" xr:uid="{C7830E58-D063-4A81-87C3-AB9DDFB55DB6}"/>
    <cellStyle name="Normal 4 5 3 3 2 2 2 2" xfId="40292" xr:uid="{4614883A-9856-4346-B1B0-F377A39F0C2D}"/>
    <cellStyle name="Normal 4 5 3 3 2 2 2 3" xfId="55176" xr:uid="{1923AFAC-7DBE-4378-81D5-B543DEF112A3}"/>
    <cellStyle name="Normal 4 5 3 3 2 2 3" xfId="19756" xr:uid="{5248D98C-84FA-4625-A400-3BA1C07A0A30}"/>
    <cellStyle name="Normal 4 5 3 3 2 2 4" xfId="33446" xr:uid="{EDFF7AAA-702D-4A6C-B754-674DCFEF39F5}"/>
    <cellStyle name="Normal 4 5 3 3 2 2 5" xfId="48330" xr:uid="{FA229F45-6556-40CC-B64C-0B6059663A5E}"/>
    <cellStyle name="Normal 4 5 3 3 2 3" xfId="23178" xr:uid="{33B55F76-0DC0-4A2B-89DC-3EF695033E62}"/>
    <cellStyle name="Normal 4 5 3 3 2 3 2" xfId="36870" xr:uid="{F79E779F-669A-47DE-94ED-8D27FC9EEF26}"/>
    <cellStyle name="Normal 4 5 3 3 2 3 3" xfId="51754" xr:uid="{A23C31DB-0433-4C8E-8EB0-C56E25DF82DC}"/>
    <cellStyle name="Normal 4 5 3 3 2 4" xfId="16334" xr:uid="{3A4DB2AF-D11E-40ED-A6B2-F358EA3F5205}"/>
    <cellStyle name="Normal 4 5 3 3 2 5" xfId="30024" xr:uid="{48695FA7-41E2-40D0-85F8-3BDA1FEADD15}"/>
    <cellStyle name="Normal 4 5 3 3 2 6" xfId="44908" xr:uid="{7C7E252F-A4C3-4AF0-89CA-0A0F7E7F2347}"/>
    <cellStyle name="Normal 4 5 3 3 3" xfId="11198" xr:uid="{2DC2EB0D-D1C1-4337-81F0-C134EECCE1B9}"/>
    <cellStyle name="Normal 4 5 3 3 3 2" xfId="24888" xr:uid="{43CD61CE-99FB-48BB-93E6-6F56C76DDA85}"/>
    <cellStyle name="Normal 4 5 3 3 3 2 2" xfId="38580" xr:uid="{388FA4D4-1BA7-419E-BB32-CCC72A6BD1FD}"/>
    <cellStyle name="Normal 4 5 3 3 3 2 3" xfId="53464" xr:uid="{7E61DFD1-993B-44CF-AA2E-DA808F6B6A68}"/>
    <cellStyle name="Normal 4 5 3 3 3 3" xfId="18044" xr:uid="{B80C7C2C-0016-4E23-BDCA-B1408E0312CF}"/>
    <cellStyle name="Normal 4 5 3 3 3 4" xfId="31734" xr:uid="{35D8D31B-AD55-4C74-92EC-2FE42D606C10}"/>
    <cellStyle name="Normal 4 5 3 3 3 5" xfId="46618" xr:uid="{20C62A25-A2B4-4159-9D05-313ADD5E51F9}"/>
    <cellStyle name="Normal 4 5 3 3 4" xfId="21466" xr:uid="{8400B346-A0DA-43E7-B128-DA4D753E45CE}"/>
    <cellStyle name="Normal 4 5 3 3 4 2" xfId="35158" xr:uid="{418E3A09-32D9-48B1-BCC6-454D9A2EC739}"/>
    <cellStyle name="Normal 4 5 3 3 4 3" xfId="50042" xr:uid="{CE7CDACE-3D22-4C4A-92CF-EF3D0AC0AC53}"/>
    <cellStyle name="Normal 4 5 3 3 5" xfId="14622" xr:uid="{44487AE4-9DCF-4A4B-822C-6531B3F57AF6}"/>
    <cellStyle name="Normal 4 5 3 3 6" xfId="28312" xr:uid="{516741D4-5DB9-41FE-99C0-0BEC4DAA69C4}"/>
    <cellStyle name="Normal 4 5 3 3 7" xfId="43196" xr:uid="{2DD09F9B-9423-478C-9158-1E6AFF571278}"/>
    <cellStyle name="Normal 4 5 3 4" xfId="7777" xr:uid="{6AE887DE-6407-4ECA-B5CA-E41B7A66BC0A}"/>
    <cellStyle name="Normal 4 5 3 4 2" xfId="9489" xr:uid="{13D5551D-6B0C-4E3C-B74A-6449B8A7EC8E}"/>
    <cellStyle name="Normal 4 5 3 4 2 2" xfId="12911" xr:uid="{BE27DB6C-3CC2-4157-8B18-DA31A63B61EA}"/>
    <cellStyle name="Normal 4 5 3 4 2 2 2" xfId="26601" xr:uid="{617E99FC-42CD-4E60-9EAE-935BA3190127}"/>
    <cellStyle name="Normal 4 5 3 4 2 2 2 2" xfId="40293" xr:uid="{F791F52B-1F97-4EEB-8EF7-15D90E982521}"/>
    <cellStyle name="Normal 4 5 3 4 2 2 2 3" xfId="55177" xr:uid="{34593512-732C-4DD2-8013-7BAF0AD099E4}"/>
    <cellStyle name="Normal 4 5 3 4 2 2 3" xfId="19757" xr:uid="{EEC5CA32-2BED-48D8-A373-C4139EDE62B9}"/>
    <cellStyle name="Normal 4 5 3 4 2 2 4" xfId="33447" xr:uid="{3948D141-33F7-4923-83E6-E780E9E99419}"/>
    <cellStyle name="Normal 4 5 3 4 2 2 5" xfId="48331" xr:uid="{11E37F7D-EC5C-4D1E-AD18-EB880AECB08A}"/>
    <cellStyle name="Normal 4 5 3 4 2 3" xfId="23179" xr:uid="{F0D6DD39-383F-48D6-B23F-B5CA00773BAA}"/>
    <cellStyle name="Normal 4 5 3 4 2 3 2" xfId="36871" xr:uid="{5CBB27AD-B829-44D1-A4D0-1F9EEF9D9CC3}"/>
    <cellStyle name="Normal 4 5 3 4 2 3 3" xfId="51755" xr:uid="{38832D6A-0CE3-4664-9D50-6A29A75A4731}"/>
    <cellStyle name="Normal 4 5 3 4 2 4" xfId="16335" xr:uid="{E9C5E98A-5DC8-4183-990F-73D66849083F}"/>
    <cellStyle name="Normal 4 5 3 4 2 5" xfId="30025" xr:uid="{763926D6-D404-4133-B545-DCEDE22C7AB4}"/>
    <cellStyle name="Normal 4 5 3 4 2 6" xfId="44909" xr:uid="{620CAA05-46E6-430C-9265-6AA4FDBEB007}"/>
    <cellStyle name="Normal 4 5 3 4 3" xfId="11199" xr:uid="{A5BD600B-071E-497A-9D12-230D6FCC17AD}"/>
    <cellStyle name="Normal 4 5 3 4 3 2" xfId="24889" xr:uid="{767DA2A2-2F46-466E-B415-A2F39D9D927D}"/>
    <cellStyle name="Normal 4 5 3 4 3 2 2" xfId="38581" xr:uid="{D61B5C64-B918-442F-8F63-C1449294B85C}"/>
    <cellStyle name="Normal 4 5 3 4 3 2 3" xfId="53465" xr:uid="{392C237B-E523-430E-AEA0-C7063758780E}"/>
    <cellStyle name="Normal 4 5 3 4 3 3" xfId="18045" xr:uid="{E189D500-6340-492A-8A75-B0BACF37FFB1}"/>
    <cellStyle name="Normal 4 5 3 4 3 4" xfId="31735" xr:uid="{49296C1E-E96A-41D8-954F-48A438A6630D}"/>
    <cellStyle name="Normal 4 5 3 4 3 5" xfId="46619" xr:uid="{034FB31E-1951-449C-9202-F200E93B2D42}"/>
    <cellStyle name="Normal 4 5 3 4 4" xfId="21467" xr:uid="{F95C5BD5-CCE7-4054-8642-15D3369372F2}"/>
    <cellStyle name="Normal 4 5 3 4 4 2" xfId="35159" xr:uid="{AEA8EFD0-5542-40C3-9632-03878C79B9D8}"/>
    <cellStyle name="Normal 4 5 3 4 4 3" xfId="50043" xr:uid="{CDBC91BF-759C-4DFF-ADBC-E2B074F2A102}"/>
    <cellStyle name="Normal 4 5 3 4 5" xfId="14623" xr:uid="{099D67B3-E1C4-45BC-889D-600EA0E810B0}"/>
    <cellStyle name="Normal 4 5 3 4 6" xfId="28313" xr:uid="{92200AD0-3E8E-40AF-88B7-25ACAA26422D}"/>
    <cellStyle name="Normal 4 5 3 4 7" xfId="43197" xr:uid="{3BF18FAE-1E81-45DD-88A1-BAA7B2AADCE8}"/>
    <cellStyle name="Normal 4 5 3 5" xfId="9485" xr:uid="{FEF42E61-17DC-4D68-8646-05B0F1EF04EA}"/>
    <cellStyle name="Normal 4 5 3 5 2" xfId="12907" xr:uid="{EF85C287-3EF6-41CE-94CC-BBCB3E987C1E}"/>
    <cellStyle name="Normal 4 5 3 5 2 2" xfId="26597" xr:uid="{D3AE03BC-FFBD-4917-B360-CB27E053B0D8}"/>
    <cellStyle name="Normal 4 5 3 5 2 2 2" xfId="40289" xr:uid="{672BB276-7572-4010-A2F5-BAFABC7A042F}"/>
    <cellStyle name="Normal 4 5 3 5 2 2 3" xfId="55173" xr:uid="{2D38927B-C544-4F36-97DB-8C87EFA117FD}"/>
    <cellStyle name="Normal 4 5 3 5 2 3" xfId="19753" xr:uid="{46CB836D-6928-4988-A0BC-7AB5AC344679}"/>
    <cellStyle name="Normal 4 5 3 5 2 4" xfId="33443" xr:uid="{6A917372-556B-454C-9AA9-C9227BB093C5}"/>
    <cellStyle name="Normal 4 5 3 5 2 5" xfId="48327" xr:uid="{4CE3A673-0BF0-4E3D-A1CE-24DDB70D15E3}"/>
    <cellStyle name="Normal 4 5 3 5 3" xfId="23175" xr:uid="{5A521663-4DAA-409E-8901-85D162CA0038}"/>
    <cellStyle name="Normal 4 5 3 5 3 2" xfId="36867" xr:uid="{EAAA41B9-3077-4DEE-8ACD-B176381C44D3}"/>
    <cellStyle name="Normal 4 5 3 5 3 3" xfId="51751" xr:uid="{3C6C6455-B76C-433B-B8C0-25337C3CBFFA}"/>
    <cellStyle name="Normal 4 5 3 5 4" xfId="16331" xr:uid="{E22ECF44-065B-4919-8B9C-038BD4031FB6}"/>
    <cellStyle name="Normal 4 5 3 5 5" xfId="30021" xr:uid="{B3B0C627-D326-4B1E-AF58-51A81320D108}"/>
    <cellStyle name="Normal 4 5 3 5 6" xfId="44905" xr:uid="{AC505EED-3321-424E-BA13-E642C80B407E}"/>
    <cellStyle name="Normal 4 5 3 6" xfId="11195" xr:uid="{60DD4978-A599-44D3-A2C7-A9417598AB7A}"/>
    <cellStyle name="Normal 4 5 3 6 2" xfId="24885" xr:uid="{9EEE24BB-3330-4959-BEFB-64C52E13FCC2}"/>
    <cellStyle name="Normal 4 5 3 6 2 2" xfId="38577" xr:uid="{CADC143F-7B19-4CB4-AAC6-88CAA5308537}"/>
    <cellStyle name="Normal 4 5 3 6 2 3" xfId="53461" xr:uid="{AC592891-5423-4292-97BA-823A0548441D}"/>
    <cellStyle name="Normal 4 5 3 6 3" xfId="18041" xr:uid="{13AD4DBF-339A-4B6A-B26F-C40074FF24D4}"/>
    <cellStyle name="Normal 4 5 3 6 4" xfId="31731" xr:uid="{5AC7C8F9-BF4F-42BA-906C-449890B2C260}"/>
    <cellStyle name="Normal 4 5 3 6 5" xfId="46615" xr:uid="{B0A36346-804C-4428-969C-6F8D12FC794C}"/>
    <cellStyle name="Normal 4 5 3 7" xfId="21463" xr:uid="{DA2B3971-67EE-4D3B-BC56-E95478C39785}"/>
    <cellStyle name="Normal 4 5 3 7 2" xfId="35155" xr:uid="{97BED1D0-7576-47CC-8092-C1C8F48F8EA4}"/>
    <cellStyle name="Normal 4 5 3 7 3" xfId="50039" xr:uid="{7FA50DD9-A571-4B6B-8B5D-3E0715B31CC1}"/>
    <cellStyle name="Normal 4 5 3 8" xfId="14619" xr:uid="{A64C8466-7F22-4959-B656-F73598322240}"/>
    <cellStyle name="Normal 4 5 3 9" xfId="28309" xr:uid="{2297E50F-BFE3-4E1C-8DDC-A0FE252A7A3B}"/>
    <cellStyle name="Normal 4 5 4" xfId="7778" xr:uid="{3F344151-B70C-4A30-BBFA-EDE096FF3C10}"/>
    <cellStyle name="Normal 4 5 4 10" xfId="43198" xr:uid="{8630E6E3-6E5A-440C-AEA9-69A7B4C8AE50}"/>
    <cellStyle name="Normal 4 5 4 2" xfId="7779" xr:uid="{61E3EF9E-24E3-4F08-809A-91EBEB1F3A87}"/>
    <cellStyle name="Normal 4 5 4 2 2" xfId="7780" xr:uid="{AEFDD3D5-925C-43ED-9253-C90C33785BBF}"/>
    <cellStyle name="Normal 4 5 4 2 2 2" xfId="9492" xr:uid="{040B9F11-43C2-43BE-B64E-73320497CF20}"/>
    <cellStyle name="Normal 4 5 4 2 2 2 2" xfId="12914" xr:uid="{6D8152D3-12EA-410A-8174-1CD92D41E1DF}"/>
    <cellStyle name="Normal 4 5 4 2 2 2 2 2" xfId="26604" xr:uid="{1228E4C6-C0E2-4869-8ABA-FA29EA326794}"/>
    <cellStyle name="Normal 4 5 4 2 2 2 2 2 2" xfId="40296" xr:uid="{8F313A22-C45E-47B4-913E-A6D323E9A766}"/>
    <cellStyle name="Normal 4 5 4 2 2 2 2 2 3" xfId="55180" xr:uid="{94C9F97E-5605-41BB-9BB7-8000A1374736}"/>
    <cellStyle name="Normal 4 5 4 2 2 2 2 3" xfId="19760" xr:uid="{1F5348BC-6322-4FFD-AC4B-B1340F95D15A}"/>
    <cellStyle name="Normal 4 5 4 2 2 2 2 4" xfId="33450" xr:uid="{DE2894C5-6C75-4581-B831-27FAC5A6B892}"/>
    <cellStyle name="Normal 4 5 4 2 2 2 2 5" xfId="48334" xr:uid="{0CB792FF-543F-4DD9-83E4-239239429612}"/>
    <cellStyle name="Normal 4 5 4 2 2 2 3" xfId="23182" xr:uid="{2C7B4E9B-4D58-440A-B6D6-40D0B7D18268}"/>
    <cellStyle name="Normal 4 5 4 2 2 2 3 2" xfId="36874" xr:uid="{CC39AA91-C92F-4134-B21C-19C8E749E64F}"/>
    <cellStyle name="Normal 4 5 4 2 2 2 3 3" xfId="51758" xr:uid="{683F838D-7945-41F8-BCE3-BE526F4C209A}"/>
    <cellStyle name="Normal 4 5 4 2 2 2 4" xfId="16338" xr:uid="{C5DB399F-2973-4668-9B08-2078B57E9F88}"/>
    <cellStyle name="Normal 4 5 4 2 2 2 5" xfId="30028" xr:uid="{AF28504F-A1C0-45F5-A6DE-8ACA8BC2FC50}"/>
    <cellStyle name="Normal 4 5 4 2 2 2 6" xfId="44912" xr:uid="{57DF6402-580C-464A-A36D-67C50529F7BD}"/>
    <cellStyle name="Normal 4 5 4 2 2 3" xfId="11202" xr:uid="{E5F92CA6-3250-4DAC-889D-F20108CA8D57}"/>
    <cellStyle name="Normal 4 5 4 2 2 3 2" xfId="24892" xr:uid="{F1407EAA-33CD-483E-AFF1-245745C88F06}"/>
    <cellStyle name="Normal 4 5 4 2 2 3 2 2" xfId="38584" xr:uid="{C3D2B0E8-6687-4E7A-94C0-3AE917458B4E}"/>
    <cellStyle name="Normal 4 5 4 2 2 3 2 3" xfId="53468" xr:uid="{1C2098B8-1184-4024-87EB-C663B14034DD}"/>
    <cellStyle name="Normal 4 5 4 2 2 3 3" xfId="18048" xr:uid="{78D95BF5-1B6C-4DCA-930E-5370DD898882}"/>
    <cellStyle name="Normal 4 5 4 2 2 3 4" xfId="31738" xr:uid="{FF4B31C6-171E-44FD-B19D-E4898D9091A7}"/>
    <cellStyle name="Normal 4 5 4 2 2 3 5" xfId="46622" xr:uid="{CFAAB0ED-8E4E-4B9D-8621-A461D2088AE8}"/>
    <cellStyle name="Normal 4 5 4 2 2 4" xfId="21470" xr:uid="{FC086EAF-EF0C-4C05-96FA-067B190BDAB3}"/>
    <cellStyle name="Normal 4 5 4 2 2 4 2" xfId="35162" xr:uid="{ECE4BE39-BF28-45E6-81A2-CA7B6C7802D7}"/>
    <cellStyle name="Normal 4 5 4 2 2 4 3" xfId="50046" xr:uid="{C574DCD7-5678-469F-889F-329C7406D895}"/>
    <cellStyle name="Normal 4 5 4 2 2 5" xfId="14626" xr:uid="{B56FE9EA-4EDE-48E7-BB61-AB9BC02B8976}"/>
    <cellStyle name="Normal 4 5 4 2 2 6" xfId="28316" xr:uid="{FF8E3036-5F43-4536-87C3-DB35140F7473}"/>
    <cellStyle name="Normal 4 5 4 2 2 7" xfId="43200" xr:uid="{FCC62005-CD6F-4668-865C-5CFA90F971E1}"/>
    <cellStyle name="Normal 4 5 4 2 3" xfId="9491" xr:uid="{5258C25A-2E11-449E-864D-07E3CB4EAA72}"/>
    <cellStyle name="Normal 4 5 4 2 3 2" xfId="12913" xr:uid="{E736CE97-004F-43EC-B68F-927386AE89C7}"/>
    <cellStyle name="Normal 4 5 4 2 3 2 2" xfId="26603" xr:uid="{CD89CB22-D0A6-4120-BB07-FEA332D415C3}"/>
    <cellStyle name="Normal 4 5 4 2 3 2 2 2" xfId="40295" xr:uid="{B5DCD2A2-7411-46B2-A58B-57DE9CF3434C}"/>
    <cellStyle name="Normal 4 5 4 2 3 2 2 3" xfId="55179" xr:uid="{56B0C463-21A3-4862-A385-9B3B73810669}"/>
    <cellStyle name="Normal 4 5 4 2 3 2 3" xfId="19759" xr:uid="{789C062D-5164-42D5-B525-E3640A177B2B}"/>
    <cellStyle name="Normal 4 5 4 2 3 2 4" xfId="33449" xr:uid="{D74C75FD-B0DC-46B4-9FD2-87A82B4D2404}"/>
    <cellStyle name="Normal 4 5 4 2 3 2 5" xfId="48333" xr:uid="{D3345D89-77AB-4189-A186-001243FF2CC9}"/>
    <cellStyle name="Normal 4 5 4 2 3 3" xfId="23181" xr:uid="{AD400E21-AAC0-4B9F-9C4E-25E4F799545E}"/>
    <cellStyle name="Normal 4 5 4 2 3 3 2" xfId="36873" xr:uid="{7DFC90C2-BD8E-46B3-85B1-A58C77FD6B9B}"/>
    <cellStyle name="Normal 4 5 4 2 3 3 3" xfId="51757" xr:uid="{6FB067CA-A2C9-4466-ABE2-C6F19BEAB837}"/>
    <cellStyle name="Normal 4 5 4 2 3 4" xfId="16337" xr:uid="{2A58C267-2A93-44E7-A733-083641D70495}"/>
    <cellStyle name="Normal 4 5 4 2 3 5" xfId="30027" xr:uid="{A664E0CC-553D-4559-976A-D7E972CC5C8B}"/>
    <cellStyle name="Normal 4 5 4 2 3 6" xfId="44911" xr:uid="{1E10ABD5-8A28-4C92-8380-E98E9ACFC0F2}"/>
    <cellStyle name="Normal 4 5 4 2 4" xfId="11201" xr:uid="{70227B7B-782A-4606-889F-861F2E2CBD55}"/>
    <cellStyle name="Normal 4 5 4 2 4 2" xfId="24891" xr:uid="{74CE6E43-AA30-4E4A-B01C-2B20900EC514}"/>
    <cellStyle name="Normal 4 5 4 2 4 2 2" xfId="38583" xr:uid="{7B808D11-2B42-4EE6-AF45-FF88F3718384}"/>
    <cellStyle name="Normal 4 5 4 2 4 2 3" xfId="53467" xr:uid="{16057879-5B2B-4492-82F2-BC0431F894E3}"/>
    <cellStyle name="Normal 4 5 4 2 4 3" xfId="18047" xr:uid="{1AD76ECC-15CD-4435-9144-252F6551A756}"/>
    <cellStyle name="Normal 4 5 4 2 4 4" xfId="31737" xr:uid="{31A966B1-F57B-4FED-841A-8C2F7F2B0BBF}"/>
    <cellStyle name="Normal 4 5 4 2 4 5" xfId="46621" xr:uid="{20FA045D-1C54-4CA3-ADCF-A7B295132F47}"/>
    <cellStyle name="Normal 4 5 4 2 5" xfId="21469" xr:uid="{76A73E6F-F8BF-41A8-AB5D-CA3AF96BFAD1}"/>
    <cellStyle name="Normal 4 5 4 2 5 2" xfId="35161" xr:uid="{C89A42C4-3248-4BA1-BB81-01E21F913FCD}"/>
    <cellStyle name="Normal 4 5 4 2 5 3" xfId="50045" xr:uid="{CA877DB1-14B1-4730-B798-A1EE2F38EAF1}"/>
    <cellStyle name="Normal 4 5 4 2 6" xfId="14625" xr:uid="{BC076D64-B1D6-4FB5-82B2-62FB7EEA13C9}"/>
    <cellStyle name="Normal 4 5 4 2 7" xfId="28315" xr:uid="{2A4932F4-17C1-4098-9A58-6B832FF7967C}"/>
    <cellStyle name="Normal 4 5 4 2 8" xfId="43199" xr:uid="{264AC7B1-3C76-49C6-88A8-8E75FA9A50D4}"/>
    <cellStyle name="Normal 4 5 4 3" xfId="7781" xr:uid="{916CB925-9A21-4E09-AB24-B1DE113A5B66}"/>
    <cellStyle name="Normal 4 5 4 3 2" xfId="9493" xr:uid="{84AC66B9-F7F1-49B5-B503-B3B04963F8F8}"/>
    <cellStyle name="Normal 4 5 4 3 2 2" xfId="12915" xr:uid="{69A13DF1-BFA0-477F-A6C5-F7390955F984}"/>
    <cellStyle name="Normal 4 5 4 3 2 2 2" xfId="26605" xr:uid="{4CA13771-78A5-429C-A1CD-E280E5AE5FD2}"/>
    <cellStyle name="Normal 4 5 4 3 2 2 2 2" xfId="40297" xr:uid="{7A09FDC1-5041-488B-8E06-44163B0E6549}"/>
    <cellStyle name="Normal 4 5 4 3 2 2 2 3" xfId="55181" xr:uid="{A5233141-FC78-420F-B782-4A4EBE7392AF}"/>
    <cellStyle name="Normal 4 5 4 3 2 2 3" xfId="19761" xr:uid="{5622B418-FF8D-47F2-8C62-DDE2BFF949D0}"/>
    <cellStyle name="Normal 4 5 4 3 2 2 4" xfId="33451" xr:uid="{BF62B827-A6D4-42AD-8A2A-0A73559B9BBE}"/>
    <cellStyle name="Normal 4 5 4 3 2 2 5" xfId="48335" xr:uid="{13D7106A-8B70-4AD7-BF09-37C3AE513B77}"/>
    <cellStyle name="Normal 4 5 4 3 2 3" xfId="23183" xr:uid="{64969278-12BB-48BF-9A82-95F95B6C3678}"/>
    <cellStyle name="Normal 4 5 4 3 2 3 2" xfId="36875" xr:uid="{70FE8B89-636B-450E-ABBF-2B66DF737240}"/>
    <cellStyle name="Normal 4 5 4 3 2 3 3" xfId="51759" xr:uid="{CB2BFC7C-E911-465E-B2F3-07FD4B727799}"/>
    <cellStyle name="Normal 4 5 4 3 2 4" xfId="16339" xr:uid="{FCFA48E4-FA67-40D8-8CD1-7C038C7EFE45}"/>
    <cellStyle name="Normal 4 5 4 3 2 5" xfId="30029" xr:uid="{26A45492-B157-4A10-93C7-FAD78B68A783}"/>
    <cellStyle name="Normal 4 5 4 3 2 6" xfId="44913" xr:uid="{4855E121-D468-4C62-B467-73E962633C9F}"/>
    <cellStyle name="Normal 4 5 4 3 3" xfId="11203" xr:uid="{9609F809-6101-443B-8EBE-062021CCF4E7}"/>
    <cellStyle name="Normal 4 5 4 3 3 2" xfId="24893" xr:uid="{94699F33-9A5D-4BED-B474-C0D7F88AC490}"/>
    <cellStyle name="Normal 4 5 4 3 3 2 2" xfId="38585" xr:uid="{61878151-945F-476E-8B8F-1BB53C0A7A50}"/>
    <cellStyle name="Normal 4 5 4 3 3 2 3" xfId="53469" xr:uid="{87E5ABAB-7DC3-479C-9A91-B3288668C090}"/>
    <cellStyle name="Normal 4 5 4 3 3 3" xfId="18049" xr:uid="{074C7292-49C9-468D-BF11-6CC552A09FF0}"/>
    <cellStyle name="Normal 4 5 4 3 3 4" xfId="31739" xr:uid="{1980A3C1-9AC3-4401-BD50-0A34980A1471}"/>
    <cellStyle name="Normal 4 5 4 3 3 5" xfId="46623" xr:uid="{258D27FA-DD38-4F06-A661-03CC593E3D30}"/>
    <cellStyle name="Normal 4 5 4 3 4" xfId="21471" xr:uid="{713E0DBD-952A-483E-BCA6-4EF1A8C3D59C}"/>
    <cellStyle name="Normal 4 5 4 3 4 2" xfId="35163" xr:uid="{99998FC5-B560-4B49-986B-296BE0186A63}"/>
    <cellStyle name="Normal 4 5 4 3 4 3" xfId="50047" xr:uid="{E9EC25A2-C6EE-4311-B2AD-ADFA95F6F08E}"/>
    <cellStyle name="Normal 4 5 4 3 5" xfId="14627" xr:uid="{0E8601D0-6645-45D1-87E5-AA0E5AA4B167}"/>
    <cellStyle name="Normal 4 5 4 3 6" xfId="28317" xr:uid="{0DCF557E-5007-4FB5-B798-B56103A2CABF}"/>
    <cellStyle name="Normal 4 5 4 3 7" xfId="43201" xr:uid="{F770E214-695D-4384-9379-C271AA3F46C3}"/>
    <cellStyle name="Normal 4 5 4 4" xfId="7782" xr:uid="{E7A9EDF9-65E1-4214-9E46-7B07DAF9E5D2}"/>
    <cellStyle name="Normal 4 5 4 4 2" xfId="9494" xr:uid="{12BB2314-DC5C-49F3-9FBE-66C672810261}"/>
    <cellStyle name="Normal 4 5 4 4 2 2" xfId="12916" xr:uid="{DDBAA29D-CC40-4AC9-AF78-782D87F9CC24}"/>
    <cellStyle name="Normal 4 5 4 4 2 2 2" xfId="26606" xr:uid="{D4E78AF7-F8C4-439F-B19D-FED9B6387DE8}"/>
    <cellStyle name="Normal 4 5 4 4 2 2 2 2" xfId="40298" xr:uid="{4284AFBC-EE3E-44AB-A505-3D9106591BEC}"/>
    <cellStyle name="Normal 4 5 4 4 2 2 2 3" xfId="55182" xr:uid="{7FD9A202-8120-4AA1-8519-9C9A08AC8DE7}"/>
    <cellStyle name="Normal 4 5 4 4 2 2 3" xfId="19762" xr:uid="{0370B07A-8B14-4A0B-9F7B-3E1B5301B5AC}"/>
    <cellStyle name="Normal 4 5 4 4 2 2 4" xfId="33452" xr:uid="{70663BBE-9C52-4652-B7D9-ED538CBE5801}"/>
    <cellStyle name="Normal 4 5 4 4 2 2 5" xfId="48336" xr:uid="{90320B1E-07FE-4ACC-8588-C7957315704A}"/>
    <cellStyle name="Normal 4 5 4 4 2 3" xfId="23184" xr:uid="{E4332972-2D05-46F5-BAF8-0452B46E6EAC}"/>
    <cellStyle name="Normal 4 5 4 4 2 3 2" xfId="36876" xr:uid="{91ECFEEF-2635-4905-BDEC-DC873C46C924}"/>
    <cellStyle name="Normal 4 5 4 4 2 3 3" xfId="51760" xr:uid="{3DC407D4-2090-4D83-B19D-219FE6CB3E2D}"/>
    <cellStyle name="Normal 4 5 4 4 2 4" xfId="16340" xr:uid="{8B18459F-8810-4B60-BC10-7C3B2D005249}"/>
    <cellStyle name="Normal 4 5 4 4 2 5" xfId="30030" xr:uid="{4A6B4952-4329-4210-8B4E-4B785FD5A134}"/>
    <cellStyle name="Normal 4 5 4 4 2 6" xfId="44914" xr:uid="{0C4C05AA-101B-45D0-B086-C6A705AE45C9}"/>
    <cellStyle name="Normal 4 5 4 4 3" xfId="11204" xr:uid="{683C28E5-AC1C-4F7D-BC14-F89F115E421C}"/>
    <cellStyle name="Normal 4 5 4 4 3 2" xfId="24894" xr:uid="{D65C9E16-EC62-4515-8AB7-970C4A997B09}"/>
    <cellStyle name="Normal 4 5 4 4 3 2 2" xfId="38586" xr:uid="{AE65FF00-67AE-46C9-B35F-318FEBE4458A}"/>
    <cellStyle name="Normal 4 5 4 4 3 2 3" xfId="53470" xr:uid="{DFD2FC6F-A63A-4907-A13B-4ACD286C4A5A}"/>
    <cellStyle name="Normal 4 5 4 4 3 3" xfId="18050" xr:uid="{1A4182C2-5A7A-4ADD-A3F3-659A9A13E4D1}"/>
    <cellStyle name="Normal 4 5 4 4 3 4" xfId="31740" xr:uid="{7B400797-FC10-419C-82BB-8105EB59BE6F}"/>
    <cellStyle name="Normal 4 5 4 4 3 5" xfId="46624" xr:uid="{5BCFACFD-119E-4104-B02F-24D768D0D669}"/>
    <cellStyle name="Normal 4 5 4 4 4" xfId="21472" xr:uid="{FF1C4A9F-5861-4572-82F9-553DFA4538C3}"/>
    <cellStyle name="Normal 4 5 4 4 4 2" xfId="35164" xr:uid="{9E251DF8-37BD-4836-AA12-BAA9C954C6C7}"/>
    <cellStyle name="Normal 4 5 4 4 4 3" xfId="50048" xr:uid="{D717CE24-D0D9-4BF6-8FDD-0909511DF95C}"/>
    <cellStyle name="Normal 4 5 4 4 5" xfId="14628" xr:uid="{F645A62E-6152-42AA-9FE7-BF32C51317B7}"/>
    <cellStyle name="Normal 4 5 4 4 6" xfId="28318" xr:uid="{08321B84-DFD2-4AE2-8C76-A9BC97CEB8C3}"/>
    <cellStyle name="Normal 4 5 4 4 7" xfId="43202" xr:uid="{A93B408D-6855-4E2F-93CF-512094B5A528}"/>
    <cellStyle name="Normal 4 5 4 5" xfId="9490" xr:uid="{AAEDDA5C-1DB2-4AE9-9F77-364F732CC69F}"/>
    <cellStyle name="Normal 4 5 4 5 2" xfId="12912" xr:uid="{6D6DB9EE-0518-4353-B6DF-7F8F93042CDE}"/>
    <cellStyle name="Normal 4 5 4 5 2 2" xfId="26602" xr:uid="{654553D8-871F-49B4-B449-DDCECD96FC15}"/>
    <cellStyle name="Normal 4 5 4 5 2 2 2" xfId="40294" xr:uid="{E4E458F6-8085-4B06-93EF-D643787DC751}"/>
    <cellStyle name="Normal 4 5 4 5 2 2 3" xfId="55178" xr:uid="{50527068-9D71-4A1C-8014-ED5419536F36}"/>
    <cellStyle name="Normal 4 5 4 5 2 3" xfId="19758" xr:uid="{E62AAF4E-79B3-423C-81ED-3D4CD158CE79}"/>
    <cellStyle name="Normal 4 5 4 5 2 4" xfId="33448" xr:uid="{D5817AA9-2771-420C-9C19-9C71B97CA49A}"/>
    <cellStyle name="Normal 4 5 4 5 2 5" xfId="48332" xr:uid="{FFCA605F-6FF9-479F-9F36-246AFA834916}"/>
    <cellStyle name="Normal 4 5 4 5 3" xfId="23180" xr:uid="{2FDE70E4-50DA-4A64-AB05-00DE60AD6439}"/>
    <cellStyle name="Normal 4 5 4 5 3 2" xfId="36872" xr:uid="{0C4EAF8E-0C1C-4F75-8CF6-B61633CCB90B}"/>
    <cellStyle name="Normal 4 5 4 5 3 3" xfId="51756" xr:uid="{206F39FF-1DF3-443F-B1B1-A4F6F1C0E54E}"/>
    <cellStyle name="Normal 4 5 4 5 4" xfId="16336" xr:uid="{6C366591-B8A7-455A-8849-FBA5E85325CF}"/>
    <cellStyle name="Normal 4 5 4 5 5" xfId="30026" xr:uid="{D82D5E15-D58F-48C0-BC84-94C62B5BF9C6}"/>
    <cellStyle name="Normal 4 5 4 5 6" xfId="44910" xr:uid="{DE1FAB53-2CC6-46CC-BF89-E0988180136E}"/>
    <cellStyle name="Normal 4 5 4 6" xfId="11200" xr:uid="{B418F0FA-54BE-4E39-8963-9D74E301C400}"/>
    <cellStyle name="Normal 4 5 4 6 2" xfId="24890" xr:uid="{D63794E7-50BA-4322-BE50-51FE77CA9A52}"/>
    <cellStyle name="Normal 4 5 4 6 2 2" xfId="38582" xr:uid="{392EE65B-FFF0-4A27-BC83-2A864A065E39}"/>
    <cellStyle name="Normal 4 5 4 6 2 3" xfId="53466" xr:uid="{7D076A92-013E-4B1B-B112-DFDA388961F9}"/>
    <cellStyle name="Normal 4 5 4 6 3" xfId="18046" xr:uid="{4761660A-DE53-4D8B-8730-38B522224BCE}"/>
    <cellStyle name="Normal 4 5 4 6 4" xfId="31736" xr:uid="{2C6F5EE4-F4B9-4189-8D2C-7476D5DDE917}"/>
    <cellStyle name="Normal 4 5 4 6 5" xfId="46620" xr:uid="{787853D9-20B2-4D80-8FC3-9E17D6A51B53}"/>
    <cellStyle name="Normal 4 5 4 7" xfId="21468" xr:uid="{7CF5B799-FB1E-45C5-B189-271BB3436AF6}"/>
    <cellStyle name="Normal 4 5 4 7 2" xfId="35160" xr:uid="{DAE637F0-9035-4140-A9D4-F11C6F5808D1}"/>
    <cellStyle name="Normal 4 5 4 7 3" xfId="50044" xr:uid="{3B9B02F2-4009-4055-91AB-8E5F07A7755D}"/>
    <cellStyle name="Normal 4 5 4 8" xfId="14624" xr:uid="{30C1A894-B9C1-43D4-A619-70DF5C093E35}"/>
    <cellStyle name="Normal 4 5 4 9" xfId="28314" xr:uid="{13432356-1DE2-4304-92EE-11AC2622CC6C}"/>
    <cellStyle name="Normal 4 5 5" xfId="7783" xr:uid="{800F0C0A-BCB8-4972-86BD-31AB011E206F}"/>
    <cellStyle name="Normal 4 5 5 2" xfId="7784" xr:uid="{57A0AC29-B192-4D78-A653-307DD0FC7C88}"/>
    <cellStyle name="Normal 4 5 5 2 2" xfId="9496" xr:uid="{A494CEEE-B087-47C3-BFAE-4B3C3BDB2A41}"/>
    <cellStyle name="Normal 4 5 5 2 2 2" xfId="12918" xr:uid="{16B49BBD-84A5-4F64-9DD9-A1563BAB6684}"/>
    <cellStyle name="Normal 4 5 5 2 2 2 2" xfId="26608" xr:uid="{2C8D0B4B-2FF0-466D-897D-CBF59915143A}"/>
    <cellStyle name="Normal 4 5 5 2 2 2 2 2" xfId="40300" xr:uid="{F8ABDEF1-B8C2-44C9-859C-CE11A1F2D4CE}"/>
    <cellStyle name="Normal 4 5 5 2 2 2 2 3" xfId="55184" xr:uid="{80CCD0E1-1665-49C4-A85B-4C4856A439D4}"/>
    <cellStyle name="Normal 4 5 5 2 2 2 3" xfId="19764" xr:uid="{0FB05B81-CC32-471C-8529-2CC292B46D59}"/>
    <cellStyle name="Normal 4 5 5 2 2 2 4" xfId="33454" xr:uid="{C022DB11-2AFA-482F-B0EC-4B665BD64616}"/>
    <cellStyle name="Normal 4 5 5 2 2 2 5" xfId="48338" xr:uid="{93FEDC5E-2567-4708-80FF-DB74CC2876E3}"/>
    <cellStyle name="Normal 4 5 5 2 2 3" xfId="23186" xr:uid="{CA20DA3B-52BD-4525-960F-D4664BDC16E1}"/>
    <cellStyle name="Normal 4 5 5 2 2 3 2" xfId="36878" xr:uid="{7C8B4A8B-0622-48EA-8929-5CE8EAA3B464}"/>
    <cellStyle name="Normal 4 5 5 2 2 3 3" xfId="51762" xr:uid="{1BE6A226-C5A7-4541-AA99-1A42BC523DCE}"/>
    <cellStyle name="Normal 4 5 5 2 2 4" xfId="16342" xr:uid="{CCFACBBA-CDE5-4D58-93FF-D7DA3A5AF685}"/>
    <cellStyle name="Normal 4 5 5 2 2 5" xfId="30032" xr:uid="{78D0A355-EF81-48D6-9FA1-9223D8B2EDAA}"/>
    <cellStyle name="Normal 4 5 5 2 2 6" xfId="44916" xr:uid="{BF59227E-4FAF-4673-8CB9-9D82F2B6750C}"/>
    <cellStyle name="Normal 4 5 5 2 3" xfId="11206" xr:uid="{2DFBEC1E-44FB-4EA5-B578-5D01577168BB}"/>
    <cellStyle name="Normal 4 5 5 2 3 2" xfId="24896" xr:uid="{C7DEA193-6415-431B-8C1B-64231AD8B2AF}"/>
    <cellStyle name="Normal 4 5 5 2 3 2 2" xfId="38588" xr:uid="{7ECC41A8-057E-400E-894E-31544DF4487E}"/>
    <cellStyle name="Normal 4 5 5 2 3 2 3" xfId="53472" xr:uid="{C3F1C148-F9C1-4518-A815-6A26862F80A0}"/>
    <cellStyle name="Normal 4 5 5 2 3 3" xfId="18052" xr:uid="{0E951044-C83F-4EF7-9542-98A538D49BBF}"/>
    <cellStyle name="Normal 4 5 5 2 3 4" xfId="31742" xr:uid="{438134BC-BD49-48D1-B08F-E8BB24D090E0}"/>
    <cellStyle name="Normal 4 5 5 2 3 5" xfId="46626" xr:uid="{C790E661-5218-41EA-ACF6-60ECF2AF66B4}"/>
    <cellStyle name="Normal 4 5 5 2 4" xfId="21474" xr:uid="{8B6BE720-FA6F-4B9E-A916-F7B53AA3DC49}"/>
    <cellStyle name="Normal 4 5 5 2 4 2" xfId="35166" xr:uid="{7EF504FD-EEAA-4553-886E-D9129CFB70EC}"/>
    <cellStyle name="Normal 4 5 5 2 4 3" xfId="50050" xr:uid="{69A484B5-DF98-4024-86CF-140003D7AD17}"/>
    <cellStyle name="Normal 4 5 5 2 5" xfId="14630" xr:uid="{885ED5C4-D62B-40D6-AE0D-14E662457CA7}"/>
    <cellStyle name="Normal 4 5 5 2 6" xfId="28320" xr:uid="{73EAB0E0-19FC-4403-BDCD-647A4321687D}"/>
    <cellStyle name="Normal 4 5 5 2 7" xfId="43204" xr:uid="{2269C51E-D8EA-47EF-ACB9-C54C4BD623D9}"/>
    <cellStyle name="Normal 4 5 5 3" xfId="9495" xr:uid="{79997389-9097-4C46-A7DD-B2F61D1A6694}"/>
    <cellStyle name="Normal 4 5 5 3 2" xfId="12917" xr:uid="{1A21A5A1-1723-436D-877C-9A607B0F6B69}"/>
    <cellStyle name="Normal 4 5 5 3 2 2" xfId="26607" xr:uid="{577A7E4D-C3DB-4705-866E-2460DCD846BC}"/>
    <cellStyle name="Normal 4 5 5 3 2 2 2" xfId="40299" xr:uid="{2D5F9E49-EDC7-4C7B-9E1D-072EF3D3F689}"/>
    <cellStyle name="Normal 4 5 5 3 2 2 3" xfId="55183" xr:uid="{FED5EAB3-9858-4F2C-A9B4-E362A0ABA1B4}"/>
    <cellStyle name="Normal 4 5 5 3 2 3" xfId="19763" xr:uid="{93989472-E6B8-4253-9253-8F831F216A45}"/>
    <cellStyle name="Normal 4 5 5 3 2 4" xfId="33453" xr:uid="{3E576AFC-2074-4CAE-9E40-C17214656BF1}"/>
    <cellStyle name="Normal 4 5 5 3 2 5" xfId="48337" xr:uid="{D0E2AB22-8F17-41D5-B95C-717FDF5F4DAC}"/>
    <cellStyle name="Normal 4 5 5 3 3" xfId="23185" xr:uid="{118A5230-B0E4-478D-A770-F5C0F248FCA4}"/>
    <cellStyle name="Normal 4 5 5 3 3 2" xfId="36877" xr:uid="{F774FEF0-CBDB-4747-A4DC-FD58D1FA012A}"/>
    <cellStyle name="Normal 4 5 5 3 3 3" xfId="51761" xr:uid="{D8BC75D7-A551-4043-A311-89E356B0C6AA}"/>
    <cellStyle name="Normal 4 5 5 3 4" xfId="16341" xr:uid="{A15463D2-0989-46FE-95C5-CDE6A60EE475}"/>
    <cellStyle name="Normal 4 5 5 3 5" xfId="30031" xr:uid="{1BF143D9-F1AA-43E0-9CC4-8810716C62B2}"/>
    <cellStyle name="Normal 4 5 5 3 6" xfId="44915" xr:uid="{9153F2BB-7998-4BDE-8D27-9A3B1C40B0AB}"/>
    <cellStyle name="Normal 4 5 5 4" xfId="11205" xr:uid="{CE6B26F9-F49E-4372-B6E2-B5191FF7109B}"/>
    <cellStyle name="Normal 4 5 5 4 2" xfId="24895" xr:uid="{C8600B5A-00BA-4EA2-B64A-4366664813DE}"/>
    <cellStyle name="Normal 4 5 5 4 2 2" xfId="38587" xr:uid="{83FA7971-032C-4407-93AE-85C4C86F75B0}"/>
    <cellStyle name="Normal 4 5 5 4 2 3" xfId="53471" xr:uid="{C85893EB-BFE4-4186-8BA5-97E3C220B243}"/>
    <cellStyle name="Normal 4 5 5 4 3" xfId="18051" xr:uid="{86A4ECBE-7B7F-48DA-8AB1-209020079727}"/>
    <cellStyle name="Normal 4 5 5 4 4" xfId="31741" xr:uid="{328FF7B1-D674-4265-AD55-ACC96A76E1D6}"/>
    <cellStyle name="Normal 4 5 5 4 5" xfId="46625" xr:uid="{BED8E137-CE98-4A1A-8474-F0A1A3D737D9}"/>
    <cellStyle name="Normal 4 5 5 5" xfId="21473" xr:uid="{E5E8B62C-45E7-49D1-BD4E-343466E2E7A8}"/>
    <cellStyle name="Normal 4 5 5 5 2" xfId="35165" xr:uid="{87AFF647-0524-4E54-A6EC-61971B21B987}"/>
    <cellStyle name="Normal 4 5 5 5 3" xfId="50049" xr:uid="{F7EAD681-EBD3-4FE7-93C0-49BFA8362E73}"/>
    <cellStyle name="Normal 4 5 5 6" xfId="14629" xr:uid="{9D8D191E-1678-4A75-B873-5A285710A5CE}"/>
    <cellStyle name="Normal 4 5 5 7" xfId="28319" xr:uid="{C913AC28-5E0C-40D5-A1C7-3A6404AC45CB}"/>
    <cellStyle name="Normal 4 5 5 8" xfId="43203" xr:uid="{63A0AA6F-8A47-4E88-BB66-21BE712CCB96}"/>
    <cellStyle name="Normal 4 5 6" xfId="7785" xr:uid="{807370BE-8089-4094-8D0A-D35E8D133FB8}"/>
    <cellStyle name="Normal 4 5 6 2" xfId="9497" xr:uid="{6C50E2CD-6F60-4DEA-95F8-CFEB9591B7FB}"/>
    <cellStyle name="Normal 4 5 6 2 2" xfId="12919" xr:uid="{AB729773-C879-46A2-95E0-7B40E38B07C1}"/>
    <cellStyle name="Normal 4 5 6 2 2 2" xfId="26609" xr:uid="{FA863D12-A300-48B3-8F7A-92B8A4238C6B}"/>
    <cellStyle name="Normal 4 5 6 2 2 2 2" xfId="40301" xr:uid="{3B9F8DBC-E2C1-491B-BB6E-50F576A60E06}"/>
    <cellStyle name="Normal 4 5 6 2 2 2 3" xfId="55185" xr:uid="{4BE2EB23-E209-40B5-A754-8C566667E08B}"/>
    <cellStyle name="Normal 4 5 6 2 2 3" xfId="19765" xr:uid="{ED360EFB-5027-4BCB-9224-D14A35A6B34B}"/>
    <cellStyle name="Normal 4 5 6 2 2 4" xfId="33455" xr:uid="{963A620E-E765-4780-B386-3E3E867412C6}"/>
    <cellStyle name="Normal 4 5 6 2 2 5" xfId="48339" xr:uid="{84175DCB-A4D3-4F92-9F49-64775670B52A}"/>
    <cellStyle name="Normal 4 5 6 2 3" xfId="23187" xr:uid="{1F715374-B680-4CE0-AA42-CA9BE96A45DE}"/>
    <cellStyle name="Normal 4 5 6 2 3 2" xfId="36879" xr:uid="{8E352365-9D52-4ED3-9A5F-DF467DDCC769}"/>
    <cellStyle name="Normal 4 5 6 2 3 3" xfId="51763" xr:uid="{5BE62889-A60E-4259-AA24-63918BA0888A}"/>
    <cellStyle name="Normal 4 5 6 2 4" xfId="16343" xr:uid="{72F2FCCE-175F-40B9-BAEC-22AFBD6A7263}"/>
    <cellStyle name="Normal 4 5 6 2 5" xfId="30033" xr:uid="{2CA70515-E76C-4FCD-844A-AB3EFF56042E}"/>
    <cellStyle name="Normal 4 5 6 2 6" xfId="44917" xr:uid="{2590EE46-DD96-445C-A9D3-AD8AB564EE7A}"/>
    <cellStyle name="Normal 4 5 6 3" xfId="11207" xr:uid="{D3A92DAB-0D73-4381-819E-5179ADE8817E}"/>
    <cellStyle name="Normal 4 5 6 3 2" xfId="24897" xr:uid="{FF6E2C13-4726-4579-8C33-C9FC1A1ADC39}"/>
    <cellStyle name="Normal 4 5 6 3 2 2" xfId="38589" xr:uid="{20243FE0-4376-42D9-96B3-207CBBD9B0D1}"/>
    <cellStyle name="Normal 4 5 6 3 2 3" xfId="53473" xr:uid="{F775E250-D0C7-4DFF-AC09-25B7CFAC1A48}"/>
    <cellStyle name="Normal 4 5 6 3 3" xfId="18053" xr:uid="{F9672005-71FB-46CD-87A1-3F7423D4F064}"/>
    <cellStyle name="Normal 4 5 6 3 4" xfId="31743" xr:uid="{F2FB34F3-D989-431A-BC9A-EAC2004652E8}"/>
    <cellStyle name="Normal 4 5 6 3 5" xfId="46627" xr:uid="{6D7B8B64-0B9E-44DF-B30C-69B596FF90E4}"/>
    <cellStyle name="Normal 4 5 6 4" xfId="21475" xr:uid="{DAB41E5D-B4AB-4A32-9870-447F1A8489CA}"/>
    <cellStyle name="Normal 4 5 6 4 2" xfId="35167" xr:uid="{4C2F3539-DB8D-4901-813D-5A1BB2A845CC}"/>
    <cellStyle name="Normal 4 5 6 4 3" xfId="50051" xr:uid="{96A5BFE1-EE45-4D7F-A49E-549A70BBED50}"/>
    <cellStyle name="Normal 4 5 6 5" xfId="14631" xr:uid="{4A2E1F8F-CD73-436B-8625-9EA2020C6D2A}"/>
    <cellStyle name="Normal 4 5 6 6" xfId="28321" xr:uid="{A5671E58-BB19-4846-A9F4-9F647B543D01}"/>
    <cellStyle name="Normal 4 5 6 7" xfId="43205" xr:uid="{3969AFF3-B16F-4B5A-9724-6CBC03ADC28C}"/>
    <cellStyle name="Normal 4 5 7" xfId="7786" xr:uid="{DA4729CB-73B0-4F3C-A6BC-1C1EB77E8E4A}"/>
    <cellStyle name="Normal 4 5 7 2" xfId="9498" xr:uid="{23616031-CE29-4C7F-8A1C-5A19BDD063C0}"/>
    <cellStyle name="Normal 4 5 7 2 2" xfId="12920" xr:uid="{51856985-B793-409D-966D-15271D3BB457}"/>
    <cellStyle name="Normal 4 5 7 2 2 2" xfId="26610" xr:uid="{4696D5B0-321F-4FCF-931D-5B3DB232A126}"/>
    <cellStyle name="Normal 4 5 7 2 2 2 2" xfId="40302" xr:uid="{CBCE677B-F712-4C38-A9A2-D9FF7BD7D195}"/>
    <cellStyle name="Normal 4 5 7 2 2 2 3" xfId="55186" xr:uid="{18B9A25C-C64B-49C9-90D0-91252281AFBC}"/>
    <cellStyle name="Normal 4 5 7 2 2 3" xfId="19766" xr:uid="{F30E06A7-AC2D-4F8C-AECB-6140D6417E81}"/>
    <cellStyle name="Normal 4 5 7 2 2 4" xfId="33456" xr:uid="{E4CA24EE-836A-4527-9A45-2EF1D3295BF6}"/>
    <cellStyle name="Normal 4 5 7 2 2 5" xfId="48340" xr:uid="{563B2639-B4B9-44D8-A173-548F86555664}"/>
    <cellStyle name="Normal 4 5 7 2 3" xfId="23188" xr:uid="{988C5216-4037-4344-99CC-22BD6634A0E7}"/>
    <cellStyle name="Normal 4 5 7 2 3 2" xfId="36880" xr:uid="{24E2710D-2C1C-4C39-B648-BF8F20BE99DD}"/>
    <cellStyle name="Normal 4 5 7 2 3 3" xfId="51764" xr:uid="{86A30316-BC0F-4798-A86D-59DCF2F33778}"/>
    <cellStyle name="Normal 4 5 7 2 4" xfId="16344" xr:uid="{960F1860-957A-4037-A13A-43C82ADC558B}"/>
    <cellStyle name="Normal 4 5 7 2 5" xfId="30034" xr:uid="{F6A3C7E3-F2EB-457C-9067-3A46DAA0BA5C}"/>
    <cellStyle name="Normal 4 5 7 2 6" xfId="44918" xr:uid="{D3642804-6FE8-44C1-B3A3-E4567B31417F}"/>
    <cellStyle name="Normal 4 5 7 3" xfId="11208" xr:uid="{FB8D41A4-0127-4EE1-AFD9-2E68AE380DB3}"/>
    <cellStyle name="Normal 4 5 7 3 2" xfId="24898" xr:uid="{00F856EF-9571-4E2D-965D-9537B9AFBF8A}"/>
    <cellStyle name="Normal 4 5 7 3 2 2" xfId="38590" xr:uid="{DEC5B4B2-5078-4255-B2A5-4A562D571211}"/>
    <cellStyle name="Normal 4 5 7 3 2 3" xfId="53474" xr:uid="{E69E3991-244A-4EA1-92E9-0A3D9E4E8E5C}"/>
    <cellStyle name="Normal 4 5 7 3 3" xfId="18054" xr:uid="{473902ED-AB1F-459B-B8E1-A416406EDEC7}"/>
    <cellStyle name="Normal 4 5 7 3 4" xfId="31744" xr:uid="{73498722-CB7F-481A-BABD-AE918EA4FD4C}"/>
    <cellStyle name="Normal 4 5 7 3 5" xfId="46628" xr:uid="{1C7E87BA-B45A-4783-A17A-742B8FB7AE4E}"/>
    <cellStyle name="Normal 4 5 7 4" xfId="21476" xr:uid="{EF90B56A-F725-4057-9435-0E7891503281}"/>
    <cellStyle name="Normal 4 5 7 4 2" xfId="35168" xr:uid="{BF9FC184-EA8F-4B31-B062-3E8426A3ADC1}"/>
    <cellStyle name="Normal 4 5 7 4 3" xfId="50052" xr:uid="{754B4F49-C620-4B7E-B6B1-69911B3A063C}"/>
    <cellStyle name="Normal 4 5 7 5" xfId="14632" xr:uid="{58A429E8-EC5A-418C-BB91-B1EAA51EE6B5}"/>
    <cellStyle name="Normal 4 5 7 6" xfId="28322" xr:uid="{A73EA11B-90F2-4640-B52C-08CE740A9A62}"/>
    <cellStyle name="Normal 4 5 7 7" xfId="43206" xr:uid="{A0EDADE3-4AA3-4FF7-8CD8-B0E129DD40F1}"/>
    <cellStyle name="Normal 4 5 8" xfId="9469" xr:uid="{39E779F9-449B-4B8C-BDEF-C604E5366399}"/>
    <cellStyle name="Normal 4 5 8 2" xfId="12891" xr:uid="{E6F9D68E-BC02-422F-B10C-287BD259FE5A}"/>
    <cellStyle name="Normal 4 5 8 2 2" xfId="26581" xr:uid="{BD1250DC-F56F-468C-A519-005AE43F5EBC}"/>
    <cellStyle name="Normal 4 5 8 2 2 2" xfId="40273" xr:uid="{A2D34449-F484-4A7B-80AA-4823A641E0BF}"/>
    <cellStyle name="Normal 4 5 8 2 2 3" xfId="55157" xr:uid="{C40DC3A4-09A8-4695-9789-0A7A44D2B74A}"/>
    <cellStyle name="Normal 4 5 8 2 3" xfId="19737" xr:uid="{29B38612-B363-477A-A2F4-A070DF88330E}"/>
    <cellStyle name="Normal 4 5 8 2 4" xfId="33427" xr:uid="{3E6E75D6-A3C4-4817-9AB1-4F75241309F2}"/>
    <cellStyle name="Normal 4 5 8 2 5" xfId="48311" xr:uid="{2B008D5E-67DD-42FF-A126-01BC7AD2A851}"/>
    <cellStyle name="Normal 4 5 8 3" xfId="23159" xr:uid="{1EA7F256-0D2F-43DB-BA1B-E6399CA25B97}"/>
    <cellStyle name="Normal 4 5 8 3 2" xfId="36851" xr:uid="{6934639B-F4F6-4482-861C-56F339FF2CA8}"/>
    <cellStyle name="Normal 4 5 8 3 3" xfId="51735" xr:uid="{A2A696B3-EE42-4BA3-8E89-2A2F4E937368}"/>
    <cellStyle name="Normal 4 5 8 4" xfId="16315" xr:uid="{3F2C6C54-E4BA-434F-AB87-9250277D2022}"/>
    <cellStyle name="Normal 4 5 8 5" xfId="30005" xr:uid="{AC0E7AFF-14CB-4B45-B130-80ECC949DBE1}"/>
    <cellStyle name="Normal 4 5 8 6" xfId="44889" xr:uid="{D1E080B2-04EA-46F6-A63E-FD125EFEB037}"/>
    <cellStyle name="Normal 4 5 9" xfId="11179" xr:uid="{8D056D2E-9F3B-46AE-B4D0-C3EDBC2E7E84}"/>
    <cellStyle name="Normal 4 5 9 2" xfId="24869" xr:uid="{32ACE8F4-AD75-4957-97FB-B1AE3213FF8D}"/>
    <cellStyle name="Normal 4 5 9 2 2" xfId="38561" xr:uid="{B3451ECA-8944-4A1D-8669-E9522FA87504}"/>
    <cellStyle name="Normal 4 5 9 2 3" xfId="53445" xr:uid="{F38DF341-D0D6-435A-B244-9E0F774EF950}"/>
    <cellStyle name="Normal 4 5 9 3" xfId="18025" xr:uid="{DE8576AA-E914-40F3-AC6E-72AFD5AC1C2D}"/>
    <cellStyle name="Normal 4 5 9 4" xfId="31715" xr:uid="{42CB293D-8913-4A0E-A6E1-063DCAA36FC9}"/>
    <cellStyle name="Normal 4 5 9 5" xfId="46599" xr:uid="{BE94F8BA-C276-4258-A199-178E3C9B0CDB}"/>
    <cellStyle name="Normal 4 6" xfId="2499" xr:uid="{E1F708E2-8AA9-4897-9E1B-3CFA0F0D35E3}"/>
    <cellStyle name="Normal 4 6 10" xfId="14633" xr:uid="{908AA4D5-E91C-4E71-A003-C65654E51666}"/>
    <cellStyle name="Normal 4 6 10 2" xfId="41114" xr:uid="{CBAF656B-7AF2-4556-B840-A79517E890D7}"/>
    <cellStyle name="Normal 4 6 11" xfId="28323" xr:uid="{AFEA43C7-393C-43DA-A701-24B0963F102B}"/>
    <cellStyle name="Normal 4 6 12" xfId="43207" xr:uid="{FDC7D947-F8CD-4FB3-9A66-7D45FAF06EE9}"/>
    <cellStyle name="Normal 4 6 13" xfId="7787" xr:uid="{63C1C26D-3866-47BC-B801-EF5C37E7B35F}"/>
    <cellStyle name="Normal 4 6 2" xfId="7788" xr:uid="{5E338C91-5A18-4FC7-8B4A-EC6F7C3C49A7}"/>
    <cellStyle name="Normal 4 6 2 10" xfId="43208" xr:uid="{EB2325EF-3CEA-4FEE-BC7F-7DA7564A32E3}"/>
    <cellStyle name="Normal 4 6 2 2" xfId="7789" xr:uid="{9DDF4E78-CF89-4A8B-B1E0-46E172B7C7DE}"/>
    <cellStyle name="Normal 4 6 2 2 2" xfId="7790" xr:uid="{03F4F4CE-5B84-470A-92E9-DBBB811BB4A4}"/>
    <cellStyle name="Normal 4 6 2 2 2 2" xfId="9502" xr:uid="{62931792-AFAD-4B69-9AC2-3B1C376061FE}"/>
    <cellStyle name="Normal 4 6 2 2 2 2 2" xfId="12924" xr:uid="{932825BD-FE8B-4FE6-AAF6-8D145F7D483D}"/>
    <cellStyle name="Normal 4 6 2 2 2 2 2 2" xfId="26614" xr:uid="{90FC2176-478A-414C-9B21-E9C10B58569B}"/>
    <cellStyle name="Normal 4 6 2 2 2 2 2 2 2" xfId="40306" xr:uid="{F692DBA0-F485-4762-A1A5-1A95D46FA430}"/>
    <cellStyle name="Normal 4 6 2 2 2 2 2 2 3" xfId="55190" xr:uid="{5539FFD5-85C7-4F49-AFC8-1B32A8625763}"/>
    <cellStyle name="Normal 4 6 2 2 2 2 2 3" xfId="19770" xr:uid="{D27B18B7-97D1-4F0E-B2E9-897C3E567CFC}"/>
    <cellStyle name="Normal 4 6 2 2 2 2 2 4" xfId="33460" xr:uid="{C15FC58F-E258-4E13-B5FC-81959A40F821}"/>
    <cellStyle name="Normal 4 6 2 2 2 2 2 5" xfId="48344" xr:uid="{A98DB79D-F277-43FA-8739-4F52A2B34AFA}"/>
    <cellStyle name="Normal 4 6 2 2 2 2 3" xfId="23192" xr:uid="{D9768F0A-5323-47DA-B5F4-9255317F47EF}"/>
    <cellStyle name="Normal 4 6 2 2 2 2 3 2" xfId="36884" xr:uid="{F28DF0B7-F4F4-4791-B199-B6283D9EBC48}"/>
    <cellStyle name="Normal 4 6 2 2 2 2 3 3" xfId="51768" xr:uid="{B01D1011-43DB-469B-8F45-B163D4764511}"/>
    <cellStyle name="Normal 4 6 2 2 2 2 4" xfId="16348" xr:uid="{AD71A447-8E86-4727-90FC-719EB0032DC1}"/>
    <cellStyle name="Normal 4 6 2 2 2 2 5" xfId="30038" xr:uid="{E6DB0740-D621-441D-9FFC-0A2AD9434889}"/>
    <cellStyle name="Normal 4 6 2 2 2 2 6" xfId="44922" xr:uid="{784A1794-2F3D-4267-8807-309E3574B5EB}"/>
    <cellStyle name="Normal 4 6 2 2 2 3" xfId="11212" xr:uid="{AEB341EC-D397-4A6F-899F-1700268498B4}"/>
    <cellStyle name="Normal 4 6 2 2 2 3 2" xfId="24902" xr:uid="{1ED0E9BA-335A-43A1-AFD1-B8D4A1F16F5E}"/>
    <cellStyle name="Normal 4 6 2 2 2 3 2 2" xfId="38594" xr:uid="{135B3348-921B-4A69-9CED-41362EDA6B72}"/>
    <cellStyle name="Normal 4 6 2 2 2 3 2 3" xfId="53478" xr:uid="{DFF5A8DF-272B-47A9-BED5-F1866D8A1386}"/>
    <cellStyle name="Normal 4 6 2 2 2 3 3" xfId="18058" xr:uid="{F7D19560-67E8-4FE3-94C7-AE8B5426CDE9}"/>
    <cellStyle name="Normal 4 6 2 2 2 3 4" xfId="31748" xr:uid="{F6EF484A-B148-4126-B0D7-DD0485920091}"/>
    <cellStyle name="Normal 4 6 2 2 2 3 5" xfId="46632" xr:uid="{B3D4647B-D3B0-41C6-AE4A-1550127A63D6}"/>
    <cellStyle name="Normal 4 6 2 2 2 4" xfId="21480" xr:uid="{720A4611-AD5E-4F0B-BE80-D29530BD9C0B}"/>
    <cellStyle name="Normal 4 6 2 2 2 4 2" xfId="35172" xr:uid="{D6864686-DF46-4CFE-96DF-92BC01D0A1F8}"/>
    <cellStyle name="Normal 4 6 2 2 2 4 3" xfId="50056" xr:uid="{26AFB973-53B8-482A-9B55-D3E387BCCBCD}"/>
    <cellStyle name="Normal 4 6 2 2 2 5" xfId="14636" xr:uid="{4A35B17D-E9D5-4721-955C-CACA72AF3910}"/>
    <cellStyle name="Normal 4 6 2 2 2 6" xfId="28326" xr:uid="{3E696D77-26B9-458C-BBD9-F67F92F73AC6}"/>
    <cellStyle name="Normal 4 6 2 2 2 7" xfId="43210" xr:uid="{580E3CAA-09DC-40AB-84DA-BEAFDE3ECCCE}"/>
    <cellStyle name="Normal 4 6 2 2 3" xfId="9501" xr:uid="{2492E55F-422E-4F89-BAF2-98CB0D0FD3A9}"/>
    <cellStyle name="Normal 4 6 2 2 3 2" xfId="12923" xr:uid="{F03EA938-43F4-4F25-99F8-CC5E6505A9B7}"/>
    <cellStyle name="Normal 4 6 2 2 3 2 2" xfId="26613" xr:uid="{4437CFDF-27EC-4097-BDB0-9D84B78C9F13}"/>
    <cellStyle name="Normal 4 6 2 2 3 2 2 2" xfId="40305" xr:uid="{61D1AA46-817C-43F2-83AF-737E79DA6268}"/>
    <cellStyle name="Normal 4 6 2 2 3 2 2 3" xfId="55189" xr:uid="{01A21ECB-E1C6-4FDB-9833-7834C160B898}"/>
    <cellStyle name="Normal 4 6 2 2 3 2 3" xfId="19769" xr:uid="{AF596241-61AB-475E-84A0-47B9DB1CE3AB}"/>
    <cellStyle name="Normal 4 6 2 2 3 2 4" xfId="33459" xr:uid="{606C27F1-4F07-4F50-A80D-B02F68484E09}"/>
    <cellStyle name="Normal 4 6 2 2 3 2 5" xfId="48343" xr:uid="{E1874E38-81B9-4D03-8EC4-4AC5028E6CE4}"/>
    <cellStyle name="Normal 4 6 2 2 3 3" xfId="23191" xr:uid="{A38DE631-5AE6-4653-8E63-99B01FA56C3D}"/>
    <cellStyle name="Normal 4 6 2 2 3 3 2" xfId="36883" xr:uid="{CFBF49E9-C61C-4758-B6C7-7C60EC7A09E3}"/>
    <cellStyle name="Normal 4 6 2 2 3 3 3" xfId="51767" xr:uid="{73046BB2-D5CE-4EC0-BFA3-DCBDF96D2290}"/>
    <cellStyle name="Normal 4 6 2 2 3 4" xfId="16347" xr:uid="{18AD2638-4701-4DA0-BED8-E0B866C5F2F3}"/>
    <cellStyle name="Normal 4 6 2 2 3 5" xfId="30037" xr:uid="{AEDF37BA-00A7-4C5C-8ED5-5C4FFD75B55D}"/>
    <cellStyle name="Normal 4 6 2 2 3 6" xfId="44921" xr:uid="{EC5AB7BA-2415-44A5-9768-29CE95833C2B}"/>
    <cellStyle name="Normal 4 6 2 2 4" xfId="11211" xr:uid="{E0FA29ED-A184-4C9D-B76E-77E6281824E3}"/>
    <cellStyle name="Normal 4 6 2 2 4 2" xfId="24901" xr:uid="{E9A7030F-4552-4333-849E-B5BD7B0282FC}"/>
    <cellStyle name="Normal 4 6 2 2 4 2 2" xfId="38593" xr:uid="{7483DAF9-995D-41C6-B052-BD580D5FF01E}"/>
    <cellStyle name="Normal 4 6 2 2 4 2 3" xfId="53477" xr:uid="{AD7FCD2F-65BF-40AB-8B4B-495479B315B9}"/>
    <cellStyle name="Normal 4 6 2 2 4 3" xfId="18057" xr:uid="{2CD8685E-7C4D-447C-B478-A43F9D0893A9}"/>
    <cellStyle name="Normal 4 6 2 2 4 4" xfId="31747" xr:uid="{BE0074B4-2E57-4E17-8456-292518029E3D}"/>
    <cellStyle name="Normal 4 6 2 2 4 5" xfId="46631" xr:uid="{A2BF71F4-B67E-4BC0-A241-E495C5DB25F0}"/>
    <cellStyle name="Normal 4 6 2 2 5" xfId="21479" xr:uid="{F6A54C18-AD85-46C5-A626-E819EF0C5B0E}"/>
    <cellStyle name="Normal 4 6 2 2 5 2" xfId="35171" xr:uid="{5DD3E37C-C99C-4A0B-BA5E-0B7C33FE3D27}"/>
    <cellStyle name="Normal 4 6 2 2 5 3" xfId="50055" xr:uid="{FE7632C4-97C0-43BD-8A57-2E9DA232A616}"/>
    <cellStyle name="Normal 4 6 2 2 6" xfId="14635" xr:uid="{4471FEBE-D6B9-49EE-BCD6-3AD1F9602A2D}"/>
    <cellStyle name="Normal 4 6 2 2 7" xfId="28325" xr:uid="{9357F7B8-78C6-4E70-9F35-551EAB2BBEAC}"/>
    <cellStyle name="Normal 4 6 2 2 8" xfId="43209" xr:uid="{4A9E7791-EA3E-4811-B964-26F2E6E33F1D}"/>
    <cellStyle name="Normal 4 6 2 3" xfId="7791" xr:uid="{2466F07E-D0B0-4064-9A8E-DCD75E868FF5}"/>
    <cellStyle name="Normal 4 6 2 3 2" xfId="9503" xr:uid="{D3E4DC94-AF5D-40F7-8A43-F18EDAC4D199}"/>
    <cellStyle name="Normal 4 6 2 3 2 2" xfId="12925" xr:uid="{95234BA2-E21B-408F-AD49-E735A34A977F}"/>
    <cellStyle name="Normal 4 6 2 3 2 2 2" xfId="26615" xr:uid="{04D76677-F7FD-443F-B1CB-34E286120213}"/>
    <cellStyle name="Normal 4 6 2 3 2 2 2 2" xfId="40307" xr:uid="{CA94EDEB-FE72-4663-875F-EA76FEBD7E0B}"/>
    <cellStyle name="Normal 4 6 2 3 2 2 2 3" xfId="55191" xr:uid="{B594723D-2732-41CE-9C93-4414ABA49CDD}"/>
    <cellStyle name="Normal 4 6 2 3 2 2 3" xfId="19771" xr:uid="{5F64033A-CD2E-496D-A9F5-DCF5B28E37E1}"/>
    <cellStyle name="Normal 4 6 2 3 2 2 4" xfId="33461" xr:uid="{75C5A416-93C5-4F61-9A27-1C3EB096A03E}"/>
    <cellStyle name="Normal 4 6 2 3 2 2 5" xfId="48345" xr:uid="{4CB40F8E-42BD-4064-9863-8570307B810B}"/>
    <cellStyle name="Normal 4 6 2 3 2 3" xfId="23193" xr:uid="{ADAF6850-D894-49A0-9338-9BFC723A887D}"/>
    <cellStyle name="Normal 4 6 2 3 2 3 2" xfId="36885" xr:uid="{ACAED8D1-0A9C-4EDF-81E9-1625B788EF8B}"/>
    <cellStyle name="Normal 4 6 2 3 2 3 3" xfId="51769" xr:uid="{B400ABDA-9318-46C4-9FB8-A5139D9C6862}"/>
    <cellStyle name="Normal 4 6 2 3 2 4" xfId="16349" xr:uid="{3A171757-F67C-4206-B2AA-7444970B89E9}"/>
    <cellStyle name="Normal 4 6 2 3 2 5" xfId="30039" xr:uid="{F8D97FCE-3A3A-44F5-9EDF-A228A51858F9}"/>
    <cellStyle name="Normal 4 6 2 3 2 6" xfId="44923" xr:uid="{AEC265AB-2609-4C4E-9EFD-46A6239F951E}"/>
    <cellStyle name="Normal 4 6 2 3 3" xfId="11213" xr:uid="{7D9D9E9A-FA22-4B96-A99E-355BE90F0D3A}"/>
    <cellStyle name="Normal 4 6 2 3 3 2" xfId="24903" xr:uid="{040958E8-4AB6-4790-8334-DE2A17741F24}"/>
    <cellStyle name="Normal 4 6 2 3 3 2 2" xfId="38595" xr:uid="{F1D156E6-0F8C-486B-ADA3-A1CA91F96762}"/>
    <cellStyle name="Normal 4 6 2 3 3 2 3" xfId="53479" xr:uid="{02F6E5A1-23B4-423F-9ABC-2F349041AF0E}"/>
    <cellStyle name="Normal 4 6 2 3 3 3" xfId="18059" xr:uid="{27B2CFC9-0DCF-4A1E-97F7-8297CECBC344}"/>
    <cellStyle name="Normal 4 6 2 3 3 4" xfId="31749" xr:uid="{B29752B6-B05E-4E3C-A8DA-0AF9DFF4DCD8}"/>
    <cellStyle name="Normal 4 6 2 3 3 5" xfId="46633" xr:uid="{14DBC556-09AD-4A7C-9704-A0FA180B4965}"/>
    <cellStyle name="Normal 4 6 2 3 4" xfId="21481" xr:uid="{3C0B00D7-ED1D-479A-BA8E-2DADF103781B}"/>
    <cellStyle name="Normal 4 6 2 3 4 2" xfId="35173" xr:uid="{9CB32717-4585-4B48-9D74-2C3BC0D2208C}"/>
    <cellStyle name="Normal 4 6 2 3 4 3" xfId="50057" xr:uid="{1CA0D2B7-1B4A-4293-BB41-BCE0BFEEF2F5}"/>
    <cellStyle name="Normal 4 6 2 3 5" xfId="14637" xr:uid="{4AC5F7B2-6A0B-4AFD-AC7F-3FDC28E17EC2}"/>
    <cellStyle name="Normal 4 6 2 3 6" xfId="28327" xr:uid="{3D5D1BFA-728C-417A-91F0-AC6CB33A98BD}"/>
    <cellStyle name="Normal 4 6 2 3 7" xfId="43211" xr:uid="{57B1B543-C1A3-4383-8325-7583EF28F18C}"/>
    <cellStyle name="Normal 4 6 2 4" xfId="7792" xr:uid="{8A205C12-E5FF-4C91-ADEB-0531A4D1E186}"/>
    <cellStyle name="Normal 4 6 2 4 2" xfId="9504" xr:uid="{07BF36F1-E045-442C-B691-8C8461395570}"/>
    <cellStyle name="Normal 4 6 2 4 2 2" xfId="12926" xr:uid="{358126BA-A6F9-454E-ABCA-E11E4FDE438A}"/>
    <cellStyle name="Normal 4 6 2 4 2 2 2" xfId="26616" xr:uid="{43B6D8C7-1D87-469B-A88E-D00CB229887D}"/>
    <cellStyle name="Normal 4 6 2 4 2 2 2 2" xfId="40308" xr:uid="{4CCC8E81-98E4-4A0E-A9DB-D9B1C69A2979}"/>
    <cellStyle name="Normal 4 6 2 4 2 2 2 3" xfId="55192" xr:uid="{1D3DD949-EE29-4FAD-8C5D-BB10D795B000}"/>
    <cellStyle name="Normal 4 6 2 4 2 2 3" xfId="19772" xr:uid="{5B5C740B-B2CD-42CF-A407-DB9D50D8AEA0}"/>
    <cellStyle name="Normal 4 6 2 4 2 2 4" xfId="33462" xr:uid="{AD2D94F7-8324-417E-B262-832FAD03D7DF}"/>
    <cellStyle name="Normal 4 6 2 4 2 2 5" xfId="48346" xr:uid="{0548E1D5-5282-4AC1-9BED-7EAE1FE1B190}"/>
    <cellStyle name="Normal 4 6 2 4 2 3" xfId="23194" xr:uid="{35DF541A-2921-4FA3-8098-32D34564EA2E}"/>
    <cellStyle name="Normal 4 6 2 4 2 3 2" xfId="36886" xr:uid="{31B383EA-91C4-4418-8F0D-821F2D8BD21A}"/>
    <cellStyle name="Normal 4 6 2 4 2 3 3" xfId="51770" xr:uid="{0A98BF8D-483D-493B-AB28-32260CE4463E}"/>
    <cellStyle name="Normal 4 6 2 4 2 4" xfId="16350" xr:uid="{C44B6563-0E9C-4542-B2A9-05D6DD9FF359}"/>
    <cellStyle name="Normal 4 6 2 4 2 5" xfId="30040" xr:uid="{E87D5EC3-94AB-41E3-BC3E-0DCCBB9B837F}"/>
    <cellStyle name="Normal 4 6 2 4 2 6" xfId="44924" xr:uid="{CBDF97FB-C05D-4500-9F18-B6805A15B6C8}"/>
    <cellStyle name="Normal 4 6 2 4 3" xfId="11214" xr:uid="{8AB67ADA-F053-45F6-8E5A-1813E751E9F4}"/>
    <cellStyle name="Normal 4 6 2 4 3 2" xfId="24904" xr:uid="{96F8E0D1-DC09-40D1-95F7-0A9535A2E257}"/>
    <cellStyle name="Normal 4 6 2 4 3 2 2" xfId="38596" xr:uid="{F5081C58-B99A-48A2-9C71-3AE9D23D1DDC}"/>
    <cellStyle name="Normal 4 6 2 4 3 2 3" xfId="53480" xr:uid="{155394D2-FCDC-4770-9A60-FB3BD63AEDB7}"/>
    <cellStyle name="Normal 4 6 2 4 3 3" xfId="18060" xr:uid="{745804E6-0BE8-4D2B-8305-05AB80E7B40D}"/>
    <cellStyle name="Normal 4 6 2 4 3 4" xfId="31750" xr:uid="{81B4401A-91B2-4B98-B701-AB26DCC3FFBC}"/>
    <cellStyle name="Normal 4 6 2 4 3 5" xfId="46634" xr:uid="{CA7732F6-A674-4B94-ACC0-DE40AEA4138F}"/>
    <cellStyle name="Normal 4 6 2 4 4" xfId="21482" xr:uid="{C6017313-0C95-4EC9-AA4E-A866D07A0AD7}"/>
    <cellStyle name="Normal 4 6 2 4 4 2" xfId="35174" xr:uid="{42B87AF7-7F02-4841-A75F-6A9A16449042}"/>
    <cellStyle name="Normal 4 6 2 4 4 3" xfId="50058" xr:uid="{9FF8BA4C-BE34-4F60-934C-13F25E9708E7}"/>
    <cellStyle name="Normal 4 6 2 4 5" xfId="14638" xr:uid="{7881AA00-07B8-41B2-9D3D-F9016C784C4F}"/>
    <cellStyle name="Normal 4 6 2 4 6" xfId="28328" xr:uid="{3EE51051-565B-4470-B859-5A8275303221}"/>
    <cellStyle name="Normal 4 6 2 4 7" xfId="43212" xr:uid="{F55F46BF-4038-4D5D-83C6-AD2FC61FEA81}"/>
    <cellStyle name="Normal 4 6 2 5" xfId="9500" xr:uid="{CB6D9B83-ABDB-4498-8ACF-2E3A31A29BD4}"/>
    <cellStyle name="Normal 4 6 2 5 2" xfId="12922" xr:uid="{8AB989C6-36B8-443F-A068-9CEB3FEACFDE}"/>
    <cellStyle name="Normal 4 6 2 5 2 2" xfId="26612" xr:uid="{90B7B6CF-9780-4C3B-9794-1A313B1844AB}"/>
    <cellStyle name="Normal 4 6 2 5 2 2 2" xfId="40304" xr:uid="{04017134-988E-4669-8A24-E292D3516344}"/>
    <cellStyle name="Normal 4 6 2 5 2 2 3" xfId="55188" xr:uid="{0D615D35-4944-4671-8D8B-F60FB6BCECC1}"/>
    <cellStyle name="Normal 4 6 2 5 2 3" xfId="19768" xr:uid="{9E10EB43-89B0-4A6C-87D1-38EF2CAC4CEA}"/>
    <cellStyle name="Normal 4 6 2 5 2 4" xfId="33458" xr:uid="{0F9634BD-0AE1-43FB-94DF-813928C2BA13}"/>
    <cellStyle name="Normal 4 6 2 5 2 5" xfId="48342" xr:uid="{F3DC48A2-6B9C-432A-B55A-A6713355DEAF}"/>
    <cellStyle name="Normal 4 6 2 5 3" xfId="23190" xr:uid="{C907881D-9AA3-4088-AC6D-B5EE518DA545}"/>
    <cellStyle name="Normal 4 6 2 5 3 2" xfId="36882" xr:uid="{B6679DDD-1CEA-46B9-8E72-E0C2A19C67A2}"/>
    <cellStyle name="Normal 4 6 2 5 3 3" xfId="51766" xr:uid="{0A3EFA73-6630-4CFE-B4A1-86939E1C80D3}"/>
    <cellStyle name="Normal 4 6 2 5 4" xfId="16346" xr:uid="{8FEBFB35-F337-417F-82D5-932925742A4D}"/>
    <cellStyle name="Normal 4 6 2 5 5" xfId="30036" xr:uid="{86B96639-3B5E-45F0-B946-E9D395FE46A0}"/>
    <cellStyle name="Normal 4 6 2 5 6" xfId="44920" xr:uid="{56E76171-4CF7-4478-B2C0-C310420C5EA2}"/>
    <cellStyle name="Normal 4 6 2 6" xfId="11210" xr:uid="{A1A68268-5FEF-418B-B58C-BC0A21652AED}"/>
    <cellStyle name="Normal 4 6 2 6 2" xfId="24900" xr:uid="{AE44AC3C-874D-4D77-BAA2-4DE641D5ECF9}"/>
    <cellStyle name="Normal 4 6 2 6 2 2" xfId="38592" xr:uid="{979D23F3-0311-4F83-A8E1-B977B170692F}"/>
    <cellStyle name="Normal 4 6 2 6 2 3" xfId="53476" xr:uid="{A1A5C0AF-60B4-4994-B158-9EDBD6F6B6FF}"/>
    <cellStyle name="Normal 4 6 2 6 3" xfId="18056" xr:uid="{CF28F525-F3E6-442F-9AB3-BA149BCA0FE0}"/>
    <cellStyle name="Normal 4 6 2 6 4" xfId="31746" xr:uid="{E832B3D6-3F63-4BD6-AE28-386A0A1FA7FA}"/>
    <cellStyle name="Normal 4 6 2 6 5" xfId="46630" xr:uid="{1A2D7C47-C247-426F-B829-A3844D7762AA}"/>
    <cellStyle name="Normal 4 6 2 7" xfId="21478" xr:uid="{2D69E02C-EC80-421F-8D2B-509833D224C5}"/>
    <cellStyle name="Normal 4 6 2 7 2" xfId="35170" xr:uid="{5B211760-1498-497D-88AB-6DDB792D38F2}"/>
    <cellStyle name="Normal 4 6 2 7 3" xfId="50054" xr:uid="{8244CCFD-7930-4598-9B74-053A995EC6A7}"/>
    <cellStyle name="Normal 4 6 2 8" xfId="14634" xr:uid="{1713FCAF-AC5A-4456-8027-D68B3141F318}"/>
    <cellStyle name="Normal 4 6 2 9" xfId="28324" xr:uid="{99612B8E-2A47-4630-95D1-97C39D6DCF1F}"/>
    <cellStyle name="Normal 4 6 3" xfId="7793" xr:uid="{53292B36-277E-454D-8641-FC73105623D9}"/>
    <cellStyle name="Normal 4 6 3 10" xfId="43213" xr:uid="{79284DC3-ECCB-493A-8141-15D8FAE9C681}"/>
    <cellStyle name="Normal 4 6 3 2" xfId="7794" xr:uid="{B13F5FD2-83DE-4CEF-8146-974FC37D5089}"/>
    <cellStyle name="Normal 4 6 3 2 2" xfId="7795" xr:uid="{D556851B-C180-494A-945C-C7BCA87AB5EA}"/>
    <cellStyle name="Normal 4 6 3 2 2 2" xfId="9507" xr:uid="{76F977A5-5BD6-4B13-A402-B78D6CE5147F}"/>
    <cellStyle name="Normal 4 6 3 2 2 2 2" xfId="12929" xr:uid="{6A4D76A2-E585-4603-9F8A-3E72FBFADF18}"/>
    <cellStyle name="Normal 4 6 3 2 2 2 2 2" xfId="26619" xr:uid="{4EB95A7D-3604-4EBC-90F2-E85707B557ED}"/>
    <cellStyle name="Normal 4 6 3 2 2 2 2 2 2" xfId="40311" xr:uid="{96A25C7B-CFF6-4DDA-B470-A058A5876CC5}"/>
    <cellStyle name="Normal 4 6 3 2 2 2 2 2 3" xfId="55195" xr:uid="{E00F9AEB-DA18-45AF-8AE1-011CBCDAC68C}"/>
    <cellStyle name="Normal 4 6 3 2 2 2 2 3" xfId="19775" xr:uid="{1A162CD8-CDF3-4E88-A228-0081BE8400BF}"/>
    <cellStyle name="Normal 4 6 3 2 2 2 2 4" xfId="33465" xr:uid="{31C45DCD-72BB-476F-B505-E885662F58CA}"/>
    <cellStyle name="Normal 4 6 3 2 2 2 2 5" xfId="48349" xr:uid="{DB395946-781A-4DB8-80E6-B4D7CA633863}"/>
    <cellStyle name="Normal 4 6 3 2 2 2 3" xfId="23197" xr:uid="{67A7621C-68C1-4605-993D-E80B732B2EC0}"/>
    <cellStyle name="Normal 4 6 3 2 2 2 3 2" xfId="36889" xr:uid="{A730F5B6-7CBE-4BFD-A558-BBDB2CF723D9}"/>
    <cellStyle name="Normal 4 6 3 2 2 2 3 3" xfId="51773" xr:uid="{73850F11-75AC-48C2-9C7B-3DEA99A68D3D}"/>
    <cellStyle name="Normal 4 6 3 2 2 2 4" xfId="16353" xr:uid="{3A0CAFCE-5C7A-4EA6-A7D0-3020F934E204}"/>
    <cellStyle name="Normal 4 6 3 2 2 2 5" xfId="30043" xr:uid="{5C92E670-D2B8-40EE-8EF7-431008B24DC6}"/>
    <cellStyle name="Normal 4 6 3 2 2 2 6" xfId="44927" xr:uid="{EB6F7087-3C70-4055-A594-4F962F6E1CC5}"/>
    <cellStyle name="Normal 4 6 3 2 2 3" xfId="11217" xr:uid="{DBF390FA-BDC1-4829-B9AD-F776D44D876F}"/>
    <cellStyle name="Normal 4 6 3 2 2 3 2" xfId="24907" xr:uid="{83820497-F835-4026-A1D2-A339CCD0A61B}"/>
    <cellStyle name="Normal 4 6 3 2 2 3 2 2" xfId="38599" xr:uid="{BB6CF1A6-5012-44F7-BF34-542FDC72C1A7}"/>
    <cellStyle name="Normal 4 6 3 2 2 3 2 3" xfId="53483" xr:uid="{7ED3A336-82EF-43B9-8884-9790533BA6A0}"/>
    <cellStyle name="Normal 4 6 3 2 2 3 3" xfId="18063" xr:uid="{88BA1289-8DE6-47E4-804D-BBA1FFD34F33}"/>
    <cellStyle name="Normal 4 6 3 2 2 3 4" xfId="31753" xr:uid="{39899DF2-9A4B-4F84-A2BF-B5C6BE684C45}"/>
    <cellStyle name="Normal 4 6 3 2 2 3 5" xfId="46637" xr:uid="{09B7D955-9195-459E-84EC-EEB76371B200}"/>
    <cellStyle name="Normal 4 6 3 2 2 4" xfId="21485" xr:uid="{61C7BAC8-65E1-4404-A30E-64112C69F1C7}"/>
    <cellStyle name="Normal 4 6 3 2 2 4 2" xfId="35177" xr:uid="{A829EB3E-F697-4BD5-A36B-D6E3AD1618EE}"/>
    <cellStyle name="Normal 4 6 3 2 2 4 3" xfId="50061" xr:uid="{EAFEF6F3-4A14-4882-91D1-E70C56FBCE49}"/>
    <cellStyle name="Normal 4 6 3 2 2 5" xfId="14641" xr:uid="{BABA5B29-715B-4C91-B958-5AA6BD37B72C}"/>
    <cellStyle name="Normal 4 6 3 2 2 6" xfId="28331" xr:uid="{AC54AE07-EC5D-4F70-AE8C-D55BB693FFA3}"/>
    <cellStyle name="Normal 4 6 3 2 2 7" xfId="43215" xr:uid="{201E8717-92DB-4F00-8D4C-0B7DB5A2A7D2}"/>
    <cellStyle name="Normal 4 6 3 2 3" xfId="9506" xr:uid="{5800DE21-CF6E-43B6-907A-22CCC9C61E30}"/>
    <cellStyle name="Normal 4 6 3 2 3 2" xfId="12928" xr:uid="{CDA47561-F485-4BFF-995D-53360FA7E9A6}"/>
    <cellStyle name="Normal 4 6 3 2 3 2 2" xfId="26618" xr:uid="{8BD2778B-A529-46C3-98BD-F521378E224B}"/>
    <cellStyle name="Normal 4 6 3 2 3 2 2 2" xfId="40310" xr:uid="{BFA19989-EECE-4F17-B125-5124762217B7}"/>
    <cellStyle name="Normal 4 6 3 2 3 2 2 3" xfId="55194" xr:uid="{F5965608-E6B0-499F-8903-ADE10602E3FE}"/>
    <cellStyle name="Normal 4 6 3 2 3 2 3" xfId="19774" xr:uid="{04B71DF8-92F6-4926-AB84-D134DBF390A1}"/>
    <cellStyle name="Normal 4 6 3 2 3 2 4" xfId="33464" xr:uid="{D0777BCC-3BEF-4BCA-80C7-0087663F563C}"/>
    <cellStyle name="Normal 4 6 3 2 3 2 5" xfId="48348" xr:uid="{B9ABD305-B751-4082-B223-ADAB4CD0D7E5}"/>
    <cellStyle name="Normal 4 6 3 2 3 3" xfId="23196" xr:uid="{DDFC345B-93C3-4C33-ADAE-E6DFA7FFEE0B}"/>
    <cellStyle name="Normal 4 6 3 2 3 3 2" xfId="36888" xr:uid="{C4405A2F-39DF-4921-900F-95ADCBA6ADC2}"/>
    <cellStyle name="Normal 4 6 3 2 3 3 3" xfId="51772" xr:uid="{49573717-1E33-47D0-999F-D46E2A756177}"/>
    <cellStyle name="Normal 4 6 3 2 3 4" xfId="16352" xr:uid="{8B9C078E-6291-48B4-9E2B-8A8CB6D1783B}"/>
    <cellStyle name="Normal 4 6 3 2 3 5" xfId="30042" xr:uid="{9C6BE670-32EC-4AC4-BD2E-87E876E45254}"/>
    <cellStyle name="Normal 4 6 3 2 3 6" xfId="44926" xr:uid="{16EC5675-60A5-48E0-BA4B-CECB599C4D4C}"/>
    <cellStyle name="Normal 4 6 3 2 4" xfId="11216" xr:uid="{91A39C5F-D860-44EC-92EB-4FCB55EA2AF2}"/>
    <cellStyle name="Normal 4 6 3 2 4 2" xfId="24906" xr:uid="{C04E797C-C912-4E7A-BC40-8F1BFC928E4D}"/>
    <cellStyle name="Normal 4 6 3 2 4 2 2" xfId="38598" xr:uid="{E4FC8EF5-5F35-4EBF-9760-D2716B0E60DD}"/>
    <cellStyle name="Normal 4 6 3 2 4 2 3" xfId="53482" xr:uid="{D1A6AC37-2675-42D3-BE2D-300E44A2EA25}"/>
    <cellStyle name="Normal 4 6 3 2 4 3" xfId="18062" xr:uid="{1517F645-7778-41D6-8D4A-5919C78AF233}"/>
    <cellStyle name="Normal 4 6 3 2 4 4" xfId="31752" xr:uid="{547E9A6E-F4BE-4F79-AAFF-5159F11AF691}"/>
    <cellStyle name="Normal 4 6 3 2 4 5" xfId="46636" xr:uid="{186764D8-E1CA-46F4-B414-39357CF627F0}"/>
    <cellStyle name="Normal 4 6 3 2 5" xfId="21484" xr:uid="{7C0F1D9C-376C-43F1-B4B8-99CFE6299F9C}"/>
    <cellStyle name="Normal 4 6 3 2 5 2" xfId="35176" xr:uid="{5AB89D3D-584F-4C8B-B4ED-B0D4A0829E02}"/>
    <cellStyle name="Normal 4 6 3 2 5 3" xfId="50060" xr:uid="{93D0CBAA-671F-4E9F-94D1-C720314BB62D}"/>
    <cellStyle name="Normal 4 6 3 2 6" xfId="14640" xr:uid="{9F935815-7B8F-4BB3-B782-2B6E0846FD7D}"/>
    <cellStyle name="Normal 4 6 3 2 7" xfId="28330" xr:uid="{77FBF151-3BBB-473C-9ED6-DD57694381F8}"/>
    <cellStyle name="Normal 4 6 3 2 8" xfId="43214" xr:uid="{B85081B7-3565-4271-931E-58D405A87892}"/>
    <cellStyle name="Normal 4 6 3 3" xfId="7796" xr:uid="{4591702B-507D-4908-8E57-622FF4026ADD}"/>
    <cellStyle name="Normal 4 6 3 3 2" xfId="9508" xr:uid="{31B5EE36-279B-4480-8C03-0DD80AF598BF}"/>
    <cellStyle name="Normal 4 6 3 3 2 2" xfId="12930" xr:uid="{E9F4063A-AB5F-48F2-A119-A694930FC686}"/>
    <cellStyle name="Normal 4 6 3 3 2 2 2" xfId="26620" xr:uid="{F63D44B3-9DC6-432E-97CB-2A4EB8AD519B}"/>
    <cellStyle name="Normal 4 6 3 3 2 2 2 2" xfId="40312" xr:uid="{031FBF5F-66B9-45C6-9599-79BB3998356D}"/>
    <cellStyle name="Normal 4 6 3 3 2 2 2 3" xfId="55196" xr:uid="{7F6EB048-FD1D-48A5-B7E1-13C5888A5D23}"/>
    <cellStyle name="Normal 4 6 3 3 2 2 3" xfId="19776" xr:uid="{DDAC9417-3165-454A-9A48-90650B3DEC93}"/>
    <cellStyle name="Normal 4 6 3 3 2 2 4" xfId="33466" xr:uid="{D11FAB51-4534-456B-B167-937402513BB1}"/>
    <cellStyle name="Normal 4 6 3 3 2 2 5" xfId="48350" xr:uid="{1087962C-0A4B-459C-9C7F-D61C3715F517}"/>
    <cellStyle name="Normal 4 6 3 3 2 3" xfId="23198" xr:uid="{D7BADD4D-0E66-48CC-A5A6-36596547516F}"/>
    <cellStyle name="Normal 4 6 3 3 2 3 2" xfId="36890" xr:uid="{5B6BDCF2-4B0C-4667-86A7-2BC2C1DBBF2C}"/>
    <cellStyle name="Normal 4 6 3 3 2 3 3" xfId="51774" xr:uid="{308BF96F-58B7-479F-A2D6-F47C841A5827}"/>
    <cellStyle name="Normal 4 6 3 3 2 4" xfId="16354" xr:uid="{2D699F1A-7364-4C80-AADB-0609236A03A6}"/>
    <cellStyle name="Normal 4 6 3 3 2 5" xfId="30044" xr:uid="{955C276B-DD85-49E2-B39A-6C1F93C3E657}"/>
    <cellStyle name="Normal 4 6 3 3 2 6" xfId="44928" xr:uid="{D3077EA8-F063-4F05-AC49-EFECD6FF1735}"/>
    <cellStyle name="Normal 4 6 3 3 3" xfId="11218" xr:uid="{46E44CB7-1DDA-4109-9BAF-5A0BB992CB47}"/>
    <cellStyle name="Normal 4 6 3 3 3 2" xfId="24908" xr:uid="{49610FDD-9547-4E06-8E5F-D443F2E2D083}"/>
    <cellStyle name="Normal 4 6 3 3 3 2 2" xfId="38600" xr:uid="{2452874E-34FD-4EAE-9F57-97C587D1C528}"/>
    <cellStyle name="Normal 4 6 3 3 3 2 3" xfId="53484" xr:uid="{3F797FFA-2EAC-4106-B9BF-1E004214B437}"/>
    <cellStyle name="Normal 4 6 3 3 3 3" xfId="18064" xr:uid="{55467151-65D5-4208-AC9A-E2050699FE13}"/>
    <cellStyle name="Normal 4 6 3 3 3 4" xfId="31754" xr:uid="{D8E8D26B-86EF-4EC9-99AC-9C261DA23088}"/>
    <cellStyle name="Normal 4 6 3 3 3 5" xfId="46638" xr:uid="{6FE56BBF-8A74-4CE2-A7F4-1BBC7691F86C}"/>
    <cellStyle name="Normal 4 6 3 3 4" xfId="21486" xr:uid="{0F573D21-3DF3-4417-8603-DF0C751F3B4B}"/>
    <cellStyle name="Normal 4 6 3 3 4 2" xfId="35178" xr:uid="{5BC957C8-1C88-411C-9B9C-769A5F9EDA11}"/>
    <cellStyle name="Normal 4 6 3 3 4 3" xfId="50062" xr:uid="{8068C458-2FB3-449B-9DC0-D8E5221356D9}"/>
    <cellStyle name="Normal 4 6 3 3 5" xfId="14642" xr:uid="{8C0D1DF4-AF72-4857-8B46-DACA2B51DC22}"/>
    <cellStyle name="Normal 4 6 3 3 6" xfId="28332" xr:uid="{4C344B52-5579-4142-BC56-6992F090D375}"/>
    <cellStyle name="Normal 4 6 3 3 7" xfId="43216" xr:uid="{6BAA13DD-19C9-4435-8AC5-684F7EB70709}"/>
    <cellStyle name="Normal 4 6 3 4" xfId="7797" xr:uid="{55F55404-D93D-4AFC-9C1E-FE81EDD70A0A}"/>
    <cellStyle name="Normal 4 6 3 4 2" xfId="9509" xr:uid="{EBF8FF00-035C-4C91-B661-F019411B8D0F}"/>
    <cellStyle name="Normal 4 6 3 4 2 2" xfId="12931" xr:uid="{F2D48241-3D30-4A36-B277-AA434AE9A995}"/>
    <cellStyle name="Normal 4 6 3 4 2 2 2" xfId="26621" xr:uid="{981F7FCE-BBF9-45F0-9634-ECD064DB75E8}"/>
    <cellStyle name="Normal 4 6 3 4 2 2 2 2" xfId="40313" xr:uid="{1CC9D64A-EA6C-4C9D-9FBB-2D4E80CA4873}"/>
    <cellStyle name="Normal 4 6 3 4 2 2 2 3" xfId="55197" xr:uid="{57657BC8-3817-4C4A-9233-53C5D8DEECCE}"/>
    <cellStyle name="Normal 4 6 3 4 2 2 3" xfId="19777" xr:uid="{F6153882-01D4-4893-BF52-70790BBF68D0}"/>
    <cellStyle name="Normal 4 6 3 4 2 2 4" xfId="33467" xr:uid="{33EC9028-F77C-44F4-9F5D-6926B2C342E4}"/>
    <cellStyle name="Normal 4 6 3 4 2 2 5" xfId="48351" xr:uid="{3954215B-8EDE-4C0B-ADBD-3E5D18B3C3E2}"/>
    <cellStyle name="Normal 4 6 3 4 2 3" xfId="23199" xr:uid="{69439A2D-379B-4582-B08D-FC4BEB393251}"/>
    <cellStyle name="Normal 4 6 3 4 2 3 2" xfId="36891" xr:uid="{6777F69F-D3D4-4476-A4B0-553A15EB7FAB}"/>
    <cellStyle name="Normal 4 6 3 4 2 3 3" xfId="51775" xr:uid="{501503C3-BFB4-4907-A26E-C851D59C4DDB}"/>
    <cellStyle name="Normal 4 6 3 4 2 4" xfId="16355" xr:uid="{BDAC957D-5535-4D18-B542-28D6600E6F63}"/>
    <cellStyle name="Normal 4 6 3 4 2 5" xfId="30045" xr:uid="{DA4F2B92-F552-4505-8DE0-9BF0EC0A55C1}"/>
    <cellStyle name="Normal 4 6 3 4 2 6" xfId="44929" xr:uid="{63A414D9-7D35-4F78-AB92-D10C2F43DCBB}"/>
    <cellStyle name="Normal 4 6 3 4 3" xfId="11219" xr:uid="{F11A0E1A-DFA1-4F35-858E-ECEFCEE421FB}"/>
    <cellStyle name="Normal 4 6 3 4 3 2" xfId="24909" xr:uid="{CF615E56-9ABD-4D81-B63C-AE34C4B23F50}"/>
    <cellStyle name="Normal 4 6 3 4 3 2 2" xfId="38601" xr:uid="{C6BEC170-DA6A-4639-B0A7-92E8A92A25A2}"/>
    <cellStyle name="Normal 4 6 3 4 3 2 3" xfId="53485" xr:uid="{1B9439F9-A897-4610-ABE4-6493BC40ACED}"/>
    <cellStyle name="Normal 4 6 3 4 3 3" xfId="18065" xr:uid="{C8387132-22CC-4678-8EB6-360061D49DE5}"/>
    <cellStyle name="Normal 4 6 3 4 3 4" xfId="31755" xr:uid="{48F127E5-E541-490E-858E-CEF6F9058E10}"/>
    <cellStyle name="Normal 4 6 3 4 3 5" xfId="46639" xr:uid="{729C6F34-BB5E-44DD-83F2-A1E144F06908}"/>
    <cellStyle name="Normal 4 6 3 4 4" xfId="21487" xr:uid="{EB728A31-E27A-4297-B189-928B81383ED0}"/>
    <cellStyle name="Normal 4 6 3 4 4 2" xfId="35179" xr:uid="{331A2184-C0B4-4CD5-9D79-EF03942CF542}"/>
    <cellStyle name="Normal 4 6 3 4 4 3" xfId="50063" xr:uid="{25F5180F-ABF2-4339-8882-27FE48697C3E}"/>
    <cellStyle name="Normal 4 6 3 4 5" xfId="14643" xr:uid="{0CBB062B-764D-4EB9-9991-3CA19D4B644F}"/>
    <cellStyle name="Normal 4 6 3 4 6" xfId="28333" xr:uid="{F6E8B81B-0499-4EAB-B4EA-4955C05F7459}"/>
    <cellStyle name="Normal 4 6 3 4 7" xfId="43217" xr:uid="{32005994-5E58-4983-8056-A45AF8CFEBB8}"/>
    <cellStyle name="Normal 4 6 3 5" xfId="9505" xr:uid="{42EC039D-9B75-49F4-B4EC-670C76881083}"/>
    <cellStyle name="Normal 4 6 3 5 2" xfId="12927" xr:uid="{CCCF8C17-D6AD-4828-A822-98B49F77512D}"/>
    <cellStyle name="Normal 4 6 3 5 2 2" xfId="26617" xr:uid="{CCDA576B-7924-4851-8F6D-93D6C2F464C9}"/>
    <cellStyle name="Normal 4 6 3 5 2 2 2" xfId="40309" xr:uid="{F7412C27-84F0-4F29-A9EF-4845C74578D0}"/>
    <cellStyle name="Normal 4 6 3 5 2 2 3" xfId="55193" xr:uid="{F5201C05-664B-405E-95CA-5169FF34A93E}"/>
    <cellStyle name="Normal 4 6 3 5 2 3" xfId="19773" xr:uid="{AB23E069-8440-4EA6-A655-292FDE2F5089}"/>
    <cellStyle name="Normal 4 6 3 5 2 4" xfId="33463" xr:uid="{2AEA29E7-62A7-4030-8C90-9DEC6EE8BD49}"/>
    <cellStyle name="Normal 4 6 3 5 2 5" xfId="48347" xr:uid="{DE493EAE-95D6-45F6-A1AD-4D84D60C43C2}"/>
    <cellStyle name="Normal 4 6 3 5 3" xfId="23195" xr:uid="{42384130-6881-489C-96A2-3FB50E21AD3E}"/>
    <cellStyle name="Normal 4 6 3 5 3 2" xfId="36887" xr:uid="{04F30D09-4003-4511-9096-DE0F056FC326}"/>
    <cellStyle name="Normal 4 6 3 5 3 3" xfId="51771" xr:uid="{FBCCCBE4-2AD1-43EA-89DB-25263D82913D}"/>
    <cellStyle name="Normal 4 6 3 5 4" xfId="16351" xr:uid="{8F34B447-884F-4265-9EB4-86DBBAD2CC12}"/>
    <cellStyle name="Normal 4 6 3 5 5" xfId="30041" xr:uid="{B45058C5-9E66-458A-8ADE-4991096CE5A3}"/>
    <cellStyle name="Normal 4 6 3 5 6" xfId="44925" xr:uid="{602C1F4D-29FB-4378-AF96-26E480494068}"/>
    <cellStyle name="Normal 4 6 3 6" xfId="11215" xr:uid="{3ED1F6FE-074F-450F-93BE-C86EC8B438B3}"/>
    <cellStyle name="Normal 4 6 3 6 2" xfId="24905" xr:uid="{35DEB60D-A539-41EC-8852-563AB592E021}"/>
    <cellStyle name="Normal 4 6 3 6 2 2" xfId="38597" xr:uid="{65EF6F6E-CEDD-487D-AF42-03D4F9CB23D5}"/>
    <cellStyle name="Normal 4 6 3 6 2 3" xfId="53481" xr:uid="{67EFE804-6986-4C15-844B-E54453B31C15}"/>
    <cellStyle name="Normal 4 6 3 6 3" xfId="18061" xr:uid="{B5F66291-5326-4EA7-970F-9489378BA480}"/>
    <cellStyle name="Normal 4 6 3 6 4" xfId="31751" xr:uid="{F48BD40F-CBDC-46F3-AF8E-1437FA5B1DC0}"/>
    <cellStyle name="Normal 4 6 3 6 5" xfId="46635" xr:uid="{9D342DCA-DE11-4DEC-A8B4-9A730E5E8398}"/>
    <cellStyle name="Normal 4 6 3 7" xfId="21483" xr:uid="{862D31CD-286C-4D93-83B1-A55C7CD5BC8B}"/>
    <cellStyle name="Normal 4 6 3 7 2" xfId="35175" xr:uid="{36E1DDE4-6265-4058-BAF2-E869B89CCC30}"/>
    <cellStyle name="Normal 4 6 3 7 3" xfId="50059" xr:uid="{6AB79E8E-E4B5-47DF-911E-47F67CF03E29}"/>
    <cellStyle name="Normal 4 6 3 8" xfId="14639" xr:uid="{BEA79F23-183F-44E3-AFA9-C2D839E74CB3}"/>
    <cellStyle name="Normal 4 6 3 9" xfId="28329" xr:uid="{EE90E8D0-707B-4AC2-94FA-6CC3114D39FF}"/>
    <cellStyle name="Normal 4 6 4" xfId="7798" xr:uid="{F809616C-4E8F-441E-9B82-2AED2BFFE614}"/>
    <cellStyle name="Normal 4 6 4 2" xfId="7799" xr:uid="{022034E2-A1AA-465D-B857-C2B236544772}"/>
    <cellStyle name="Normal 4 6 4 2 2" xfId="9511" xr:uid="{4266F59D-52F3-4471-8C80-8328D4D68869}"/>
    <cellStyle name="Normal 4 6 4 2 2 2" xfId="12933" xr:uid="{E80FB138-89C1-4BE2-AC0E-64122D9F0263}"/>
    <cellStyle name="Normal 4 6 4 2 2 2 2" xfId="26623" xr:uid="{95A68400-A10B-45DF-A3D1-9DFB9876B124}"/>
    <cellStyle name="Normal 4 6 4 2 2 2 2 2" xfId="40315" xr:uid="{116DEBF9-1219-46E3-9E07-EBA8BE2C3755}"/>
    <cellStyle name="Normal 4 6 4 2 2 2 2 3" xfId="55199" xr:uid="{0FB93D9B-9B41-4828-9175-B34433B6A728}"/>
    <cellStyle name="Normal 4 6 4 2 2 2 3" xfId="19779" xr:uid="{3A361ADC-7F21-4EFC-92E2-235D8E61B5BF}"/>
    <cellStyle name="Normal 4 6 4 2 2 2 4" xfId="33469" xr:uid="{A53EF5AD-C639-4C99-A2C5-C493A68BF23A}"/>
    <cellStyle name="Normal 4 6 4 2 2 2 5" xfId="48353" xr:uid="{B43D91F8-04D2-498E-BD4C-A9C5D4C4BEA9}"/>
    <cellStyle name="Normal 4 6 4 2 2 3" xfId="23201" xr:uid="{659B9313-CE03-4D58-A220-F56E2E900829}"/>
    <cellStyle name="Normal 4 6 4 2 2 3 2" xfId="36893" xr:uid="{B6BF7C7C-8CFC-4FB7-9D6F-C996D7A480CA}"/>
    <cellStyle name="Normal 4 6 4 2 2 3 3" xfId="51777" xr:uid="{E45751CE-0BFD-47C2-A15A-A55495AA7457}"/>
    <cellStyle name="Normal 4 6 4 2 2 4" xfId="16357" xr:uid="{E4FC73F7-814D-4E62-B5DD-A634B84F9572}"/>
    <cellStyle name="Normal 4 6 4 2 2 5" xfId="30047" xr:uid="{0DBC24D5-9734-4780-930F-C25E059CA579}"/>
    <cellStyle name="Normal 4 6 4 2 2 6" xfId="44931" xr:uid="{6D390D0B-3E89-4DDB-84CA-8541828A09CE}"/>
    <cellStyle name="Normal 4 6 4 2 3" xfId="11221" xr:uid="{5317F151-E446-4F93-9AA5-577DB96F912F}"/>
    <cellStyle name="Normal 4 6 4 2 3 2" xfId="24911" xr:uid="{4FDCC507-B897-4FBF-B643-E8898632E6BC}"/>
    <cellStyle name="Normal 4 6 4 2 3 2 2" xfId="38603" xr:uid="{49C192AB-A5DB-4CF4-85B7-DAF913814071}"/>
    <cellStyle name="Normal 4 6 4 2 3 2 3" xfId="53487" xr:uid="{96C1AF5D-BC71-4B35-940D-5F594F2A5807}"/>
    <cellStyle name="Normal 4 6 4 2 3 3" xfId="18067" xr:uid="{4AD951C9-4B64-4FEF-ADFE-6D33D121A846}"/>
    <cellStyle name="Normal 4 6 4 2 3 4" xfId="31757" xr:uid="{3A854671-AB7A-47B7-AEAF-1C94910D5267}"/>
    <cellStyle name="Normal 4 6 4 2 3 5" xfId="46641" xr:uid="{C032AD6C-F2C7-4309-8116-A19D4855E68C}"/>
    <cellStyle name="Normal 4 6 4 2 4" xfId="21489" xr:uid="{1C44ACEA-B235-478D-87BC-820A7343AB89}"/>
    <cellStyle name="Normal 4 6 4 2 4 2" xfId="35181" xr:uid="{2E73A7C1-8BC0-4925-BA25-A377B667E0BB}"/>
    <cellStyle name="Normal 4 6 4 2 4 3" xfId="50065" xr:uid="{8903BAEC-3EB9-437F-ACE4-E6F2D3D8ED2A}"/>
    <cellStyle name="Normal 4 6 4 2 5" xfId="14645" xr:uid="{6ED57697-B009-4C9A-BF33-D7E377E638E9}"/>
    <cellStyle name="Normal 4 6 4 2 6" xfId="28335" xr:uid="{7FB96970-9DE7-4230-9742-356FDCFA30B7}"/>
    <cellStyle name="Normal 4 6 4 2 7" xfId="43219" xr:uid="{80C1F834-8394-4C6B-A807-D5C39F9273B5}"/>
    <cellStyle name="Normal 4 6 4 3" xfId="9510" xr:uid="{3D6C685B-AB2F-45D1-88AA-2B0DA3C5895D}"/>
    <cellStyle name="Normal 4 6 4 3 2" xfId="12932" xr:uid="{673E32CA-9DF6-4E97-8B08-563CEFE4E505}"/>
    <cellStyle name="Normal 4 6 4 3 2 2" xfId="26622" xr:uid="{5A5FCEDF-8C30-48A2-AA27-1DFD68B6575D}"/>
    <cellStyle name="Normal 4 6 4 3 2 2 2" xfId="40314" xr:uid="{A6E9448A-4405-45C9-B36C-9B0BA51286D7}"/>
    <cellStyle name="Normal 4 6 4 3 2 2 3" xfId="55198" xr:uid="{1230F8B0-EF66-4E41-9CEC-7176729ED417}"/>
    <cellStyle name="Normal 4 6 4 3 2 3" xfId="19778" xr:uid="{97C97342-7AB3-4022-8A0F-377F6B2079E3}"/>
    <cellStyle name="Normal 4 6 4 3 2 4" xfId="33468" xr:uid="{9A8D5969-1849-4F6D-90EA-8427904E420A}"/>
    <cellStyle name="Normal 4 6 4 3 2 5" xfId="48352" xr:uid="{B2DA0014-CCE4-46B1-AE94-C22FFF7390FD}"/>
    <cellStyle name="Normal 4 6 4 3 3" xfId="23200" xr:uid="{E4974F22-9899-49F5-A141-02FCF82BFFD3}"/>
    <cellStyle name="Normal 4 6 4 3 3 2" xfId="36892" xr:uid="{42F3B536-1AD4-4CC1-B1B9-F0E428F56AFC}"/>
    <cellStyle name="Normal 4 6 4 3 3 3" xfId="51776" xr:uid="{11DF65AE-10B0-4BAD-BA3A-C4E9656460D1}"/>
    <cellStyle name="Normal 4 6 4 3 4" xfId="16356" xr:uid="{B3F82C69-1F9E-43A2-A653-450259D655D3}"/>
    <cellStyle name="Normal 4 6 4 3 5" xfId="30046" xr:uid="{BB983FD6-B47F-4EFC-ACD2-FB5C1FC25EFA}"/>
    <cellStyle name="Normal 4 6 4 3 6" xfId="44930" xr:uid="{6E50A70E-DA8B-4A12-8D47-B418EC11A188}"/>
    <cellStyle name="Normal 4 6 4 4" xfId="11220" xr:uid="{3A9F3BC2-C5BB-437F-8C0C-9B652BAE03D8}"/>
    <cellStyle name="Normal 4 6 4 4 2" xfId="24910" xr:uid="{974923E7-6DCD-4CAF-8E84-50106B04B2BC}"/>
    <cellStyle name="Normal 4 6 4 4 2 2" xfId="38602" xr:uid="{F84BC646-1E88-4F36-941C-63D29DCFC231}"/>
    <cellStyle name="Normal 4 6 4 4 2 3" xfId="53486" xr:uid="{67E812F5-D809-4624-8A33-A5FF6AEC0EE6}"/>
    <cellStyle name="Normal 4 6 4 4 3" xfId="18066" xr:uid="{13AF820B-6E52-4E07-ADD5-41102483BF1B}"/>
    <cellStyle name="Normal 4 6 4 4 4" xfId="31756" xr:uid="{BD187C74-340C-442D-A418-A74F29D77184}"/>
    <cellStyle name="Normal 4 6 4 4 5" xfId="46640" xr:uid="{34DA41ED-5E3C-4CCE-BEB8-119AD9B4EEE8}"/>
    <cellStyle name="Normal 4 6 4 5" xfId="21488" xr:uid="{EA19E4E0-9785-4AD0-94D1-F04CC8C53F6F}"/>
    <cellStyle name="Normal 4 6 4 5 2" xfId="35180" xr:uid="{11D2BA33-0FF8-4739-99ED-0257DA97B422}"/>
    <cellStyle name="Normal 4 6 4 5 3" xfId="50064" xr:uid="{31144410-26C2-43E0-BD67-36B70C6525EC}"/>
    <cellStyle name="Normal 4 6 4 6" xfId="14644" xr:uid="{2B6A9ABA-B847-41DD-817B-BDC66C59F95B}"/>
    <cellStyle name="Normal 4 6 4 7" xfId="28334" xr:uid="{00480658-5FC8-4ED6-9096-477B582E3E31}"/>
    <cellStyle name="Normal 4 6 4 8" xfId="43218" xr:uid="{8836CFFD-6CA6-4C7E-85E1-9148E2043515}"/>
    <cellStyle name="Normal 4 6 5" xfId="7800" xr:uid="{FEFF2861-7453-432E-ACF7-490B42273FB4}"/>
    <cellStyle name="Normal 4 6 5 2" xfId="9512" xr:uid="{CF70CB1F-041F-40D3-8A9D-617E0A884A26}"/>
    <cellStyle name="Normal 4 6 5 2 2" xfId="12934" xr:uid="{94170D0C-AE4D-4E45-8673-78A07881ED62}"/>
    <cellStyle name="Normal 4 6 5 2 2 2" xfId="26624" xr:uid="{7111A49B-B104-4BD2-95FB-BFBEDDE62481}"/>
    <cellStyle name="Normal 4 6 5 2 2 2 2" xfId="40316" xr:uid="{331587C4-0090-4DA2-9CA4-F206D78152A1}"/>
    <cellStyle name="Normal 4 6 5 2 2 2 3" xfId="55200" xr:uid="{FCAA834E-883B-44E1-9717-F243D3423F8B}"/>
    <cellStyle name="Normal 4 6 5 2 2 3" xfId="19780" xr:uid="{430F15D6-6E24-4A48-933C-EE69136B0085}"/>
    <cellStyle name="Normal 4 6 5 2 2 4" xfId="33470" xr:uid="{F17E19B7-2B50-4013-9A81-668D73BD8DA5}"/>
    <cellStyle name="Normal 4 6 5 2 2 5" xfId="48354" xr:uid="{50104795-D5CB-4FFE-B212-9B286A4397F5}"/>
    <cellStyle name="Normal 4 6 5 2 3" xfId="23202" xr:uid="{57C1BA22-C775-40E7-9093-86CB794D3588}"/>
    <cellStyle name="Normal 4 6 5 2 3 2" xfId="36894" xr:uid="{12868B1C-B4D2-4E68-8BFE-FF59AD4964BC}"/>
    <cellStyle name="Normal 4 6 5 2 3 3" xfId="51778" xr:uid="{8A16B749-365E-4578-BAA9-132559041FBF}"/>
    <cellStyle name="Normal 4 6 5 2 4" xfId="16358" xr:uid="{4E0C8AF0-5B7C-47A7-B3F9-D26AA71FF527}"/>
    <cellStyle name="Normal 4 6 5 2 5" xfId="30048" xr:uid="{50C4FC05-E633-4636-9A6C-CCF888D52D47}"/>
    <cellStyle name="Normal 4 6 5 2 6" xfId="44932" xr:uid="{FE44742D-46F3-4FB0-AE26-60FE491D035B}"/>
    <cellStyle name="Normal 4 6 5 3" xfId="11222" xr:uid="{23421CB8-4E68-4735-ADB0-8CB3278136E4}"/>
    <cellStyle name="Normal 4 6 5 3 2" xfId="24912" xr:uid="{7975A184-72C2-4B29-9546-C88506BF5833}"/>
    <cellStyle name="Normal 4 6 5 3 2 2" xfId="38604" xr:uid="{9EAAFD13-B61B-4DE4-A322-59275D10D26B}"/>
    <cellStyle name="Normal 4 6 5 3 2 3" xfId="53488" xr:uid="{B58A43F5-9699-4F41-8AF4-89DC745829D0}"/>
    <cellStyle name="Normal 4 6 5 3 3" xfId="18068" xr:uid="{E5BDE632-F40B-4699-978E-30538931BD77}"/>
    <cellStyle name="Normal 4 6 5 3 4" xfId="31758" xr:uid="{5964B64B-CF12-41B5-8B3C-4DF200C6354A}"/>
    <cellStyle name="Normal 4 6 5 3 5" xfId="46642" xr:uid="{A465026F-3FC4-4709-A3A8-CEB43EF9AD23}"/>
    <cellStyle name="Normal 4 6 5 4" xfId="21490" xr:uid="{56E32474-53B5-4ECF-A1FE-2E71B90D2932}"/>
    <cellStyle name="Normal 4 6 5 4 2" xfId="35182" xr:uid="{A6593EE9-DD09-45F7-B93B-A22662561681}"/>
    <cellStyle name="Normal 4 6 5 4 3" xfId="50066" xr:uid="{B20E71C1-480B-4753-9E22-24AF142FF01E}"/>
    <cellStyle name="Normal 4 6 5 5" xfId="14646" xr:uid="{2FAC2AD2-9428-4AD9-A2DD-FB0C6D03869D}"/>
    <cellStyle name="Normal 4 6 5 6" xfId="28336" xr:uid="{52CD4FC7-AFC3-4C2F-9290-3F7F4B9F3A98}"/>
    <cellStyle name="Normal 4 6 5 7" xfId="43220" xr:uid="{E95C9127-E318-4DFC-AE1F-6613F9733600}"/>
    <cellStyle name="Normal 4 6 6" xfId="7801" xr:uid="{2E9EF800-B79D-4382-8C49-81F0FAFC6445}"/>
    <cellStyle name="Normal 4 6 6 2" xfId="9513" xr:uid="{0D182671-D666-4868-83A7-C6432F54D00E}"/>
    <cellStyle name="Normal 4 6 6 2 2" xfId="12935" xr:uid="{5D0627B0-5752-4F3B-9982-7E645B6D9FE3}"/>
    <cellStyle name="Normal 4 6 6 2 2 2" xfId="26625" xr:uid="{E0C70460-BD24-463B-B99A-DF7DE267B5EA}"/>
    <cellStyle name="Normal 4 6 6 2 2 2 2" xfId="40317" xr:uid="{742B71BF-F293-4790-9247-D3A5975E7307}"/>
    <cellStyle name="Normal 4 6 6 2 2 2 3" xfId="55201" xr:uid="{E27176AD-240A-40CE-BE30-BF655A64E3E3}"/>
    <cellStyle name="Normal 4 6 6 2 2 3" xfId="19781" xr:uid="{13916892-48C9-4052-B120-4C9BB9CBBF7E}"/>
    <cellStyle name="Normal 4 6 6 2 2 4" xfId="33471" xr:uid="{12E398A4-9284-43FC-B29C-E8F4D81DDA82}"/>
    <cellStyle name="Normal 4 6 6 2 2 5" xfId="48355" xr:uid="{67815A92-20C5-4AFA-98A1-F67A4325D074}"/>
    <cellStyle name="Normal 4 6 6 2 3" xfId="23203" xr:uid="{04CDA5D9-10C4-4EFA-BC37-333EA0A15143}"/>
    <cellStyle name="Normal 4 6 6 2 3 2" xfId="36895" xr:uid="{2067445F-10D2-456C-8AFF-E9A98511CEB5}"/>
    <cellStyle name="Normal 4 6 6 2 3 3" xfId="51779" xr:uid="{7157D536-ED23-421D-9174-9C6953F29D53}"/>
    <cellStyle name="Normal 4 6 6 2 4" xfId="16359" xr:uid="{0FE5D12E-57F4-4126-A07A-68497D5D0696}"/>
    <cellStyle name="Normal 4 6 6 2 5" xfId="30049" xr:uid="{4F9FC929-97C9-412A-B741-C915E726C61D}"/>
    <cellStyle name="Normal 4 6 6 2 6" xfId="44933" xr:uid="{56C1856F-7710-4B9C-B6C7-4878FCBD3BD7}"/>
    <cellStyle name="Normal 4 6 6 3" xfId="11223" xr:uid="{EC0ADB42-9005-4B88-A373-2E91BAF056C6}"/>
    <cellStyle name="Normal 4 6 6 3 2" xfId="24913" xr:uid="{1CF80855-966F-44C2-93CF-6F072D942F4F}"/>
    <cellStyle name="Normal 4 6 6 3 2 2" xfId="38605" xr:uid="{096E7684-E255-4898-8CF7-95406D911A08}"/>
    <cellStyle name="Normal 4 6 6 3 2 3" xfId="53489" xr:uid="{DC8AC147-438B-4D0C-88A4-888F0EED88D6}"/>
    <cellStyle name="Normal 4 6 6 3 3" xfId="18069" xr:uid="{82C0C8A6-2510-472C-88FC-219F99D5C19C}"/>
    <cellStyle name="Normal 4 6 6 3 4" xfId="31759" xr:uid="{DE447197-173D-42CC-9C43-F5F2C9808799}"/>
    <cellStyle name="Normal 4 6 6 3 5" xfId="46643" xr:uid="{863E3D21-1638-495B-8B28-40BF85AA6C23}"/>
    <cellStyle name="Normal 4 6 6 4" xfId="21491" xr:uid="{739A6F3A-19C1-4716-9302-810B15E8D016}"/>
    <cellStyle name="Normal 4 6 6 4 2" xfId="35183" xr:uid="{5DE6C414-EA5D-4C24-88D3-59754FD6D488}"/>
    <cellStyle name="Normal 4 6 6 4 3" xfId="50067" xr:uid="{49201347-F134-4DEE-A14F-FCD6F406823B}"/>
    <cellStyle name="Normal 4 6 6 5" xfId="14647" xr:uid="{096CFE2E-6CED-49FD-9347-0A2D0764EF15}"/>
    <cellStyle name="Normal 4 6 6 6" xfId="28337" xr:uid="{5EC4D865-C695-4071-B125-ACFF6D676B1B}"/>
    <cellStyle name="Normal 4 6 6 7" xfId="43221" xr:uid="{8F9F3061-A8C2-486F-9167-0FE18DE12443}"/>
    <cellStyle name="Normal 4 6 7" xfId="9499" xr:uid="{84BDAC8C-F5A9-4F7D-8A9C-9C96C4C3A3C9}"/>
    <cellStyle name="Normal 4 6 7 2" xfId="12921" xr:uid="{8DA1612C-F9A5-41DE-B86E-084155D57D68}"/>
    <cellStyle name="Normal 4 6 7 2 2" xfId="26611" xr:uid="{DD6A4124-1D21-45DA-A0F6-EE26DBB4DAF4}"/>
    <cellStyle name="Normal 4 6 7 2 2 2" xfId="40303" xr:uid="{21EBB433-350A-4C84-9340-42D566083903}"/>
    <cellStyle name="Normal 4 6 7 2 2 3" xfId="55187" xr:uid="{CFABBEAE-2D17-4CE3-A293-22FB435216C2}"/>
    <cellStyle name="Normal 4 6 7 2 3" xfId="19767" xr:uid="{E7EE5355-251C-49FA-B66C-C9204050689F}"/>
    <cellStyle name="Normal 4 6 7 2 4" xfId="33457" xr:uid="{962A565F-AF87-4BF7-93D2-45430E33342E}"/>
    <cellStyle name="Normal 4 6 7 2 5" xfId="48341" xr:uid="{33A5D7FA-0538-4D80-BFB1-0E1E1B8731D4}"/>
    <cellStyle name="Normal 4 6 7 3" xfId="23189" xr:uid="{44EE309B-C2DC-42E8-B850-C70A8FCEF7E5}"/>
    <cellStyle name="Normal 4 6 7 3 2" xfId="36881" xr:uid="{9F0A0A26-250B-433F-A9E6-4DC3762A43D7}"/>
    <cellStyle name="Normal 4 6 7 3 3" xfId="51765" xr:uid="{16E63439-13A3-48AB-BFE1-45F23E0EBA2E}"/>
    <cellStyle name="Normal 4 6 7 4" xfId="16345" xr:uid="{74D1A1C0-D2EA-4938-ABA1-8D7EA040C290}"/>
    <cellStyle name="Normal 4 6 7 5" xfId="30035" xr:uid="{C5AF627D-C0E4-4B14-898D-D0E7C2721F6A}"/>
    <cellStyle name="Normal 4 6 7 6" xfId="44919" xr:uid="{5867471F-8556-4CED-B281-8BF416E3DD32}"/>
    <cellStyle name="Normal 4 6 8" xfId="11209" xr:uid="{88F60D94-EB7A-4699-A136-9E5349BCDC36}"/>
    <cellStyle name="Normal 4 6 8 2" xfId="24899" xr:uid="{6AF99E3E-558C-4FD1-9F28-28ADEC1894D9}"/>
    <cellStyle name="Normal 4 6 8 2 2" xfId="38591" xr:uid="{44F55B5D-536B-4713-875D-0D7EFBAC4884}"/>
    <cellStyle name="Normal 4 6 8 2 3" xfId="53475" xr:uid="{3E000AC2-1D70-485C-AB90-9FE17DE1B711}"/>
    <cellStyle name="Normal 4 6 8 3" xfId="18055" xr:uid="{5DEC05D6-10A1-47F1-ABEB-3F4E3C41B961}"/>
    <cellStyle name="Normal 4 6 8 4" xfId="31745" xr:uid="{950294D3-C102-40E1-85F6-D7C0C904A21D}"/>
    <cellStyle name="Normal 4 6 8 5" xfId="46629" xr:uid="{AA21C5A8-4186-4FA6-93BB-E1C07A119D10}"/>
    <cellStyle name="Normal 4 6 9" xfId="21477" xr:uid="{3D049B15-DABF-4280-A099-5EA6EF917B36}"/>
    <cellStyle name="Normal 4 6 9 2" xfId="35169" xr:uid="{CA43B8B1-3304-4608-A742-78CB71D8BFE3}"/>
    <cellStyle name="Normal 4 6 9 3" xfId="50053" xr:uid="{B94168A2-E085-4DE3-9EEB-B418D6EBC22E}"/>
    <cellStyle name="Normal 4 7" xfId="902" xr:uid="{AB3C0A7A-8347-49A6-A517-6862A1455044}"/>
    <cellStyle name="Normal 4 7 10" xfId="14648" xr:uid="{E8531CC5-067A-408C-9572-4C1FB25A3B60}"/>
    <cellStyle name="Normal 4 7 10 2" xfId="40871" xr:uid="{E0637136-14D6-42D0-A376-AC2BC8EF502A}"/>
    <cellStyle name="Normal 4 7 11" xfId="28338" xr:uid="{1A5954CC-BED7-45A1-BEEB-3E6575E17B32}"/>
    <cellStyle name="Normal 4 7 12" xfId="43222" xr:uid="{8B216A32-26A7-428C-BF56-CF94CFB6998E}"/>
    <cellStyle name="Normal 4 7 13" xfId="7802" xr:uid="{158047E1-1CCD-4B6F-891C-5701A74665B1}"/>
    <cellStyle name="Normal 4 7 14" xfId="5939" xr:uid="{1A089327-432D-43A2-A620-A16779458249}"/>
    <cellStyle name="Normal 4 7 15" xfId="5347" xr:uid="{629ED624-ED0B-4B3C-B789-336FE301CEE0}"/>
    <cellStyle name="Normal 4 7 2" xfId="7803" xr:uid="{12225DD9-D657-4E76-9F69-82BF7B13A0AD}"/>
    <cellStyle name="Normal 4 7 2 10" xfId="43223" xr:uid="{E3180F8B-EBE2-486C-844D-12DF04B8BDBA}"/>
    <cellStyle name="Normal 4 7 2 2" xfId="7804" xr:uid="{6C770BFB-C31F-4072-8C4D-0C2B603F7C86}"/>
    <cellStyle name="Normal 4 7 2 2 2" xfId="7805" xr:uid="{19FE6000-3BAC-4F85-B9C4-A8CFC3422690}"/>
    <cellStyle name="Normal 4 7 2 2 2 2" xfId="9517" xr:uid="{1ACAD074-BAA4-4882-8E48-9AF1E342B92D}"/>
    <cellStyle name="Normal 4 7 2 2 2 2 2" xfId="12939" xr:uid="{BA932DDF-A12D-4885-99F6-79070B8E5589}"/>
    <cellStyle name="Normal 4 7 2 2 2 2 2 2" xfId="26629" xr:uid="{13E6BBDE-0F78-4A5F-9CA8-0DEDC348FB77}"/>
    <cellStyle name="Normal 4 7 2 2 2 2 2 2 2" xfId="40321" xr:uid="{EF240A96-B415-464F-A464-D8B2B07809AC}"/>
    <cellStyle name="Normal 4 7 2 2 2 2 2 2 3" xfId="55205" xr:uid="{B2147A8C-85DF-46D6-9696-6E477E6ACA26}"/>
    <cellStyle name="Normal 4 7 2 2 2 2 2 3" xfId="19785" xr:uid="{74B3E0DE-2907-4CDC-B4A2-6E601AB3D311}"/>
    <cellStyle name="Normal 4 7 2 2 2 2 2 4" xfId="33475" xr:uid="{C2F9D4C0-6BC5-4ADE-94E1-15D7D2AAFBA1}"/>
    <cellStyle name="Normal 4 7 2 2 2 2 2 5" xfId="48359" xr:uid="{058F7BFC-5337-4E11-BD44-354C33AED1F2}"/>
    <cellStyle name="Normal 4 7 2 2 2 2 3" xfId="23207" xr:uid="{FEBF8D41-06DA-48CE-920B-284DF8A64E98}"/>
    <cellStyle name="Normal 4 7 2 2 2 2 3 2" xfId="36899" xr:uid="{CF804786-84CF-4364-87BF-164AFDDEAFC1}"/>
    <cellStyle name="Normal 4 7 2 2 2 2 3 3" xfId="51783" xr:uid="{CC1AA37F-FA68-4717-BBEF-0BE2960C81F6}"/>
    <cellStyle name="Normal 4 7 2 2 2 2 4" xfId="16363" xr:uid="{73BB2E7E-82CE-4187-A011-D3A06F0B8317}"/>
    <cellStyle name="Normal 4 7 2 2 2 2 5" xfId="30053" xr:uid="{390167DF-B7CA-4714-91EF-3AC7AAFEE71C}"/>
    <cellStyle name="Normal 4 7 2 2 2 2 6" xfId="44937" xr:uid="{611BE2DC-37CE-497D-AED5-1C3423AF8E52}"/>
    <cellStyle name="Normal 4 7 2 2 2 3" xfId="11227" xr:uid="{CA109510-083C-464D-AFC5-0E4C5947380C}"/>
    <cellStyle name="Normal 4 7 2 2 2 3 2" xfId="24917" xr:uid="{D078971A-AA3A-4359-83BD-7FC3F3446AE8}"/>
    <cellStyle name="Normal 4 7 2 2 2 3 2 2" xfId="38609" xr:uid="{C03C765B-DC64-4C8A-9D29-7C9A556F2242}"/>
    <cellStyle name="Normal 4 7 2 2 2 3 2 3" xfId="53493" xr:uid="{2D584D5B-8E02-488B-B5DE-9A6CC7C1565C}"/>
    <cellStyle name="Normal 4 7 2 2 2 3 3" xfId="18073" xr:uid="{0C4A82CC-2436-4898-A6D9-1ADC6715801D}"/>
    <cellStyle name="Normal 4 7 2 2 2 3 4" xfId="31763" xr:uid="{AA6B893E-A00E-43E1-9569-F007FCE4ED33}"/>
    <cellStyle name="Normal 4 7 2 2 2 3 5" xfId="46647" xr:uid="{BE1BCE24-C29D-485D-A41E-C8C5ED32F89D}"/>
    <cellStyle name="Normal 4 7 2 2 2 4" xfId="21495" xr:uid="{F87F5A09-A57A-4FA7-8794-B78E62C9EC7C}"/>
    <cellStyle name="Normal 4 7 2 2 2 4 2" xfId="35187" xr:uid="{3F91BFBD-DD39-44A2-BA22-3F60B0EF7216}"/>
    <cellStyle name="Normal 4 7 2 2 2 4 3" xfId="50071" xr:uid="{BFDA107C-0293-4A90-B077-05BB64FA4AF0}"/>
    <cellStyle name="Normal 4 7 2 2 2 5" xfId="14651" xr:uid="{DEBF8CAA-15EC-43F7-B83D-EABC044DDDB2}"/>
    <cellStyle name="Normal 4 7 2 2 2 6" xfId="28341" xr:uid="{AB554D2B-2C6F-4846-A785-4FE59C880CEF}"/>
    <cellStyle name="Normal 4 7 2 2 2 7" xfId="43225" xr:uid="{DD60CE41-91EA-4479-B68F-65029D796EBC}"/>
    <cellStyle name="Normal 4 7 2 2 3" xfId="9516" xr:uid="{A9E44B91-91A0-4546-8857-1DA4DFCD5C2C}"/>
    <cellStyle name="Normal 4 7 2 2 3 2" xfId="12938" xr:uid="{2AC15617-0642-4C65-9B65-5CBE0E093842}"/>
    <cellStyle name="Normal 4 7 2 2 3 2 2" xfId="26628" xr:uid="{8860DA87-2477-4875-BA31-9763B83FB23B}"/>
    <cellStyle name="Normal 4 7 2 2 3 2 2 2" xfId="40320" xr:uid="{AB0A5662-A04B-4FC5-AA6D-B4518A934530}"/>
    <cellStyle name="Normal 4 7 2 2 3 2 2 3" xfId="55204" xr:uid="{D362E4C0-E09D-49E4-8D6F-5D33704E4830}"/>
    <cellStyle name="Normal 4 7 2 2 3 2 3" xfId="19784" xr:uid="{7385861D-0971-4DD0-8376-5527DB4ED873}"/>
    <cellStyle name="Normal 4 7 2 2 3 2 4" xfId="33474" xr:uid="{6E8562A9-85D3-4B97-9E5B-EA542BB57EA2}"/>
    <cellStyle name="Normal 4 7 2 2 3 2 5" xfId="48358" xr:uid="{A3AD4CD3-7F17-4A7E-952F-3B06E721B29A}"/>
    <cellStyle name="Normal 4 7 2 2 3 3" xfId="23206" xr:uid="{D6048530-9401-478C-A7D3-96581C84A93F}"/>
    <cellStyle name="Normal 4 7 2 2 3 3 2" xfId="36898" xr:uid="{F9814A36-54EA-4077-B2F2-7162671A3F05}"/>
    <cellStyle name="Normal 4 7 2 2 3 3 3" xfId="51782" xr:uid="{4E82751D-B9C2-4D56-AD74-5BBBD0B9E4D7}"/>
    <cellStyle name="Normal 4 7 2 2 3 4" xfId="16362" xr:uid="{8D834B7B-CEBF-4467-A323-D048AFD2C9B8}"/>
    <cellStyle name="Normal 4 7 2 2 3 5" xfId="30052" xr:uid="{8A87B7E7-F3BE-4028-9C25-276B0D6BB817}"/>
    <cellStyle name="Normal 4 7 2 2 3 6" xfId="44936" xr:uid="{3A872CBD-CAB5-407B-936A-7822A680BD27}"/>
    <cellStyle name="Normal 4 7 2 2 4" xfId="11226" xr:uid="{0D735CFE-2C79-45F5-B3FB-CB67B95E40B7}"/>
    <cellStyle name="Normal 4 7 2 2 4 2" xfId="24916" xr:uid="{AD4A32D0-53C5-4B2B-B1C5-866E27FDB534}"/>
    <cellStyle name="Normal 4 7 2 2 4 2 2" xfId="38608" xr:uid="{956C0F64-CE88-47B8-84EF-34A7B75E1726}"/>
    <cellStyle name="Normal 4 7 2 2 4 2 3" xfId="53492" xr:uid="{4CD7970C-E132-4882-A9BF-9C4C6FB5217F}"/>
    <cellStyle name="Normal 4 7 2 2 4 3" xfId="18072" xr:uid="{6DB18691-D3C3-44B9-A092-6AC45FE38551}"/>
    <cellStyle name="Normal 4 7 2 2 4 4" xfId="31762" xr:uid="{8FF08522-4C8C-4E0E-821A-3D7FA2498384}"/>
    <cellStyle name="Normal 4 7 2 2 4 5" xfId="46646" xr:uid="{2948A89C-11FE-483F-B442-1996E89BD9B7}"/>
    <cellStyle name="Normal 4 7 2 2 5" xfId="21494" xr:uid="{4EB18752-C0E1-4A25-91AE-F0B1D2C46A1B}"/>
    <cellStyle name="Normal 4 7 2 2 5 2" xfId="35186" xr:uid="{8771570F-2A30-4876-A597-EA0BF3F91C41}"/>
    <cellStyle name="Normal 4 7 2 2 5 3" xfId="50070" xr:uid="{3EAF4F6F-A983-4D63-8C66-8BE65B7D8E0F}"/>
    <cellStyle name="Normal 4 7 2 2 6" xfId="14650" xr:uid="{D9FA79B8-5A09-4A0D-9E5D-C9B5CFA2C576}"/>
    <cellStyle name="Normal 4 7 2 2 7" xfId="28340" xr:uid="{59C17306-1010-492B-8779-E293571D5112}"/>
    <cellStyle name="Normal 4 7 2 2 8" xfId="43224" xr:uid="{D316A440-D341-445F-BBE8-3B1967180061}"/>
    <cellStyle name="Normal 4 7 2 3" xfId="7806" xr:uid="{B6C700BB-EF86-4692-BB83-020178D89C57}"/>
    <cellStyle name="Normal 4 7 2 3 2" xfId="9518" xr:uid="{26BDB0C8-73F8-46DD-9154-3D1E43838B31}"/>
    <cellStyle name="Normal 4 7 2 3 2 2" xfId="12940" xr:uid="{8E9FE033-7FBB-474F-9F28-F0819BDD93C8}"/>
    <cellStyle name="Normal 4 7 2 3 2 2 2" xfId="26630" xr:uid="{738675DF-49E7-450E-857B-29D322ACFACE}"/>
    <cellStyle name="Normal 4 7 2 3 2 2 2 2" xfId="40322" xr:uid="{FD159F5A-2048-4BD9-9F1C-E867CF8290B7}"/>
    <cellStyle name="Normal 4 7 2 3 2 2 2 3" xfId="55206" xr:uid="{F0754D94-93EA-4DDE-8475-4F270F829AC9}"/>
    <cellStyle name="Normal 4 7 2 3 2 2 3" xfId="19786" xr:uid="{944CF35C-D5CF-4020-B4C8-56A63A2221D4}"/>
    <cellStyle name="Normal 4 7 2 3 2 2 4" xfId="33476" xr:uid="{F337C8E1-1823-47E3-A39D-F43E59897546}"/>
    <cellStyle name="Normal 4 7 2 3 2 2 5" xfId="48360" xr:uid="{540AAC07-1875-465E-A660-641392AB6F0F}"/>
    <cellStyle name="Normal 4 7 2 3 2 3" xfId="23208" xr:uid="{91BFC655-38FB-4372-94CD-6246CC67063F}"/>
    <cellStyle name="Normal 4 7 2 3 2 3 2" xfId="36900" xr:uid="{27A6964A-E4D0-42FD-A4F6-7A9B805439BE}"/>
    <cellStyle name="Normal 4 7 2 3 2 3 3" xfId="51784" xr:uid="{8C3A2878-FC5D-4831-8505-3F7DA81DA0C4}"/>
    <cellStyle name="Normal 4 7 2 3 2 4" xfId="16364" xr:uid="{E59F5C83-F4AE-437D-AC61-C8E023CE598C}"/>
    <cellStyle name="Normal 4 7 2 3 2 5" xfId="30054" xr:uid="{47206A0C-FA5F-4990-B1F6-33E2A986D54A}"/>
    <cellStyle name="Normal 4 7 2 3 2 6" xfId="44938" xr:uid="{504F548A-B2B7-4358-97B1-FCE239471654}"/>
    <cellStyle name="Normal 4 7 2 3 3" xfId="11228" xr:uid="{0148A8A6-0162-4B81-A202-AC7DF3F7BBA6}"/>
    <cellStyle name="Normal 4 7 2 3 3 2" xfId="24918" xr:uid="{34D3220A-4802-4BA1-9384-CD071709E27A}"/>
    <cellStyle name="Normal 4 7 2 3 3 2 2" xfId="38610" xr:uid="{128D96C7-196F-4111-91C8-32EFFE2D85B4}"/>
    <cellStyle name="Normal 4 7 2 3 3 2 3" xfId="53494" xr:uid="{0E3C7758-3451-4A45-BEC5-113CEAF3A9E2}"/>
    <cellStyle name="Normal 4 7 2 3 3 3" xfId="18074" xr:uid="{96FA9807-6238-40EC-9C7A-98A32CFE39C9}"/>
    <cellStyle name="Normal 4 7 2 3 3 4" xfId="31764" xr:uid="{F34E6445-9A62-4A6F-AB40-A8352D144868}"/>
    <cellStyle name="Normal 4 7 2 3 3 5" xfId="46648" xr:uid="{1C4778B3-EAE1-40E4-9CAF-EA0146082051}"/>
    <cellStyle name="Normal 4 7 2 3 4" xfId="21496" xr:uid="{89E957FB-7E39-498D-A9BF-CF7BBB5DBB5E}"/>
    <cellStyle name="Normal 4 7 2 3 4 2" xfId="35188" xr:uid="{B9B0FA2D-AF2E-4DE9-A3A8-A3E3A415CA7B}"/>
    <cellStyle name="Normal 4 7 2 3 4 3" xfId="50072" xr:uid="{A1853ECF-6766-44A1-89E8-66F43535E717}"/>
    <cellStyle name="Normal 4 7 2 3 5" xfId="14652" xr:uid="{F4A9F029-81DE-4E87-A6BB-082C6DB7868F}"/>
    <cellStyle name="Normal 4 7 2 3 6" xfId="28342" xr:uid="{6B77FDD3-02DE-4654-9D56-16284C8F536A}"/>
    <cellStyle name="Normal 4 7 2 3 7" xfId="43226" xr:uid="{C27B48A8-8C72-4F5E-8E83-23B33AFFCB3C}"/>
    <cellStyle name="Normal 4 7 2 4" xfId="7807" xr:uid="{53B97FD0-1D32-4C33-8875-D9962330582F}"/>
    <cellStyle name="Normal 4 7 2 4 2" xfId="9519" xr:uid="{ACD36B52-5A15-4DCE-9D3D-33FDC3322C41}"/>
    <cellStyle name="Normal 4 7 2 4 2 2" xfId="12941" xr:uid="{7E07C36C-2F53-4483-B21F-BB2545B2706D}"/>
    <cellStyle name="Normal 4 7 2 4 2 2 2" xfId="26631" xr:uid="{25E443BE-E551-4372-93AD-6A083EA4DE93}"/>
    <cellStyle name="Normal 4 7 2 4 2 2 2 2" xfId="40323" xr:uid="{F11B0F61-96EF-46F7-870A-287E7D638BDB}"/>
    <cellStyle name="Normal 4 7 2 4 2 2 2 3" xfId="55207" xr:uid="{EAD4AD0E-79CC-45BD-B5EF-E13B02F6FF92}"/>
    <cellStyle name="Normal 4 7 2 4 2 2 3" xfId="19787" xr:uid="{AE9BE973-8878-4382-8A07-258A833FC527}"/>
    <cellStyle name="Normal 4 7 2 4 2 2 4" xfId="33477" xr:uid="{0CA0427A-1783-48D1-9A6D-B07398D761A5}"/>
    <cellStyle name="Normal 4 7 2 4 2 2 5" xfId="48361" xr:uid="{696D45A0-EF55-46A5-9DE6-418A289DD3D4}"/>
    <cellStyle name="Normal 4 7 2 4 2 3" xfId="23209" xr:uid="{55DE325A-D93A-479E-B764-E3F47DD6EE59}"/>
    <cellStyle name="Normal 4 7 2 4 2 3 2" xfId="36901" xr:uid="{D2A8D64B-C93C-4E85-838B-EDF31DA6A0EE}"/>
    <cellStyle name="Normal 4 7 2 4 2 3 3" xfId="51785" xr:uid="{FC131A49-952D-4CE0-A212-012CF289613B}"/>
    <cellStyle name="Normal 4 7 2 4 2 4" xfId="16365" xr:uid="{F7BDEA86-AA00-4FB1-A23D-914F7E03193D}"/>
    <cellStyle name="Normal 4 7 2 4 2 5" xfId="30055" xr:uid="{EB701CAD-7523-4422-AD34-AD1AB8DBC892}"/>
    <cellStyle name="Normal 4 7 2 4 2 6" xfId="44939" xr:uid="{B099E13D-C683-4AC3-AACC-94C335A840DA}"/>
    <cellStyle name="Normal 4 7 2 4 3" xfId="11229" xr:uid="{F731AA78-F0DD-47E4-8C3F-69C0BBE4A23E}"/>
    <cellStyle name="Normal 4 7 2 4 3 2" xfId="24919" xr:uid="{70BA4CB7-9C9F-442D-858E-5B7D6E78B77E}"/>
    <cellStyle name="Normal 4 7 2 4 3 2 2" xfId="38611" xr:uid="{19D89CD6-0F9A-47F6-8737-2862F36065F3}"/>
    <cellStyle name="Normal 4 7 2 4 3 2 3" xfId="53495" xr:uid="{71934613-ADF1-401B-BD25-387316A874E6}"/>
    <cellStyle name="Normal 4 7 2 4 3 3" xfId="18075" xr:uid="{6944DBFB-CA63-4A19-B53F-B82EFA5FF06D}"/>
    <cellStyle name="Normal 4 7 2 4 3 4" xfId="31765" xr:uid="{2E8F3684-C377-414C-A1CE-8E4D6F8ABEB3}"/>
    <cellStyle name="Normal 4 7 2 4 3 5" xfId="46649" xr:uid="{37FAE3AF-11A7-42CB-944C-F85AA7339F45}"/>
    <cellStyle name="Normal 4 7 2 4 4" xfId="21497" xr:uid="{E57AB3C2-8F6A-4674-A708-4320BAE50310}"/>
    <cellStyle name="Normal 4 7 2 4 4 2" xfId="35189" xr:uid="{C6AC410E-548A-40CE-B572-58E602E9EE73}"/>
    <cellStyle name="Normal 4 7 2 4 4 3" xfId="50073" xr:uid="{6B0B79DC-B9FF-4EB9-95BC-2748CEF89AD5}"/>
    <cellStyle name="Normal 4 7 2 4 5" xfId="14653" xr:uid="{AFCB2567-EC54-4F75-A2B0-78C773640994}"/>
    <cellStyle name="Normal 4 7 2 4 6" xfId="28343" xr:uid="{D6A9BF45-536E-4FD1-AE57-3B82260B2681}"/>
    <cellStyle name="Normal 4 7 2 4 7" xfId="43227" xr:uid="{3C4A4DB0-0A35-4C5E-8870-2B3F9A0B7405}"/>
    <cellStyle name="Normal 4 7 2 5" xfId="9515" xr:uid="{38CCBEBB-FF63-4E58-A8C8-7F99880800B7}"/>
    <cellStyle name="Normal 4 7 2 5 2" xfId="12937" xr:uid="{87543BE5-9CD6-4973-BB30-C05E794769C9}"/>
    <cellStyle name="Normal 4 7 2 5 2 2" xfId="26627" xr:uid="{D66FE9F2-16A1-4801-BE22-B6435A169CC3}"/>
    <cellStyle name="Normal 4 7 2 5 2 2 2" xfId="40319" xr:uid="{D2913A23-9799-45D0-A89D-B5C9ADBE1A04}"/>
    <cellStyle name="Normal 4 7 2 5 2 2 3" xfId="55203" xr:uid="{8D37D90B-979F-41FB-B07A-BC87ACCA29D3}"/>
    <cellStyle name="Normal 4 7 2 5 2 3" xfId="19783" xr:uid="{F8E2F184-80F1-453C-B1DA-FFC547F34C82}"/>
    <cellStyle name="Normal 4 7 2 5 2 4" xfId="33473" xr:uid="{5B62871E-A165-4481-8A3A-3669772E2639}"/>
    <cellStyle name="Normal 4 7 2 5 2 5" xfId="48357" xr:uid="{D7A422FF-9553-4D4C-91A5-1867D3FE8522}"/>
    <cellStyle name="Normal 4 7 2 5 3" xfId="23205" xr:uid="{7F9C0A40-3353-4533-87C9-90AF33A8F506}"/>
    <cellStyle name="Normal 4 7 2 5 3 2" xfId="36897" xr:uid="{BCB9AF71-9944-4FB6-833D-EFE1452AD8B7}"/>
    <cellStyle name="Normal 4 7 2 5 3 3" xfId="51781" xr:uid="{4F77FE92-263A-4D27-B0E4-16E91C66BE08}"/>
    <cellStyle name="Normal 4 7 2 5 4" xfId="16361" xr:uid="{FE254E37-DDE4-4EBE-B89C-325C2B9A7B0A}"/>
    <cellStyle name="Normal 4 7 2 5 5" xfId="30051" xr:uid="{2CF7400A-62F1-4622-92BC-8CCF24560110}"/>
    <cellStyle name="Normal 4 7 2 5 6" xfId="44935" xr:uid="{E37130BB-945B-4AAC-A101-14F86CAD60B7}"/>
    <cellStyle name="Normal 4 7 2 6" xfId="11225" xr:uid="{BD57DA62-00D9-4842-AA37-C4E3C9F5B848}"/>
    <cellStyle name="Normal 4 7 2 6 2" xfId="24915" xr:uid="{4F973B60-CABE-4B0A-A3A7-606246291DA1}"/>
    <cellStyle name="Normal 4 7 2 6 2 2" xfId="38607" xr:uid="{9521502C-30C3-4273-AFC1-601EA5B22EED}"/>
    <cellStyle name="Normal 4 7 2 6 2 3" xfId="53491" xr:uid="{451FB32E-06C2-4EC1-B2FD-393E8B2A8028}"/>
    <cellStyle name="Normal 4 7 2 6 3" xfId="18071" xr:uid="{D8BFDC77-9937-4FF6-905D-160AC91DD7C9}"/>
    <cellStyle name="Normal 4 7 2 6 4" xfId="31761" xr:uid="{EB941ED3-7E5D-438B-A80C-AD6F08148590}"/>
    <cellStyle name="Normal 4 7 2 6 5" xfId="46645" xr:uid="{49698247-7113-457B-834D-806B2F25CE92}"/>
    <cellStyle name="Normal 4 7 2 7" xfId="21493" xr:uid="{C5958314-A02B-4D3B-8097-8591E0537A17}"/>
    <cellStyle name="Normal 4 7 2 7 2" xfId="35185" xr:uid="{8031C2AB-52B2-4657-A126-C28A5934336D}"/>
    <cellStyle name="Normal 4 7 2 7 3" xfId="50069" xr:uid="{B5382378-1A61-4D5C-955F-394B460D67C4}"/>
    <cellStyle name="Normal 4 7 2 8" xfId="14649" xr:uid="{059F7BD9-A090-4555-AE53-835957203E2E}"/>
    <cellStyle name="Normal 4 7 2 9" xfId="28339" xr:uid="{4E499E55-1F15-4509-8556-78FED7E38B58}"/>
    <cellStyle name="Normal 4 7 3" xfId="7808" xr:uid="{11C85638-3C19-4C8F-814A-5207A392030E}"/>
    <cellStyle name="Normal 4 7 3 10" xfId="43228" xr:uid="{028E9F97-7FA7-49A3-B058-B9A26FC1FE8A}"/>
    <cellStyle name="Normal 4 7 3 2" xfId="7809" xr:uid="{CF5FE2ED-8709-4C83-B379-7BEBD08C3B64}"/>
    <cellStyle name="Normal 4 7 3 2 2" xfId="7810" xr:uid="{1D512D41-2133-4FDF-AE20-3FFBA014AC09}"/>
    <cellStyle name="Normal 4 7 3 2 2 2" xfId="9522" xr:uid="{B2C9DDF9-C461-415A-B9B2-47D043C574D8}"/>
    <cellStyle name="Normal 4 7 3 2 2 2 2" xfId="12944" xr:uid="{0F5D1060-BBA6-4BAF-9A2D-845DB7B5B6F1}"/>
    <cellStyle name="Normal 4 7 3 2 2 2 2 2" xfId="26634" xr:uid="{42C0ABDF-BB57-4809-99EC-EB8B110DA7BE}"/>
    <cellStyle name="Normal 4 7 3 2 2 2 2 2 2" xfId="40326" xr:uid="{ED39AAA1-CB5F-4BB4-9513-ADCDCF28EF3E}"/>
    <cellStyle name="Normal 4 7 3 2 2 2 2 2 3" xfId="55210" xr:uid="{87076B0A-29F4-4A01-BF48-3EAC2045DE58}"/>
    <cellStyle name="Normal 4 7 3 2 2 2 2 3" xfId="19790" xr:uid="{4F42D99B-E5B1-4888-AA7B-2C1C43290AF5}"/>
    <cellStyle name="Normal 4 7 3 2 2 2 2 4" xfId="33480" xr:uid="{420BFDD1-BFCC-4934-A63F-338B9E3D220F}"/>
    <cellStyle name="Normal 4 7 3 2 2 2 2 5" xfId="48364" xr:uid="{86976363-3261-41A6-A7C0-E5CC15244E5B}"/>
    <cellStyle name="Normal 4 7 3 2 2 2 3" xfId="23212" xr:uid="{53D3F870-994B-4703-9E90-C56F0BAE2976}"/>
    <cellStyle name="Normal 4 7 3 2 2 2 3 2" xfId="36904" xr:uid="{13432F58-966C-45E9-B221-B2B4377ACC6A}"/>
    <cellStyle name="Normal 4 7 3 2 2 2 3 3" xfId="51788" xr:uid="{3EB6E457-D20C-44F1-B3AF-8310CD1DCC92}"/>
    <cellStyle name="Normal 4 7 3 2 2 2 4" xfId="16368" xr:uid="{79925D08-A5DF-4EB5-9E07-89C776503852}"/>
    <cellStyle name="Normal 4 7 3 2 2 2 5" xfId="30058" xr:uid="{1DB3684C-63DF-4B01-B2EB-2EC4D03D1A9F}"/>
    <cellStyle name="Normal 4 7 3 2 2 2 6" xfId="44942" xr:uid="{ECD79489-E089-47D5-9158-B5A780492FAF}"/>
    <cellStyle name="Normal 4 7 3 2 2 3" xfId="11232" xr:uid="{FCF2E656-CBC3-4512-A431-5C648FF3BF29}"/>
    <cellStyle name="Normal 4 7 3 2 2 3 2" xfId="24922" xr:uid="{A817519E-AA09-46E2-93B1-56D2A88B6E27}"/>
    <cellStyle name="Normal 4 7 3 2 2 3 2 2" xfId="38614" xr:uid="{CB87FCF7-4EF3-42D2-9177-1ABDE7A9331B}"/>
    <cellStyle name="Normal 4 7 3 2 2 3 2 3" xfId="53498" xr:uid="{D1FF6842-D019-4834-B526-FC2272808252}"/>
    <cellStyle name="Normal 4 7 3 2 2 3 3" xfId="18078" xr:uid="{4CE2C34F-91CD-4261-AF1F-4C83C2132EB9}"/>
    <cellStyle name="Normal 4 7 3 2 2 3 4" xfId="31768" xr:uid="{C1BCA446-232D-496F-B42F-CB363B36265E}"/>
    <cellStyle name="Normal 4 7 3 2 2 3 5" xfId="46652" xr:uid="{4A3CC643-27D4-4F6F-9BA4-16F282A8B949}"/>
    <cellStyle name="Normal 4 7 3 2 2 4" xfId="21500" xr:uid="{78CFD448-6625-4402-953D-C1A06837870E}"/>
    <cellStyle name="Normal 4 7 3 2 2 4 2" xfId="35192" xr:uid="{334B907E-1B99-47E5-9228-A4F0B0336E39}"/>
    <cellStyle name="Normal 4 7 3 2 2 4 3" xfId="50076" xr:uid="{C8FAAB10-2689-47B7-9FAE-0990467881F3}"/>
    <cellStyle name="Normal 4 7 3 2 2 5" xfId="14656" xr:uid="{0138BB12-1CF5-4BCA-B053-6D6628EB4CE0}"/>
    <cellStyle name="Normal 4 7 3 2 2 6" xfId="28346" xr:uid="{27947F9B-9C79-4EA6-80EC-DF611BC90B5A}"/>
    <cellStyle name="Normal 4 7 3 2 2 7" xfId="43230" xr:uid="{55CC325F-ED62-46F6-963B-328F305B2C3B}"/>
    <cellStyle name="Normal 4 7 3 2 3" xfId="9521" xr:uid="{EDF9CC72-8C25-4918-971A-53591188565C}"/>
    <cellStyle name="Normal 4 7 3 2 3 2" xfId="12943" xr:uid="{9827060A-B422-4935-B133-CAF09C16039A}"/>
    <cellStyle name="Normal 4 7 3 2 3 2 2" xfId="26633" xr:uid="{4FE430A7-8308-401D-836D-5A6E450CD066}"/>
    <cellStyle name="Normal 4 7 3 2 3 2 2 2" xfId="40325" xr:uid="{6F2E2F56-2991-4A3D-BC94-02782B32E584}"/>
    <cellStyle name="Normal 4 7 3 2 3 2 2 3" xfId="55209" xr:uid="{58270D72-6D06-44CA-951A-A5D0B720F5C7}"/>
    <cellStyle name="Normal 4 7 3 2 3 2 3" xfId="19789" xr:uid="{BEC33B10-2E45-4A6C-8682-758E13D0B9FD}"/>
    <cellStyle name="Normal 4 7 3 2 3 2 4" xfId="33479" xr:uid="{C4E6C2BF-A6CC-4665-8D2F-AFCF5541ED06}"/>
    <cellStyle name="Normal 4 7 3 2 3 2 5" xfId="48363" xr:uid="{E17CC817-0DE9-48DE-A0E9-F3923F66B132}"/>
    <cellStyle name="Normal 4 7 3 2 3 3" xfId="23211" xr:uid="{45005984-C8A0-4CA9-9EE2-3D9C5A890E27}"/>
    <cellStyle name="Normal 4 7 3 2 3 3 2" xfId="36903" xr:uid="{5FAFC967-AC14-4DCC-86A5-539788652C34}"/>
    <cellStyle name="Normal 4 7 3 2 3 3 3" xfId="51787" xr:uid="{B88498AA-7A15-4708-81DD-F5BA04B96554}"/>
    <cellStyle name="Normal 4 7 3 2 3 4" xfId="16367" xr:uid="{8ABD923E-AA0D-4F06-8A49-F5090FEA5ED0}"/>
    <cellStyle name="Normal 4 7 3 2 3 5" xfId="30057" xr:uid="{8AB8E14F-7922-4315-AC47-97E753A2970F}"/>
    <cellStyle name="Normal 4 7 3 2 3 6" xfId="44941" xr:uid="{9F1C0A45-DA50-441A-B017-7B7CF069BA73}"/>
    <cellStyle name="Normal 4 7 3 2 4" xfId="11231" xr:uid="{35425E11-A5C4-4C7A-8959-99B312C86DA7}"/>
    <cellStyle name="Normal 4 7 3 2 4 2" xfId="24921" xr:uid="{A6C033D8-7880-4DEA-B776-6765806A110A}"/>
    <cellStyle name="Normal 4 7 3 2 4 2 2" xfId="38613" xr:uid="{91524BDD-A832-4813-9257-E884B3E24DBE}"/>
    <cellStyle name="Normal 4 7 3 2 4 2 3" xfId="53497" xr:uid="{C58087E3-A75A-4EA5-B254-5296AD4FC3B4}"/>
    <cellStyle name="Normal 4 7 3 2 4 3" xfId="18077" xr:uid="{3150E392-4A19-4EF3-B2CE-F04CA65F955A}"/>
    <cellStyle name="Normal 4 7 3 2 4 4" xfId="31767" xr:uid="{6A65E3FF-60CD-44E0-BE4B-FA8B8D5D508C}"/>
    <cellStyle name="Normal 4 7 3 2 4 5" xfId="46651" xr:uid="{39FE8225-6966-48CE-B7B5-20D2C441C411}"/>
    <cellStyle name="Normal 4 7 3 2 5" xfId="21499" xr:uid="{AF65B645-2B2E-4A7E-BF52-697BE6066E66}"/>
    <cellStyle name="Normal 4 7 3 2 5 2" xfId="35191" xr:uid="{66D179CC-3ED5-4BCF-BE12-CDAE54D661E9}"/>
    <cellStyle name="Normal 4 7 3 2 5 3" xfId="50075" xr:uid="{74F1E5D1-8BBD-4BEE-8131-32ADFA57A040}"/>
    <cellStyle name="Normal 4 7 3 2 6" xfId="14655" xr:uid="{4016B345-3432-4E6D-9F2E-B9B7D30E5124}"/>
    <cellStyle name="Normal 4 7 3 2 7" xfId="28345" xr:uid="{C4BFEFE7-DA46-4BCF-BB03-8F7793A353B2}"/>
    <cellStyle name="Normal 4 7 3 2 8" xfId="43229" xr:uid="{AB10A023-5068-40CB-BAEF-C2D2990D24D9}"/>
    <cellStyle name="Normal 4 7 3 3" xfId="7811" xr:uid="{2C7D6DC7-A747-48F9-A3B2-6BDEEE414AC5}"/>
    <cellStyle name="Normal 4 7 3 3 2" xfId="9523" xr:uid="{19D8C9E9-FE4D-4A95-A85F-9FA7424DCB95}"/>
    <cellStyle name="Normal 4 7 3 3 2 2" xfId="12945" xr:uid="{A23058A4-8610-45B8-A774-1A2E3765AFC4}"/>
    <cellStyle name="Normal 4 7 3 3 2 2 2" xfId="26635" xr:uid="{6D2807EA-D0D5-4E7D-A60B-360903CC6A4B}"/>
    <cellStyle name="Normal 4 7 3 3 2 2 2 2" xfId="40327" xr:uid="{1C798A4E-36F5-498F-AB19-B37388DCD613}"/>
    <cellStyle name="Normal 4 7 3 3 2 2 2 3" xfId="55211" xr:uid="{FFDF0C8C-6CE0-4B1F-88EC-0B9FA7CBF5CF}"/>
    <cellStyle name="Normal 4 7 3 3 2 2 3" xfId="19791" xr:uid="{869AAC1E-0BF9-42A7-A5B1-6FBC34F3C807}"/>
    <cellStyle name="Normal 4 7 3 3 2 2 4" xfId="33481" xr:uid="{25448705-1D15-4B9C-A15B-1CB0B386970C}"/>
    <cellStyle name="Normal 4 7 3 3 2 2 5" xfId="48365" xr:uid="{7F87435B-3DFC-4F3C-9662-2F425A68F581}"/>
    <cellStyle name="Normal 4 7 3 3 2 3" xfId="23213" xr:uid="{036F1D30-A8E8-4B48-BA23-AAA2B8E828C3}"/>
    <cellStyle name="Normal 4 7 3 3 2 3 2" xfId="36905" xr:uid="{CEACF0A2-7E78-4E99-BFDA-AB151DAF3E81}"/>
    <cellStyle name="Normal 4 7 3 3 2 3 3" xfId="51789" xr:uid="{4FC28835-3438-406A-A43A-11DD2C33BA56}"/>
    <cellStyle name="Normal 4 7 3 3 2 4" xfId="16369" xr:uid="{0C48A6D6-B63B-4C50-BBF5-AFE0D27382A3}"/>
    <cellStyle name="Normal 4 7 3 3 2 5" xfId="30059" xr:uid="{001C873C-F1BC-4ED3-98F0-91CBFDDA21D9}"/>
    <cellStyle name="Normal 4 7 3 3 2 6" xfId="44943" xr:uid="{65284D06-271D-4D8B-B513-73DA897C9A59}"/>
    <cellStyle name="Normal 4 7 3 3 3" xfId="11233" xr:uid="{184750E3-E100-4D91-8869-BA32291820BE}"/>
    <cellStyle name="Normal 4 7 3 3 3 2" xfId="24923" xr:uid="{680BFEDE-B96A-46FB-B267-64841980C5E4}"/>
    <cellStyle name="Normal 4 7 3 3 3 2 2" xfId="38615" xr:uid="{5047D4E0-0871-4ECC-B7DC-1B99E3CB9CB6}"/>
    <cellStyle name="Normal 4 7 3 3 3 2 3" xfId="53499" xr:uid="{B9A18AD0-10B3-421B-A956-EBADA2A12B13}"/>
    <cellStyle name="Normal 4 7 3 3 3 3" xfId="18079" xr:uid="{E0EC88BC-83C7-4166-9FDE-9E73DA7BC29C}"/>
    <cellStyle name="Normal 4 7 3 3 3 4" xfId="31769" xr:uid="{A6544FD3-C626-4757-A9AE-CFBC88C8DD02}"/>
    <cellStyle name="Normal 4 7 3 3 3 5" xfId="46653" xr:uid="{9B0F1D83-28AB-47DF-AA4C-7E40858D425E}"/>
    <cellStyle name="Normal 4 7 3 3 4" xfId="21501" xr:uid="{09407133-4AD5-4F75-B27F-4D49D25DBBD3}"/>
    <cellStyle name="Normal 4 7 3 3 4 2" xfId="35193" xr:uid="{21C5FEEB-E3DF-4FBF-8C54-6C54716CDB8B}"/>
    <cellStyle name="Normal 4 7 3 3 4 3" xfId="50077" xr:uid="{058808BC-FCD3-44BA-8532-EAB2873CFD97}"/>
    <cellStyle name="Normal 4 7 3 3 5" xfId="14657" xr:uid="{E6076BA5-ED45-40E2-920D-BF62B11CD114}"/>
    <cellStyle name="Normal 4 7 3 3 6" xfId="28347" xr:uid="{966C93AE-C9C1-4499-ACE9-26AA9F9ECE62}"/>
    <cellStyle name="Normal 4 7 3 3 7" xfId="43231" xr:uid="{DAB40FB4-29D3-40DB-929D-A6D4FCCEB6A9}"/>
    <cellStyle name="Normal 4 7 3 4" xfId="7812" xr:uid="{1C4A3FD3-374C-49E6-B958-022CCF8CA587}"/>
    <cellStyle name="Normal 4 7 3 4 2" xfId="9524" xr:uid="{0868F904-06DD-4530-A75D-395D5310A5FB}"/>
    <cellStyle name="Normal 4 7 3 4 2 2" xfId="12946" xr:uid="{FB277006-7127-4F18-8CE8-D12AFA5C1F78}"/>
    <cellStyle name="Normal 4 7 3 4 2 2 2" xfId="26636" xr:uid="{49AD3DA7-64A4-48FD-9A38-557C203699F4}"/>
    <cellStyle name="Normal 4 7 3 4 2 2 2 2" xfId="40328" xr:uid="{AC46FD74-AECC-4166-BDA0-6665CFD00EB2}"/>
    <cellStyle name="Normal 4 7 3 4 2 2 2 3" xfId="55212" xr:uid="{6BF86EE3-18A8-45D6-9389-BEB6278974FE}"/>
    <cellStyle name="Normal 4 7 3 4 2 2 3" xfId="19792" xr:uid="{53894FA6-2915-49AE-90C0-193F8315051D}"/>
    <cellStyle name="Normal 4 7 3 4 2 2 4" xfId="33482" xr:uid="{8DC63C47-39DE-4E5C-B09F-2EACF1609F2C}"/>
    <cellStyle name="Normal 4 7 3 4 2 2 5" xfId="48366" xr:uid="{C9748181-E31B-40D5-BD3A-419D6BEBFB85}"/>
    <cellStyle name="Normal 4 7 3 4 2 3" xfId="23214" xr:uid="{87D4E210-F0BB-4283-A1DF-21C9EF5526EA}"/>
    <cellStyle name="Normal 4 7 3 4 2 3 2" xfId="36906" xr:uid="{AFF2307A-DB17-4750-AA24-1BF07B15491B}"/>
    <cellStyle name="Normal 4 7 3 4 2 3 3" xfId="51790" xr:uid="{A9F3346C-75B3-40D4-8016-A9CFCFCC0AE2}"/>
    <cellStyle name="Normal 4 7 3 4 2 4" xfId="16370" xr:uid="{B100B0D4-D7A6-410B-B5B9-54555BCC21E5}"/>
    <cellStyle name="Normal 4 7 3 4 2 5" xfId="30060" xr:uid="{98E025AA-8BF7-41A9-BEBB-1E85C08085CF}"/>
    <cellStyle name="Normal 4 7 3 4 2 6" xfId="44944" xr:uid="{2CAA8BF6-2442-4A41-A887-C7470A8796A8}"/>
    <cellStyle name="Normal 4 7 3 4 3" xfId="11234" xr:uid="{2239B223-15C1-4A7D-836E-0BDF9ACA5615}"/>
    <cellStyle name="Normal 4 7 3 4 3 2" xfId="24924" xr:uid="{A96128FB-9916-41B1-B904-D4D347747FAC}"/>
    <cellStyle name="Normal 4 7 3 4 3 2 2" xfId="38616" xr:uid="{56BB61E3-5E2D-4194-800D-F1E3613B80E8}"/>
    <cellStyle name="Normal 4 7 3 4 3 2 3" xfId="53500" xr:uid="{81081F1B-E9D0-4C83-993A-0E866A053818}"/>
    <cellStyle name="Normal 4 7 3 4 3 3" xfId="18080" xr:uid="{143CE46F-7B47-4DB5-BDC3-08671E775830}"/>
    <cellStyle name="Normal 4 7 3 4 3 4" xfId="31770" xr:uid="{3F683FD4-516B-4385-B5DF-B6BCA3406A15}"/>
    <cellStyle name="Normal 4 7 3 4 3 5" xfId="46654" xr:uid="{E2A45C1C-AB3E-4DB1-805C-A119D1317663}"/>
    <cellStyle name="Normal 4 7 3 4 4" xfId="21502" xr:uid="{9202A77E-01F1-4BE7-8A4B-9E00E2C0CC51}"/>
    <cellStyle name="Normal 4 7 3 4 4 2" xfId="35194" xr:uid="{9E524801-83F4-457A-85F7-D8AD7FCE215E}"/>
    <cellStyle name="Normal 4 7 3 4 4 3" xfId="50078" xr:uid="{E0299EB8-1CC8-484A-837A-AD5BA09ECE7C}"/>
    <cellStyle name="Normal 4 7 3 4 5" xfId="14658" xr:uid="{8334ECE4-37A8-48EC-9208-6F353860355C}"/>
    <cellStyle name="Normal 4 7 3 4 6" xfId="28348" xr:uid="{0CCD8E03-B658-4465-971E-CA9494F6D3E5}"/>
    <cellStyle name="Normal 4 7 3 4 7" xfId="43232" xr:uid="{BFAA725C-F74F-459E-AD01-715C8896FB61}"/>
    <cellStyle name="Normal 4 7 3 5" xfId="9520" xr:uid="{73C9BE10-3E01-471B-8D61-725EFE9D525E}"/>
    <cellStyle name="Normal 4 7 3 5 2" xfId="12942" xr:uid="{F313F473-EE51-491F-B13C-63FFBDFB0CCE}"/>
    <cellStyle name="Normal 4 7 3 5 2 2" xfId="26632" xr:uid="{8FB7F82D-135C-4B2D-8AA2-4FEC8A86AB60}"/>
    <cellStyle name="Normal 4 7 3 5 2 2 2" xfId="40324" xr:uid="{091CDD7E-E142-42DE-85D2-07D003C09D92}"/>
    <cellStyle name="Normal 4 7 3 5 2 2 3" xfId="55208" xr:uid="{B9C97D0A-EBAD-4216-9A6B-D1B93728B96B}"/>
    <cellStyle name="Normal 4 7 3 5 2 3" xfId="19788" xr:uid="{7C28090E-4770-4C0C-A964-6AA0D11CDEBE}"/>
    <cellStyle name="Normal 4 7 3 5 2 4" xfId="33478" xr:uid="{B796DDC9-8215-4EC6-AEE5-9E1083529DD5}"/>
    <cellStyle name="Normal 4 7 3 5 2 5" xfId="48362" xr:uid="{DC3275CD-D198-4836-A883-5E22DCE81592}"/>
    <cellStyle name="Normal 4 7 3 5 3" xfId="23210" xr:uid="{DB4D86BA-885C-4BB3-9A06-7E91A1BB8908}"/>
    <cellStyle name="Normal 4 7 3 5 3 2" xfId="36902" xr:uid="{4BFAC20F-3195-4AB5-BB0B-97C42C02B48D}"/>
    <cellStyle name="Normal 4 7 3 5 3 3" xfId="51786" xr:uid="{7848C425-9B76-4937-A420-FC78CB1A1F81}"/>
    <cellStyle name="Normal 4 7 3 5 4" xfId="16366" xr:uid="{1115F407-9170-46A6-878B-23DE441EE286}"/>
    <cellStyle name="Normal 4 7 3 5 5" xfId="30056" xr:uid="{B70F315D-6BD9-4187-AE53-238B818B5B6A}"/>
    <cellStyle name="Normal 4 7 3 5 6" xfId="44940" xr:uid="{17EABCA7-BD70-4C88-BE45-755C670BF7A2}"/>
    <cellStyle name="Normal 4 7 3 6" xfId="11230" xr:uid="{DF0AFABE-C605-4EB3-BD73-D07D27218A28}"/>
    <cellStyle name="Normal 4 7 3 6 2" xfId="24920" xr:uid="{98027947-62AC-407C-9410-4806F9C84DC0}"/>
    <cellStyle name="Normal 4 7 3 6 2 2" xfId="38612" xr:uid="{F883D6E4-C984-4102-AA41-9995FE9AC8C4}"/>
    <cellStyle name="Normal 4 7 3 6 2 3" xfId="53496" xr:uid="{8DC0A571-D0C3-4C26-97ED-7D4E287D679A}"/>
    <cellStyle name="Normal 4 7 3 6 3" xfId="18076" xr:uid="{B8C7C941-B70D-4947-95AB-3471FE3722A7}"/>
    <cellStyle name="Normal 4 7 3 6 4" xfId="31766" xr:uid="{179AEE0E-B3B6-4AEA-9C61-8C24CE2150A5}"/>
    <cellStyle name="Normal 4 7 3 6 5" xfId="46650" xr:uid="{01DC82D3-0463-45E0-B662-0B8387CBF45E}"/>
    <cellStyle name="Normal 4 7 3 7" xfId="21498" xr:uid="{E5B7F852-10AF-4B71-B9DA-F3E6ECCD7126}"/>
    <cellStyle name="Normal 4 7 3 7 2" xfId="35190" xr:uid="{6C3A7B26-9FC9-4F4F-8D81-F019C8B17E81}"/>
    <cellStyle name="Normal 4 7 3 7 3" xfId="50074" xr:uid="{1817ED2E-02B4-4E66-BC33-8E6470E85BF4}"/>
    <cellStyle name="Normal 4 7 3 8" xfId="14654" xr:uid="{FF7C976B-2AD4-4ADD-88EB-A168569EB47A}"/>
    <cellStyle name="Normal 4 7 3 9" xfId="28344" xr:uid="{588EA2E2-9E0B-47DC-89A1-799BAF749D39}"/>
    <cellStyle name="Normal 4 7 4" xfId="7813" xr:uid="{0E51C55F-56C7-4170-98DC-D2512CC3F8CE}"/>
    <cellStyle name="Normal 4 7 4 2" xfId="7814" xr:uid="{FCCB4FC4-2261-4B2C-9CD5-9CCAB00C4891}"/>
    <cellStyle name="Normal 4 7 4 2 2" xfId="9526" xr:uid="{A05AB96F-A564-47DB-998E-F6B39A7B25F7}"/>
    <cellStyle name="Normal 4 7 4 2 2 2" xfId="12948" xr:uid="{DE29B7AF-24AA-4582-886D-F144E0B3FFBE}"/>
    <cellStyle name="Normal 4 7 4 2 2 2 2" xfId="26638" xr:uid="{EA207E7D-8CDD-4728-9387-FBB5D5C9369E}"/>
    <cellStyle name="Normal 4 7 4 2 2 2 2 2" xfId="40330" xr:uid="{BB7D6686-FFD1-452E-B639-EEA0C37E50C4}"/>
    <cellStyle name="Normal 4 7 4 2 2 2 2 3" xfId="55214" xr:uid="{32E82A4F-B390-49E5-8CD6-A78449C5C2FE}"/>
    <cellStyle name="Normal 4 7 4 2 2 2 3" xfId="19794" xr:uid="{791AC932-8C1F-4D33-B25B-C19E885672C9}"/>
    <cellStyle name="Normal 4 7 4 2 2 2 4" xfId="33484" xr:uid="{52B3FBFD-0001-4B79-B98A-3C68A7DA2687}"/>
    <cellStyle name="Normal 4 7 4 2 2 2 5" xfId="48368" xr:uid="{B333BAFE-F53C-4579-BEA9-2A699811CB8B}"/>
    <cellStyle name="Normal 4 7 4 2 2 3" xfId="23216" xr:uid="{4046EC3A-166D-4CA0-8149-D469CEE79D7D}"/>
    <cellStyle name="Normal 4 7 4 2 2 3 2" xfId="36908" xr:uid="{416AF2C1-B194-4AF7-B1CE-A43BAEE953B1}"/>
    <cellStyle name="Normal 4 7 4 2 2 3 3" xfId="51792" xr:uid="{30D8525B-CC8B-43F4-9465-A8EF47CC95C4}"/>
    <cellStyle name="Normal 4 7 4 2 2 4" xfId="16372" xr:uid="{461472DF-FBF4-401F-8417-7C0FFD904AB0}"/>
    <cellStyle name="Normal 4 7 4 2 2 5" xfId="30062" xr:uid="{91DA7FA4-C01A-47DF-9E71-E5074E6EE1A2}"/>
    <cellStyle name="Normal 4 7 4 2 2 6" xfId="44946" xr:uid="{2E7E038F-3F6A-4E85-A01F-D24D395E3CF1}"/>
    <cellStyle name="Normal 4 7 4 2 3" xfId="11236" xr:uid="{2240B76B-375C-41BD-9C01-2F988DB61479}"/>
    <cellStyle name="Normal 4 7 4 2 3 2" xfId="24926" xr:uid="{8EABABDB-E504-47DB-A17F-F42D163C6358}"/>
    <cellStyle name="Normal 4 7 4 2 3 2 2" xfId="38618" xr:uid="{C8883ED0-0A15-4756-9BEF-878B20CFA2D7}"/>
    <cellStyle name="Normal 4 7 4 2 3 2 3" xfId="53502" xr:uid="{2225641B-1D38-4A1E-9121-9081764F4509}"/>
    <cellStyle name="Normal 4 7 4 2 3 3" xfId="18082" xr:uid="{E75F73BA-ACB1-43FC-A354-0F32F0F89390}"/>
    <cellStyle name="Normal 4 7 4 2 3 4" xfId="31772" xr:uid="{27D2BE53-98D0-493F-8A67-522320B897F6}"/>
    <cellStyle name="Normal 4 7 4 2 3 5" xfId="46656" xr:uid="{16535E83-BCF9-4C6A-B8D9-71E89AC19799}"/>
    <cellStyle name="Normal 4 7 4 2 4" xfId="21504" xr:uid="{EEF832BA-B644-493A-B4AD-EEC1C0338EB6}"/>
    <cellStyle name="Normal 4 7 4 2 4 2" xfId="35196" xr:uid="{36F8A21A-9AB7-4D79-9E22-A51C1CCC0BD2}"/>
    <cellStyle name="Normal 4 7 4 2 4 3" xfId="50080" xr:uid="{E83E3086-4DB6-4F7F-9B44-F492D084348D}"/>
    <cellStyle name="Normal 4 7 4 2 5" xfId="14660" xr:uid="{99FDBA0D-B1FF-428E-9ABE-988495E70C2A}"/>
    <cellStyle name="Normal 4 7 4 2 6" xfId="28350" xr:uid="{417BA2C7-BEBB-4AE3-8172-7D99F4C647FC}"/>
    <cellStyle name="Normal 4 7 4 2 7" xfId="43234" xr:uid="{71DF3793-C970-40AF-ADEC-C50C263AED8F}"/>
    <cellStyle name="Normal 4 7 4 3" xfId="9525" xr:uid="{E2D65F4C-DAD5-4C8D-8BEF-7173C9307A03}"/>
    <cellStyle name="Normal 4 7 4 3 2" xfId="12947" xr:uid="{A5A7CC4B-7176-4B13-8F38-0A97F3DDD039}"/>
    <cellStyle name="Normal 4 7 4 3 2 2" xfId="26637" xr:uid="{9D38FC6E-9A3F-4088-8760-BD06D4F63144}"/>
    <cellStyle name="Normal 4 7 4 3 2 2 2" xfId="40329" xr:uid="{557594B0-CB7D-40C6-B8DA-8B0D3E2164FD}"/>
    <cellStyle name="Normal 4 7 4 3 2 2 3" xfId="55213" xr:uid="{587B80EB-14BA-46FA-9828-9CB697474C88}"/>
    <cellStyle name="Normal 4 7 4 3 2 3" xfId="19793" xr:uid="{B5591F2A-DC34-4882-B1C0-3C252A3988C6}"/>
    <cellStyle name="Normal 4 7 4 3 2 4" xfId="33483" xr:uid="{90835CCD-93EA-49AF-8437-5798CF0BB573}"/>
    <cellStyle name="Normal 4 7 4 3 2 5" xfId="48367" xr:uid="{1B4A9983-11AD-48DA-A8DE-D26D44D238B6}"/>
    <cellStyle name="Normal 4 7 4 3 3" xfId="23215" xr:uid="{71D12386-5AC2-47D4-9291-2F214358D8CD}"/>
    <cellStyle name="Normal 4 7 4 3 3 2" xfId="36907" xr:uid="{0C7A2A35-E767-453F-871C-EF3A39CD6DE3}"/>
    <cellStyle name="Normal 4 7 4 3 3 3" xfId="51791" xr:uid="{4A3F3398-5944-4FBD-81BF-30F894BE0DF5}"/>
    <cellStyle name="Normal 4 7 4 3 4" xfId="16371" xr:uid="{A75B13C6-3599-4B2B-80FB-8F7A88888896}"/>
    <cellStyle name="Normal 4 7 4 3 5" xfId="30061" xr:uid="{F59E78BF-53B7-4DB2-8A30-EE2CDFA4146A}"/>
    <cellStyle name="Normal 4 7 4 3 6" xfId="44945" xr:uid="{B5FBE8F4-1FC0-46A5-A6C8-171A9033D44F}"/>
    <cellStyle name="Normal 4 7 4 4" xfId="11235" xr:uid="{9E76446B-B43A-4A04-AC9A-23EEAC12F601}"/>
    <cellStyle name="Normal 4 7 4 4 2" xfId="24925" xr:uid="{5243EBD7-E6EE-4CE8-949E-2F9ECA6BEE3F}"/>
    <cellStyle name="Normal 4 7 4 4 2 2" xfId="38617" xr:uid="{7F483F2A-5CE9-4F11-BF66-53BF8D7F0F4C}"/>
    <cellStyle name="Normal 4 7 4 4 2 3" xfId="53501" xr:uid="{AD0FF03D-4E2D-43C3-B807-CF0CE904EC33}"/>
    <cellStyle name="Normal 4 7 4 4 3" xfId="18081" xr:uid="{EFE257CD-C280-4946-9FB0-2162763DC732}"/>
    <cellStyle name="Normal 4 7 4 4 4" xfId="31771" xr:uid="{38547B8A-74A6-48FA-BB88-2B7B661312D4}"/>
    <cellStyle name="Normal 4 7 4 4 5" xfId="46655" xr:uid="{6E0FDAA9-276F-4154-90C6-9A736E5892C5}"/>
    <cellStyle name="Normal 4 7 4 5" xfId="21503" xr:uid="{D36ED287-3B23-4AC9-9BBD-414B724DE0F4}"/>
    <cellStyle name="Normal 4 7 4 5 2" xfId="35195" xr:uid="{15BF8183-9D0A-4A60-B062-9265C7377DAA}"/>
    <cellStyle name="Normal 4 7 4 5 3" xfId="50079" xr:uid="{25BAEA14-A9A4-4B19-B0F3-9482641C9144}"/>
    <cellStyle name="Normal 4 7 4 6" xfId="14659" xr:uid="{C59D74F6-E74D-46E8-BCAF-16193BD5CE1C}"/>
    <cellStyle name="Normal 4 7 4 7" xfId="28349" xr:uid="{A28A637D-6198-4ED0-900A-F51DB8BAEC97}"/>
    <cellStyle name="Normal 4 7 4 8" xfId="43233" xr:uid="{6AA89B6C-8A65-442F-907B-78D9165A6362}"/>
    <cellStyle name="Normal 4 7 5" xfId="7815" xr:uid="{BA377BB6-7A1F-45A3-946A-35EE438BACE8}"/>
    <cellStyle name="Normal 4 7 5 2" xfId="9527" xr:uid="{D9D78158-41A7-4ED1-BD0C-2BBE56206777}"/>
    <cellStyle name="Normal 4 7 5 2 2" xfId="12949" xr:uid="{B65221DC-F779-437F-B9D7-6A93BEA285D8}"/>
    <cellStyle name="Normal 4 7 5 2 2 2" xfId="26639" xr:uid="{CF34EE09-4A6F-4618-8761-E242E6F0F1C9}"/>
    <cellStyle name="Normal 4 7 5 2 2 2 2" xfId="40331" xr:uid="{6E17D9C4-7426-4835-A916-2CCBBD0393B0}"/>
    <cellStyle name="Normal 4 7 5 2 2 2 3" xfId="55215" xr:uid="{476B43FE-8F46-46AD-9A5E-EDC71EE22506}"/>
    <cellStyle name="Normal 4 7 5 2 2 3" xfId="19795" xr:uid="{5D9E96C9-7389-45E3-AE61-2639E78044F4}"/>
    <cellStyle name="Normal 4 7 5 2 2 4" xfId="33485" xr:uid="{405E1FCF-037E-4DBA-ADE5-5DBF2DF2B4FF}"/>
    <cellStyle name="Normal 4 7 5 2 2 5" xfId="48369" xr:uid="{CDE238D6-5169-4A09-9186-A1B7DFB6EFEF}"/>
    <cellStyle name="Normal 4 7 5 2 3" xfId="23217" xr:uid="{B277EAE7-5782-4519-9C94-5D7268DAB7D0}"/>
    <cellStyle name="Normal 4 7 5 2 3 2" xfId="36909" xr:uid="{1EF6A58E-51E3-4542-BD29-4A893821948E}"/>
    <cellStyle name="Normal 4 7 5 2 3 3" xfId="51793" xr:uid="{A1C95CE6-C674-453E-8A57-97A2AD678486}"/>
    <cellStyle name="Normal 4 7 5 2 4" xfId="16373" xr:uid="{E77515E7-C153-4F98-9683-5D275F60020B}"/>
    <cellStyle name="Normal 4 7 5 2 5" xfId="30063" xr:uid="{305D1FA6-07D6-41A6-A9DE-02A395BB3BD2}"/>
    <cellStyle name="Normal 4 7 5 2 6" xfId="44947" xr:uid="{FB54443F-94B6-4C31-AB1B-767AE3920FC8}"/>
    <cellStyle name="Normal 4 7 5 3" xfId="11237" xr:uid="{D85EB679-D4FC-4A78-B986-EE7B159B6FA3}"/>
    <cellStyle name="Normal 4 7 5 3 2" xfId="24927" xr:uid="{A9BC32BC-F786-4CE0-AF53-AAB008C61C3F}"/>
    <cellStyle name="Normal 4 7 5 3 2 2" xfId="38619" xr:uid="{7EE21B71-65D7-4EA8-8AFD-D1970102A78C}"/>
    <cellStyle name="Normal 4 7 5 3 2 3" xfId="53503" xr:uid="{CD3D973C-BB21-4891-9F3B-1FF7D5DE016D}"/>
    <cellStyle name="Normal 4 7 5 3 3" xfId="18083" xr:uid="{8BF4304A-6B52-44AF-AAB5-AA232B9594B1}"/>
    <cellStyle name="Normal 4 7 5 3 4" xfId="31773" xr:uid="{904B9E4D-0F73-46B0-8525-EB63E6D00BE3}"/>
    <cellStyle name="Normal 4 7 5 3 5" xfId="46657" xr:uid="{42300823-6166-4A47-8D77-B4A26A22A7C5}"/>
    <cellStyle name="Normal 4 7 5 4" xfId="21505" xr:uid="{2490EEC5-1E46-4540-9C29-D03DE4FC0AAD}"/>
    <cellStyle name="Normal 4 7 5 4 2" xfId="35197" xr:uid="{3B86745D-5DA1-437C-9387-C6E964513B6D}"/>
    <cellStyle name="Normal 4 7 5 4 3" xfId="50081" xr:uid="{457205C4-ED2C-4A5E-AA10-8E5924C5B5BE}"/>
    <cellStyle name="Normal 4 7 5 5" xfId="14661" xr:uid="{D397077D-A386-49CB-A79B-735E11C8A1FD}"/>
    <cellStyle name="Normal 4 7 5 6" xfId="28351" xr:uid="{C644F270-7D53-4BB6-A554-E62CDE660059}"/>
    <cellStyle name="Normal 4 7 5 7" xfId="43235" xr:uid="{3C34E5F8-9141-4165-8743-795E06F709AD}"/>
    <cellStyle name="Normal 4 7 6" xfId="7816" xr:uid="{D18C81FB-C165-468A-9555-975CB2B02259}"/>
    <cellStyle name="Normal 4 7 6 2" xfId="9528" xr:uid="{C925A003-B0D4-4F27-B48D-08E450782520}"/>
    <cellStyle name="Normal 4 7 6 2 2" xfId="12950" xr:uid="{041C28DB-648E-4034-A15A-5D891A821A50}"/>
    <cellStyle name="Normal 4 7 6 2 2 2" xfId="26640" xr:uid="{42B832E4-9267-408F-B05B-48FEAD125F68}"/>
    <cellStyle name="Normal 4 7 6 2 2 2 2" xfId="40332" xr:uid="{7F170DBF-88F9-40CD-BF80-01AC47BDAC3B}"/>
    <cellStyle name="Normal 4 7 6 2 2 2 3" xfId="55216" xr:uid="{7C5F1B37-BD8A-4344-A1E6-2F2038A121A9}"/>
    <cellStyle name="Normal 4 7 6 2 2 3" xfId="19796" xr:uid="{FF81EC6E-8808-42E5-B863-88FDCC18115B}"/>
    <cellStyle name="Normal 4 7 6 2 2 4" xfId="33486" xr:uid="{AD9A46D1-E0AE-4A55-AE08-E276C094E37B}"/>
    <cellStyle name="Normal 4 7 6 2 2 5" xfId="48370" xr:uid="{E890D630-1804-45B9-8DEE-909FD6FB8475}"/>
    <cellStyle name="Normal 4 7 6 2 3" xfId="23218" xr:uid="{C1C392C4-0231-4154-A95A-AE4CA07BAED3}"/>
    <cellStyle name="Normal 4 7 6 2 3 2" xfId="36910" xr:uid="{8FFF9475-7F2B-4CDC-BDBF-E83EEF77051A}"/>
    <cellStyle name="Normal 4 7 6 2 3 3" xfId="51794" xr:uid="{A4C14B1D-564D-4C3B-A8F5-F3DEBCAB3643}"/>
    <cellStyle name="Normal 4 7 6 2 4" xfId="16374" xr:uid="{524D6C17-5AAE-4719-948C-D48AAB062420}"/>
    <cellStyle name="Normal 4 7 6 2 5" xfId="30064" xr:uid="{CB341BE7-E667-43E6-814B-13F9A1D1FAD6}"/>
    <cellStyle name="Normal 4 7 6 2 6" xfId="44948" xr:uid="{8E9C0FDA-39D0-42DD-9D51-54829264AD20}"/>
    <cellStyle name="Normal 4 7 6 3" xfId="11238" xr:uid="{B782335E-D44B-4CE5-83A7-B4AAA94E129D}"/>
    <cellStyle name="Normal 4 7 6 3 2" xfId="24928" xr:uid="{5F0F7B43-E98F-49E5-A0A6-1CEFAE9A8A1F}"/>
    <cellStyle name="Normal 4 7 6 3 2 2" xfId="38620" xr:uid="{A206B454-0F75-4411-823A-A52BC09D0A40}"/>
    <cellStyle name="Normal 4 7 6 3 2 3" xfId="53504" xr:uid="{9721C33D-CE27-444E-876B-881C43E6C5CD}"/>
    <cellStyle name="Normal 4 7 6 3 3" xfId="18084" xr:uid="{7D34CAF1-B968-479D-8EF0-57DDD9059C26}"/>
    <cellStyle name="Normal 4 7 6 3 4" xfId="31774" xr:uid="{607DDD47-9D14-4B7F-9BAD-93B296DBB826}"/>
    <cellStyle name="Normal 4 7 6 3 5" xfId="46658" xr:uid="{F5A60B83-ED07-4033-BC9C-FCF4D2A36188}"/>
    <cellStyle name="Normal 4 7 6 4" xfId="21506" xr:uid="{65CEA450-3106-4367-9A1D-C651A1E7CB3C}"/>
    <cellStyle name="Normal 4 7 6 4 2" xfId="35198" xr:uid="{7098377B-A7E6-49ED-BC79-AE0B69B0AFA4}"/>
    <cellStyle name="Normal 4 7 6 4 3" xfId="50082" xr:uid="{CFD856CD-EAA5-4401-BD17-AFC194E42097}"/>
    <cellStyle name="Normal 4 7 6 5" xfId="14662" xr:uid="{DD2D1E12-10D8-4FAE-82EC-3847B200B241}"/>
    <cellStyle name="Normal 4 7 6 6" xfId="28352" xr:uid="{A1F74B01-596E-4CEE-B553-900060C56FFC}"/>
    <cellStyle name="Normal 4 7 6 7" xfId="43236" xr:uid="{6D63BBC1-5C58-44BF-B5E4-7400BDF85CE6}"/>
    <cellStyle name="Normal 4 7 7" xfId="9514" xr:uid="{B88E970C-FBF1-4F03-ADF9-089277355262}"/>
    <cellStyle name="Normal 4 7 7 2" xfId="12936" xr:uid="{F7FC67E5-3628-4D65-A4FD-8C1B2F4E2673}"/>
    <cellStyle name="Normal 4 7 7 2 2" xfId="26626" xr:uid="{828C4CC7-C890-4022-BF2D-8B1D32FECBA8}"/>
    <cellStyle name="Normal 4 7 7 2 2 2" xfId="40318" xr:uid="{65CD34FF-7E99-4B63-8397-494F796AB4F4}"/>
    <cellStyle name="Normal 4 7 7 2 2 3" xfId="55202" xr:uid="{590B9A5E-B958-4964-90B5-49E60BD7673C}"/>
    <cellStyle name="Normal 4 7 7 2 3" xfId="19782" xr:uid="{2D13B820-4DE9-4AE2-B378-99A7C34D32B9}"/>
    <cellStyle name="Normal 4 7 7 2 4" xfId="33472" xr:uid="{9DD693E3-1934-40ED-9202-93CF8AD23F15}"/>
    <cellStyle name="Normal 4 7 7 2 5" xfId="48356" xr:uid="{0E4B64B2-B6E8-4E1A-AA63-E3D80A30C7FB}"/>
    <cellStyle name="Normal 4 7 7 3" xfId="23204" xr:uid="{F949C557-D758-4B09-A00A-7F0562317767}"/>
    <cellStyle name="Normal 4 7 7 3 2" xfId="36896" xr:uid="{16221064-5FF9-40A1-83F3-214EE97D7F75}"/>
    <cellStyle name="Normal 4 7 7 3 3" xfId="51780" xr:uid="{A516D16C-4FD5-475F-8CAC-2F16AC935CE1}"/>
    <cellStyle name="Normal 4 7 7 4" xfId="16360" xr:uid="{625396A7-66EE-47BF-A41B-D248602D1FA9}"/>
    <cellStyle name="Normal 4 7 7 5" xfId="30050" xr:uid="{039B23B6-40A7-4427-B06A-2FDA74978FFF}"/>
    <cellStyle name="Normal 4 7 7 6" xfId="44934" xr:uid="{F65C9119-A5B5-4AD6-B1E9-01CB10FD8F4A}"/>
    <cellStyle name="Normal 4 7 8" xfId="11224" xr:uid="{D48A8334-FB4D-45B6-BF06-FD0FD0CEF37B}"/>
    <cellStyle name="Normal 4 7 8 2" xfId="24914" xr:uid="{265831BC-1FD6-4C15-A0F2-03DB5953F451}"/>
    <cellStyle name="Normal 4 7 8 2 2" xfId="38606" xr:uid="{781FB36F-FEA1-4A43-BAE8-04D4124FE5A5}"/>
    <cellStyle name="Normal 4 7 8 2 3" xfId="53490" xr:uid="{5B906451-EA79-42DB-8BF7-1EFEBF001FDF}"/>
    <cellStyle name="Normal 4 7 8 3" xfId="18070" xr:uid="{5EDFDBDC-BC70-4164-8430-8B0DB79789FB}"/>
    <cellStyle name="Normal 4 7 8 4" xfId="31760" xr:uid="{8A825B1B-48EC-4403-8007-6CA2E1128807}"/>
    <cellStyle name="Normal 4 7 8 5" xfId="46644" xr:uid="{A9E93A52-ECF8-41DD-8203-3DDD7415E73D}"/>
    <cellStyle name="Normal 4 7 9" xfId="21492" xr:uid="{9AF10211-DA52-45AA-A277-31B60372E7BB}"/>
    <cellStyle name="Normal 4 7 9 2" xfId="35184" xr:uid="{64625E6A-9F85-4713-B37E-FDC9FF0953FA}"/>
    <cellStyle name="Normal 4 7 9 3" xfId="50068" xr:uid="{2F27F528-6B17-472E-8E72-804E8607176C}"/>
    <cellStyle name="Normal 4 8" xfId="7817" xr:uid="{C29175F0-BAD2-443B-A29E-70D25A45DAA0}"/>
    <cellStyle name="Normal 4 8 10" xfId="43237" xr:uid="{0AC9A01A-F273-4C73-BAC2-00ACF098056C}"/>
    <cellStyle name="Normal 4 8 2" xfId="7818" xr:uid="{820F280B-615B-4990-835C-0745CA261E21}"/>
    <cellStyle name="Normal 4 8 2 2" xfId="7819" xr:uid="{03BCBF69-32FC-4CFD-A67C-A17673A337A5}"/>
    <cellStyle name="Normal 4 8 2 2 2" xfId="9531" xr:uid="{F1BABEFB-999C-45E0-A292-B8DEE6D9C0D9}"/>
    <cellStyle name="Normal 4 8 2 2 2 2" xfId="12953" xr:uid="{FB84B6E1-C5F6-486B-9650-E3D31E9A3328}"/>
    <cellStyle name="Normal 4 8 2 2 2 2 2" xfId="26643" xr:uid="{A5C7F09B-FE49-4561-834F-A9349EBD5377}"/>
    <cellStyle name="Normal 4 8 2 2 2 2 2 2" xfId="40335" xr:uid="{05F13DC4-E326-45DC-A5B7-F823FB1D7C43}"/>
    <cellStyle name="Normal 4 8 2 2 2 2 2 3" xfId="55219" xr:uid="{B5E91691-F1B8-4104-A4BC-7154FA67BBB6}"/>
    <cellStyle name="Normal 4 8 2 2 2 2 3" xfId="19799" xr:uid="{6A25E4C4-9E44-4A53-BBAD-BFEFC9A4134B}"/>
    <cellStyle name="Normal 4 8 2 2 2 2 4" xfId="33489" xr:uid="{AFD6B769-0250-4815-B89E-DE47DBFEABE8}"/>
    <cellStyle name="Normal 4 8 2 2 2 2 5" xfId="48373" xr:uid="{C66831A9-0D6F-49D6-9568-3FF105FB5EA7}"/>
    <cellStyle name="Normal 4 8 2 2 2 3" xfId="23221" xr:uid="{BF8FAE34-E617-4083-829C-EDE70AD07581}"/>
    <cellStyle name="Normal 4 8 2 2 2 3 2" xfId="36913" xr:uid="{D841B33D-7382-4510-B8DB-79D465F7AABF}"/>
    <cellStyle name="Normal 4 8 2 2 2 3 3" xfId="51797" xr:uid="{9D411158-7D0A-4B95-8A69-12DE75B6CF97}"/>
    <cellStyle name="Normal 4 8 2 2 2 4" xfId="16377" xr:uid="{0C21003B-FA0E-4A66-A146-617098EFAC5F}"/>
    <cellStyle name="Normal 4 8 2 2 2 5" xfId="30067" xr:uid="{5C1D9E38-4524-49CF-9CE7-BA6337418E85}"/>
    <cellStyle name="Normal 4 8 2 2 2 6" xfId="44951" xr:uid="{C9544361-D73C-4DAE-B3AE-ADD2F495C318}"/>
    <cellStyle name="Normal 4 8 2 2 3" xfId="11241" xr:uid="{1F179BC4-64A6-4E4F-98E6-9427EFA77086}"/>
    <cellStyle name="Normal 4 8 2 2 3 2" xfId="24931" xr:uid="{E752C404-9EBF-48CA-B8C8-9465EE6E4C34}"/>
    <cellStyle name="Normal 4 8 2 2 3 2 2" xfId="38623" xr:uid="{571C0B5C-A15D-4EE5-989D-3526962977D3}"/>
    <cellStyle name="Normal 4 8 2 2 3 2 3" xfId="53507" xr:uid="{66C7063A-5BBE-4249-9DB1-4591E1466E85}"/>
    <cellStyle name="Normal 4 8 2 2 3 3" xfId="18087" xr:uid="{C6A89BA6-88D4-4AFD-9EFA-75A185122880}"/>
    <cellStyle name="Normal 4 8 2 2 3 4" xfId="31777" xr:uid="{04AE62E0-9FB0-47DF-BDF6-9B8F1D28D9E2}"/>
    <cellStyle name="Normal 4 8 2 2 3 5" xfId="46661" xr:uid="{7483EAA9-1A10-4F60-B659-48AB1BC1CB0A}"/>
    <cellStyle name="Normal 4 8 2 2 4" xfId="21509" xr:uid="{731C40A4-94BC-44E7-9D60-DB187309C97B}"/>
    <cellStyle name="Normal 4 8 2 2 4 2" xfId="35201" xr:uid="{CC78F826-3681-4AA6-84C1-F4992BA68DAA}"/>
    <cellStyle name="Normal 4 8 2 2 4 3" xfId="50085" xr:uid="{11C8E7CB-A1D5-4F28-81F3-C000F55D8630}"/>
    <cellStyle name="Normal 4 8 2 2 5" xfId="14665" xr:uid="{9099DAAF-79F4-4C25-8B59-BDD1F6568BA3}"/>
    <cellStyle name="Normal 4 8 2 2 6" xfId="28355" xr:uid="{73C98AA5-21EA-4E4D-AEA0-BB70CC7F1DCE}"/>
    <cellStyle name="Normal 4 8 2 2 7" xfId="43239" xr:uid="{C9681B6A-75D0-4C53-AABC-737226ED0572}"/>
    <cellStyle name="Normal 4 8 2 3" xfId="9530" xr:uid="{869EAA54-98EC-4074-ABB1-49CFD9C6964C}"/>
    <cellStyle name="Normal 4 8 2 3 2" xfId="12952" xr:uid="{2479CD94-0FF0-40FE-908F-B13E8D47FA89}"/>
    <cellStyle name="Normal 4 8 2 3 2 2" xfId="26642" xr:uid="{8CE25BB8-7493-412F-8C46-998DF58553E2}"/>
    <cellStyle name="Normal 4 8 2 3 2 2 2" xfId="40334" xr:uid="{8BAD85AE-883D-40E1-8121-61765FB1B1C6}"/>
    <cellStyle name="Normal 4 8 2 3 2 2 3" xfId="55218" xr:uid="{42170BA7-3C80-4FE1-BDFE-D23982A72E28}"/>
    <cellStyle name="Normal 4 8 2 3 2 3" xfId="19798" xr:uid="{2A9483F8-6EFB-4C71-8555-D73BE6AEC0A9}"/>
    <cellStyle name="Normal 4 8 2 3 2 4" xfId="33488" xr:uid="{BDB0ACEA-2EDB-46B5-808F-B4462911CBA7}"/>
    <cellStyle name="Normal 4 8 2 3 2 5" xfId="48372" xr:uid="{315F8328-6B2B-4325-AF86-BC88A110D789}"/>
    <cellStyle name="Normal 4 8 2 3 3" xfId="23220" xr:uid="{72CF9256-A8DB-48DB-BC39-C271B31CF4A1}"/>
    <cellStyle name="Normal 4 8 2 3 3 2" xfId="36912" xr:uid="{8DAB9D3A-F840-47D8-9479-B10F7BE960EE}"/>
    <cellStyle name="Normal 4 8 2 3 3 3" xfId="51796" xr:uid="{2C522E62-6C0C-4E55-B51B-1598A15CC58E}"/>
    <cellStyle name="Normal 4 8 2 3 4" xfId="16376" xr:uid="{1BAF5735-FC76-4671-AE8F-8CF8D13133CE}"/>
    <cellStyle name="Normal 4 8 2 3 5" xfId="30066" xr:uid="{C12E1378-9357-4080-9A03-2C69D58396AB}"/>
    <cellStyle name="Normal 4 8 2 3 6" xfId="44950" xr:uid="{B48A21E6-F708-40EE-856F-BDAA5BA1A1E0}"/>
    <cellStyle name="Normal 4 8 2 4" xfId="11240" xr:uid="{41B42E5E-3689-4FA3-B069-9EEF02311EE9}"/>
    <cellStyle name="Normal 4 8 2 4 2" xfId="24930" xr:uid="{E6FFEEA0-C825-438E-9CB3-9144AFD85187}"/>
    <cellStyle name="Normal 4 8 2 4 2 2" xfId="38622" xr:uid="{1276B294-961C-41ED-AC1C-5F13BC5BF788}"/>
    <cellStyle name="Normal 4 8 2 4 2 3" xfId="53506" xr:uid="{A1552940-3E2B-40D5-BC03-B8EA1423608C}"/>
    <cellStyle name="Normal 4 8 2 4 3" xfId="18086" xr:uid="{73430783-424B-4517-A92D-D15B75679566}"/>
    <cellStyle name="Normal 4 8 2 4 4" xfId="31776" xr:uid="{FDC17817-865C-41FC-90B1-541DF1D13EB4}"/>
    <cellStyle name="Normal 4 8 2 4 5" xfId="46660" xr:uid="{F289EB09-6ABB-47BE-B1A7-195908F346D0}"/>
    <cellStyle name="Normal 4 8 2 5" xfId="21508" xr:uid="{D4A8A6E4-38C5-434D-9603-17BB7AA52B71}"/>
    <cellStyle name="Normal 4 8 2 5 2" xfId="35200" xr:uid="{815C3C87-C6E1-412F-B919-467CF217D686}"/>
    <cellStyle name="Normal 4 8 2 5 3" xfId="50084" xr:uid="{C66A0B19-E868-48F7-8565-4863F30018CF}"/>
    <cellStyle name="Normal 4 8 2 6" xfId="14664" xr:uid="{18456FA6-F6F5-402F-A53A-B79E79BA46ED}"/>
    <cellStyle name="Normal 4 8 2 7" xfId="28354" xr:uid="{283866B2-7F53-43E4-B8C0-87CCF4D4956F}"/>
    <cellStyle name="Normal 4 8 2 8" xfId="43238" xr:uid="{96E30885-0DFE-441C-AA14-47E1245ABF26}"/>
    <cellStyle name="Normal 4 8 3" xfId="7820" xr:uid="{1505B978-08CB-4573-859D-AB745DEB6415}"/>
    <cellStyle name="Normal 4 8 3 2" xfId="9532" xr:uid="{F1535876-8EEF-497D-AD68-0578894B7F1E}"/>
    <cellStyle name="Normal 4 8 3 2 2" xfId="12954" xr:uid="{42A59AFB-E015-44AF-AD09-61207A9C1BC3}"/>
    <cellStyle name="Normal 4 8 3 2 2 2" xfId="26644" xr:uid="{E09C950D-2892-4B3F-9DE5-FBCD40740C1C}"/>
    <cellStyle name="Normal 4 8 3 2 2 2 2" xfId="40336" xr:uid="{42F118E1-FAFB-4432-A8D9-2DF108A2EE35}"/>
    <cellStyle name="Normal 4 8 3 2 2 2 3" xfId="55220" xr:uid="{BCD6261D-FF29-4867-A3AF-7EF45A9AEFC4}"/>
    <cellStyle name="Normal 4 8 3 2 2 3" xfId="19800" xr:uid="{9AADB6C7-07C5-4C60-B1F3-429F105FA0BC}"/>
    <cellStyle name="Normal 4 8 3 2 2 4" xfId="33490" xr:uid="{2F661CDD-CB04-4AEF-9003-618B0D57051A}"/>
    <cellStyle name="Normal 4 8 3 2 2 5" xfId="48374" xr:uid="{6C23F5A8-FCCF-4552-B825-AE67D53CED9F}"/>
    <cellStyle name="Normal 4 8 3 2 3" xfId="23222" xr:uid="{AE28A147-3980-4C13-90B3-8604E5766551}"/>
    <cellStyle name="Normal 4 8 3 2 3 2" xfId="36914" xr:uid="{72D64264-DED7-4756-A01A-9C1B3BCC4650}"/>
    <cellStyle name="Normal 4 8 3 2 3 3" xfId="51798" xr:uid="{74EDB34C-318C-4E6A-8D34-9E715E6CE1BD}"/>
    <cellStyle name="Normal 4 8 3 2 4" xfId="16378" xr:uid="{9AC5B1AF-E002-471A-9927-41345C92CC37}"/>
    <cellStyle name="Normal 4 8 3 2 5" xfId="30068" xr:uid="{32D399CF-1194-45A1-91B8-3EDA171960C8}"/>
    <cellStyle name="Normal 4 8 3 2 6" xfId="44952" xr:uid="{146EE535-F847-444B-AF98-23F01A3F1BB1}"/>
    <cellStyle name="Normal 4 8 3 3" xfId="11242" xr:uid="{FECDC5A8-1646-4D5E-8D02-AEE89A940450}"/>
    <cellStyle name="Normal 4 8 3 3 2" xfId="24932" xr:uid="{4A00A039-0CEC-4CEA-90F3-7D2C0C6F3048}"/>
    <cellStyle name="Normal 4 8 3 3 2 2" xfId="38624" xr:uid="{42C3146E-BC68-4650-BD91-0ACF4B127212}"/>
    <cellStyle name="Normal 4 8 3 3 2 3" xfId="53508" xr:uid="{B29C6A37-4527-4C3F-9722-1ADD283D2DE2}"/>
    <cellStyle name="Normal 4 8 3 3 3" xfId="18088" xr:uid="{AFA1B988-8BA6-4820-9208-96569C76A6B9}"/>
    <cellStyle name="Normal 4 8 3 3 4" xfId="31778" xr:uid="{C4067A2E-8BA9-44DB-B794-621E6518EDE3}"/>
    <cellStyle name="Normal 4 8 3 3 5" xfId="46662" xr:uid="{ABDE9C3D-EECB-4BAA-B0F4-61F5CA04FD88}"/>
    <cellStyle name="Normal 4 8 3 4" xfId="21510" xr:uid="{5458B111-B27B-4AEF-B806-6085976F4A47}"/>
    <cellStyle name="Normal 4 8 3 4 2" xfId="35202" xr:uid="{6F871A03-73D4-4193-85B7-75C905E1C243}"/>
    <cellStyle name="Normal 4 8 3 4 3" xfId="50086" xr:uid="{79161115-C591-4121-A9D4-E20C82A49040}"/>
    <cellStyle name="Normal 4 8 3 5" xfId="14666" xr:uid="{B7C7CEEF-4E61-4315-87E0-18612935033D}"/>
    <cellStyle name="Normal 4 8 3 6" xfId="28356" xr:uid="{2B730F2A-DA31-49FB-82AD-CBA72AB578E7}"/>
    <cellStyle name="Normal 4 8 3 7" xfId="43240" xr:uid="{0BEA43EF-3E98-4163-AFC0-452CECA5A174}"/>
    <cellStyle name="Normal 4 8 4" xfId="7821" xr:uid="{E6D9D5A9-82B7-4A33-AE9E-8BFD3997535A}"/>
    <cellStyle name="Normal 4 8 4 2" xfId="9533" xr:uid="{EFFFDBAE-A65A-4D90-9EC2-9E51FBEAB5CD}"/>
    <cellStyle name="Normal 4 8 4 2 2" xfId="12955" xr:uid="{2BDD1F33-3D0A-4175-A576-480A1C2710BF}"/>
    <cellStyle name="Normal 4 8 4 2 2 2" xfId="26645" xr:uid="{0308A397-C750-463D-815E-DBDFB9B95FD0}"/>
    <cellStyle name="Normal 4 8 4 2 2 2 2" xfId="40337" xr:uid="{84A43FCB-A49C-4357-9710-009FBA2E8691}"/>
    <cellStyle name="Normal 4 8 4 2 2 2 3" xfId="55221" xr:uid="{7BA3FFF8-235B-419A-BAAE-7BE488EFCB8F}"/>
    <cellStyle name="Normal 4 8 4 2 2 3" xfId="19801" xr:uid="{30E67392-5BED-4478-83AC-891486F16839}"/>
    <cellStyle name="Normal 4 8 4 2 2 4" xfId="33491" xr:uid="{A5F79E37-8811-4B5F-81CB-46B1577325F6}"/>
    <cellStyle name="Normal 4 8 4 2 2 5" xfId="48375" xr:uid="{29BC36EC-F41A-470A-8B3A-765AFC6C2AE5}"/>
    <cellStyle name="Normal 4 8 4 2 3" xfId="23223" xr:uid="{F362FE02-B2D7-4EB2-BEE8-0F52C1A83B94}"/>
    <cellStyle name="Normal 4 8 4 2 3 2" xfId="36915" xr:uid="{EEC036F5-A6BA-4A54-8020-D97D364F0008}"/>
    <cellStyle name="Normal 4 8 4 2 3 3" xfId="51799" xr:uid="{B4D88225-32A8-4B41-A3B5-44A6BFAE515F}"/>
    <cellStyle name="Normal 4 8 4 2 4" xfId="16379" xr:uid="{41BA3ECA-BA8B-4327-89E4-89ECA986A733}"/>
    <cellStyle name="Normal 4 8 4 2 5" xfId="30069" xr:uid="{2BC24BE3-EBCC-47C5-BAF8-C58900E17CBD}"/>
    <cellStyle name="Normal 4 8 4 2 6" xfId="44953" xr:uid="{D8D33504-870E-456F-8E80-C736AA3D7A70}"/>
    <cellStyle name="Normal 4 8 4 3" xfId="11243" xr:uid="{FE21EA84-B972-480E-BB8A-1B10DED3DA39}"/>
    <cellStyle name="Normal 4 8 4 3 2" xfId="24933" xr:uid="{AD09FE80-B3DE-4224-BD93-DD77D22A399E}"/>
    <cellStyle name="Normal 4 8 4 3 2 2" xfId="38625" xr:uid="{92055830-43FD-44B5-9527-24224D37E452}"/>
    <cellStyle name="Normal 4 8 4 3 2 3" xfId="53509" xr:uid="{807AD59A-E2A1-4F1E-9693-E538D922C743}"/>
    <cellStyle name="Normal 4 8 4 3 3" xfId="18089" xr:uid="{EB8B7ADC-8A45-4FB5-B829-691DB0221945}"/>
    <cellStyle name="Normal 4 8 4 3 4" xfId="31779" xr:uid="{D5CC1260-96FA-4AD2-9640-1EB63D6DE1A8}"/>
    <cellStyle name="Normal 4 8 4 3 5" xfId="46663" xr:uid="{D17D1347-9635-49E4-9760-79BC3202BEC0}"/>
    <cellStyle name="Normal 4 8 4 4" xfId="21511" xr:uid="{C65052FC-9543-4487-A9D9-56ABFA1D169D}"/>
    <cellStyle name="Normal 4 8 4 4 2" xfId="35203" xr:uid="{8D92E358-4850-496D-AEEF-FDFA840BD65F}"/>
    <cellStyle name="Normal 4 8 4 4 3" xfId="50087" xr:uid="{C5D6D81D-CB32-412A-A5ED-77278354EB06}"/>
    <cellStyle name="Normal 4 8 4 5" xfId="14667" xr:uid="{FB189C00-9B1C-4ED9-B2CD-F6B89A7875F8}"/>
    <cellStyle name="Normal 4 8 4 6" xfId="28357" xr:uid="{6104AC2E-82C5-4C23-BC3A-C8A3D8C72B0C}"/>
    <cellStyle name="Normal 4 8 4 7" xfId="43241" xr:uid="{76EFA53E-C8DF-445E-A96D-A1062C696B0D}"/>
    <cellStyle name="Normal 4 8 5" xfId="9529" xr:uid="{94878A47-9EBF-4037-95A8-878AF90052AD}"/>
    <cellStyle name="Normal 4 8 5 2" xfId="12951" xr:uid="{5F70B2F9-1ECA-402F-8227-8E674FEFAEB9}"/>
    <cellStyle name="Normal 4 8 5 2 2" xfId="26641" xr:uid="{D35B4C1B-B878-416D-829D-DE68B618F473}"/>
    <cellStyle name="Normal 4 8 5 2 2 2" xfId="40333" xr:uid="{89AB6C4A-6EAC-401E-BE29-1FB3F9B5C7E1}"/>
    <cellStyle name="Normal 4 8 5 2 2 3" xfId="55217" xr:uid="{9F27F5DD-72E3-48A8-BEA9-C7CE035B99D0}"/>
    <cellStyle name="Normal 4 8 5 2 3" xfId="19797" xr:uid="{4AC02D68-A7E7-4730-98DC-6B70BCA542B9}"/>
    <cellStyle name="Normal 4 8 5 2 4" xfId="33487" xr:uid="{14349F07-4A15-427D-9F6B-682AA68BFDDA}"/>
    <cellStyle name="Normal 4 8 5 2 5" xfId="48371" xr:uid="{2A54FE7F-54E8-40B4-A549-8468DA48145F}"/>
    <cellStyle name="Normal 4 8 5 3" xfId="23219" xr:uid="{2036A7F7-4854-4481-9BB4-BD0999F4D3AD}"/>
    <cellStyle name="Normal 4 8 5 3 2" xfId="36911" xr:uid="{89F82235-9467-417A-BF49-49A28D00699B}"/>
    <cellStyle name="Normal 4 8 5 3 3" xfId="51795" xr:uid="{42F5FD13-4D05-406A-BC5B-1F12C99FE70B}"/>
    <cellStyle name="Normal 4 8 5 4" xfId="16375" xr:uid="{00BE9A79-AEC9-4170-B7AA-B0C9BDB7681D}"/>
    <cellStyle name="Normal 4 8 5 5" xfId="30065" xr:uid="{571C9B77-0F8B-4C57-B543-6945AB633F13}"/>
    <cellStyle name="Normal 4 8 5 6" xfId="44949" xr:uid="{FA8AC3C0-BF00-4A9B-BF44-293832D29CA7}"/>
    <cellStyle name="Normal 4 8 6" xfId="11239" xr:uid="{5AAC3D81-E8B5-4A8D-856D-131F8ED57054}"/>
    <cellStyle name="Normal 4 8 6 2" xfId="24929" xr:uid="{FC41C392-E750-4CE3-A0F5-FB5B4489F186}"/>
    <cellStyle name="Normal 4 8 6 2 2" xfId="38621" xr:uid="{7D799AB4-250C-4850-99C5-06C4E01F318A}"/>
    <cellStyle name="Normal 4 8 6 2 3" xfId="53505" xr:uid="{AA8C2A2B-2A78-4DBA-AC16-FB476B17CB70}"/>
    <cellStyle name="Normal 4 8 6 3" xfId="18085" xr:uid="{80AD0073-60D5-47FC-9203-831FF7B8ACF6}"/>
    <cellStyle name="Normal 4 8 6 4" xfId="31775" xr:uid="{62B03CA6-6496-434D-B9B4-FC3662092E57}"/>
    <cellStyle name="Normal 4 8 6 5" xfId="46659" xr:uid="{6A2FDF64-0E41-4080-9473-BEE235F96CE8}"/>
    <cellStyle name="Normal 4 8 7" xfId="21507" xr:uid="{8534F5FA-CE61-444E-AFC2-A92E396BDD9F}"/>
    <cellStyle name="Normal 4 8 7 2" xfId="35199" xr:uid="{5DED6E3D-D8C2-4169-B55B-1CBA692B304B}"/>
    <cellStyle name="Normal 4 8 7 3" xfId="50083" xr:uid="{BD4D86D6-E65F-45E1-942E-D23B0627ACAA}"/>
    <cellStyle name="Normal 4 8 8" xfId="14663" xr:uid="{AEC7733D-392A-430B-ACE6-50F3E53FFB12}"/>
    <cellStyle name="Normal 4 8 9" xfId="28353" xr:uid="{7A6A199F-0E48-4ED4-8D81-61C228BFA67E}"/>
    <cellStyle name="Normal 4 9" xfId="7822" xr:uid="{52CB98B0-1FF9-45FB-B383-BC82BF048CA1}"/>
    <cellStyle name="Normal 4 9 10" xfId="43242" xr:uid="{00FD5750-670E-43C3-9A2C-9A84DD7F84D7}"/>
    <cellStyle name="Normal 4 9 2" xfId="7823" xr:uid="{08C52D6E-0E5D-4E55-9BB3-C17F4373CF71}"/>
    <cellStyle name="Normal 4 9 2 2" xfId="7824" xr:uid="{5DAC1F2C-6526-4951-A08B-386F9669F8A0}"/>
    <cellStyle name="Normal 4 9 2 2 2" xfId="9536" xr:uid="{ED3A404B-3BB4-417D-8B2B-1B1BF8DA0C9C}"/>
    <cellStyle name="Normal 4 9 2 2 2 2" xfId="12958" xr:uid="{055DB577-0BE1-49B1-8BD1-6FF566E2F776}"/>
    <cellStyle name="Normal 4 9 2 2 2 2 2" xfId="26648" xr:uid="{55B6A03C-730C-4329-AFD0-6575E4FD5C71}"/>
    <cellStyle name="Normal 4 9 2 2 2 2 2 2" xfId="40340" xr:uid="{F3C08734-BC07-465E-A751-5B2E16D355C1}"/>
    <cellStyle name="Normal 4 9 2 2 2 2 2 3" xfId="55224" xr:uid="{FBDCB58F-C652-4356-816D-1A0F017F5658}"/>
    <cellStyle name="Normal 4 9 2 2 2 2 3" xfId="19804" xr:uid="{C0C22753-55AF-416D-9827-054E5F7B5EE5}"/>
    <cellStyle name="Normal 4 9 2 2 2 2 4" xfId="33494" xr:uid="{4639F3B2-1354-409D-BAAF-EBB95F284D94}"/>
    <cellStyle name="Normal 4 9 2 2 2 2 5" xfId="48378" xr:uid="{7579C753-74B3-4D04-A961-2F3E058C5C7E}"/>
    <cellStyle name="Normal 4 9 2 2 2 3" xfId="23226" xr:uid="{FD5057EF-A4A9-4F35-84E8-7F19331C8E22}"/>
    <cellStyle name="Normal 4 9 2 2 2 3 2" xfId="36918" xr:uid="{0AE69B49-3F4E-4731-BC04-DBC5FBAFA0D0}"/>
    <cellStyle name="Normal 4 9 2 2 2 3 3" xfId="51802" xr:uid="{D0CA4DBF-F50D-4674-880C-0EA777619B77}"/>
    <cellStyle name="Normal 4 9 2 2 2 4" xfId="16382" xr:uid="{627D2A24-9C66-4BCE-8721-2E131A7276C5}"/>
    <cellStyle name="Normal 4 9 2 2 2 5" xfId="30072" xr:uid="{16885A6C-7B17-4E5D-A532-4A6641EDC8E7}"/>
    <cellStyle name="Normal 4 9 2 2 2 6" xfId="44956" xr:uid="{0D74AE92-E348-431A-8658-B9E653639EB6}"/>
    <cellStyle name="Normal 4 9 2 2 3" xfId="11246" xr:uid="{11154D7B-2FA6-4F7C-881B-A79A6B70CA89}"/>
    <cellStyle name="Normal 4 9 2 2 3 2" xfId="24936" xr:uid="{DF9E8C26-D55B-44CE-B56D-38B15E809FB1}"/>
    <cellStyle name="Normal 4 9 2 2 3 2 2" xfId="38628" xr:uid="{146463FB-521F-4BD0-970F-0DC17C3A65F6}"/>
    <cellStyle name="Normal 4 9 2 2 3 2 3" xfId="53512" xr:uid="{0213FC27-858C-4020-8BC9-EBA5C0472D3B}"/>
    <cellStyle name="Normal 4 9 2 2 3 3" xfId="18092" xr:uid="{E68A11F1-506F-41CD-B173-5574A98A1B66}"/>
    <cellStyle name="Normal 4 9 2 2 3 4" xfId="31782" xr:uid="{302EB678-33B2-45F1-8A17-4B085C2052F0}"/>
    <cellStyle name="Normal 4 9 2 2 3 5" xfId="46666" xr:uid="{2B8BFF46-D7B1-439A-9CB5-C2D2E68E3CFD}"/>
    <cellStyle name="Normal 4 9 2 2 4" xfId="21514" xr:uid="{4AC74868-E6EF-4A8D-A3C1-AF84FAE9C9F6}"/>
    <cellStyle name="Normal 4 9 2 2 4 2" xfId="35206" xr:uid="{C640C86F-00EB-4838-A1AA-69E914F53958}"/>
    <cellStyle name="Normal 4 9 2 2 4 3" xfId="50090" xr:uid="{6E1BBF38-FEB1-437E-AB3B-B693C49367B7}"/>
    <cellStyle name="Normal 4 9 2 2 5" xfId="14670" xr:uid="{0CA8BB0F-2AC4-46C7-8AEB-3EABCEDD1F22}"/>
    <cellStyle name="Normal 4 9 2 2 6" xfId="28360" xr:uid="{3D8569F0-C533-4FEE-B805-68D03B3B617F}"/>
    <cellStyle name="Normal 4 9 2 2 7" xfId="43244" xr:uid="{C1A66E61-BB7B-4436-9235-5FCCC2BFB6E7}"/>
    <cellStyle name="Normal 4 9 2 3" xfId="9535" xr:uid="{ABEE8D12-4577-45E9-AC7F-49419AC93D93}"/>
    <cellStyle name="Normal 4 9 2 3 2" xfId="12957" xr:uid="{46A049D9-A696-40A6-8F62-8A51B0A63ECB}"/>
    <cellStyle name="Normal 4 9 2 3 2 2" xfId="26647" xr:uid="{89801C40-763E-4601-8B5B-F929A4BA3835}"/>
    <cellStyle name="Normal 4 9 2 3 2 2 2" xfId="40339" xr:uid="{E2D3CBF0-16CD-462C-9250-97C3CFA56101}"/>
    <cellStyle name="Normal 4 9 2 3 2 2 3" xfId="55223" xr:uid="{2FB8C649-3E64-4B8C-9764-3C3A4176EBA7}"/>
    <cellStyle name="Normal 4 9 2 3 2 3" xfId="19803" xr:uid="{558B7A5D-ABF4-47F4-AF0A-0577EDD18119}"/>
    <cellStyle name="Normal 4 9 2 3 2 4" xfId="33493" xr:uid="{778F17CA-B476-47C4-AC6E-3C385CC0B8BF}"/>
    <cellStyle name="Normal 4 9 2 3 2 5" xfId="48377" xr:uid="{007F40C6-0B38-44BA-8004-FB55F44AC703}"/>
    <cellStyle name="Normal 4 9 2 3 3" xfId="23225" xr:uid="{FB760C9C-F73C-4971-9694-7EA54885F6A6}"/>
    <cellStyle name="Normal 4 9 2 3 3 2" xfId="36917" xr:uid="{9B09CE29-9A32-48FD-9F6A-991111284A28}"/>
    <cellStyle name="Normal 4 9 2 3 3 3" xfId="51801" xr:uid="{2296784B-57F4-4534-9AD4-4FD096B47040}"/>
    <cellStyle name="Normal 4 9 2 3 4" xfId="16381" xr:uid="{07C029B1-20C2-4940-81F5-B06EC9FCCEF5}"/>
    <cellStyle name="Normal 4 9 2 3 5" xfId="30071" xr:uid="{078D7F0A-FC2A-4850-B3BF-BBBF3AFA85D5}"/>
    <cellStyle name="Normal 4 9 2 3 6" xfId="44955" xr:uid="{84EBA20C-0FC3-45F5-8745-B607051AE3E1}"/>
    <cellStyle name="Normal 4 9 2 4" xfId="11245" xr:uid="{4104FE18-6606-4108-9608-6295A8F0C13F}"/>
    <cellStyle name="Normal 4 9 2 4 2" xfId="24935" xr:uid="{2058D32D-D106-45F6-A3A5-733F0019685C}"/>
    <cellStyle name="Normal 4 9 2 4 2 2" xfId="38627" xr:uid="{7C19D9C0-B590-42EB-821C-A83F3B7B934D}"/>
    <cellStyle name="Normal 4 9 2 4 2 3" xfId="53511" xr:uid="{9B6A90D6-B4F5-48AD-8209-2479AF4BB29F}"/>
    <cellStyle name="Normal 4 9 2 4 3" xfId="18091" xr:uid="{49F5751C-EA41-47DC-83E0-B258DD581BE0}"/>
    <cellStyle name="Normal 4 9 2 4 4" xfId="31781" xr:uid="{28477A17-4EE1-4B0A-9B42-F82BB7E7860F}"/>
    <cellStyle name="Normal 4 9 2 4 5" xfId="46665" xr:uid="{495FBC38-7C84-44AF-8092-0C20C14F5D5A}"/>
    <cellStyle name="Normal 4 9 2 5" xfId="21513" xr:uid="{0C3C259F-DCA6-4179-9A6E-C1F816FE8B3C}"/>
    <cellStyle name="Normal 4 9 2 5 2" xfId="35205" xr:uid="{A7C9A13B-027C-483F-8F5F-696F030361EC}"/>
    <cellStyle name="Normal 4 9 2 5 3" xfId="50089" xr:uid="{51687253-83BD-4987-83B6-0E124D40589C}"/>
    <cellStyle name="Normal 4 9 2 6" xfId="14669" xr:uid="{C920015D-991C-4DAA-B3B3-10F4BF9EE3A0}"/>
    <cellStyle name="Normal 4 9 2 7" xfId="28359" xr:uid="{BE685FB5-8128-48FD-AC62-901792E613CD}"/>
    <cellStyle name="Normal 4 9 2 8" xfId="43243" xr:uid="{979B2E96-719D-435A-9A1B-C52870AEEF5F}"/>
    <cellStyle name="Normal 4 9 3" xfId="7825" xr:uid="{39E4AEF5-2EF2-4886-84B8-300E06A26F5E}"/>
    <cellStyle name="Normal 4 9 3 2" xfId="9537" xr:uid="{20E6FD9D-9AF6-45D0-82B5-56A20B772AEC}"/>
    <cellStyle name="Normal 4 9 3 2 2" xfId="12959" xr:uid="{F42D18E4-0226-49EB-88A3-575950CC9D1D}"/>
    <cellStyle name="Normal 4 9 3 2 2 2" xfId="26649" xr:uid="{77B8318E-C3C7-4C84-8948-8E5F6350ABA8}"/>
    <cellStyle name="Normal 4 9 3 2 2 2 2" xfId="40341" xr:uid="{E2BC4342-9D45-4EDD-BC89-776EC38C6FA7}"/>
    <cellStyle name="Normal 4 9 3 2 2 2 3" xfId="55225" xr:uid="{D81677C7-4E76-41F5-BB2E-B910639B3C17}"/>
    <cellStyle name="Normal 4 9 3 2 2 3" xfId="19805" xr:uid="{AF92D1DE-5E1A-4C26-8B19-765E6BC76825}"/>
    <cellStyle name="Normal 4 9 3 2 2 4" xfId="33495" xr:uid="{A0443317-9196-423F-8F26-D0ED1934811A}"/>
    <cellStyle name="Normal 4 9 3 2 2 5" xfId="48379" xr:uid="{9856CE27-1159-494E-81B0-7D4605F6E8E0}"/>
    <cellStyle name="Normal 4 9 3 2 3" xfId="23227" xr:uid="{49D022ED-6D61-4D8F-A243-38D345AEBC06}"/>
    <cellStyle name="Normal 4 9 3 2 3 2" xfId="36919" xr:uid="{C7CFFFE1-79A2-4127-ABC1-7C9176032BBD}"/>
    <cellStyle name="Normal 4 9 3 2 3 3" xfId="51803" xr:uid="{55B8AFBC-D1E8-48EF-96FD-73540221E3E1}"/>
    <cellStyle name="Normal 4 9 3 2 4" xfId="16383" xr:uid="{C8167498-5D2E-4F97-BF65-17EA5B2093E0}"/>
    <cellStyle name="Normal 4 9 3 2 5" xfId="30073" xr:uid="{79D2EF4E-049B-4FF9-A145-86F26745AF68}"/>
    <cellStyle name="Normal 4 9 3 2 6" xfId="44957" xr:uid="{A255F3A6-3AD6-41E9-ADB8-AF133DF322CF}"/>
    <cellStyle name="Normal 4 9 3 3" xfId="11247" xr:uid="{DD8297E3-DC97-43E7-BBE2-FA969F7F6F95}"/>
    <cellStyle name="Normal 4 9 3 3 2" xfId="24937" xr:uid="{594E29B6-9B6B-4D13-A71B-FC95544B2ADF}"/>
    <cellStyle name="Normal 4 9 3 3 2 2" xfId="38629" xr:uid="{2D9C0E6C-0259-4654-8D44-2E6F6714A17C}"/>
    <cellStyle name="Normal 4 9 3 3 2 3" xfId="53513" xr:uid="{DF24ED8E-25A8-4970-A3CE-F6F599342D2A}"/>
    <cellStyle name="Normal 4 9 3 3 3" xfId="18093" xr:uid="{B6F46FD8-7B54-400A-90D0-A020751AD7AE}"/>
    <cellStyle name="Normal 4 9 3 3 4" xfId="31783" xr:uid="{59D25C15-8744-4216-BD87-2CD62567CC84}"/>
    <cellStyle name="Normal 4 9 3 3 5" xfId="46667" xr:uid="{4E310C88-5971-4006-85FF-AD6A8F162855}"/>
    <cellStyle name="Normal 4 9 3 4" xfId="21515" xr:uid="{3AF91FB4-D63D-4C34-8637-BD634045D597}"/>
    <cellStyle name="Normal 4 9 3 4 2" xfId="35207" xr:uid="{68FE5304-4D43-4EA5-B08C-2BBA9B5E1262}"/>
    <cellStyle name="Normal 4 9 3 4 3" xfId="50091" xr:uid="{B098761E-BC4B-4CBE-8F46-37A8352A39C7}"/>
    <cellStyle name="Normal 4 9 3 5" xfId="14671" xr:uid="{4A8D67C1-FA5C-4644-8312-7CCD2A4C54D4}"/>
    <cellStyle name="Normal 4 9 3 6" xfId="28361" xr:uid="{B707DF9A-E760-42E0-8F72-D793FD250317}"/>
    <cellStyle name="Normal 4 9 3 7" xfId="43245" xr:uid="{B4DF9A1A-5C74-41E2-BD46-23A9B3AA3927}"/>
    <cellStyle name="Normal 4 9 4" xfId="7826" xr:uid="{D040B47D-9387-4A4A-BCFE-DCEFDF61B59C}"/>
    <cellStyle name="Normal 4 9 4 2" xfId="9538" xr:uid="{F3B01A50-9BB3-4F12-B0D7-55C807C0C898}"/>
    <cellStyle name="Normal 4 9 4 2 2" xfId="12960" xr:uid="{9E073FBE-B1BF-42ED-9A7B-0FD77CAC5037}"/>
    <cellStyle name="Normal 4 9 4 2 2 2" xfId="26650" xr:uid="{349C0702-7D48-4D32-A2BF-A6A654818E55}"/>
    <cellStyle name="Normal 4 9 4 2 2 2 2" xfId="40342" xr:uid="{D2565AF0-35BE-4C52-9008-288EFDF52F96}"/>
    <cellStyle name="Normal 4 9 4 2 2 2 3" xfId="55226" xr:uid="{C1D5BFDD-E4BC-41E0-8B49-6259B13218C6}"/>
    <cellStyle name="Normal 4 9 4 2 2 3" xfId="19806" xr:uid="{A4BF05E2-BE9C-4C51-B517-3B03E1A9A5D7}"/>
    <cellStyle name="Normal 4 9 4 2 2 4" xfId="33496" xr:uid="{BB80C7B7-BE67-4164-83AD-DF88A9994E79}"/>
    <cellStyle name="Normal 4 9 4 2 2 5" xfId="48380" xr:uid="{CA2C199B-DF29-4C9D-838C-BCBC8844F2BF}"/>
    <cellStyle name="Normal 4 9 4 2 3" xfId="23228" xr:uid="{72084A44-CF28-4334-9C50-BAFB4C6BD5B8}"/>
    <cellStyle name="Normal 4 9 4 2 3 2" xfId="36920" xr:uid="{10CA57A8-C52B-4DA4-98A0-8F4D5A92B962}"/>
    <cellStyle name="Normal 4 9 4 2 3 3" xfId="51804" xr:uid="{0C5AAB1E-37A3-4F61-843D-665FEFAC4FC7}"/>
    <cellStyle name="Normal 4 9 4 2 4" xfId="16384" xr:uid="{F27CB8B8-A4A5-4652-B285-A1C5EB5931E5}"/>
    <cellStyle name="Normal 4 9 4 2 5" xfId="30074" xr:uid="{56833C22-7CB5-4750-8F6C-55A2F08A048A}"/>
    <cellStyle name="Normal 4 9 4 2 6" xfId="44958" xr:uid="{6593F8FB-01C1-4D99-9C3D-32DE6C696BD1}"/>
    <cellStyle name="Normal 4 9 4 3" xfId="11248" xr:uid="{C151BCF3-E555-40A2-BBE9-D469FE49C23F}"/>
    <cellStyle name="Normal 4 9 4 3 2" xfId="24938" xr:uid="{E16E1B6B-EB29-4F9E-BD6D-351D7FDDC870}"/>
    <cellStyle name="Normal 4 9 4 3 2 2" xfId="38630" xr:uid="{2C78F5CE-6039-46EC-AEBF-9D78DE4DC437}"/>
    <cellStyle name="Normal 4 9 4 3 2 3" xfId="53514" xr:uid="{AC7ACAD7-74A4-4824-95C7-E2B27C08F23A}"/>
    <cellStyle name="Normal 4 9 4 3 3" xfId="18094" xr:uid="{6AB06C75-218E-4893-97EE-785E4C54BD9E}"/>
    <cellStyle name="Normal 4 9 4 3 4" xfId="31784" xr:uid="{9D76830A-C953-4C58-9459-1D98197F0081}"/>
    <cellStyle name="Normal 4 9 4 3 5" xfId="46668" xr:uid="{3675D058-707B-4CB8-9BC6-4B392A8FC6E2}"/>
    <cellStyle name="Normal 4 9 4 4" xfId="21516" xr:uid="{21DCDE37-6E6F-4AD9-B0DB-D239EA1ABB8E}"/>
    <cellStyle name="Normal 4 9 4 4 2" xfId="35208" xr:uid="{A21DECAB-01AF-4652-9DE3-FBAA954C9034}"/>
    <cellStyle name="Normal 4 9 4 4 3" xfId="50092" xr:uid="{DF0266BA-A318-4EEB-8E0D-F962F9ED0074}"/>
    <cellStyle name="Normal 4 9 4 5" xfId="14672" xr:uid="{295E3387-7BF6-4B09-9F5B-105643E8C148}"/>
    <cellStyle name="Normal 4 9 4 6" xfId="28362" xr:uid="{36231591-64C6-405D-BC5A-BE533C36FE68}"/>
    <cellStyle name="Normal 4 9 4 7" xfId="43246" xr:uid="{81A03ECD-6A59-4E3E-AF72-D174D70D8C10}"/>
    <cellStyle name="Normal 4 9 5" xfId="9534" xr:uid="{51C72CCA-131B-4DF3-A006-22241E92912E}"/>
    <cellStyle name="Normal 4 9 5 2" xfId="12956" xr:uid="{55E39BFE-2A40-4B5B-8E2E-8DBE3115F50A}"/>
    <cellStyle name="Normal 4 9 5 2 2" xfId="26646" xr:uid="{B54150F4-4C28-4746-BB84-C0C00402C09A}"/>
    <cellStyle name="Normal 4 9 5 2 2 2" xfId="40338" xr:uid="{EF09E110-E5CB-4415-A95F-DE158AC585F8}"/>
    <cellStyle name="Normal 4 9 5 2 2 3" xfId="55222" xr:uid="{ED13E90B-D250-4167-994D-3A42737B4068}"/>
    <cellStyle name="Normal 4 9 5 2 3" xfId="19802" xr:uid="{065F83D1-C169-4FAA-B32D-FB08F0910726}"/>
    <cellStyle name="Normal 4 9 5 2 4" xfId="33492" xr:uid="{81CD518E-707B-4E33-8312-704FFC2BCB28}"/>
    <cellStyle name="Normal 4 9 5 2 5" xfId="48376" xr:uid="{48BD1C9D-8C2F-4529-B502-E4A16A3AEFFC}"/>
    <cellStyle name="Normal 4 9 5 3" xfId="23224" xr:uid="{466EAC1B-129D-406D-8869-780A23D9DC42}"/>
    <cellStyle name="Normal 4 9 5 3 2" xfId="36916" xr:uid="{320AA6B8-6AAD-4513-8563-13DE2437780D}"/>
    <cellStyle name="Normal 4 9 5 3 3" xfId="51800" xr:uid="{770D9E25-B7C7-453D-9E95-6B649E92B4F3}"/>
    <cellStyle name="Normal 4 9 5 4" xfId="16380" xr:uid="{91D2170E-D62A-476D-B387-CB92B39BD9BC}"/>
    <cellStyle name="Normal 4 9 5 5" xfId="30070" xr:uid="{B1DE6402-67A4-46E3-8A00-759D9ACE15C7}"/>
    <cellStyle name="Normal 4 9 5 6" xfId="44954" xr:uid="{793D7214-1A09-444E-8634-EACF10F77FAF}"/>
    <cellStyle name="Normal 4 9 6" xfId="11244" xr:uid="{8A5C6537-E68D-4BB7-99B3-CB20D3031EEE}"/>
    <cellStyle name="Normal 4 9 6 2" xfId="24934" xr:uid="{0B6C3099-5FFD-4ABD-8D1A-AD0A1176ADE5}"/>
    <cellStyle name="Normal 4 9 6 2 2" xfId="38626" xr:uid="{5C2188DD-C111-45F6-97B3-D530B1434F45}"/>
    <cellStyle name="Normal 4 9 6 2 3" xfId="53510" xr:uid="{6AD8A601-87F1-4458-951A-7052437F0DC7}"/>
    <cellStyle name="Normal 4 9 6 3" xfId="18090" xr:uid="{65963F6C-40FF-45F7-AEEF-8428EFC963A9}"/>
    <cellStyle name="Normal 4 9 6 4" xfId="31780" xr:uid="{8D093078-7777-46E4-8F52-B35D70A042E2}"/>
    <cellStyle name="Normal 4 9 6 5" xfId="46664" xr:uid="{D65A6685-D39D-4FE8-A0EC-B0FD716D3E87}"/>
    <cellStyle name="Normal 4 9 7" xfId="21512" xr:uid="{299AF4B1-8B92-4F3E-B175-5AB53051A960}"/>
    <cellStyle name="Normal 4 9 7 2" xfId="35204" xr:uid="{9C5BCAA9-B7FF-43DB-B25A-951F640719C3}"/>
    <cellStyle name="Normal 4 9 7 3" xfId="50088" xr:uid="{C8B90442-F24D-4A43-B1E4-6205E707FCC1}"/>
    <cellStyle name="Normal 4 9 8" xfId="14668" xr:uid="{468FF0E6-CD84-43AA-89E8-897BE75443B9}"/>
    <cellStyle name="Normal 4 9 9" xfId="28358" xr:uid="{9AB26B3A-EB05-4864-90CD-0C8FE9581648}"/>
    <cellStyle name="Normal 40" xfId="4395" xr:uid="{C540E3D0-7069-4767-9525-3F8755552F76}"/>
    <cellStyle name="Normal 40 2" xfId="4396" xr:uid="{044223BC-F1F7-45F7-99D6-2FC61619451C}"/>
    <cellStyle name="Normal 40 2 2" xfId="4397" xr:uid="{8D171AC9-56DA-41E8-A07D-527F8FA1DF3D}"/>
    <cellStyle name="Normal 40 3" xfId="4398" xr:uid="{330DE45A-7FEC-4AFA-B95A-10B753E0A0A9}"/>
    <cellStyle name="Normal 41" xfId="4399" xr:uid="{977AB83C-EC24-45E3-9ED1-5BBCF373F8D4}"/>
    <cellStyle name="Normal 41 2" xfId="4400" xr:uid="{E91C2635-ADAD-424A-A6FF-17758701CC8E}"/>
    <cellStyle name="Normal 42" xfId="4401" xr:uid="{63545ECD-5952-4AFD-BA2E-AEADB46BE794}"/>
    <cellStyle name="Normal 42 2" xfId="4402" xr:uid="{C57F7038-CA3E-4AC5-B990-CD1A667565FE}"/>
    <cellStyle name="Normal 43" xfId="4403" xr:uid="{9A53EED7-2115-41C4-AA4E-9FE0F2B3FB49}"/>
    <cellStyle name="Normal 43 2" xfId="4404" xr:uid="{67164078-ECBB-4B79-95B3-57590843AF76}"/>
    <cellStyle name="Normal 44" xfId="4414" xr:uid="{AA584112-F8A7-410F-B898-AF81D6E7ECA0}"/>
    <cellStyle name="Normal 44 2" xfId="4415" xr:uid="{9EBDAD77-FF53-434B-A5CB-48A75CC6D55A}"/>
    <cellStyle name="Normal 45" xfId="4676" xr:uid="{0152BF0C-BA09-4FE5-882C-E6424F6992F9}"/>
    <cellStyle name="Normal 45 2" xfId="5326" xr:uid="{429C4EDE-94E9-424C-8ED1-CA68CEA5C45A}"/>
    <cellStyle name="Normal 45 3" xfId="5325" xr:uid="{128681CF-F1C2-4A90-BF0E-3A23B32E753C}"/>
    <cellStyle name="Normal 45 4" xfId="5335" xr:uid="{66625496-D532-46E4-9D82-5CE0754107D7}"/>
    <cellStyle name="Normal 45 4 2" xfId="6519" xr:uid="{BE4080B5-0AA1-4A34-91E5-8C671DF49BF6}"/>
    <cellStyle name="Normal 45 4 3" xfId="5927" xr:uid="{CA11F289-9DBA-42B3-AC2C-14A8FEE6EF5A}"/>
    <cellStyle name="Normal 46" xfId="3" xr:uid="{A86900A7-DE6C-404A-A53C-D7590043C906}"/>
    <cellStyle name="Normal 46 2" xfId="40750" xr:uid="{EF7293E5-1648-4ACD-B2C6-35AC311FB60D}"/>
    <cellStyle name="Normal 46 3" xfId="5928" xr:uid="{63D85D54-4AC2-48F1-BC27-D743177CBC73}"/>
    <cellStyle name="Normal 46 4" xfId="5336" xr:uid="{60E12AEB-0D04-45A4-924C-D9547686FC89}"/>
    <cellStyle name="Normal 5" xfId="91" xr:uid="{4726AA42-DDDD-4CC2-8624-DE7110563F57}"/>
    <cellStyle name="Normal 5 10" xfId="293" xr:uid="{31BE0728-FBA9-418B-89CC-AB2ED20C6975}"/>
    <cellStyle name="Normal 5 10 2" xfId="531" xr:uid="{872AC374-A879-4050-8BE4-687F806BBCA5}"/>
    <cellStyle name="Normal 5 10 2 2" xfId="1175" xr:uid="{4FA06738-335C-4152-95C1-3E8956335098}"/>
    <cellStyle name="Normal 5 10 2 3" xfId="2819" xr:uid="{EBCCCE01-0AD7-4432-9667-6B186BF13F88}"/>
    <cellStyle name="Normal 5 10 2 4" xfId="2820" xr:uid="{6ACC52F5-073C-41F6-B6E6-FAC7F72BCEF0}"/>
    <cellStyle name="Normal 5 10 3" xfId="1176" xr:uid="{0D90533D-66FC-477C-A596-B4C570B919AE}"/>
    <cellStyle name="Normal 5 10 3 2" xfId="2821" xr:uid="{6FCEBCD4-E111-4DA3-B2F1-F9B067F2D8BD}"/>
    <cellStyle name="Normal 5 10 3 3" xfId="2822" xr:uid="{450EE3B9-9B9D-42C2-9C2D-FAB42E30643D}"/>
    <cellStyle name="Normal 5 10 3 4" xfId="2823" xr:uid="{805693BC-FBF7-4B83-B30F-42239310AAA0}"/>
    <cellStyle name="Normal 5 10 4" xfId="2824" xr:uid="{705F379D-FF8E-49E1-9C26-B30961CA1E49}"/>
    <cellStyle name="Normal 5 10 5" xfId="2825" xr:uid="{9AD078A9-180A-4059-8BA7-DA63628AD8D8}"/>
    <cellStyle name="Normal 5 10 6" xfId="2826" xr:uid="{70197876-864A-45F6-A161-4BBEEED883BC}"/>
    <cellStyle name="Normal 5 11" xfId="294" xr:uid="{51CB1471-9A3D-4F8E-981F-36F751B63622}"/>
    <cellStyle name="Normal 5 11 2" xfId="1177" xr:uid="{6163AD54-C913-4DB5-82A5-1F6EF846CEF1}"/>
    <cellStyle name="Normal 5 11 2 2" xfId="2827" xr:uid="{1AC6C4BC-D421-43F7-9A38-889BED503B73}"/>
    <cellStyle name="Normal 5 11 2 2 2" xfId="4405" xr:uid="{CF617183-7E85-4D3D-A102-5F8C16F665DE}"/>
    <cellStyle name="Normal 5 11 2 2 3" xfId="4683" xr:uid="{6267DA20-5B1A-432D-9041-C50557072969}"/>
    <cellStyle name="Normal 5 11 2 3" xfId="2828" xr:uid="{A003720B-594C-4F99-A760-C024055764BE}"/>
    <cellStyle name="Normal 5 11 2 4" xfId="2829" xr:uid="{8C9F1051-1BBF-4B90-AA92-21BEA914101D}"/>
    <cellStyle name="Normal 5 11 3" xfId="2830" xr:uid="{A61845D5-70B3-4915-BC81-C5BA3BCAF697}"/>
    <cellStyle name="Normal 5 11 4" xfId="2831" xr:uid="{AEA94BF8-2112-494E-BF34-D2A3D2EC5A1F}"/>
    <cellStyle name="Normal 5 11 4 2" xfId="4579" xr:uid="{AC551A8D-77D4-4CE7-9B46-1E63A079CB1D}"/>
    <cellStyle name="Normal 5 11 4 3" xfId="4684" xr:uid="{011A3014-6CAF-4FBF-9384-D15595F4E089}"/>
    <cellStyle name="Normal 5 11 4 4" xfId="4608" xr:uid="{72B9F77C-659E-480C-BA26-D55F68AD118A}"/>
    <cellStyle name="Normal 5 11 5" xfId="2832" xr:uid="{82ED6CD7-4720-43B7-839B-A593076B6D07}"/>
    <cellStyle name="Normal 5 12" xfId="1178" xr:uid="{D775D559-0196-48BC-8FB8-796011617FEF}"/>
    <cellStyle name="Normal 5 12 2" xfId="2833" xr:uid="{D6583090-AB42-4AE1-B24D-1E6B7AD19126}"/>
    <cellStyle name="Normal 5 12 3" xfId="2834" xr:uid="{9DA58135-DDB8-4362-A3BA-2EA03C8716FD}"/>
    <cellStyle name="Normal 5 12 4" xfId="2835" xr:uid="{C9F2C54B-C2E2-4533-AC9A-25E3033BF717}"/>
    <cellStyle name="Normal 5 13" xfId="903" xr:uid="{56A1D4B7-C8B3-41C0-BCD9-89CF63BAFABB}"/>
    <cellStyle name="Normal 5 13 2" xfId="2836" xr:uid="{0E5BC426-125B-4748-9AA7-1E1C4A0017F9}"/>
    <cellStyle name="Normal 5 13 3" xfId="2837" xr:uid="{CBB860EA-9963-4D13-863E-131D9AAD830E}"/>
    <cellStyle name="Normal 5 13 4" xfId="2838" xr:uid="{C62B593A-2AD7-4624-9EE3-567A8ADE7C91}"/>
    <cellStyle name="Normal 5 14" xfId="2839" xr:uid="{B79C7B79-1BD6-4B62-80BA-1766871E198F}"/>
    <cellStyle name="Normal 5 14 2" xfId="2840" xr:uid="{640E3664-F752-4B18-B13A-11CBB9BE829C}"/>
    <cellStyle name="Normal 5 15" xfId="2841" xr:uid="{6FFBD656-940B-4416-BE0B-BBD81462942C}"/>
    <cellStyle name="Normal 5 16" xfId="2842" xr:uid="{7E056BE6-2D80-4219-84AB-03469261A72D}"/>
    <cellStyle name="Normal 5 17" xfId="2843" xr:uid="{45F09663-D1B4-4A51-AF2F-B37AC60CC14E}"/>
    <cellStyle name="Normal 5 2" xfId="92" xr:uid="{6711A02C-2E82-4AB1-A18D-D46A64E2F535}"/>
    <cellStyle name="Normal 5 2 2" xfId="189" xr:uid="{997453F2-03BF-4A99-B40E-27B93BE74119}"/>
    <cellStyle name="Normal 5 2 2 2" xfId="190" xr:uid="{E6C7980D-3760-4B42-AB79-E9F5658B0AE7}"/>
    <cellStyle name="Normal 5 2 2 2 2" xfId="191" xr:uid="{36A2CB7B-432F-4CB1-AE95-26515BB76DF3}"/>
    <cellStyle name="Normal 5 2 2 2 2 2" xfId="192" xr:uid="{8F3AEABE-30D5-40D9-8D84-CDE18F5162DE}"/>
    <cellStyle name="Normal 5 2 2 2 3" xfId="193" xr:uid="{D5B0432E-DAE2-442B-8B60-114973755C8B}"/>
    <cellStyle name="Normal 5 2 2 2 4" xfId="4672" xr:uid="{6BF04039-4BC3-45D6-BBC1-5EC7C1E58915}"/>
    <cellStyle name="Normal 5 2 2 2 5" xfId="5302" xr:uid="{065A789A-5CEC-4B9D-85B0-CAA510991C30}"/>
    <cellStyle name="Normal 5 2 2 3" xfId="194" xr:uid="{65933EA2-3BED-4FA4-940C-D17FCCA2DF2C}"/>
    <cellStyle name="Normal 5 2 2 3 2" xfId="195" xr:uid="{E5C380DA-3B37-4EF9-8998-0DA16C888B50}"/>
    <cellStyle name="Normal 5 2 2 4" xfId="196" xr:uid="{1C600792-1DB2-4E73-A2E9-9BA152071A9D}"/>
    <cellStyle name="Normal 5 2 2 5" xfId="295" xr:uid="{4C706D60-99C3-4962-A529-26684A513CB9}"/>
    <cellStyle name="Normal 5 2 2 6" xfId="4598" xr:uid="{D7FC7931-290E-4367-825F-D51678C81C4F}"/>
    <cellStyle name="Normal 5 2 2 7" xfId="5331" xr:uid="{26D3AD25-5A6E-4C89-9031-C05AEEE1CB3C}"/>
    <cellStyle name="Normal 5 2 3" xfId="197" xr:uid="{230D8E96-40B7-41F4-8B04-DC05D6086228}"/>
    <cellStyle name="Normal 5 2 3 2" xfId="198" xr:uid="{9E61D967-0861-42AE-9257-FE1EA387C141}"/>
    <cellStyle name="Normal 5 2 3 2 2" xfId="199" xr:uid="{8C96FE67-FF9E-440A-98B7-7CA2A32B9EF3}"/>
    <cellStyle name="Normal 5 2 3 2 3" xfId="4561" xr:uid="{4CE67812-00D8-46ED-A110-49D825E90F14}"/>
    <cellStyle name="Normal 5 2 3 2 4" xfId="5303" xr:uid="{83C0F0AC-9804-4E24-99BA-06158685EDBD}"/>
    <cellStyle name="Normal 5 2 3 3" xfId="200" xr:uid="{0190B678-4A15-46C3-BA8C-FB06645377DB}"/>
    <cellStyle name="Normal 5 2 3 3 2" xfId="4744" xr:uid="{9C0E9FBA-837E-404A-A8E5-5898A6B7EC24}"/>
    <cellStyle name="Normal 5 2 3 4" xfId="4406" xr:uid="{6646952F-900C-4D14-8D5E-B167C348D61D}"/>
    <cellStyle name="Normal 5 2 3 4 2" xfId="4717" xr:uid="{4F49A02C-C7CF-469C-8779-344A43C79EB4}"/>
    <cellStyle name="Normal 5 2 3 5" xfId="4599" xr:uid="{3951EADE-94EB-4CD8-BC82-C6CE3385BA74}"/>
    <cellStyle name="Normal 5 2 3 6" xfId="5323" xr:uid="{3A11543B-19D1-43B0-9F94-51B8F70F8619}"/>
    <cellStyle name="Normal 5 2 3 7" xfId="5332" xr:uid="{100EE631-7B6A-44F1-A474-5DB0C5729717}"/>
    <cellStyle name="Normal 5 2 4" xfId="201" xr:uid="{1579D17A-6B2B-4CAB-BF3E-6CE1BB95DD64}"/>
    <cellStyle name="Normal 5 2 4 2" xfId="202" xr:uid="{1C43F86C-72AD-41E5-8459-27572B1FE4C1}"/>
    <cellStyle name="Normal 5 2 5" xfId="203" xr:uid="{DF916119-656A-4811-9AAC-0468F6DE4E1F}"/>
    <cellStyle name="Normal 5 2 6" xfId="188" xr:uid="{864C603F-D055-403A-A471-FE893CAAC607}"/>
    <cellStyle name="Normal 5 3" xfId="93" xr:uid="{5FC89DF2-4AC0-485C-A656-BFD2514E5324}"/>
    <cellStyle name="Normal 5 3 2" xfId="4408" xr:uid="{9AF4A280-991D-4103-81F9-59C68D7EEBD1}"/>
    <cellStyle name="Normal 5 3 3" xfId="4407" xr:uid="{E8D151D3-6791-4D4B-B59D-92B4671675E2}"/>
    <cellStyle name="Normal 5 4" xfId="94" xr:uid="{72E0E18D-67F8-4C05-B930-AF061C5C2D93}"/>
    <cellStyle name="Normal 5 4 10" xfId="2844" xr:uid="{AE5245C6-F7DC-4CAE-BCC0-63D45CA88C69}"/>
    <cellStyle name="Normal 5 4 10 2" xfId="9540" xr:uid="{CEF8BBCA-9E28-4404-8F8D-3F6557CC0620}"/>
    <cellStyle name="Normal 5 4 10 2 2" xfId="12962" xr:uid="{4EB1EDD5-CA7E-4BF8-B35B-119A95AB6420}"/>
    <cellStyle name="Normal 5 4 10 2 2 2" xfId="26652" xr:uid="{9337DB70-CBDF-4F65-85E9-B6348014E718}"/>
    <cellStyle name="Normal 5 4 10 2 2 2 2" xfId="40344" xr:uid="{8C5B431B-17E5-421F-B3D7-BADBAE6A5868}"/>
    <cellStyle name="Normal 5 4 10 2 2 2 3" xfId="55228" xr:uid="{EF11AA3D-AFE4-44FA-A774-198EFC92663C}"/>
    <cellStyle name="Normal 5 4 10 2 2 3" xfId="19808" xr:uid="{758F489C-9F02-4968-8811-E5CA912A00EC}"/>
    <cellStyle name="Normal 5 4 10 2 2 4" xfId="33498" xr:uid="{B6C43031-117A-49CB-A8E8-A859209CC4A6}"/>
    <cellStyle name="Normal 5 4 10 2 2 5" xfId="48382" xr:uid="{156C4841-A9E7-48E3-BBEC-92A8A458AF7A}"/>
    <cellStyle name="Normal 5 4 10 2 3" xfId="23230" xr:uid="{FDB2AA99-8D95-40FB-8273-6F1EB5EC8F06}"/>
    <cellStyle name="Normal 5 4 10 2 3 2" xfId="36922" xr:uid="{60AAD7C6-2BA7-4E8E-A279-B96CB539E4E6}"/>
    <cellStyle name="Normal 5 4 10 2 3 3" xfId="51806" xr:uid="{C9BDA962-0E2D-48D0-AD66-B2B703A168BD}"/>
    <cellStyle name="Normal 5 4 10 2 4" xfId="16386" xr:uid="{CCE22370-4DA5-4322-9E7D-9D28B1B96224}"/>
    <cellStyle name="Normal 5 4 10 2 5" xfId="30076" xr:uid="{7248CB6C-DFBB-4D71-87C3-3FAA1F42A443}"/>
    <cellStyle name="Normal 5 4 10 2 6" xfId="44960" xr:uid="{83E9F90D-12F8-427B-9845-9D50CF340F5F}"/>
    <cellStyle name="Normal 5 4 10 3" xfId="11250" xr:uid="{A18E04CF-63F4-41B1-A378-711BCF0CCC68}"/>
    <cellStyle name="Normal 5 4 10 3 2" xfId="24940" xr:uid="{1E523B84-5C36-4F3E-A5F6-C4581F5DFD00}"/>
    <cellStyle name="Normal 5 4 10 3 2 2" xfId="38632" xr:uid="{59E2FFE5-181B-4BD2-8DF7-F02EBE6FC053}"/>
    <cellStyle name="Normal 5 4 10 3 2 3" xfId="53516" xr:uid="{E27698B1-B6C0-49FD-A0BA-FF9D914C6F8F}"/>
    <cellStyle name="Normal 5 4 10 3 3" xfId="18096" xr:uid="{ED439B15-D293-427B-9ED8-9E3A56828C28}"/>
    <cellStyle name="Normal 5 4 10 3 4" xfId="31786" xr:uid="{0D2EAF6D-C154-462C-9F4F-880B6AB81BDB}"/>
    <cellStyle name="Normal 5 4 10 3 5" xfId="46670" xr:uid="{903541E3-0B4D-4E3F-B014-460CE92212D0}"/>
    <cellStyle name="Normal 5 4 10 4" xfId="21518" xr:uid="{02A18150-7476-43AE-A622-0DA8CA97703A}"/>
    <cellStyle name="Normal 5 4 10 4 2" xfId="35210" xr:uid="{984CA1A1-A719-49FD-9F41-B284F23ACCE2}"/>
    <cellStyle name="Normal 5 4 10 4 3" xfId="50094" xr:uid="{8F0E0CC7-EE1F-4068-B317-B7066E138A67}"/>
    <cellStyle name="Normal 5 4 10 5" xfId="14674" xr:uid="{77FBB5D4-68A7-4EF0-8611-2BEE540D4528}"/>
    <cellStyle name="Normal 5 4 10 5 2" xfId="41120" xr:uid="{E075BFA7-8B0E-48DD-89CE-1AD299E35885}"/>
    <cellStyle name="Normal 5 4 10 6" xfId="28364" xr:uid="{08F2212D-44CF-4FA8-8C93-5DE6FD29DD2D}"/>
    <cellStyle name="Normal 5 4 10 7" xfId="43248" xr:uid="{FA2E9361-E573-4DF1-B309-39B39C01A73D}"/>
    <cellStyle name="Normal 5 4 10 8" xfId="7828" xr:uid="{EBE7558F-4479-4792-94C3-519362623D41}"/>
    <cellStyle name="Normal 5 4 11" xfId="2845" xr:uid="{906A6FC5-C09E-411A-851C-C15AB4D329F3}"/>
    <cellStyle name="Normal 5 4 11 2" xfId="12961" xr:uid="{76D79804-A5BE-4BAB-A4DD-BDA7A5377425}"/>
    <cellStyle name="Normal 5 4 11 2 2" xfId="26651" xr:uid="{B57F1664-07CD-4271-A7BE-B14D530E6401}"/>
    <cellStyle name="Normal 5 4 11 2 2 2" xfId="40343" xr:uid="{55AE48FF-286D-4D42-B485-DD53DA4BC858}"/>
    <cellStyle name="Normal 5 4 11 2 2 3" xfId="55227" xr:uid="{1AF4F955-2ECF-4522-AC63-24E90386EB58}"/>
    <cellStyle name="Normal 5 4 11 2 3" xfId="19807" xr:uid="{674461EF-C27C-47B1-81E8-A5C9FF0A24C7}"/>
    <cellStyle name="Normal 5 4 11 2 4" xfId="33497" xr:uid="{4A2233CA-3471-41BD-A69D-CC45B8B6633C}"/>
    <cellStyle name="Normal 5 4 11 2 5" xfId="48381" xr:uid="{D05FFEAA-0818-4A8A-88F7-E8C28A3C02C6}"/>
    <cellStyle name="Normal 5 4 11 3" xfId="23229" xr:uid="{0CA0586F-BD03-402C-BCB3-4167E62D5C3A}"/>
    <cellStyle name="Normal 5 4 11 3 2" xfId="36921" xr:uid="{198C5CB5-026C-465F-8E2D-3857FA920E76}"/>
    <cellStyle name="Normal 5 4 11 3 3" xfId="51805" xr:uid="{07153217-E3D0-48B5-B147-3B548A6D5E14}"/>
    <cellStyle name="Normal 5 4 11 4" xfId="16385" xr:uid="{74A7D73A-6183-4F74-99F5-423770745980}"/>
    <cellStyle name="Normal 5 4 11 4 2" xfId="41121" xr:uid="{77A34FD4-8010-4653-9A64-0A61E2ADBE28}"/>
    <cellStyle name="Normal 5 4 11 5" xfId="30075" xr:uid="{D1D3924A-21BA-4FB0-9EA0-76ACB39CB488}"/>
    <cellStyle name="Normal 5 4 11 6" xfId="44959" xr:uid="{3C5C97DA-630B-4C02-B38E-FCE3EA407954}"/>
    <cellStyle name="Normal 5 4 11 7" xfId="9539" xr:uid="{1177D446-E759-4E92-BE79-B2685BBD98E4}"/>
    <cellStyle name="Normal 5 4 12" xfId="11249" xr:uid="{E3315786-6F80-45EA-9153-CFC9B9DF9D8A}"/>
    <cellStyle name="Normal 5 4 12 2" xfId="24939" xr:uid="{92FEED5B-5561-425D-B4BA-D3EBFA253801}"/>
    <cellStyle name="Normal 5 4 12 2 2" xfId="38631" xr:uid="{3F6D2862-9AB1-4B44-B528-8C05747F2603}"/>
    <cellStyle name="Normal 5 4 12 2 3" xfId="53515" xr:uid="{C5DD7AD2-ECB9-429B-B9AC-8205B2443C92}"/>
    <cellStyle name="Normal 5 4 12 3" xfId="18095" xr:uid="{9C81EEFA-B3F1-4E2B-83D6-0523537B8C01}"/>
    <cellStyle name="Normal 5 4 12 4" xfId="31785" xr:uid="{634BC55F-B09C-4D92-B41E-BD98159DB3AD}"/>
    <cellStyle name="Normal 5 4 12 5" xfId="46669" xr:uid="{DE2A0E5B-7A21-43D3-968C-7F8F964D67E2}"/>
    <cellStyle name="Normal 5 4 13" xfId="21517" xr:uid="{FFE9A09D-C7F0-4FDE-90F6-DB6F3C5A149E}"/>
    <cellStyle name="Normal 5 4 13 2" xfId="35209" xr:uid="{1699334E-4C18-45E0-99E4-C24DD3E69980}"/>
    <cellStyle name="Normal 5 4 13 3" xfId="50093" xr:uid="{1C709D28-97F2-4B33-A282-DEEFB1B83C27}"/>
    <cellStyle name="Normal 5 4 14" xfId="14673" xr:uid="{6505B8D1-E88D-494E-ABDA-8D310A90DBB9}"/>
    <cellStyle name="Normal 5 4 14 2" xfId="40760" xr:uid="{68E253FE-6746-4A0D-9414-0767E138287B}"/>
    <cellStyle name="Normal 5 4 15" xfId="28363" xr:uid="{FAA35744-5D9C-40F6-AEBB-DF931116C6B6}"/>
    <cellStyle name="Normal 5 4 16" xfId="43247" xr:uid="{5D77870D-A14A-4CFF-915E-64CF04F44A62}"/>
    <cellStyle name="Normal 5 4 17" xfId="7827" xr:uid="{25020C93-8F73-47DC-8614-C85CFBF605DE}"/>
    <cellStyle name="Normal 5 4 2" xfId="95" xr:uid="{D5118144-04B9-441F-9033-2C05D7E916AE}"/>
    <cellStyle name="Normal 5 4 2 10" xfId="9541" xr:uid="{BEE1CCF8-8671-44A8-B70E-98F8C3232E12}"/>
    <cellStyle name="Normal 5 4 2 10 2" xfId="12963" xr:uid="{05988097-315E-420C-87D5-899FBF9F6338}"/>
    <cellStyle name="Normal 5 4 2 10 2 2" xfId="26653" xr:uid="{11F35778-C094-48FB-9FBD-74B03422500C}"/>
    <cellStyle name="Normal 5 4 2 10 2 2 2" xfId="40345" xr:uid="{CFEBD32E-9F98-4E14-A3D3-74E6E3FD625E}"/>
    <cellStyle name="Normal 5 4 2 10 2 2 3" xfId="55229" xr:uid="{81CA6227-1BB1-4DBF-8B54-1D9346816D39}"/>
    <cellStyle name="Normal 5 4 2 10 2 3" xfId="19809" xr:uid="{3FF20524-47AA-47EF-A75B-5F0E7284A900}"/>
    <cellStyle name="Normal 5 4 2 10 2 4" xfId="33499" xr:uid="{0262234D-6DB5-4BF1-A0AF-E5C0647B4C96}"/>
    <cellStyle name="Normal 5 4 2 10 2 5" xfId="48383" xr:uid="{3290187A-5830-4F2E-9F75-23D5C007B218}"/>
    <cellStyle name="Normal 5 4 2 10 3" xfId="23231" xr:uid="{F81E026C-AC2D-4580-9864-439F00531B4B}"/>
    <cellStyle name="Normal 5 4 2 10 3 2" xfId="36923" xr:uid="{61A2C2CF-23B2-4BAB-B802-06A0143D3F87}"/>
    <cellStyle name="Normal 5 4 2 10 3 3" xfId="51807" xr:uid="{8693A808-96BD-4AFD-9872-936938950618}"/>
    <cellStyle name="Normal 5 4 2 10 4" xfId="16387" xr:uid="{FEBD1F8E-A054-4A66-84C1-34495901B48F}"/>
    <cellStyle name="Normal 5 4 2 10 5" xfId="30077" xr:uid="{6D2B0404-036F-4BDC-BFAC-1FEBB1B2CE13}"/>
    <cellStyle name="Normal 5 4 2 10 6" xfId="44961" xr:uid="{BAE0ADC7-F073-4DEC-BECA-DFA0C0726F2C}"/>
    <cellStyle name="Normal 5 4 2 11" xfId="11251" xr:uid="{B2F1E0A9-534D-41D1-8C21-91977782E317}"/>
    <cellStyle name="Normal 5 4 2 11 2" xfId="24941" xr:uid="{031DE53E-CA54-43D3-9271-750B3F9F092E}"/>
    <cellStyle name="Normal 5 4 2 11 2 2" xfId="38633" xr:uid="{960E8428-C08B-4350-AF57-219A23C1E271}"/>
    <cellStyle name="Normal 5 4 2 11 2 3" xfId="53517" xr:uid="{DB1315EB-723E-43F4-8A0D-C67A9CC845D0}"/>
    <cellStyle name="Normal 5 4 2 11 3" xfId="18097" xr:uid="{C6F61268-8BCC-4A14-9F40-47A6D4ACD0E6}"/>
    <cellStyle name="Normal 5 4 2 11 4" xfId="31787" xr:uid="{A8DC8B4D-C54C-4933-8D43-C5B377E726E5}"/>
    <cellStyle name="Normal 5 4 2 11 5" xfId="46671" xr:uid="{FB50C689-CF7F-4687-938D-E79130C8ADB6}"/>
    <cellStyle name="Normal 5 4 2 12" xfId="21519" xr:uid="{FFCABC61-54E2-4ABE-B35A-C1B5A34286A9}"/>
    <cellStyle name="Normal 5 4 2 12 2" xfId="35211" xr:uid="{83639404-4817-4B7C-AEC3-325416B9D812}"/>
    <cellStyle name="Normal 5 4 2 12 3" xfId="50095" xr:uid="{BD9E3277-6F32-4FC4-B05C-382EE59CB255}"/>
    <cellStyle name="Normal 5 4 2 13" xfId="14675" xr:uid="{31C6A1A6-AFB5-4EFE-B3D6-A9505CCAFF92}"/>
    <cellStyle name="Normal 5 4 2 13 2" xfId="40761" xr:uid="{65C5ECE5-6F9A-418D-9DB8-9D1BBCCD7321}"/>
    <cellStyle name="Normal 5 4 2 14" xfId="28365" xr:uid="{2B496E73-B7D6-4FE0-818B-54CE73AE1FE8}"/>
    <cellStyle name="Normal 5 4 2 15" xfId="43249" xr:uid="{4BF96B2E-3ECD-4D74-A3D7-BF130BC73EFE}"/>
    <cellStyle name="Normal 5 4 2 16" xfId="7829" xr:uid="{9190BD28-E332-436A-9893-95B7C5D3B3F7}"/>
    <cellStyle name="Normal 5 4 2 2" xfId="96" xr:uid="{804E8E76-B2B1-4273-8B04-7AF1539D1A23}"/>
    <cellStyle name="Normal 5 4 2 2 10" xfId="21520" xr:uid="{67BDAB93-FA3A-44E1-835F-13E58949C967}"/>
    <cellStyle name="Normal 5 4 2 2 10 2" xfId="35212" xr:uid="{EC589CE3-9871-4575-B874-10A19ADE7DC0}"/>
    <cellStyle name="Normal 5 4 2 2 10 3" xfId="50096" xr:uid="{A34A4DC0-7164-4A95-8419-666370E8F0B4}"/>
    <cellStyle name="Normal 5 4 2 2 11" xfId="14676" xr:uid="{83356338-BA15-44B5-AAC0-93E3A664AEAF}"/>
    <cellStyle name="Normal 5 4 2 2 11 2" xfId="40762" xr:uid="{866DEC8E-80AE-4725-AAF6-0833D6514654}"/>
    <cellStyle name="Normal 5 4 2 2 12" xfId="28366" xr:uid="{2BB75122-14B9-41AB-872A-69CEA7A4F353}"/>
    <cellStyle name="Normal 5 4 2 2 13" xfId="43250" xr:uid="{A0DCEF5E-5C8C-4771-A315-2F87116CEB26}"/>
    <cellStyle name="Normal 5 4 2 2 14" xfId="7830" xr:uid="{985E7057-2CF8-4156-944E-100F7B6025BF}"/>
    <cellStyle name="Normal 5 4 2 2 2" xfId="296" xr:uid="{16C58619-4535-4D88-8241-25CD384A8720}"/>
    <cellStyle name="Normal 5 4 2 2 2 10" xfId="14677" xr:uid="{ED34C2A4-3C8D-4B32-B6CA-34155981160C}"/>
    <cellStyle name="Normal 5 4 2 2 2 10 2" xfId="40778" xr:uid="{1AACDA8E-1F6D-4BDC-8AA9-E737C100908A}"/>
    <cellStyle name="Normal 5 4 2 2 2 11" xfId="28367" xr:uid="{493DA06E-3E15-4200-B65D-EE51B196FD5E}"/>
    <cellStyle name="Normal 5 4 2 2 2 12" xfId="43251" xr:uid="{C29B1941-EF29-4417-B817-F15EEC468CC2}"/>
    <cellStyle name="Normal 5 4 2 2 2 13" xfId="7831" xr:uid="{A9339651-4265-4E5D-A54D-7F9E27F8A8B3}"/>
    <cellStyle name="Normal 5 4 2 2 2 2" xfId="532" xr:uid="{03E81798-E7FE-4E60-ABDA-A7C2AC83A54D}"/>
    <cellStyle name="Normal 5 4 2 2 2 2 10" xfId="43252" xr:uid="{332E5491-C93D-4702-AC88-4397177D3A5B}"/>
    <cellStyle name="Normal 5 4 2 2 2 2 11" xfId="7832" xr:uid="{B5820927-CA18-4FE0-ACDB-40D3661A2B96}"/>
    <cellStyle name="Normal 5 4 2 2 2 2 2" xfId="533" xr:uid="{622DF4AE-7A8F-4107-BEEF-F4DDF563801E}"/>
    <cellStyle name="Normal 5 4 2 2 2 2 2 2" xfId="1179" xr:uid="{254F870C-3D34-444C-BDAB-03234470922A}"/>
    <cellStyle name="Normal 5 4 2 2 2 2 2 2 2" xfId="1180" xr:uid="{F4AC60EB-DEDA-4AFE-8F01-107DD7742035}"/>
    <cellStyle name="Normal 5 4 2 2 2 2 2 2 2 2" xfId="12968" xr:uid="{1BD4E387-23E2-473C-A367-63F1F662C986}"/>
    <cellStyle name="Normal 5 4 2 2 2 2 2 2 2 2 2" xfId="26658" xr:uid="{0DA705B2-78EC-4791-A066-7595B141CD2F}"/>
    <cellStyle name="Normal 5 4 2 2 2 2 2 2 2 2 2 2" xfId="40350" xr:uid="{3FA953B4-5B5F-468E-9637-07F7DA842198}"/>
    <cellStyle name="Normal 5 4 2 2 2 2 2 2 2 2 2 3" xfId="55234" xr:uid="{EC7DCEED-92B5-49B8-A44A-36F96D07983B}"/>
    <cellStyle name="Normal 5 4 2 2 2 2 2 2 2 2 3" xfId="19814" xr:uid="{134DEAA7-86AD-490A-B30F-AFB27DEF9EE0}"/>
    <cellStyle name="Normal 5 4 2 2 2 2 2 2 2 2 4" xfId="33504" xr:uid="{B12A9032-DC96-4504-85F2-5B3F25F80D87}"/>
    <cellStyle name="Normal 5 4 2 2 2 2 2 2 2 2 5" xfId="48388" xr:uid="{EEAAC8AA-D9C2-4525-8FDC-1F393ACB1806}"/>
    <cellStyle name="Normal 5 4 2 2 2 2 2 2 2 3" xfId="23236" xr:uid="{C33837B5-740D-4706-B57B-73601DF90101}"/>
    <cellStyle name="Normal 5 4 2 2 2 2 2 2 2 3 2" xfId="36928" xr:uid="{EFA60F49-DF23-48A0-9CF4-9561BEECD616}"/>
    <cellStyle name="Normal 5 4 2 2 2 2 2 2 2 3 3" xfId="51812" xr:uid="{A0C5F9C4-A29D-42C9-A3A7-5C100A39AA7E}"/>
    <cellStyle name="Normal 5 4 2 2 2 2 2 2 2 4" xfId="16392" xr:uid="{FEA4D952-8EAC-45B1-8BCB-05F8612F23CF}"/>
    <cellStyle name="Normal 5 4 2 2 2 2 2 2 2 4 2" xfId="40873" xr:uid="{3A34B804-5589-42C2-B47F-6D98FBC07D3E}"/>
    <cellStyle name="Normal 5 4 2 2 2 2 2 2 2 5" xfId="30082" xr:uid="{047CE92E-8C96-4B13-A169-88FACABA82B7}"/>
    <cellStyle name="Normal 5 4 2 2 2 2 2 2 2 6" xfId="44966" xr:uid="{2AA2D113-5FA7-42D0-BD22-AEAF16891E47}"/>
    <cellStyle name="Normal 5 4 2 2 2 2 2 2 2 7" xfId="9546" xr:uid="{DBF2007F-3FCF-416D-89B5-B2F7EA2AE643}"/>
    <cellStyle name="Normal 5 4 2 2 2 2 2 2 3" xfId="11256" xr:uid="{A6844806-024A-4AF8-8C8E-6E882B616613}"/>
    <cellStyle name="Normal 5 4 2 2 2 2 2 2 3 2" xfId="24946" xr:uid="{D82E88FC-5C01-4AA6-B7AD-D0F34771F1AA}"/>
    <cellStyle name="Normal 5 4 2 2 2 2 2 2 3 2 2" xfId="38638" xr:uid="{474A8979-5119-425A-B9C7-8B64BA046A5B}"/>
    <cellStyle name="Normal 5 4 2 2 2 2 2 2 3 2 3" xfId="53522" xr:uid="{512FCECF-E799-4D64-98BF-DD8A47DFA0E1}"/>
    <cellStyle name="Normal 5 4 2 2 2 2 2 2 3 3" xfId="18102" xr:uid="{3566216E-0BF1-44C2-AD25-76754DCE6A02}"/>
    <cellStyle name="Normal 5 4 2 2 2 2 2 2 3 4" xfId="31792" xr:uid="{D0830FD1-B2F8-4DA4-BC97-ECDA56E351AD}"/>
    <cellStyle name="Normal 5 4 2 2 2 2 2 2 3 5" xfId="46676" xr:uid="{F738C6CF-C257-4A6F-885C-B5806E5C1726}"/>
    <cellStyle name="Normal 5 4 2 2 2 2 2 2 4" xfId="21524" xr:uid="{62C6EA6F-EC2B-47C5-8242-40745BC8B296}"/>
    <cellStyle name="Normal 5 4 2 2 2 2 2 2 4 2" xfId="35216" xr:uid="{219DC912-A73D-4301-8EC5-9AF4E80CB73C}"/>
    <cellStyle name="Normal 5 4 2 2 2 2 2 2 4 3" xfId="50100" xr:uid="{7739A367-2682-4730-9913-3FA24BF6565C}"/>
    <cellStyle name="Normal 5 4 2 2 2 2 2 2 5" xfId="14680" xr:uid="{673C6459-F08F-4AA6-84FE-D89FB8A0AB79}"/>
    <cellStyle name="Normal 5 4 2 2 2 2 2 2 5 2" xfId="40872" xr:uid="{EB9E1156-FEBB-4EF0-8596-A1C2FA9D6DFC}"/>
    <cellStyle name="Normal 5 4 2 2 2 2 2 2 6" xfId="28370" xr:uid="{2EB929EC-C482-4776-BDFF-C63B993AB3F6}"/>
    <cellStyle name="Normal 5 4 2 2 2 2 2 2 7" xfId="43254" xr:uid="{0B884C0E-AC18-44FA-B302-2F66A82EED1B}"/>
    <cellStyle name="Normal 5 4 2 2 2 2 2 2 8" xfId="7834" xr:uid="{54A304A8-A7EC-4C68-AA5D-1F5AC5D9957A}"/>
    <cellStyle name="Normal 5 4 2 2 2 2 2 3" xfId="1181" xr:uid="{22C3AE38-7ACF-4836-93D2-5D303D104ACD}"/>
    <cellStyle name="Normal 5 4 2 2 2 2 2 3 2" xfId="12967" xr:uid="{A5DEA8A9-07A2-4DB0-8154-D90574939D1D}"/>
    <cellStyle name="Normal 5 4 2 2 2 2 2 3 2 2" xfId="26657" xr:uid="{FF96CACE-1C10-4D3E-B36F-12973339662B}"/>
    <cellStyle name="Normal 5 4 2 2 2 2 2 3 2 2 2" xfId="40349" xr:uid="{2C4047DC-28E3-470C-B08E-5024CCBED0F0}"/>
    <cellStyle name="Normal 5 4 2 2 2 2 2 3 2 2 3" xfId="55233" xr:uid="{DFA77017-CBE3-40D3-B9AD-9AD6D423FA79}"/>
    <cellStyle name="Normal 5 4 2 2 2 2 2 3 2 3" xfId="19813" xr:uid="{B1F6B32E-2EDF-4A9E-8F07-5C7A601F6E5E}"/>
    <cellStyle name="Normal 5 4 2 2 2 2 2 3 2 4" xfId="33503" xr:uid="{2DEFC895-6506-4D2D-855E-3E45E423F5FB}"/>
    <cellStyle name="Normal 5 4 2 2 2 2 2 3 2 5" xfId="48387" xr:uid="{28CFFF8A-0EE4-4200-AF95-F153745BBEAA}"/>
    <cellStyle name="Normal 5 4 2 2 2 2 2 3 3" xfId="23235" xr:uid="{D15D45E7-3CFF-4B68-A9D5-0FE88C6E9AA5}"/>
    <cellStyle name="Normal 5 4 2 2 2 2 2 3 3 2" xfId="36927" xr:uid="{F3A7495B-A2D8-4D7A-B912-7F2A4C684F3A}"/>
    <cellStyle name="Normal 5 4 2 2 2 2 2 3 3 3" xfId="51811" xr:uid="{0E21F00F-E484-415E-B0B2-339422CFC542}"/>
    <cellStyle name="Normal 5 4 2 2 2 2 2 3 4" xfId="16391" xr:uid="{FAA1BC30-57D5-4DF7-88AD-974C9C5B6664}"/>
    <cellStyle name="Normal 5 4 2 2 2 2 2 3 4 2" xfId="40874" xr:uid="{C6945B3E-90D7-4182-8FED-8B1E1AA01998}"/>
    <cellStyle name="Normal 5 4 2 2 2 2 2 3 5" xfId="30081" xr:uid="{7F0B6098-3BD1-4A7C-9B0A-EA7D5FE88715}"/>
    <cellStyle name="Normal 5 4 2 2 2 2 2 3 6" xfId="44965" xr:uid="{15CC8D21-91B7-49C4-BCDD-4610BB07EDC1}"/>
    <cellStyle name="Normal 5 4 2 2 2 2 2 3 7" xfId="9545" xr:uid="{59AAD352-0C41-49FC-A83A-0787C7C4611D}"/>
    <cellStyle name="Normal 5 4 2 2 2 2 2 4" xfId="11255" xr:uid="{D56064BA-A99D-479E-A51C-E8D2385705E5}"/>
    <cellStyle name="Normal 5 4 2 2 2 2 2 4 2" xfId="24945" xr:uid="{6AEBFAE8-78E4-4143-A1C6-36509B2179F2}"/>
    <cellStyle name="Normal 5 4 2 2 2 2 2 4 2 2" xfId="38637" xr:uid="{993C4FD0-D445-4040-A9B5-BED7ABDAA76E}"/>
    <cellStyle name="Normal 5 4 2 2 2 2 2 4 2 3" xfId="53521" xr:uid="{A941F770-3E49-410A-AC28-23AD59518022}"/>
    <cellStyle name="Normal 5 4 2 2 2 2 2 4 3" xfId="18101" xr:uid="{001E2C28-1870-4285-BA92-C7048FB857C5}"/>
    <cellStyle name="Normal 5 4 2 2 2 2 2 4 4" xfId="31791" xr:uid="{F931DF69-B1EE-4325-9E4B-815C286682EB}"/>
    <cellStyle name="Normal 5 4 2 2 2 2 2 4 5" xfId="46675" xr:uid="{76529907-B85C-4D3E-BCCB-9560BAC89BEC}"/>
    <cellStyle name="Normal 5 4 2 2 2 2 2 5" xfId="21523" xr:uid="{43B19990-ED54-4028-A587-1DD300EF9D64}"/>
    <cellStyle name="Normal 5 4 2 2 2 2 2 5 2" xfId="35215" xr:uid="{1270F88B-C2A0-4B18-A5D6-F593C6EC0265}"/>
    <cellStyle name="Normal 5 4 2 2 2 2 2 5 3" xfId="50099" xr:uid="{41F68FCF-1CF4-4C70-B88D-61B028C14AB2}"/>
    <cellStyle name="Normal 5 4 2 2 2 2 2 6" xfId="14679" xr:uid="{3767F018-7ADF-460C-ABDE-A84812AD554F}"/>
    <cellStyle name="Normal 5 4 2 2 2 2 2 6 2" xfId="40810" xr:uid="{F01298D7-D01D-48FB-9078-64F0685A7251}"/>
    <cellStyle name="Normal 5 4 2 2 2 2 2 7" xfId="28369" xr:uid="{653D8CE3-7A10-4115-957A-5F498A776DE1}"/>
    <cellStyle name="Normal 5 4 2 2 2 2 2 8" xfId="43253" xr:uid="{BE3D2ED7-B094-4561-B4B1-381DA5C50076}"/>
    <cellStyle name="Normal 5 4 2 2 2 2 2 9" xfId="7833" xr:uid="{EDA18529-4C28-4930-9C07-87B75D23CF5B}"/>
    <cellStyle name="Normal 5 4 2 2 2 2 3" xfId="1182" xr:uid="{40B3EFD6-1023-4610-8DB6-27EE40162AB4}"/>
    <cellStyle name="Normal 5 4 2 2 2 2 3 2" xfId="1183" xr:uid="{FDA19F8A-E763-4215-ADEF-19E017035076}"/>
    <cellStyle name="Normal 5 4 2 2 2 2 3 2 2" xfId="12969" xr:uid="{48E684E3-401C-4E26-8475-8E2932685FC7}"/>
    <cellStyle name="Normal 5 4 2 2 2 2 3 2 2 2" xfId="26659" xr:uid="{375C754A-3E3A-4FA5-8BE5-2A64B1A95736}"/>
    <cellStyle name="Normal 5 4 2 2 2 2 3 2 2 2 2" xfId="40351" xr:uid="{C6384588-ABF1-463B-8E9A-5A5D448D620C}"/>
    <cellStyle name="Normal 5 4 2 2 2 2 3 2 2 2 3" xfId="55235" xr:uid="{819B7FDF-CBF2-43F8-B5A5-4BA432B04EAE}"/>
    <cellStyle name="Normal 5 4 2 2 2 2 3 2 2 3" xfId="19815" xr:uid="{C846A9AA-55BB-466C-B06E-4FD03B18E9A4}"/>
    <cellStyle name="Normal 5 4 2 2 2 2 3 2 2 4" xfId="33505" xr:uid="{F8F1DB67-42B3-4599-8D4D-AC5496B8D8BA}"/>
    <cellStyle name="Normal 5 4 2 2 2 2 3 2 2 5" xfId="48389" xr:uid="{904832A5-AABF-4BBC-AD08-720A0FE31014}"/>
    <cellStyle name="Normal 5 4 2 2 2 2 3 2 3" xfId="23237" xr:uid="{E95985A2-97CB-45AF-942E-1EE107C5D40D}"/>
    <cellStyle name="Normal 5 4 2 2 2 2 3 2 3 2" xfId="36929" xr:uid="{A16EA86C-54D5-4456-9E58-7C9D441C2C35}"/>
    <cellStyle name="Normal 5 4 2 2 2 2 3 2 3 3" xfId="51813" xr:uid="{7B2D53C6-5C77-4FD6-A0C8-8DB8A57CE734}"/>
    <cellStyle name="Normal 5 4 2 2 2 2 3 2 4" xfId="16393" xr:uid="{D028D515-324C-4692-A113-FE3AE1D6410E}"/>
    <cellStyle name="Normal 5 4 2 2 2 2 3 2 4 2" xfId="40876" xr:uid="{B0A63505-B018-486D-B1DB-A150565F3779}"/>
    <cellStyle name="Normal 5 4 2 2 2 2 3 2 5" xfId="30083" xr:uid="{54ADEF8A-F369-4733-BE65-5FA3DEE41D2A}"/>
    <cellStyle name="Normal 5 4 2 2 2 2 3 2 6" xfId="44967" xr:uid="{F8CAA371-C5A2-4872-A602-C23DC4CF14E5}"/>
    <cellStyle name="Normal 5 4 2 2 2 2 3 2 7" xfId="9547" xr:uid="{A5D84FD6-96EC-4B8F-825A-691CE10ABD7C}"/>
    <cellStyle name="Normal 5 4 2 2 2 2 3 3" xfId="11257" xr:uid="{876AE601-C7FC-4977-8F22-56BEBFAB3DE0}"/>
    <cellStyle name="Normal 5 4 2 2 2 2 3 3 2" xfId="24947" xr:uid="{B3869362-B73E-4735-8E12-272163DB1090}"/>
    <cellStyle name="Normal 5 4 2 2 2 2 3 3 2 2" xfId="38639" xr:uid="{1B7FDB99-A220-47D8-88F6-AAED3EB7CBFE}"/>
    <cellStyle name="Normal 5 4 2 2 2 2 3 3 2 3" xfId="53523" xr:uid="{F75F566B-869B-4BD6-B9DF-1971A8F3C828}"/>
    <cellStyle name="Normal 5 4 2 2 2 2 3 3 3" xfId="18103" xr:uid="{DF890FB0-1126-4147-B74B-F755F4AC7DD0}"/>
    <cellStyle name="Normal 5 4 2 2 2 2 3 3 4" xfId="31793" xr:uid="{56037267-28A4-44B1-826C-A085220B95F9}"/>
    <cellStyle name="Normal 5 4 2 2 2 2 3 3 5" xfId="46677" xr:uid="{D84D16CE-087E-4391-AD26-E75A12A25926}"/>
    <cellStyle name="Normal 5 4 2 2 2 2 3 4" xfId="21525" xr:uid="{FF41C3F4-3F49-4E52-9EA1-882E84260948}"/>
    <cellStyle name="Normal 5 4 2 2 2 2 3 4 2" xfId="35217" xr:uid="{883436D2-18F1-423E-BCB7-77482A04D331}"/>
    <cellStyle name="Normal 5 4 2 2 2 2 3 4 3" xfId="50101" xr:uid="{B68033EA-8D9D-4611-A407-9FB24EFE8BA4}"/>
    <cellStyle name="Normal 5 4 2 2 2 2 3 5" xfId="14681" xr:uid="{7FF53B18-58D4-4B93-9E8F-2B2BD73A16F7}"/>
    <cellStyle name="Normal 5 4 2 2 2 2 3 5 2" xfId="40875" xr:uid="{89EE5C42-760B-4D3D-BAE1-EC8E0D7D0353}"/>
    <cellStyle name="Normal 5 4 2 2 2 2 3 6" xfId="28371" xr:uid="{2ED86E9F-6842-439B-AB47-6F595747957C}"/>
    <cellStyle name="Normal 5 4 2 2 2 2 3 7" xfId="43255" xr:uid="{A862558D-C48E-45F5-88E6-C8AC31472E4D}"/>
    <cellStyle name="Normal 5 4 2 2 2 2 3 8" xfId="7835" xr:uid="{C842EE51-BC63-4468-AD8F-8CB988C90DD8}"/>
    <cellStyle name="Normal 5 4 2 2 2 2 4" xfId="1184" xr:uid="{64CFA777-2C00-4422-B75B-08B44B035778}"/>
    <cellStyle name="Normal 5 4 2 2 2 2 4 2" xfId="9548" xr:uid="{7D66E4C5-5776-4C99-978D-D5B727D1D4B7}"/>
    <cellStyle name="Normal 5 4 2 2 2 2 4 2 2" xfId="12970" xr:uid="{59FB66FE-C3A7-4EBF-94C9-CBB6E979A63D}"/>
    <cellStyle name="Normal 5 4 2 2 2 2 4 2 2 2" xfId="26660" xr:uid="{DC6051E9-9BCF-46A1-ABB9-4C3A1D575E80}"/>
    <cellStyle name="Normal 5 4 2 2 2 2 4 2 2 2 2" xfId="40352" xr:uid="{A4D18588-5E11-4B4A-8E79-2DB309DE3500}"/>
    <cellStyle name="Normal 5 4 2 2 2 2 4 2 2 2 3" xfId="55236" xr:uid="{D2F18675-4BF2-45FB-9AF1-B4E3C3E2747A}"/>
    <cellStyle name="Normal 5 4 2 2 2 2 4 2 2 3" xfId="19816" xr:uid="{2FF6E102-4BD0-4665-A25E-2D52D95FCA9A}"/>
    <cellStyle name="Normal 5 4 2 2 2 2 4 2 2 4" xfId="33506" xr:uid="{F277104D-8591-4FCF-B728-3E06D3275DD4}"/>
    <cellStyle name="Normal 5 4 2 2 2 2 4 2 2 5" xfId="48390" xr:uid="{C0D114F7-225D-4DE9-BDD9-090709D23589}"/>
    <cellStyle name="Normal 5 4 2 2 2 2 4 2 3" xfId="23238" xr:uid="{9C2925F3-44A6-4CC2-B968-B6BA52A603F1}"/>
    <cellStyle name="Normal 5 4 2 2 2 2 4 2 3 2" xfId="36930" xr:uid="{9E3D9892-4D08-4F6E-BF48-FCB4346A0D46}"/>
    <cellStyle name="Normal 5 4 2 2 2 2 4 2 3 3" xfId="51814" xr:uid="{1A8F3852-48CB-4415-9E1F-673C8C6245CE}"/>
    <cellStyle name="Normal 5 4 2 2 2 2 4 2 4" xfId="16394" xr:uid="{5E2D99CD-38B5-4BD6-8703-5A57F8A4ABFF}"/>
    <cellStyle name="Normal 5 4 2 2 2 2 4 2 5" xfId="30084" xr:uid="{CB479005-7004-40BE-B180-46362A6832AF}"/>
    <cellStyle name="Normal 5 4 2 2 2 2 4 2 6" xfId="44968" xr:uid="{50969C6E-7877-40EB-BD67-79FB348004D1}"/>
    <cellStyle name="Normal 5 4 2 2 2 2 4 3" xfId="11258" xr:uid="{330DEB12-AC11-45DB-990D-464381B46426}"/>
    <cellStyle name="Normal 5 4 2 2 2 2 4 3 2" xfId="24948" xr:uid="{53C08851-2E7E-46C7-87FD-B966B9FE4B41}"/>
    <cellStyle name="Normal 5 4 2 2 2 2 4 3 2 2" xfId="38640" xr:uid="{A1FDB575-7B9F-4523-9929-1346CF37F5C3}"/>
    <cellStyle name="Normal 5 4 2 2 2 2 4 3 2 3" xfId="53524" xr:uid="{166056B3-3DDF-4174-B81D-D34FE84F35D1}"/>
    <cellStyle name="Normal 5 4 2 2 2 2 4 3 3" xfId="18104" xr:uid="{06EBDEAF-4650-4706-82C6-FFD21A4F2B3E}"/>
    <cellStyle name="Normal 5 4 2 2 2 2 4 3 4" xfId="31794" xr:uid="{B13CE622-D7AE-4F31-9236-E373DFBB723B}"/>
    <cellStyle name="Normal 5 4 2 2 2 2 4 3 5" xfId="46678" xr:uid="{1A2D8BEE-8BA5-4112-9272-4449E75660E8}"/>
    <cellStyle name="Normal 5 4 2 2 2 2 4 4" xfId="21526" xr:uid="{E6AB04BE-005C-4278-983E-883496B44B95}"/>
    <cellStyle name="Normal 5 4 2 2 2 2 4 4 2" xfId="35218" xr:uid="{D4975931-F71F-4829-9280-A28478F3A751}"/>
    <cellStyle name="Normal 5 4 2 2 2 2 4 4 3" xfId="50102" xr:uid="{8990454B-ADED-43DC-B1CC-B0D24322915F}"/>
    <cellStyle name="Normal 5 4 2 2 2 2 4 5" xfId="14682" xr:uid="{F018471C-776C-4B11-9637-884048363A38}"/>
    <cellStyle name="Normal 5 4 2 2 2 2 4 5 2" xfId="40877" xr:uid="{23C53795-CD3C-4AE6-B7D7-C6E3C46DACC6}"/>
    <cellStyle name="Normal 5 4 2 2 2 2 4 6" xfId="28372" xr:uid="{D9F75EA0-8FFB-4E27-84D8-E1EBB29CE58A}"/>
    <cellStyle name="Normal 5 4 2 2 2 2 4 7" xfId="43256" xr:uid="{AC89D0AB-97CC-4877-83D7-1A6745CA7A27}"/>
    <cellStyle name="Normal 5 4 2 2 2 2 4 8" xfId="7836" xr:uid="{4ED48622-AA72-4857-8CA7-FADAC02202D9}"/>
    <cellStyle name="Normal 5 4 2 2 2 2 5" xfId="9544" xr:uid="{E205B830-C102-4FF6-8E11-874E45850275}"/>
    <cellStyle name="Normal 5 4 2 2 2 2 5 2" xfId="12966" xr:uid="{56CCA144-A695-4370-AA4A-1000FDFE33DC}"/>
    <cellStyle name="Normal 5 4 2 2 2 2 5 2 2" xfId="26656" xr:uid="{4F39A402-D52B-464C-8FEC-43CFBD3D2F32}"/>
    <cellStyle name="Normal 5 4 2 2 2 2 5 2 2 2" xfId="40348" xr:uid="{E0E617D6-6DE3-4CC0-90D1-79EFDDC1B0A3}"/>
    <cellStyle name="Normal 5 4 2 2 2 2 5 2 2 3" xfId="55232" xr:uid="{F5B3121B-2DE9-4397-87A3-27806ED2290C}"/>
    <cellStyle name="Normal 5 4 2 2 2 2 5 2 3" xfId="19812" xr:uid="{4B87E073-B940-48AA-AF3B-3E6B9FE2E59E}"/>
    <cellStyle name="Normal 5 4 2 2 2 2 5 2 4" xfId="33502" xr:uid="{C006B0D8-87BC-4001-BF9D-8A1500B98745}"/>
    <cellStyle name="Normal 5 4 2 2 2 2 5 2 5" xfId="48386" xr:uid="{F971DE32-F4AE-4A3B-B6DA-D2D8649ADEAB}"/>
    <cellStyle name="Normal 5 4 2 2 2 2 5 3" xfId="23234" xr:uid="{116DC5CD-C50C-4D66-AFA1-3A6801AB6B27}"/>
    <cellStyle name="Normal 5 4 2 2 2 2 5 3 2" xfId="36926" xr:uid="{3FBC3226-4F64-44DB-88DB-CA0AA09F0001}"/>
    <cellStyle name="Normal 5 4 2 2 2 2 5 3 3" xfId="51810" xr:uid="{3E4F68F8-6A17-44A6-A3F0-948975EE0243}"/>
    <cellStyle name="Normal 5 4 2 2 2 2 5 4" xfId="16390" xr:uid="{5B82B035-2C1F-4F15-A422-5825AF1C0400}"/>
    <cellStyle name="Normal 5 4 2 2 2 2 5 5" xfId="30080" xr:uid="{C1CEEE77-9EF4-43F8-A262-74470D7DB600}"/>
    <cellStyle name="Normal 5 4 2 2 2 2 5 6" xfId="44964" xr:uid="{F4FD753E-F31A-4815-9B19-6C85C2008743}"/>
    <cellStyle name="Normal 5 4 2 2 2 2 6" xfId="11254" xr:uid="{F8AAE7D4-9817-4C97-8EF2-2115E7DBD1C1}"/>
    <cellStyle name="Normal 5 4 2 2 2 2 6 2" xfId="24944" xr:uid="{29EBC442-3A56-421C-BC6C-A79382223BB5}"/>
    <cellStyle name="Normal 5 4 2 2 2 2 6 2 2" xfId="38636" xr:uid="{D0AC5715-390B-486F-BC03-3333399EC613}"/>
    <cellStyle name="Normal 5 4 2 2 2 2 6 2 3" xfId="53520" xr:uid="{F4453A6B-31F5-4C94-A68B-B575CDF1F177}"/>
    <cellStyle name="Normal 5 4 2 2 2 2 6 3" xfId="18100" xr:uid="{1EC852F0-D3E0-40B1-A97F-7805D5B39D17}"/>
    <cellStyle name="Normal 5 4 2 2 2 2 6 4" xfId="31790" xr:uid="{EF02ECB5-054E-4B14-9901-06B7ECB41A3D}"/>
    <cellStyle name="Normal 5 4 2 2 2 2 6 5" xfId="46674" xr:uid="{A4C29CB5-70FE-4360-85B0-7B2C759031E6}"/>
    <cellStyle name="Normal 5 4 2 2 2 2 7" xfId="21522" xr:uid="{B5106C56-B7FC-4A17-9D41-42EF77F8782F}"/>
    <cellStyle name="Normal 5 4 2 2 2 2 7 2" xfId="35214" xr:uid="{6B6922BA-62B7-426B-A74B-50BA55AA98C2}"/>
    <cellStyle name="Normal 5 4 2 2 2 2 7 3" xfId="50098" xr:uid="{3D963B0F-58F9-4EAD-8F4E-0166E85A63EB}"/>
    <cellStyle name="Normal 5 4 2 2 2 2 8" xfId="14678" xr:uid="{79A3421F-27A6-4198-9321-D8518B452667}"/>
    <cellStyle name="Normal 5 4 2 2 2 2 8 2" xfId="40809" xr:uid="{B9EA436A-4FDC-474F-92D6-CCAE9A7BEE6A}"/>
    <cellStyle name="Normal 5 4 2 2 2 2 9" xfId="28368" xr:uid="{B128D1D0-0149-419A-8ED9-EA9BD35AA9DE}"/>
    <cellStyle name="Normal 5 4 2 2 2 3" xfId="534" xr:uid="{F9A4FC66-C1E8-4BBE-AD9A-B68931EF7534}"/>
    <cellStyle name="Normal 5 4 2 2 2 3 10" xfId="43257" xr:uid="{0A400B2A-7D75-4DF2-8938-912013C057CB}"/>
    <cellStyle name="Normal 5 4 2 2 2 3 11" xfId="7837" xr:uid="{392DFE22-AAED-4899-9A2B-F11E27509713}"/>
    <cellStyle name="Normal 5 4 2 2 2 3 2" xfId="1185" xr:uid="{9271241C-C049-4707-B8E5-6367B39D0064}"/>
    <cellStyle name="Normal 5 4 2 2 2 3 2 2" xfId="1186" xr:uid="{DAECF62D-487A-4DCD-88E0-62FFD5BCAED8}"/>
    <cellStyle name="Normal 5 4 2 2 2 3 2 2 2" xfId="9551" xr:uid="{73931A7C-2BFF-471B-B1B5-068FDF35F15D}"/>
    <cellStyle name="Normal 5 4 2 2 2 3 2 2 2 2" xfId="12973" xr:uid="{A167421E-9301-4497-B76C-E91EFDC4CDE9}"/>
    <cellStyle name="Normal 5 4 2 2 2 3 2 2 2 2 2" xfId="26663" xr:uid="{563F98B3-C120-40AD-AD1A-C882165DE174}"/>
    <cellStyle name="Normal 5 4 2 2 2 3 2 2 2 2 2 2" xfId="40355" xr:uid="{A4F0016C-8113-4562-A486-4F2C088362CC}"/>
    <cellStyle name="Normal 5 4 2 2 2 3 2 2 2 2 2 3" xfId="55239" xr:uid="{2009E92F-E3FA-4211-8540-A108F0BD06D0}"/>
    <cellStyle name="Normal 5 4 2 2 2 3 2 2 2 2 3" xfId="19819" xr:uid="{C4779037-2B4A-4CAE-BFA4-A1F4FDB4AE7B}"/>
    <cellStyle name="Normal 5 4 2 2 2 3 2 2 2 2 4" xfId="33509" xr:uid="{CE0D0B6B-F51B-47BC-B60C-2EDB00E46E6B}"/>
    <cellStyle name="Normal 5 4 2 2 2 3 2 2 2 2 5" xfId="48393" xr:uid="{A396605A-70EC-426B-B9D2-92F3ED2760CB}"/>
    <cellStyle name="Normal 5 4 2 2 2 3 2 2 2 3" xfId="23241" xr:uid="{76570720-64E4-4994-B585-7F246A951C56}"/>
    <cellStyle name="Normal 5 4 2 2 2 3 2 2 2 3 2" xfId="36933" xr:uid="{F4A4B7F7-E638-43BE-8742-CBE797BACCD6}"/>
    <cellStyle name="Normal 5 4 2 2 2 3 2 2 2 3 3" xfId="51817" xr:uid="{9F7D84F7-43FA-4E73-83E4-E556F81AC234}"/>
    <cellStyle name="Normal 5 4 2 2 2 3 2 2 2 4" xfId="16397" xr:uid="{41EAF6C5-24B6-4A23-A46D-39EEEFFB7EF2}"/>
    <cellStyle name="Normal 5 4 2 2 2 3 2 2 2 5" xfId="30087" xr:uid="{77DE0F2E-34D1-4856-B1AF-8B726D2FDBD6}"/>
    <cellStyle name="Normal 5 4 2 2 2 3 2 2 2 6" xfId="44971" xr:uid="{A08AC9AF-55CE-4A2D-BF6D-28066CA36E61}"/>
    <cellStyle name="Normal 5 4 2 2 2 3 2 2 3" xfId="11261" xr:uid="{D0B638D4-D52E-4B18-A5D8-61036048C03C}"/>
    <cellStyle name="Normal 5 4 2 2 2 3 2 2 3 2" xfId="24951" xr:uid="{04742CB7-C238-4F16-B603-EABD72C4E1E2}"/>
    <cellStyle name="Normal 5 4 2 2 2 3 2 2 3 2 2" xfId="38643" xr:uid="{B2E42FB0-B5CF-49B8-ADC6-24D5238A4394}"/>
    <cellStyle name="Normal 5 4 2 2 2 3 2 2 3 2 3" xfId="53527" xr:uid="{91249395-1B97-4E9D-9154-B417E0D23A2E}"/>
    <cellStyle name="Normal 5 4 2 2 2 3 2 2 3 3" xfId="18107" xr:uid="{277E9B16-933D-4F9A-94AA-F5A56866970B}"/>
    <cellStyle name="Normal 5 4 2 2 2 3 2 2 3 4" xfId="31797" xr:uid="{24F672D4-D385-42D7-B8FC-5568E455434F}"/>
    <cellStyle name="Normal 5 4 2 2 2 3 2 2 3 5" xfId="46681" xr:uid="{B5587AD4-9D35-4016-B9EE-46338DD6D06C}"/>
    <cellStyle name="Normal 5 4 2 2 2 3 2 2 4" xfId="21529" xr:uid="{0FB2969C-DB2E-40FF-B5B2-180396EAA80A}"/>
    <cellStyle name="Normal 5 4 2 2 2 3 2 2 4 2" xfId="35221" xr:uid="{6AEA5A8C-5B58-4EF5-B73F-055BE1AFB5DE}"/>
    <cellStyle name="Normal 5 4 2 2 2 3 2 2 4 3" xfId="50105" xr:uid="{F8757465-1F86-454A-9DED-3E19306D9D02}"/>
    <cellStyle name="Normal 5 4 2 2 2 3 2 2 5" xfId="14685" xr:uid="{25C32606-8120-4A44-9590-30365DB24392}"/>
    <cellStyle name="Normal 5 4 2 2 2 3 2 2 5 2" xfId="40879" xr:uid="{B24768D8-E685-40A6-890F-27ECC802BA0C}"/>
    <cellStyle name="Normal 5 4 2 2 2 3 2 2 6" xfId="28375" xr:uid="{758EB23B-56CE-4556-A338-55518E37CF5A}"/>
    <cellStyle name="Normal 5 4 2 2 2 3 2 2 7" xfId="43259" xr:uid="{01AD20A4-038F-4F06-8D98-CDB28857CAD6}"/>
    <cellStyle name="Normal 5 4 2 2 2 3 2 2 8" xfId="7839" xr:uid="{D9723D7A-5E18-46BA-92FC-17079C89C049}"/>
    <cellStyle name="Normal 5 4 2 2 2 3 2 3" xfId="9550" xr:uid="{2927F220-4AC1-4FE6-8DBF-EC2BA511C1C4}"/>
    <cellStyle name="Normal 5 4 2 2 2 3 2 3 2" xfId="12972" xr:uid="{3CDE1235-E84E-4156-BDAC-3599725700BB}"/>
    <cellStyle name="Normal 5 4 2 2 2 3 2 3 2 2" xfId="26662" xr:uid="{0F9BE66B-9800-4B03-B3F8-4A0BEA606B76}"/>
    <cellStyle name="Normal 5 4 2 2 2 3 2 3 2 2 2" xfId="40354" xr:uid="{5E068786-36C4-434A-A470-A024044145AD}"/>
    <cellStyle name="Normal 5 4 2 2 2 3 2 3 2 2 3" xfId="55238" xr:uid="{140C867D-F95F-48C4-B3E6-FF5EF0B1306B}"/>
    <cellStyle name="Normal 5 4 2 2 2 3 2 3 2 3" xfId="19818" xr:uid="{863FBB41-D638-4404-8A73-EF11FEC22E10}"/>
    <cellStyle name="Normal 5 4 2 2 2 3 2 3 2 4" xfId="33508" xr:uid="{CC6DB647-A7E4-4E56-839E-1623B2E364C1}"/>
    <cellStyle name="Normal 5 4 2 2 2 3 2 3 2 5" xfId="48392" xr:uid="{0B88A45A-FA31-443B-9489-021DBCCE8152}"/>
    <cellStyle name="Normal 5 4 2 2 2 3 2 3 3" xfId="23240" xr:uid="{F9B1ED3A-2F07-42FC-9C70-DA86479A08DE}"/>
    <cellStyle name="Normal 5 4 2 2 2 3 2 3 3 2" xfId="36932" xr:uid="{47138B87-C891-40BD-AE59-013B4056AE37}"/>
    <cellStyle name="Normal 5 4 2 2 2 3 2 3 3 3" xfId="51816" xr:uid="{9C8EBED1-44A9-4F27-BE8F-D940528FE382}"/>
    <cellStyle name="Normal 5 4 2 2 2 3 2 3 4" xfId="16396" xr:uid="{1EABE480-CB54-4CB8-B7D3-08EE6DB2DAFC}"/>
    <cellStyle name="Normal 5 4 2 2 2 3 2 3 5" xfId="30086" xr:uid="{2A365361-01D1-4E97-AA24-7AA9554CD1A8}"/>
    <cellStyle name="Normal 5 4 2 2 2 3 2 3 6" xfId="44970" xr:uid="{182AC5F2-B9AA-40D2-B9B7-32DA22B4432B}"/>
    <cellStyle name="Normal 5 4 2 2 2 3 2 4" xfId="11260" xr:uid="{D669493A-D21D-4A66-BD6F-8E6C4A7C6459}"/>
    <cellStyle name="Normal 5 4 2 2 2 3 2 4 2" xfId="24950" xr:uid="{7742DD1E-953A-4D71-A32B-100E0791C37D}"/>
    <cellStyle name="Normal 5 4 2 2 2 3 2 4 2 2" xfId="38642" xr:uid="{A837B121-4C33-476E-BFCD-7B9D18DA6297}"/>
    <cellStyle name="Normal 5 4 2 2 2 3 2 4 2 3" xfId="53526" xr:uid="{6A69E33F-CCFB-4B65-8FEE-F9E261122299}"/>
    <cellStyle name="Normal 5 4 2 2 2 3 2 4 3" xfId="18106" xr:uid="{C60B7E60-259C-4CB0-AB81-E44B990AE35E}"/>
    <cellStyle name="Normal 5 4 2 2 2 3 2 4 4" xfId="31796" xr:uid="{04C3C11C-ECC0-44D2-A50D-7EA1F7F2CDA5}"/>
    <cellStyle name="Normal 5 4 2 2 2 3 2 4 5" xfId="46680" xr:uid="{38740F1B-1FD6-4A9A-9DE2-2D345C58FC7E}"/>
    <cellStyle name="Normal 5 4 2 2 2 3 2 5" xfId="21528" xr:uid="{0223B118-C89F-436C-A642-523D8E268ACE}"/>
    <cellStyle name="Normal 5 4 2 2 2 3 2 5 2" xfId="35220" xr:uid="{FDF4124D-CBF0-4EFA-8DA8-57FC367A3C38}"/>
    <cellStyle name="Normal 5 4 2 2 2 3 2 5 3" xfId="50104" xr:uid="{C27C8035-F861-4B79-9C11-CC33745584DD}"/>
    <cellStyle name="Normal 5 4 2 2 2 3 2 6" xfId="14684" xr:uid="{ED37C3E5-6E86-436E-A7ED-71407461BE34}"/>
    <cellStyle name="Normal 5 4 2 2 2 3 2 6 2" xfId="40878" xr:uid="{E765C946-AA0F-49BF-878A-6016CC6FF0BB}"/>
    <cellStyle name="Normal 5 4 2 2 2 3 2 7" xfId="28374" xr:uid="{FAF3F0D9-7CEB-4FD8-9EBC-6104290441A8}"/>
    <cellStyle name="Normal 5 4 2 2 2 3 2 8" xfId="43258" xr:uid="{3CBFD3F9-8CA4-4B87-BE88-A5DE6714D743}"/>
    <cellStyle name="Normal 5 4 2 2 2 3 2 9" xfId="7838" xr:uid="{246AF368-8A75-45F4-8427-E2E7BE18B75B}"/>
    <cellStyle name="Normal 5 4 2 2 2 3 3" xfId="1187" xr:uid="{C1914F64-F623-49D2-BD10-95FFDEC651BF}"/>
    <cellStyle name="Normal 5 4 2 2 2 3 3 2" xfId="9552" xr:uid="{BE4452DA-CFA4-468C-B685-36B34247333C}"/>
    <cellStyle name="Normal 5 4 2 2 2 3 3 2 2" xfId="12974" xr:uid="{086C70BD-5D6A-4AC4-9170-2DB2B0078AF8}"/>
    <cellStyle name="Normal 5 4 2 2 2 3 3 2 2 2" xfId="26664" xr:uid="{2BF5B864-4026-49F0-A4E2-0BF6125885A5}"/>
    <cellStyle name="Normal 5 4 2 2 2 3 3 2 2 2 2" xfId="40356" xr:uid="{7A1B888F-9C52-43E7-895C-2B2054E93884}"/>
    <cellStyle name="Normal 5 4 2 2 2 3 3 2 2 2 3" xfId="55240" xr:uid="{7DD39E40-58BE-4010-9B9D-383210C5E8EC}"/>
    <cellStyle name="Normal 5 4 2 2 2 3 3 2 2 3" xfId="19820" xr:uid="{F5547717-15A1-4AFB-AA1E-853CA629E8B8}"/>
    <cellStyle name="Normal 5 4 2 2 2 3 3 2 2 4" xfId="33510" xr:uid="{14FD0A8A-DCC1-4925-95C2-424DB870C58F}"/>
    <cellStyle name="Normal 5 4 2 2 2 3 3 2 2 5" xfId="48394" xr:uid="{CE31ED0F-F129-4AFA-AABC-40E5A8430FC9}"/>
    <cellStyle name="Normal 5 4 2 2 2 3 3 2 3" xfId="23242" xr:uid="{19794CAC-A7DC-475E-BD13-018BE83EA474}"/>
    <cellStyle name="Normal 5 4 2 2 2 3 3 2 3 2" xfId="36934" xr:uid="{9A41F5F1-8A3C-4B23-8906-29CF85A3D7EC}"/>
    <cellStyle name="Normal 5 4 2 2 2 3 3 2 3 3" xfId="51818" xr:uid="{B805CFC1-5654-4CF9-9306-BBE2DD6F79A7}"/>
    <cellStyle name="Normal 5 4 2 2 2 3 3 2 4" xfId="16398" xr:uid="{9FA259F3-D717-4561-A460-6C54E0F42F50}"/>
    <cellStyle name="Normal 5 4 2 2 2 3 3 2 5" xfId="30088" xr:uid="{841A4BFB-87BF-45DF-B860-8CA40BCCADDF}"/>
    <cellStyle name="Normal 5 4 2 2 2 3 3 2 6" xfId="44972" xr:uid="{62628A56-6809-46A2-BF89-54DD752DE553}"/>
    <cellStyle name="Normal 5 4 2 2 2 3 3 3" xfId="11262" xr:uid="{8A0C18E7-3D58-4344-B742-EE6EDAB23EE6}"/>
    <cellStyle name="Normal 5 4 2 2 2 3 3 3 2" xfId="24952" xr:uid="{50B4E02E-4385-408D-874C-BF6D11A7F00A}"/>
    <cellStyle name="Normal 5 4 2 2 2 3 3 3 2 2" xfId="38644" xr:uid="{DDB2E3CD-915E-4D36-BDD6-67EE78C2F14E}"/>
    <cellStyle name="Normal 5 4 2 2 2 3 3 3 2 3" xfId="53528" xr:uid="{01EF2D88-6FF8-4E64-A3CB-815C523CF3BC}"/>
    <cellStyle name="Normal 5 4 2 2 2 3 3 3 3" xfId="18108" xr:uid="{2F7FED6C-701B-4DA0-892A-C72CE63B8057}"/>
    <cellStyle name="Normal 5 4 2 2 2 3 3 3 4" xfId="31798" xr:uid="{9342A689-2229-46C5-8BBD-7D52901B6CC8}"/>
    <cellStyle name="Normal 5 4 2 2 2 3 3 3 5" xfId="46682" xr:uid="{3B65CD7D-8A3F-47E3-8B2E-403C5C2B0137}"/>
    <cellStyle name="Normal 5 4 2 2 2 3 3 4" xfId="21530" xr:uid="{35466088-82AC-4054-8649-2854EDC59B49}"/>
    <cellStyle name="Normal 5 4 2 2 2 3 3 4 2" xfId="35222" xr:uid="{B58CE210-C3A4-45E9-8DD8-5C8A0E179D12}"/>
    <cellStyle name="Normal 5 4 2 2 2 3 3 4 3" xfId="50106" xr:uid="{4521E68C-8EC9-4FF7-BBD6-8921E16E34FD}"/>
    <cellStyle name="Normal 5 4 2 2 2 3 3 5" xfId="14686" xr:uid="{A7A7C8CE-188A-4CC5-BC57-EA56D1C2121E}"/>
    <cellStyle name="Normal 5 4 2 2 2 3 3 5 2" xfId="40880" xr:uid="{86CCE2CE-0014-4124-8066-0815C505100C}"/>
    <cellStyle name="Normal 5 4 2 2 2 3 3 6" xfId="28376" xr:uid="{E119A801-59C0-426B-8D8B-963AC494984C}"/>
    <cellStyle name="Normal 5 4 2 2 2 3 3 7" xfId="43260" xr:uid="{6276F307-D8C1-4A8C-A003-24122D618660}"/>
    <cellStyle name="Normal 5 4 2 2 2 3 3 8" xfId="7840" xr:uid="{ACD0CAA4-67D3-4A83-95D1-6973B5AB47DD}"/>
    <cellStyle name="Normal 5 4 2 2 2 3 4" xfId="2846" xr:uid="{DDBA03BF-E3E7-4239-A5AF-805A39C600B9}"/>
    <cellStyle name="Normal 5 4 2 2 2 3 4 2" xfId="9553" xr:uid="{D94FA450-0975-4955-8CD5-6D184B38A418}"/>
    <cellStyle name="Normal 5 4 2 2 2 3 4 2 2" xfId="12975" xr:uid="{5310A7E4-18D8-49C2-8677-59DA4E2CD107}"/>
    <cellStyle name="Normal 5 4 2 2 2 3 4 2 2 2" xfId="26665" xr:uid="{EAAF2D3B-7BF6-407C-B68D-09DA495D5CA3}"/>
    <cellStyle name="Normal 5 4 2 2 2 3 4 2 2 2 2" xfId="40357" xr:uid="{E3A142E9-E4B8-4FDE-ACE0-75A9B5BBFBC1}"/>
    <cellStyle name="Normal 5 4 2 2 2 3 4 2 2 2 3" xfId="55241" xr:uid="{2CB78309-1530-4307-8A6E-700CCB85F19A}"/>
    <cellStyle name="Normal 5 4 2 2 2 3 4 2 2 3" xfId="19821" xr:uid="{EC16A619-A54A-4580-A7C6-CB0BBB98E844}"/>
    <cellStyle name="Normal 5 4 2 2 2 3 4 2 2 4" xfId="33511" xr:uid="{A374DBE8-1957-4D6A-AE31-5BA1AF04451F}"/>
    <cellStyle name="Normal 5 4 2 2 2 3 4 2 2 5" xfId="48395" xr:uid="{D8540A01-380A-4C65-9DA2-2B2B00EA2481}"/>
    <cellStyle name="Normal 5 4 2 2 2 3 4 2 3" xfId="23243" xr:uid="{F26A4A7A-BA5B-4F65-B552-F85B4BCE94BC}"/>
    <cellStyle name="Normal 5 4 2 2 2 3 4 2 3 2" xfId="36935" xr:uid="{F3403F62-94EB-4A22-A8D9-3D4F1D43002A}"/>
    <cellStyle name="Normal 5 4 2 2 2 3 4 2 3 3" xfId="51819" xr:uid="{E8049A2A-77AC-45CF-82A4-9FAB52572ACD}"/>
    <cellStyle name="Normal 5 4 2 2 2 3 4 2 4" xfId="16399" xr:uid="{F76ADDAD-D56E-4A9D-B8D8-3BD30CF9A14C}"/>
    <cellStyle name="Normal 5 4 2 2 2 3 4 2 5" xfId="30089" xr:uid="{C972EDDF-6FAF-4BCB-8F45-2B4DD379CABA}"/>
    <cellStyle name="Normal 5 4 2 2 2 3 4 2 6" xfId="44973" xr:uid="{6A3016AB-719F-496B-897C-CF0D612845F7}"/>
    <cellStyle name="Normal 5 4 2 2 2 3 4 3" xfId="11263" xr:uid="{C742B1F8-84A7-4396-99C3-CB64F189FCFC}"/>
    <cellStyle name="Normal 5 4 2 2 2 3 4 3 2" xfId="24953" xr:uid="{2F7983D9-00EB-49AA-A549-9058C275256F}"/>
    <cellStyle name="Normal 5 4 2 2 2 3 4 3 2 2" xfId="38645" xr:uid="{F2D57940-605B-4D8F-8B36-30CDD3D001F2}"/>
    <cellStyle name="Normal 5 4 2 2 2 3 4 3 2 3" xfId="53529" xr:uid="{9741AC12-FDB2-44FA-BBA5-5E0F67F7340C}"/>
    <cellStyle name="Normal 5 4 2 2 2 3 4 3 3" xfId="18109" xr:uid="{59D6A8EB-904A-4D44-B8D7-1906577B336E}"/>
    <cellStyle name="Normal 5 4 2 2 2 3 4 3 4" xfId="31799" xr:uid="{95B66B4F-119C-4F31-9FA3-517A7CD280A4}"/>
    <cellStyle name="Normal 5 4 2 2 2 3 4 3 5" xfId="46683" xr:uid="{422F7FF5-90F5-418D-BB4E-86F9B00671AB}"/>
    <cellStyle name="Normal 5 4 2 2 2 3 4 4" xfId="21531" xr:uid="{F0951CD6-2CCE-4103-B179-57BAE08A193E}"/>
    <cellStyle name="Normal 5 4 2 2 2 3 4 4 2" xfId="35223" xr:uid="{4C3B2C75-9593-40D6-BA62-33B82F70570E}"/>
    <cellStyle name="Normal 5 4 2 2 2 3 4 4 3" xfId="50107" xr:uid="{7E0E7175-2710-4E7E-AB34-50612035C4B0}"/>
    <cellStyle name="Normal 5 4 2 2 2 3 4 5" xfId="14687" xr:uid="{2AB126F8-B6A3-4878-A494-E38FB36F23BF}"/>
    <cellStyle name="Normal 5 4 2 2 2 3 4 5 2" xfId="41122" xr:uid="{13454C53-8EEC-439D-8A81-8E9DDA47D99B}"/>
    <cellStyle name="Normal 5 4 2 2 2 3 4 6" xfId="28377" xr:uid="{F03793CF-5084-471F-909C-61118D8DDD1F}"/>
    <cellStyle name="Normal 5 4 2 2 2 3 4 7" xfId="43261" xr:uid="{3FF4B315-0E39-4BC2-AAC4-DFBF53761909}"/>
    <cellStyle name="Normal 5 4 2 2 2 3 4 8" xfId="7841" xr:uid="{675371D1-D14A-46CB-8608-48913A3CA536}"/>
    <cellStyle name="Normal 5 4 2 2 2 3 5" xfId="9549" xr:uid="{47551609-4052-4CD3-BBFA-17D645EDE8EF}"/>
    <cellStyle name="Normal 5 4 2 2 2 3 5 2" xfId="12971" xr:uid="{0A294FA5-7E2D-4519-B84F-FF065BFCEB0D}"/>
    <cellStyle name="Normal 5 4 2 2 2 3 5 2 2" xfId="26661" xr:uid="{078D911A-D994-4F2A-ABD8-E88F71C9A1D2}"/>
    <cellStyle name="Normal 5 4 2 2 2 3 5 2 2 2" xfId="40353" xr:uid="{DAC0558A-99C9-4F27-B3F3-A4437091CB45}"/>
    <cellStyle name="Normal 5 4 2 2 2 3 5 2 2 3" xfId="55237" xr:uid="{B65D58CC-076D-406F-93E7-84F4EA4CB47B}"/>
    <cellStyle name="Normal 5 4 2 2 2 3 5 2 3" xfId="19817" xr:uid="{0F42FAA4-8250-4EFA-BB19-D3B6CC343852}"/>
    <cellStyle name="Normal 5 4 2 2 2 3 5 2 4" xfId="33507" xr:uid="{69E90579-03D8-4FA2-BBEF-7B28F5E4EF72}"/>
    <cellStyle name="Normal 5 4 2 2 2 3 5 2 5" xfId="48391" xr:uid="{68AAD304-EB33-492F-B718-AB93168E166D}"/>
    <cellStyle name="Normal 5 4 2 2 2 3 5 3" xfId="23239" xr:uid="{777BBB45-ADE8-4876-8B28-AE19D87A7014}"/>
    <cellStyle name="Normal 5 4 2 2 2 3 5 3 2" xfId="36931" xr:uid="{34DF9601-53B0-4286-8E08-79A161A8A7E8}"/>
    <cellStyle name="Normal 5 4 2 2 2 3 5 3 3" xfId="51815" xr:uid="{B83689B3-0C71-4260-ADB6-6919C51E478A}"/>
    <cellStyle name="Normal 5 4 2 2 2 3 5 4" xfId="16395" xr:uid="{695E5BFC-EB9C-4353-99DF-FD37F2F3F27A}"/>
    <cellStyle name="Normal 5 4 2 2 2 3 5 5" xfId="30085" xr:uid="{D06759A0-3AE0-4DF1-A996-9E7CA7CB0D69}"/>
    <cellStyle name="Normal 5 4 2 2 2 3 5 6" xfId="44969" xr:uid="{72D37AF5-879E-4561-9A21-8F91B45F0B9E}"/>
    <cellStyle name="Normal 5 4 2 2 2 3 6" xfId="11259" xr:uid="{7FAF99B5-2F2C-403A-BF75-02DB37B878CC}"/>
    <cellStyle name="Normal 5 4 2 2 2 3 6 2" xfId="24949" xr:uid="{32526BD6-8100-43DA-A2B0-D88052060642}"/>
    <cellStyle name="Normal 5 4 2 2 2 3 6 2 2" xfId="38641" xr:uid="{3DCD192A-771F-41E4-94D6-21A717738204}"/>
    <cellStyle name="Normal 5 4 2 2 2 3 6 2 3" xfId="53525" xr:uid="{8192F1F3-3009-4E4B-9D16-84D92A5C75BA}"/>
    <cellStyle name="Normal 5 4 2 2 2 3 6 3" xfId="18105" xr:uid="{4DE62EC3-C3C2-431E-80B7-DB0754F56FFD}"/>
    <cellStyle name="Normal 5 4 2 2 2 3 6 4" xfId="31795" xr:uid="{ABFB335A-59D2-42CA-BDA6-7BE84687CE5B}"/>
    <cellStyle name="Normal 5 4 2 2 2 3 6 5" xfId="46679" xr:uid="{462F8F3E-1F69-4180-8AB0-A1A74EB0F1C4}"/>
    <cellStyle name="Normal 5 4 2 2 2 3 7" xfId="21527" xr:uid="{B3B0AC52-FEE1-4EE2-98BB-D919C33CAEE3}"/>
    <cellStyle name="Normal 5 4 2 2 2 3 7 2" xfId="35219" xr:uid="{6E6D46A6-E265-429F-9D12-B1E195866604}"/>
    <cellStyle name="Normal 5 4 2 2 2 3 7 3" xfId="50103" xr:uid="{0F8C4FAC-7850-4B77-BDC5-29AD30BFF130}"/>
    <cellStyle name="Normal 5 4 2 2 2 3 8" xfId="14683" xr:uid="{E4DF7FAE-E891-42B8-94A6-C554646D881F}"/>
    <cellStyle name="Normal 5 4 2 2 2 3 8 2" xfId="40811" xr:uid="{75777CF8-C843-4E2F-88AC-4D9874E9A61A}"/>
    <cellStyle name="Normal 5 4 2 2 2 3 9" xfId="28373" xr:uid="{7DEBA315-6958-465C-A676-5FDCB689E100}"/>
    <cellStyle name="Normal 5 4 2 2 2 4" xfId="1188" xr:uid="{9ADED8C3-6CB6-4B9E-984D-F9910B1A54B9}"/>
    <cellStyle name="Normal 5 4 2 2 2 4 2" xfId="1189" xr:uid="{7B084A11-F92C-40C0-B073-ECBFD3D1C6C0}"/>
    <cellStyle name="Normal 5 4 2 2 2 4 2 2" xfId="9555" xr:uid="{F083A7A3-15BD-4AF4-9DC1-7FB9D45E07A1}"/>
    <cellStyle name="Normal 5 4 2 2 2 4 2 2 2" xfId="12977" xr:uid="{BF9C09F4-23B3-496C-94BE-B4F59D7B24F0}"/>
    <cellStyle name="Normal 5 4 2 2 2 4 2 2 2 2" xfId="26667" xr:uid="{487445FD-0EE5-4683-8996-626BEEAF9CD5}"/>
    <cellStyle name="Normal 5 4 2 2 2 4 2 2 2 2 2" xfId="40359" xr:uid="{8FE3AEF6-B909-445C-9131-A4DFF6F1F7D8}"/>
    <cellStyle name="Normal 5 4 2 2 2 4 2 2 2 2 3" xfId="55243" xr:uid="{2B891816-D170-4B05-BB94-DE4412C1D336}"/>
    <cellStyle name="Normal 5 4 2 2 2 4 2 2 2 3" xfId="19823" xr:uid="{130C127D-F1D7-4C23-9EEE-B659DC235319}"/>
    <cellStyle name="Normal 5 4 2 2 2 4 2 2 2 4" xfId="33513" xr:uid="{4A621EB0-80E1-4075-AEE4-3CAC963CE714}"/>
    <cellStyle name="Normal 5 4 2 2 2 4 2 2 2 5" xfId="48397" xr:uid="{C956BA7C-5302-4F9A-9FA3-9F45AC176D12}"/>
    <cellStyle name="Normal 5 4 2 2 2 4 2 2 3" xfId="23245" xr:uid="{250D7F64-BC93-4ED0-84DD-57C8EAB81B6C}"/>
    <cellStyle name="Normal 5 4 2 2 2 4 2 2 3 2" xfId="36937" xr:uid="{234BBD70-7734-4E4A-A59D-5B3272BAB284}"/>
    <cellStyle name="Normal 5 4 2 2 2 4 2 2 3 3" xfId="51821" xr:uid="{5C34E2B0-BD2A-46DF-A218-F7E664A03829}"/>
    <cellStyle name="Normal 5 4 2 2 2 4 2 2 4" xfId="16401" xr:uid="{D71732CA-5A75-47B6-AF78-134079E72A6E}"/>
    <cellStyle name="Normal 5 4 2 2 2 4 2 2 5" xfId="30091" xr:uid="{725CB0F8-6DF7-43A8-923C-E273664891AE}"/>
    <cellStyle name="Normal 5 4 2 2 2 4 2 2 6" xfId="44975" xr:uid="{5A5D327A-5A54-467E-AA10-B614DF32BA24}"/>
    <cellStyle name="Normal 5 4 2 2 2 4 2 3" xfId="11265" xr:uid="{5B564119-7B86-4854-8BC3-6948F463A479}"/>
    <cellStyle name="Normal 5 4 2 2 2 4 2 3 2" xfId="24955" xr:uid="{C93F33F0-FED8-4035-9C61-D533880B08CE}"/>
    <cellStyle name="Normal 5 4 2 2 2 4 2 3 2 2" xfId="38647" xr:uid="{6B3C486D-B625-402E-9A09-EBFF9DC330D6}"/>
    <cellStyle name="Normal 5 4 2 2 2 4 2 3 2 3" xfId="53531" xr:uid="{5125B36D-F2AF-4492-92C1-2756AFE75E29}"/>
    <cellStyle name="Normal 5 4 2 2 2 4 2 3 3" xfId="18111" xr:uid="{ADCF0EBE-069C-4376-A995-AAEEABF014A4}"/>
    <cellStyle name="Normal 5 4 2 2 2 4 2 3 4" xfId="31801" xr:uid="{91D58CF0-3A0D-4056-9ACE-A256BC0DD17B}"/>
    <cellStyle name="Normal 5 4 2 2 2 4 2 3 5" xfId="46685" xr:uid="{75F722B2-9F90-4144-BDDA-E1D53AA316E1}"/>
    <cellStyle name="Normal 5 4 2 2 2 4 2 4" xfId="21533" xr:uid="{C36AA12D-A965-48B8-AA8C-BEC2889368EA}"/>
    <cellStyle name="Normal 5 4 2 2 2 4 2 4 2" xfId="35225" xr:uid="{17A45A73-3CD7-44D8-9FD1-B632FFD851C6}"/>
    <cellStyle name="Normal 5 4 2 2 2 4 2 4 3" xfId="50109" xr:uid="{AFD90745-1084-44CE-AF6E-6FA776437B81}"/>
    <cellStyle name="Normal 5 4 2 2 2 4 2 5" xfId="14689" xr:uid="{83105F84-FB72-4ECD-809B-698E9F70113E}"/>
    <cellStyle name="Normal 5 4 2 2 2 4 2 5 2" xfId="40882" xr:uid="{39EB4F35-D724-423F-A579-A47C6224940D}"/>
    <cellStyle name="Normal 5 4 2 2 2 4 2 6" xfId="28379" xr:uid="{D04935BD-E2BA-4F40-B87A-A2923BB93325}"/>
    <cellStyle name="Normal 5 4 2 2 2 4 2 7" xfId="43263" xr:uid="{8EFE8C56-5099-49A3-9927-01E3D95ED3DE}"/>
    <cellStyle name="Normal 5 4 2 2 2 4 2 8" xfId="7843" xr:uid="{BE4DCE86-BB31-4ABC-9E5C-50657D9EE9D6}"/>
    <cellStyle name="Normal 5 4 2 2 2 4 3" xfId="9554" xr:uid="{2FE2EDC3-3ED5-4F93-AF6E-4BD129ACB33A}"/>
    <cellStyle name="Normal 5 4 2 2 2 4 3 2" xfId="12976" xr:uid="{32E0952C-F3E3-470D-86BF-EAE0CE06A2EF}"/>
    <cellStyle name="Normal 5 4 2 2 2 4 3 2 2" xfId="26666" xr:uid="{83B62D78-DF57-4B9E-BE1A-738E20BD17EE}"/>
    <cellStyle name="Normal 5 4 2 2 2 4 3 2 2 2" xfId="40358" xr:uid="{51E0F9C1-210D-4CB9-ABA3-2D881637E6FD}"/>
    <cellStyle name="Normal 5 4 2 2 2 4 3 2 2 3" xfId="55242" xr:uid="{0D132086-377D-4C56-9039-88E5536D4A1A}"/>
    <cellStyle name="Normal 5 4 2 2 2 4 3 2 3" xfId="19822" xr:uid="{3A8D9617-FACB-49C3-9A10-6662BADCF59B}"/>
    <cellStyle name="Normal 5 4 2 2 2 4 3 2 4" xfId="33512" xr:uid="{B8DEA329-75C3-44A1-9B51-9687D161723D}"/>
    <cellStyle name="Normal 5 4 2 2 2 4 3 2 5" xfId="48396" xr:uid="{7CE46FFF-3A49-47DC-87D3-90D4D20E2CB5}"/>
    <cellStyle name="Normal 5 4 2 2 2 4 3 3" xfId="23244" xr:uid="{0DC05173-F8FC-4FD5-AE7A-8C0AAA529B8F}"/>
    <cellStyle name="Normal 5 4 2 2 2 4 3 3 2" xfId="36936" xr:uid="{B8CBC93E-1FF1-4795-B8B9-FBB9654D7D03}"/>
    <cellStyle name="Normal 5 4 2 2 2 4 3 3 3" xfId="51820" xr:uid="{2F03DC6C-0079-4312-8FC4-4EE49D72012A}"/>
    <cellStyle name="Normal 5 4 2 2 2 4 3 4" xfId="16400" xr:uid="{2CD676C8-2C9D-41FD-AEFD-8F852C88583E}"/>
    <cellStyle name="Normal 5 4 2 2 2 4 3 5" xfId="30090" xr:uid="{4D4108A9-E368-4CCB-967C-B9AAEF1D2610}"/>
    <cellStyle name="Normal 5 4 2 2 2 4 3 6" xfId="44974" xr:uid="{A15D9E63-EEF2-4DB6-8815-6F9D46E5DE8B}"/>
    <cellStyle name="Normal 5 4 2 2 2 4 4" xfId="11264" xr:uid="{097CC2E2-A255-4E67-A091-03D7F3C6F160}"/>
    <cellStyle name="Normal 5 4 2 2 2 4 4 2" xfId="24954" xr:uid="{2A4AD8EF-5C40-4B06-B784-155B563F906C}"/>
    <cellStyle name="Normal 5 4 2 2 2 4 4 2 2" xfId="38646" xr:uid="{792A525F-E644-4521-A7A2-4883F86E2E47}"/>
    <cellStyle name="Normal 5 4 2 2 2 4 4 2 3" xfId="53530" xr:uid="{8F170CD7-1307-4FE4-8B7E-3A71486F0154}"/>
    <cellStyle name="Normal 5 4 2 2 2 4 4 3" xfId="18110" xr:uid="{1850A7C0-1013-4637-8E09-1FF43CF6E7CB}"/>
    <cellStyle name="Normal 5 4 2 2 2 4 4 4" xfId="31800" xr:uid="{F94238B7-A69E-4A39-92FD-BFCD04482FD0}"/>
    <cellStyle name="Normal 5 4 2 2 2 4 4 5" xfId="46684" xr:uid="{A3641121-A5C6-416D-BAB8-7B3A16BF5FB8}"/>
    <cellStyle name="Normal 5 4 2 2 2 4 5" xfId="21532" xr:uid="{B7977BE0-336D-44C4-82B1-D0320F690ECB}"/>
    <cellStyle name="Normal 5 4 2 2 2 4 5 2" xfId="35224" xr:uid="{960264B1-C05A-4E9A-9A98-4AA89CAB6CDF}"/>
    <cellStyle name="Normal 5 4 2 2 2 4 5 3" xfId="50108" xr:uid="{179C092E-8F94-4476-ABC3-07CE67714AE5}"/>
    <cellStyle name="Normal 5 4 2 2 2 4 6" xfId="14688" xr:uid="{FC9734D8-2F2A-442A-977B-FC4AC8A0E06B}"/>
    <cellStyle name="Normal 5 4 2 2 2 4 6 2" xfId="40881" xr:uid="{288ED0B5-A0F7-4FA9-99AB-FBE874DAC6B5}"/>
    <cellStyle name="Normal 5 4 2 2 2 4 7" xfId="28378" xr:uid="{5BEDCB58-7084-4FB7-901E-5B9460D3E830}"/>
    <cellStyle name="Normal 5 4 2 2 2 4 8" xfId="43262" xr:uid="{DB2C01E2-D350-4183-A809-F001FBD1531E}"/>
    <cellStyle name="Normal 5 4 2 2 2 4 9" xfId="7842" xr:uid="{7A427799-6252-4E8C-9AD6-34A72B1D7B0F}"/>
    <cellStyle name="Normal 5 4 2 2 2 5" xfId="1190" xr:uid="{AFC9A78A-7C71-4850-81CA-2B3439372774}"/>
    <cellStyle name="Normal 5 4 2 2 2 5 2" xfId="9556" xr:uid="{7FB00C58-C370-467C-907A-F9F8CD52EA71}"/>
    <cellStyle name="Normal 5 4 2 2 2 5 2 2" xfId="12978" xr:uid="{D2E621F5-2E64-4031-8AB6-E29857749BFE}"/>
    <cellStyle name="Normal 5 4 2 2 2 5 2 2 2" xfId="26668" xr:uid="{BAA7157B-78D3-4DA6-ABBF-D0CEC9A44884}"/>
    <cellStyle name="Normal 5 4 2 2 2 5 2 2 2 2" xfId="40360" xr:uid="{E66FA1F8-64E4-4D2F-A3C7-08CC52E62696}"/>
    <cellStyle name="Normal 5 4 2 2 2 5 2 2 2 3" xfId="55244" xr:uid="{9A50219B-AA3C-4E18-81DF-40AA91EE773C}"/>
    <cellStyle name="Normal 5 4 2 2 2 5 2 2 3" xfId="19824" xr:uid="{B9991E5D-E2FD-4064-8B0D-67D0D8A8844A}"/>
    <cellStyle name="Normal 5 4 2 2 2 5 2 2 4" xfId="33514" xr:uid="{D6E70A8C-C79C-49D6-A262-2B6877BAC611}"/>
    <cellStyle name="Normal 5 4 2 2 2 5 2 2 5" xfId="48398" xr:uid="{3D66F842-9AA1-4E88-816E-6D6FF5E17E18}"/>
    <cellStyle name="Normal 5 4 2 2 2 5 2 3" xfId="23246" xr:uid="{564C029A-FD28-4FE3-A47D-FEBD79F0DC4C}"/>
    <cellStyle name="Normal 5 4 2 2 2 5 2 3 2" xfId="36938" xr:uid="{5A1D7EEF-8172-4187-BC37-ABF1C61CAE4A}"/>
    <cellStyle name="Normal 5 4 2 2 2 5 2 3 3" xfId="51822" xr:uid="{A799A736-8A02-4079-BA55-460102A40BAD}"/>
    <cellStyle name="Normal 5 4 2 2 2 5 2 4" xfId="16402" xr:uid="{D26158D7-ED9C-4A7C-BFCD-F4BC870D9B85}"/>
    <cellStyle name="Normal 5 4 2 2 2 5 2 5" xfId="30092" xr:uid="{1EF8F869-A763-4E7B-9B28-769CD8A9478D}"/>
    <cellStyle name="Normal 5 4 2 2 2 5 2 6" xfId="44976" xr:uid="{FCF29FC1-94F7-4AC9-BB88-04C028F540A3}"/>
    <cellStyle name="Normal 5 4 2 2 2 5 3" xfId="11266" xr:uid="{900FFB35-DF69-4AF2-9C12-B89A6DC10358}"/>
    <cellStyle name="Normal 5 4 2 2 2 5 3 2" xfId="24956" xr:uid="{A481B810-5DB9-49F2-9664-3E1C4EAD6627}"/>
    <cellStyle name="Normal 5 4 2 2 2 5 3 2 2" xfId="38648" xr:uid="{FE40992C-CBE7-4458-A202-9139E3B61BD3}"/>
    <cellStyle name="Normal 5 4 2 2 2 5 3 2 3" xfId="53532" xr:uid="{721D805C-830F-41E4-8545-A0664612B7D0}"/>
    <cellStyle name="Normal 5 4 2 2 2 5 3 3" xfId="18112" xr:uid="{7785D27B-8831-4456-AE6E-DEEF55793DE7}"/>
    <cellStyle name="Normal 5 4 2 2 2 5 3 4" xfId="31802" xr:uid="{5F757F59-78CD-4EE6-9CF2-990CD18CCC5C}"/>
    <cellStyle name="Normal 5 4 2 2 2 5 3 5" xfId="46686" xr:uid="{0D297F9A-FA77-44A4-BED5-AA22EA375084}"/>
    <cellStyle name="Normal 5 4 2 2 2 5 4" xfId="21534" xr:uid="{F40406DA-6F0F-4FED-B640-EF9B8F23B5AC}"/>
    <cellStyle name="Normal 5 4 2 2 2 5 4 2" xfId="35226" xr:uid="{E739148F-F80A-4796-94E5-AFED8DFA4CDB}"/>
    <cellStyle name="Normal 5 4 2 2 2 5 4 3" xfId="50110" xr:uid="{F92947AD-AD84-4B01-9C90-4754506C4F89}"/>
    <cellStyle name="Normal 5 4 2 2 2 5 5" xfId="14690" xr:uid="{BEBD2B5B-8E78-4D0B-9FBE-59B98DFB7B2E}"/>
    <cellStyle name="Normal 5 4 2 2 2 5 5 2" xfId="40883" xr:uid="{F135C955-E1E6-4805-A2C3-156C9F73B39C}"/>
    <cellStyle name="Normal 5 4 2 2 2 5 6" xfId="28380" xr:uid="{597C618D-1473-4222-B614-F5A81023F237}"/>
    <cellStyle name="Normal 5 4 2 2 2 5 7" xfId="43264" xr:uid="{730AA6C9-AA93-457B-8DCA-2772C1F5D1FC}"/>
    <cellStyle name="Normal 5 4 2 2 2 5 8" xfId="7844" xr:uid="{1995A0FA-7328-4F78-8609-69C4F64C8F0E}"/>
    <cellStyle name="Normal 5 4 2 2 2 6" xfId="2847" xr:uid="{9A4C5A3C-AD1D-4A3C-A9DD-D6C69620BE2C}"/>
    <cellStyle name="Normal 5 4 2 2 2 6 2" xfId="9557" xr:uid="{4D7EBE4C-DF86-4B74-A45E-DDB8B5D52F46}"/>
    <cellStyle name="Normal 5 4 2 2 2 6 2 2" xfId="12979" xr:uid="{F04F0B51-15F1-4AAD-A921-82FAB5056091}"/>
    <cellStyle name="Normal 5 4 2 2 2 6 2 2 2" xfId="26669" xr:uid="{279685DD-FC38-4717-B380-D563F72ADB12}"/>
    <cellStyle name="Normal 5 4 2 2 2 6 2 2 2 2" xfId="40361" xr:uid="{5D784347-16FE-476F-80DB-5E9E264AE7E0}"/>
    <cellStyle name="Normal 5 4 2 2 2 6 2 2 2 3" xfId="55245" xr:uid="{A40B4DF3-F998-456C-99F7-D641E35CD9B2}"/>
    <cellStyle name="Normal 5 4 2 2 2 6 2 2 3" xfId="19825" xr:uid="{C3129646-D932-45D1-95A6-AA5D3DCD95CE}"/>
    <cellStyle name="Normal 5 4 2 2 2 6 2 2 4" xfId="33515" xr:uid="{5AE227E0-4876-4276-9CB6-A5E403A72358}"/>
    <cellStyle name="Normal 5 4 2 2 2 6 2 2 5" xfId="48399" xr:uid="{A1D5F358-7F91-4F04-926D-70C416885B2E}"/>
    <cellStyle name="Normal 5 4 2 2 2 6 2 3" xfId="23247" xr:uid="{198915FA-9B10-41F4-B9FD-6F392514272A}"/>
    <cellStyle name="Normal 5 4 2 2 2 6 2 3 2" xfId="36939" xr:uid="{E10146BC-67D0-4BA3-ADDC-783A4F8CEA2A}"/>
    <cellStyle name="Normal 5 4 2 2 2 6 2 3 3" xfId="51823" xr:uid="{F84E101B-4658-4A14-8355-67A3CE0E4DF2}"/>
    <cellStyle name="Normal 5 4 2 2 2 6 2 4" xfId="16403" xr:uid="{0E353105-4F70-4899-BFE7-80429888C7A3}"/>
    <cellStyle name="Normal 5 4 2 2 2 6 2 5" xfId="30093" xr:uid="{09FE19E5-E7C5-44FA-95E1-4B1C1EE1F4C7}"/>
    <cellStyle name="Normal 5 4 2 2 2 6 2 6" xfId="44977" xr:uid="{5DC9F2EA-B52F-4EE1-BE01-08282DDF93FF}"/>
    <cellStyle name="Normal 5 4 2 2 2 6 3" xfId="11267" xr:uid="{86348786-C87C-4D44-BD96-04A0FA4CD920}"/>
    <cellStyle name="Normal 5 4 2 2 2 6 3 2" xfId="24957" xr:uid="{F0E0F60B-2416-45BF-9D24-7EC529FA9925}"/>
    <cellStyle name="Normal 5 4 2 2 2 6 3 2 2" xfId="38649" xr:uid="{0AB1FC41-82D2-4419-9317-A1CE3EFD4AEC}"/>
    <cellStyle name="Normal 5 4 2 2 2 6 3 2 3" xfId="53533" xr:uid="{C4D6D93B-02DF-4D1D-B4EC-23A7A4BE5DC7}"/>
    <cellStyle name="Normal 5 4 2 2 2 6 3 3" xfId="18113" xr:uid="{247BFF0A-852A-45A3-BC0F-65A064BD7D99}"/>
    <cellStyle name="Normal 5 4 2 2 2 6 3 4" xfId="31803" xr:uid="{1E8E5F7B-FBAB-42C0-9339-438B0FABB0FF}"/>
    <cellStyle name="Normal 5 4 2 2 2 6 3 5" xfId="46687" xr:uid="{48C7D019-3762-4A0E-8A7F-61BC4FDE08A7}"/>
    <cellStyle name="Normal 5 4 2 2 2 6 4" xfId="21535" xr:uid="{591F9AD9-B9F9-48E8-BA7F-397374780334}"/>
    <cellStyle name="Normal 5 4 2 2 2 6 4 2" xfId="35227" xr:uid="{4D9B10C6-5CAC-47B9-A0F7-80C15522FCD1}"/>
    <cellStyle name="Normal 5 4 2 2 2 6 4 3" xfId="50111" xr:uid="{0744E3F3-36DB-4B82-8F93-84B1B07E3D36}"/>
    <cellStyle name="Normal 5 4 2 2 2 6 5" xfId="14691" xr:uid="{B8CE8050-7314-4C23-A7D1-93C339C38CE1}"/>
    <cellStyle name="Normal 5 4 2 2 2 6 5 2" xfId="41123" xr:uid="{7B5D0DAB-6F02-4A4B-B41C-EE89CD9DF0D5}"/>
    <cellStyle name="Normal 5 4 2 2 2 6 6" xfId="28381" xr:uid="{9A592B1E-FF14-4F7D-A3C5-DAD2A464B06A}"/>
    <cellStyle name="Normal 5 4 2 2 2 6 7" xfId="43265" xr:uid="{8D958ED3-6C5F-4CC9-9B32-508927E4D32E}"/>
    <cellStyle name="Normal 5 4 2 2 2 6 8" xfId="7845" xr:uid="{5F360A45-71DC-46EB-86D4-19D330D6FFA8}"/>
    <cellStyle name="Normal 5 4 2 2 2 7" xfId="9543" xr:uid="{4F1B0303-309B-4352-BA2E-AF95498D68D0}"/>
    <cellStyle name="Normal 5 4 2 2 2 7 2" xfId="12965" xr:uid="{4F353761-0681-4465-BC6E-836EAA856545}"/>
    <cellStyle name="Normal 5 4 2 2 2 7 2 2" xfId="26655" xr:uid="{891624B3-B886-4C97-8AA2-3C9EFA81C173}"/>
    <cellStyle name="Normal 5 4 2 2 2 7 2 2 2" xfId="40347" xr:uid="{DFE6571B-8072-4DB0-B2FF-AAF9C6A16870}"/>
    <cellStyle name="Normal 5 4 2 2 2 7 2 2 3" xfId="55231" xr:uid="{FA4C3454-D308-4148-BACE-CD0ADED69E87}"/>
    <cellStyle name="Normal 5 4 2 2 2 7 2 3" xfId="19811" xr:uid="{6B45E5EE-3B66-4432-B40F-92AC937A020B}"/>
    <cellStyle name="Normal 5 4 2 2 2 7 2 4" xfId="33501" xr:uid="{93D0C390-FF4B-4883-94AE-061FFF8D863D}"/>
    <cellStyle name="Normal 5 4 2 2 2 7 2 5" xfId="48385" xr:uid="{22279822-5C79-4B27-94C9-B677B61A649F}"/>
    <cellStyle name="Normal 5 4 2 2 2 7 3" xfId="23233" xr:uid="{42B15574-B1A3-4C24-BD97-F55EF09C412D}"/>
    <cellStyle name="Normal 5 4 2 2 2 7 3 2" xfId="36925" xr:uid="{BC9F66F7-4567-4C3B-BB58-0F5EC2C2487A}"/>
    <cellStyle name="Normal 5 4 2 2 2 7 3 3" xfId="51809" xr:uid="{EC5C66F4-9503-4F4C-A1BF-B5DD835B1616}"/>
    <cellStyle name="Normal 5 4 2 2 2 7 4" xfId="16389" xr:uid="{E236AF06-A606-46B2-A923-99439A75EC35}"/>
    <cellStyle name="Normal 5 4 2 2 2 7 5" xfId="30079" xr:uid="{7EC12553-2E6A-4038-9BEF-D4BAC52CA59A}"/>
    <cellStyle name="Normal 5 4 2 2 2 7 6" xfId="44963" xr:uid="{4375509A-4ED2-43B9-B871-2794F10E51D5}"/>
    <cellStyle name="Normal 5 4 2 2 2 8" xfId="11253" xr:uid="{BE143673-A2B4-4508-98C0-589AE5F27092}"/>
    <cellStyle name="Normal 5 4 2 2 2 8 2" xfId="24943" xr:uid="{1D2BF6C0-5CB9-4341-B654-8A8799513BC1}"/>
    <cellStyle name="Normal 5 4 2 2 2 8 2 2" xfId="38635" xr:uid="{2B73B723-0692-4F3C-B37D-CCE3CEA7029A}"/>
    <cellStyle name="Normal 5 4 2 2 2 8 2 3" xfId="53519" xr:uid="{42C0426E-DB5B-4084-A7A6-84D350E6D3E3}"/>
    <cellStyle name="Normal 5 4 2 2 2 8 3" xfId="18099" xr:uid="{45232CEF-1812-4E6D-986B-70D896BF9B0A}"/>
    <cellStyle name="Normal 5 4 2 2 2 8 4" xfId="31789" xr:uid="{0CA11B89-39F2-4701-93E9-8343476A55E4}"/>
    <cellStyle name="Normal 5 4 2 2 2 8 5" xfId="46673" xr:uid="{6DEE9790-DA25-4B32-ABDC-4EF81833410A}"/>
    <cellStyle name="Normal 5 4 2 2 2 9" xfId="21521" xr:uid="{7EE2367C-5839-45B0-BBF7-B68FF4BF045A}"/>
    <cellStyle name="Normal 5 4 2 2 2 9 2" xfId="35213" xr:uid="{C034C03E-6C1A-43C3-817E-F019BB0151AB}"/>
    <cellStyle name="Normal 5 4 2 2 2 9 3" xfId="50097" xr:uid="{AC4E4D69-493B-451F-AEB0-A498FEED826C}"/>
    <cellStyle name="Normal 5 4 2 2 3" xfId="297" xr:uid="{898CE240-8CF1-4D88-8887-BBF882EFD0D9}"/>
    <cellStyle name="Normal 5 4 2 2 3 10" xfId="43266" xr:uid="{6090AD05-FF8A-4CFE-BECC-2A53557BA913}"/>
    <cellStyle name="Normal 5 4 2 2 3 11" xfId="7846" xr:uid="{036C95EC-3C78-42D4-91E1-C285373BE7BE}"/>
    <cellStyle name="Normal 5 4 2 2 3 2" xfId="535" xr:uid="{198BEA59-959B-4150-9615-8B800A19BB54}"/>
    <cellStyle name="Normal 5 4 2 2 3 2 2" xfId="536" xr:uid="{16153CBC-3D98-4AA4-92AE-E6C5068617AD}"/>
    <cellStyle name="Normal 5 4 2 2 3 2 2 2" xfId="1191" xr:uid="{BD1A1F9C-5AC4-48F7-AE71-0538588D0A3A}"/>
    <cellStyle name="Normal 5 4 2 2 3 2 2 2 2" xfId="1192" xr:uid="{949465DF-02A1-4435-9BB3-8BBA67CB2EA5}"/>
    <cellStyle name="Normal 5 4 2 2 3 2 2 2 2 2" xfId="26672" xr:uid="{11ED13C4-D4B4-4685-9BA9-F661ED716D56}"/>
    <cellStyle name="Normal 5 4 2 2 3 2 2 2 2 2 2" xfId="40364" xr:uid="{C6DFD7BC-8823-42D8-98C3-1E46C8DF9CF4}"/>
    <cellStyle name="Normal 5 4 2 2 3 2 2 2 2 2 3" xfId="55248" xr:uid="{675BF46C-2832-4F17-A261-23AEF3DEF650}"/>
    <cellStyle name="Normal 5 4 2 2 3 2 2 2 2 3" xfId="19828" xr:uid="{8552D0C4-E66E-4FBA-A7C0-52CBE96EA829}"/>
    <cellStyle name="Normal 5 4 2 2 3 2 2 2 2 3 2" xfId="40885" xr:uid="{B401E986-B9C6-4238-A8F9-E7395576B43B}"/>
    <cellStyle name="Normal 5 4 2 2 3 2 2 2 2 4" xfId="33518" xr:uid="{8A3389AF-16A7-4685-AF03-D3BCA8DD8B41}"/>
    <cellStyle name="Normal 5 4 2 2 3 2 2 2 2 5" xfId="48402" xr:uid="{3CB446A5-7C15-44A7-BAD6-7BDF63820681}"/>
    <cellStyle name="Normal 5 4 2 2 3 2 2 2 2 6" xfId="12982" xr:uid="{A6987972-43AC-49AF-B16B-E60E0163E722}"/>
    <cellStyle name="Normal 5 4 2 2 3 2 2 2 3" xfId="23250" xr:uid="{E3873330-2F4D-4F70-8E71-3E93D2FFF708}"/>
    <cellStyle name="Normal 5 4 2 2 3 2 2 2 3 2" xfId="36942" xr:uid="{B8332F31-FBBF-4120-98C8-8A2502936BA1}"/>
    <cellStyle name="Normal 5 4 2 2 3 2 2 2 3 3" xfId="51826" xr:uid="{7F6E9162-9AEC-4758-AB91-804619F385C6}"/>
    <cellStyle name="Normal 5 4 2 2 3 2 2 2 4" xfId="16406" xr:uid="{E8CD9755-81CF-4C5A-A3EF-1AC64C46A269}"/>
    <cellStyle name="Normal 5 4 2 2 3 2 2 2 4 2" xfId="40884" xr:uid="{0A86671B-1EA7-4D30-B0D4-F86DE8DDABB3}"/>
    <cellStyle name="Normal 5 4 2 2 3 2 2 2 5" xfId="30096" xr:uid="{79119C66-EB74-47D0-A8C2-7FEAB75C39BA}"/>
    <cellStyle name="Normal 5 4 2 2 3 2 2 2 6" xfId="44980" xr:uid="{5349AFCB-1DC5-4AC2-ABBF-63421C7C3805}"/>
    <cellStyle name="Normal 5 4 2 2 3 2 2 2 7" xfId="9560" xr:uid="{3F2C1E71-B548-4EE4-887D-701E019EFAE9}"/>
    <cellStyle name="Normal 5 4 2 2 3 2 2 3" xfId="1193" xr:uid="{CCCC01E2-11D4-4911-BB36-60F9FC1DDF81}"/>
    <cellStyle name="Normal 5 4 2 2 3 2 2 3 2" xfId="24960" xr:uid="{D3B0139E-D320-495E-87FF-72450C83D46F}"/>
    <cellStyle name="Normal 5 4 2 2 3 2 2 3 2 2" xfId="38652" xr:uid="{FDD55E1A-9E3C-44FC-A9AF-F0A4C9C4B7AF}"/>
    <cellStyle name="Normal 5 4 2 2 3 2 2 3 2 3" xfId="53536" xr:uid="{6D9AB533-271D-42EF-AD90-2FC4DB352D45}"/>
    <cellStyle name="Normal 5 4 2 2 3 2 2 3 3" xfId="18116" xr:uid="{BF3AFD77-5D15-4418-B643-19FD8DA2A041}"/>
    <cellStyle name="Normal 5 4 2 2 3 2 2 3 3 2" xfId="40886" xr:uid="{C8A9D266-4E48-40E4-A50F-8C6D1B589784}"/>
    <cellStyle name="Normal 5 4 2 2 3 2 2 3 4" xfId="31806" xr:uid="{0849ACEF-560A-468C-96B4-BE653DF8618A}"/>
    <cellStyle name="Normal 5 4 2 2 3 2 2 3 5" xfId="46690" xr:uid="{3EE88EED-9CB4-4E7D-B159-31019478DB6E}"/>
    <cellStyle name="Normal 5 4 2 2 3 2 2 3 6" xfId="11270" xr:uid="{0689A2B9-0477-4DF1-8381-9852CEF5B8BE}"/>
    <cellStyle name="Normal 5 4 2 2 3 2 2 4" xfId="21538" xr:uid="{9FB93D98-AA6D-45D0-86B7-6BAB7046F3CD}"/>
    <cellStyle name="Normal 5 4 2 2 3 2 2 4 2" xfId="35230" xr:uid="{306B6462-AFD4-4106-86DE-2867B928D414}"/>
    <cellStyle name="Normal 5 4 2 2 3 2 2 4 3" xfId="50114" xr:uid="{D434DB00-DAAD-42CA-AE68-EF9FCB9F6898}"/>
    <cellStyle name="Normal 5 4 2 2 3 2 2 5" xfId="14694" xr:uid="{0439EEB4-DB22-4533-A62E-8F774EA1EDAC}"/>
    <cellStyle name="Normal 5 4 2 2 3 2 2 5 2" xfId="40813" xr:uid="{E27535C8-CA64-40D5-8162-F8506108CC9C}"/>
    <cellStyle name="Normal 5 4 2 2 3 2 2 6" xfId="28384" xr:uid="{08AC4477-B85C-4F89-B37B-369E3AA9B326}"/>
    <cellStyle name="Normal 5 4 2 2 3 2 2 7" xfId="43268" xr:uid="{94002E27-2745-4F70-B55C-B2D8EEDE6A1D}"/>
    <cellStyle name="Normal 5 4 2 2 3 2 2 8" xfId="7848" xr:uid="{6CCDBFE8-8062-438F-AAFA-A39D7CBC8B29}"/>
    <cellStyle name="Normal 5 4 2 2 3 2 3" xfId="1194" xr:uid="{E2522863-2B11-4A1B-8441-780071A271E8}"/>
    <cellStyle name="Normal 5 4 2 2 3 2 3 2" xfId="1195" xr:uid="{4C4AE0E1-D122-4990-97CD-4FD45E9AC913}"/>
    <cellStyle name="Normal 5 4 2 2 3 2 3 2 2" xfId="26671" xr:uid="{B8973625-B93C-4DFB-BC23-2538A568C4AA}"/>
    <cellStyle name="Normal 5 4 2 2 3 2 3 2 2 2" xfId="40363" xr:uid="{658F3705-A66C-459F-A5CB-489E26DDE891}"/>
    <cellStyle name="Normal 5 4 2 2 3 2 3 2 2 3" xfId="55247" xr:uid="{BF620581-2AEA-4F7F-B707-E1D70D4AC71E}"/>
    <cellStyle name="Normal 5 4 2 2 3 2 3 2 3" xfId="19827" xr:uid="{483BA299-81A5-42E4-BBDA-2AC879EB7638}"/>
    <cellStyle name="Normal 5 4 2 2 3 2 3 2 3 2" xfId="40888" xr:uid="{47D0AD3C-F616-4ACA-A5CF-3982E12A0E41}"/>
    <cellStyle name="Normal 5 4 2 2 3 2 3 2 4" xfId="33517" xr:uid="{F2BE2E5F-29AE-41B2-B21A-E8DAF82304A1}"/>
    <cellStyle name="Normal 5 4 2 2 3 2 3 2 5" xfId="48401" xr:uid="{36752704-DED9-477D-B11F-DB2E6E55024E}"/>
    <cellStyle name="Normal 5 4 2 2 3 2 3 2 6" xfId="12981" xr:uid="{1EA784A8-48C7-4611-A864-D3776803E26B}"/>
    <cellStyle name="Normal 5 4 2 2 3 2 3 3" xfId="23249" xr:uid="{9319EBB6-70D2-44C7-8AD2-B289AEF65984}"/>
    <cellStyle name="Normal 5 4 2 2 3 2 3 3 2" xfId="36941" xr:uid="{00AA7540-7E43-4B8E-8EED-5ADF95AE1469}"/>
    <cellStyle name="Normal 5 4 2 2 3 2 3 3 3" xfId="51825" xr:uid="{6BB62F64-1C1D-48F8-89AE-83BC4B97BECC}"/>
    <cellStyle name="Normal 5 4 2 2 3 2 3 4" xfId="16405" xr:uid="{B3044FB6-0522-4BC1-927A-F431E836000F}"/>
    <cellStyle name="Normal 5 4 2 2 3 2 3 4 2" xfId="40887" xr:uid="{E510C05C-46C0-41B5-A966-44B2E0BDB3C5}"/>
    <cellStyle name="Normal 5 4 2 2 3 2 3 5" xfId="30095" xr:uid="{953C7531-DC45-466E-A9A7-6D9BAAD381C4}"/>
    <cellStyle name="Normal 5 4 2 2 3 2 3 6" xfId="44979" xr:uid="{FE8EDC9B-6686-4283-82CA-E6E8E818AE91}"/>
    <cellStyle name="Normal 5 4 2 2 3 2 3 7" xfId="9559" xr:uid="{900D41D3-FCDC-4A8A-9E41-F95AFA3F2AC4}"/>
    <cellStyle name="Normal 5 4 2 2 3 2 4" xfId="1196" xr:uid="{02B4CD9F-4D55-47B2-AAC1-B54D21EE9E0F}"/>
    <cellStyle name="Normal 5 4 2 2 3 2 4 2" xfId="24959" xr:uid="{44A8320E-8D8A-4EF8-BB98-9551FC32D157}"/>
    <cellStyle name="Normal 5 4 2 2 3 2 4 2 2" xfId="38651" xr:uid="{7D49B1E2-ED97-4592-8952-B7E9AC1C292F}"/>
    <cellStyle name="Normal 5 4 2 2 3 2 4 2 3" xfId="53535" xr:uid="{18262BFB-C312-48B1-9887-2B277921C32E}"/>
    <cellStyle name="Normal 5 4 2 2 3 2 4 3" xfId="18115" xr:uid="{F40DDE90-209F-4F6D-BD18-6488A814C848}"/>
    <cellStyle name="Normal 5 4 2 2 3 2 4 3 2" xfId="40889" xr:uid="{9A084CAF-CF95-4158-9688-A1385CE9320D}"/>
    <cellStyle name="Normal 5 4 2 2 3 2 4 4" xfId="31805" xr:uid="{581A39A3-BB8A-4B6E-9E88-D8B5C3E88B66}"/>
    <cellStyle name="Normal 5 4 2 2 3 2 4 5" xfId="46689" xr:uid="{08C14546-A148-4F7D-8FFE-B2B996EE2BE0}"/>
    <cellStyle name="Normal 5 4 2 2 3 2 4 6" xfId="11269" xr:uid="{4D2E0875-D094-455A-8EBE-96A47ADF0227}"/>
    <cellStyle name="Normal 5 4 2 2 3 2 5" xfId="21537" xr:uid="{EB7913C6-E965-4262-B4F3-F88B2E5ACBEE}"/>
    <cellStyle name="Normal 5 4 2 2 3 2 5 2" xfId="35229" xr:uid="{7079912E-3D9E-48EF-AC74-E51D49C62541}"/>
    <cellStyle name="Normal 5 4 2 2 3 2 5 3" xfId="50113" xr:uid="{8029D360-D408-43EB-B2EF-B90811C4DA0C}"/>
    <cellStyle name="Normal 5 4 2 2 3 2 6" xfId="14693" xr:uid="{40BD5A72-D824-4E89-BB9D-EF373B26A890}"/>
    <cellStyle name="Normal 5 4 2 2 3 2 6 2" xfId="40812" xr:uid="{F5A25717-D80F-41E7-A702-CB5A7E300F3D}"/>
    <cellStyle name="Normal 5 4 2 2 3 2 7" xfId="28383" xr:uid="{2797D00B-8E03-48F6-9A23-913119445D17}"/>
    <cellStyle name="Normal 5 4 2 2 3 2 8" xfId="43267" xr:uid="{A753E1B0-0470-4328-A3E1-4D6A5C33FF7A}"/>
    <cellStyle name="Normal 5 4 2 2 3 2 9" xfId="7847" xr:uid="{B155D94F-A32C-4887-B616-8EA550DEBAE1}"/>
    <cellStyle name="Normal 5 4 2 2 3 3" xfId="537" xr:uid="{E45158D5-45BA-457A-946A-9CC5BCDD7CC4}"/>
    <cellStyle name="Normal 5 4 2 2 3 3 2" xfId="1197" xr:uid="{DD1224CC-1423-47B4-AA98-47B0958C75CB}"/>
    <cellStyle name="Normal 5 4 2 2 3 3 2 2" xfId="1198" xr:uid="{AAA4FE91-AC07-4E52-A202-AA59EFBD9B4B}"/>
    <cellStyle name="Normal 5 4 2 2 3 3 2 2 2" xfId="26673" xr:uid="{E9A9D395-D80F-4839-A1B1-501D193BFEF9}"/>
    <cellStyle name="Normal 5 4 2 2 3 3 2 2 2 2" xfId="40365" xr:uid="{8ED2EBE0-1511-4A0D-AEE0-E2540FE3A90C}"/>
    <cellStyle name="Normal 5 4 2 2 3 3 2 2 2 3" xfId="55249" xr:uid="{77D28402-E0BC-4932-A307-3E468F799E29}"/>
    <cellStyle name="Normal 5 4 2 2 3 3 2 2 3" xfId="19829" xr:uid="{0AE4F6BA-1A90-4CA9-A1EE-3DC441A9BB54}"/>
    <cellStyle name="Normal 5 4 2 2 3 3 2 2 3 2" xfId="40891" xr:uid="{92E5676F-2EA3-4F45-AFDD-E9BAC06B3B76}"/>
    <cellStyle name="Normal 5 4 2 2 3 3 2 2 4" xfId="33519" xr:uid="{85A4B9AB-7391-46C4-A53B-1D3C2216D2EC}"/>
    <cellStyle name="Normal 5 4 2 2 3 3 2 2 5" xfId="48403" xr:uid="{ED8674AF-F21A-47B2-A98D-76E990684CA8}"/>
    <cellStyle name="Normal 5 4 2 2 3 3 2 2 6" xfId="12983" xr:uid="{F66E1727-D1E8-43CB-B926-6CDA2B4A5691}"/>
    <cellStyle name="Normal 5 4 2 2 3 3 2 3" xfId="23251" xr:uid="{FBDBD085-6BA2-4055-B48B-19BA2B3707D3}"/>
    <cellStyle name="Normal 5 4 2 2 3 3 2 3 2" xfId="36943" xr:uid="{B3C63C4F-4FEA-41E2-BC6F-6247157CD5B3}"/>
    <cellStyle name="Normal 5 4 2 2 3 3 2 3 3" xfId="51827" xr:uid="{00C1AB2E-E719-43FF-B9E6-FA6E0811375E}"/>
    <cellStyle name="Normal 5 4 2 2 3 3 2 4" xfId="16407" xr:uid="{D26AE078-036E-4A96-82DF-668130DF8C94}"/>
    <cellStyle name="Normal 5 4 2 2 3 3 2 4 2" xfId="40890" xr:uid="{7770F214-4183-4228-B964-639AF5294B99}"/>
    <cellStyle name="Normal 5 4 2 2 3 3 2 5" xfId="30097" xr:uid="{79BC203C-F4CE-4C36-93B0-E8D7BDCF3858}"/>
    <cellStyle name="Normal 5 4 2 2 3 3 2 6" xfId="44981" xr:uid="{F0980A90-3D28-4931-A49F-D22757E1185D}"/>
    <cellStyle name="Normal 5 4 2 2 3 3 2 7" xfId="9561" xr:uid="{705E1BFB-4F4D-42CE-836F-65CB07F5B8B1}"/>
    <cellStyle name="Normal 5 4 2 2 3 3 3" xfId="1199" xr:uid="{A95437FA-7989-477E-8554-F7CD3E20B77E}"/>
    <cellStyle name="Normal 5 4 2 2 3 3 3 2" xfId="24961" xr:uid="{39E07865-1FE1-4742-9DDB-D171A0E4C763}"/>
    <cellStyle name="Normal 5 4 2 2 3 3 3 2 2" xfId="38653" xr:uid="{290AC4C2-C201-4720-9F26-0D09CB744EE2}"/>
    <cellStyle name="Normal 5 4 2 2 3 3 3 2 3" xfId="53537" xr:uid="{F1ED97E2-9D9A-4787-9D0F-BAC74583C8C0}"/>
    <cellStyle name="Normal 5 4 2 2 3 3 3 3" xfId="18117" xr:uid="{A64E64FA-F4CB-4F91-B301-F754E0F5FD1E}"/>
    <cellStyle name="Normal 5 4 2 2 3 3 3 3 2" xfId="40892" xr:uid="{FEA0C24E-455F-4C55-A857-18C984AB8B8B}"/>
    <cellStyle name="Normal 5 4 2 2 3 3 3 4" xfId="31807" xr:uid="{284B4D0D-3A5B-433D-87C0-0DEE0B5853D0}"/>
    <cellStyle name="Normal 5 4 2 2 3 3 3 5" xfId="46691" xr:uid="{2375DF20-58A8-44AB-85AF-146D7ED7DE62}"/>
    <cellStyle name="Normal 5 4 2 2 3 3 3 6" xfId="11271" xr:uid="{EB6F1A25-0D4C-4772-A168-F56CD46FE1C0}"/>
    <cellStyle name="Normal 5 4 2 2 3 3 4" xfId="21539" xr:uid="{F39B6FD5-9444-4316-941B-6585B64C107C}"/>
    <cellStyle name="Normal 5 4 2 2 3 3 4 2" xfId="35231" xr:uid="{923B4D9C-16CE-46E3-90B5-E74029C0F57B}"/>
    <cellStyle name="Normal 5 4 2 2 3 3 4 3" xfId="50115" xr:uid="{4965EF6E-B22A-4CF1-84C7-0CB700015363}"/>
    <cellStyle name="Normal 5 4 2 2 3 3 5" xfId="14695" xr:uid="{05A39E5F-9D23-42DC-A03F-8E6E643808F5}"/>
    <cellStyle name="Normal 5 4 2 2 3 3 5 2" xfId="40814" xr:uid="{89DC4ACD-0BF7-4EDB-957C-5AE56E63FD4C}"/>
    <cellStyle name="Normal 5 4 2 2 3 3 6" xfId="28385" xr:uid="{57B6D663-B9A6-4884-BF29-34A10FBD66A3}"/>
    <cellStyle name="Normal 5 4 2 2 3 3 7" xfId="43269" xr:uid="{E3EE41C6-1E1B-472B-BC55-C3CD90660D28}"/>
    <cellStyle name="Normal 5 4 2 2 3 3 8" xfId="7849" xr:uid="{226B439C-4EA1-4184-BB45-1773A0F6B985}"/>
    <cellStyle name="Normal 5 4 2 2 3 4" xfId="1200" xr:uid="{FD6A5D1B-8408-4E1D-BBA0-9471B4EBB233}"/>
    <cellStyle name="Normal 5 4 2 2 3 4 2" xfId="1201" xr:uid="{52B80741-4602-478C-8B97-56D4348356BA}"/>
    <cellStyle name="Normal 5 4 2 2 3 4 2 2" xfId="12984" xr:uid="{F62E38E7-4B81-4AAB-8063-DCC1A0F93062}"/>
    <cellStyle name="Normal 5 4 2 2 3 4 2 2 2" xfId="26674" xr:uid="{ACD6C924-DC43-4187-A5A5-AFAD5A71C4D4}"/>
    <cellStyle name="Normal 5 4 2 2 3 4 2 2 2 2" xfId="40366" xr:uid="{712C1D31-B918-409B-9A74-D696BC3D126D}"/>
    <cellStyle name="Normal 5 4 2 2 3 4 2 2 2 3" xfId="55250" xr:uid="{2819533B-27FF-4B87-8642-4FE97DB6BF32}"/>
    <cellStyle name="Normal 5 4 2 2 3 4 2 2 3" xfId="19830" xr:uid="{A74526A5-58A5-4BF6-AD94-C3ABA9F4E6E7}"/>
    <cellStyle name="Normal 5 4 2 2 3 4 2 2 4" xfId="33520" xr:uid="{6028AFAF-E4DF-4243-A464-3E1689C8B8FE}"/>
    <cellStyle name="Normal 5 4 2 2 3 4 2 2 5" xfId="48404" xr:uid="{FF39CCF9-F869-4CC1-9624-91F8E406C2B8}"/>
    <cellStyle name="Normal 5 4 2 2 3 4 2 3" xfId="23252" xr:uid="{BEA36684-CA0E-4E17-9318-FDD9C6E2862F}"/>
    <cellStyle name="Normal 5 4 2 2 3 4 2 3 2" xfId="36944" xr:uid="{2F81530E-B330-406C-8532-C5EEFE31722F}"/>
    <cellStyle name="Normal 5 4 2 2 3 4 2 3 3" xfId="51828" xr:uid="{A8F4D134-1B1F-4A17-B873-31B05D6295C0}"/>
    <cellStyle name="Normal 5 4 2 2 3 4 2 4" xfId="16408" xr:uid="{3B2A703B-32A8-4456-A455-E74F42AB480F}"/>
    <cellStyle name="Normal 5 4 2 2 3 4 2 4 2" xfId="40894" xr:uid="{62C8239A-1D1E-4AA6-B3F9-963CDD0174EF}"/>
    <cellStyle name="Normal 5 4 2 2 3 4 2 5" xfId="30098" xr:uid="{B0D57FBA-A690-473B-9C7F-BE6203638E6B}"/>
    <cellStyle name="Normal 5 4 2 2 3 4 2 6" xfId="44982" xr:uid="{598F6720-9875-42E5-8CA9-64C8ABF43A67}"/>
    <cellStyle name="Normal 5 4 2 2 3 4 2 7" xfId="9562" xr:uid="{CA8F9083-F73F-49B9-B794-73C8CBD43CE0}"/>
    <cellStyle name="Normal 5 4 2 2 3 4 3" xfId="11272" xr:uid="{82D0390A-955B-4A18-96FB-8C0F0D8AD88F}"/>
    <cellStyle name="Normal 5 4 2 2 3 4 3 2" xfId="24962" xr:uid="{19926C54-44F2-4184-89B3-EEBD6C28AED1}"/>
    <cellStyle name="Normal 5 4 2 2 3 4 3 2 2" xfId="38654" xr:uid="{EF3C3828-15DB-4840-9D9E-74D3CE4765BC}"/>
    <cellStyle name="Normal 5 4 2 2 3 4 3 2 3" xfId="53538" xr:uid="{80AFA20C-9259-4B4F-AFF6-A0E59115DAD2}"/>
    <cellStyle name="Normal 5 4 2 2 3 4 3 3" xfId="18118" xr:uid="{C55E7E5E-FCCE-408B-BC8B-1A62CF662083}"/>
    <cellStyle name="Normal 5 4 2 2 3 4 3 4" xfId="31808" xr:uid="{3919A0FF-111C-4495-980F-4DB835054897}"/>
    <cellStyle name="Normal 5 4 2 2 3 4 3 5" xfId="46692" xr:uid="{4F0C1DAF-2615-4D94-BF8B-E24F16A96BF7}"/>
    <cellStyle name="Normal 5 4 2 2 3 4 4" xfId="21540" xr:uid="{1D611661-C341-4F5C-9002-5F1EC55FD6C3}"/>
    <cellStyle name="Normal 5 4 2 2 3 4 4 2" xfId="35232" xr:uid="{0DDEB15D-34AB-456D-97F7-75846BBAB06B}"/>
    <cellStyle name="Normal 5 4 2 2 3 4 4 3" xfId="50116" xr:uid="{142ECA77-FE92-4841-9880-9A8FE24410A1}"/>
    <cellStyle name="Normal 5 4 2 2 3 4 5" xfId="14696" xr:uid="{98E5AC45-5D84-484B-8B46-41432B9AEA22}"/>
    <cellStyle name="Normal 5 4 2 2 3 4 5 2" xfId="40893" xr:uid="{D137C421-41E5-4556-983C-14F6D82F5E8A}"/>
    <cellStyle name="Normal 5 4 2 2 3 4 6" xfId="28386" xr:uid="{56D16A5D-7EDE-4B01-96D1-A1FCA055BC37}"/>
    <cellStyle name="Normal 5 4 2 2 3 4 7" xfId="43270" xr:uid="{A04E806A-272E-4748-BBC8-27DA949C49AD}"/>
    <cellStyle name="Normal 5 4 2 2 3 4 8" xfId="7850" xr:uid="{C2AEAB3E-7DA9-4B95-BE36-5A40441D4746}"/>
    <cellStyle name="Normal 5 4 2 2 3 5" xfId="1202" xr:uid="{C9FC1F0A-7D2A-455C-B750-5053B5291B49}"/>
    <cellStyle name="Normal 5 4 2 2 3 5 2" xfId="12980" xr:uid="{9DE20D33-2B0E-439D-BED3-B60416CACE79}"/>
    <cellStyle name="Normal 5 4 2 2 3 5 2 2" xfId="26670" xr:uid="{A1C99C89-053D-425D-B39B-1DB258FFB0AD}"/>
    <cellStyle name="Normal 5 4 2 2 3 5 2 2 2" xfId="40362" xr:uid="{A9D356D3-2A86-4F2C-9C11-F3EA67C2C6EC}"/>
    <cellStyle name="Normal 5 4 2 2 3 5 2 2 3" xfId="55246" xr:uid="{1D3E12DE-A95D-4B10-83E9-D3D6CE5CE30A}"/>
    <cellStyle name="Normal 5 4 2 2 3 5 2 3" xfId="19826" xr:uid="{D78B9137-00DF-4761-9FAF-A151C95E859C}"/>
    <cellStyle name="Normal 5 4 2 2 3 5 2 4" xfId="33516" xr:uid="{E7518111-47ED-48CF-9D09-BB06603A6634}"/>
    <cellStyle name="Normal 5 4 2 2 3 5 2 5" xfId="48400" xr:uid="{D6C389C2-5491-48A5-B9A5-83481F165E34}"/>
    <cellStyle name="Normal 5 4 2 2 3 5 3" xfId="23248" xr:uid="{66A1A806-47E2-4E53-BBEF-67FB50CC7584}"/>
    <cellStyle name="Normal 5 4 2 2 3 5 3 2" xfId="36940" xr:uid="{6B2C726E-C1AA-4341-847E-A5D29055C8BB}"/>
    <cellStyle name="Normal 5 4 2 2 3 5 3 3" xfId="51824" xr:uid="{557189CB-297E-44D2-8602-1B6C3B552785}"/>
    <cellStyle name="Normal 5 4 2 2 3 5 4" xfId="16404" xr:uid="{7D1028DA-366F-43F6-B8D5-BB29FA27BC5C}"/>
    <cellStyle name="Normal 5 4 2 2 3 5 4 2" xfId="40895" xr:uid="{FC833AA9-94EA-4BC2-9812-2DB251D26EC9}"/>
    <cellStyle name="Normal 5 4 2 2 3 5 5" xfId="30094" xr:uid="{38E27D66-4306-4896-B57D-E2923F40C871}"/>
    <cellStyle name="Normal 5 4 2 2 3 5 6" xfId="44978" xr:uid="{E3BA9890-A533-4DA1-9484-25F2A8B143F4}"/>
    <cellStyle name="Normal 5 4 2 2 3 5 7" xfId="9558" xr:uid="{952170CD-FE86-46AC-BB33-E842FA2D04BC}"/>
    <cellStyle name="Normal 5 4 2 2 3 6" xfId="11268" xr:uid="{7FECDF27-2C4E-437E-A115-612A0B13C94E}"/>
    <cellStyle name="Normal 5 4 2 2 3 6 2" xfId="24958" xr:uid="{74C8FB43-8F0F-4081-9D58-8B2E00BC084F}"/>
    <cellStyle name="Normal 5 4 2 2 3 6 2 2" xfId="38650" xr:uid="{5355539A-019D-476B-8BB5-020B21133E44}"/>
    <cellStyle name="Normal 5 4 2 2 3 6 2 3" xfId="53534" xr:uid="{7775BD50-6F9F-4DC6-B06F-865EF553053F}"/>
    <cellStyle name="Normal 5 4 2 2 3 6 3" xfId="18114" xr:uid="{CFA74D7D-5C11-46F2-8A0F-5E403B7D88D2}"/>
    <cellStyle name="Normal 5 4 2 2 3 6 4" xfId="31804" xr:uid="{3D1DA04C-1F79-4B62-BD54-EB5ECFF3B537}"/>
    <cellStyle name="Normal 5 4 2 2 3 6 5" xfId="46688" xr:uid="{F99F6F4B-64EF-46B9-B03E-E45129A7A85F}"/>
    <cellStyle name="Normal 5 4 2 2 3 7" xfId="21536" xr:uid="{985887C7-D423-40B1-8718-7481697D3253}"/>
    <cellStyle name="Normal 5 4 2 2 3 7 2" xfId="35228" xr:uid="{4331279B-8E92-4D9B-B76B-44D72DAB3D6C}"/>
    <cellStyle name="Normal 5 4 2 2 3 7 3" xfId="50112" xr:uid="{4B9EE4C3-01DF-4502-91DD-AB3D87453CA5}"/>
    <cellStyle name="Normal 5 4 2 2 3 8" xfId="14692" xr:uid="{79109D9E-4853-48C0-AD37-6C030BDCFBB2}"/>
    <cellStyle name="Normal 5 4 2 2 3 8 2" xfId="40779" xr:uid="{6B3C8C72-20B5-4E53-9352-A9908A93A59E}"/>
    <cellStyle name="Normal 5 4 2 2 3 9" xfId="28382" xr:uid="{998453D6-5F54-4F9A-BEC8-D040510C5349}"/>
    <cellStyle name="Normal 5 4 2 2 4" xfId="538" xr:uid="{23D6359E-1FAB-46B0-832C-5F13CF0D3C24}"/>
    <cellStyle name="Normal 5 4 2 2 4 10" xfId="43271" xr:uid="{EF22D0A4-8866-4CE7-A4DD-A858815A3806}"/>
    <cellStyle name="Normal 5 4 2 2 4 11" xfId="7851" xr:uid="{1785F54D-2DB4-48A2-8AAB-917E16084115}"/>
    <cellStyle name="Normal 5 4 2 2 4 2" xfId="539" xr:uid="{A6C75616-37CA-4CCD-B0E1-F89F23CDCC87}"/>
    <cellStyle name="Normal 5 4 2 2 4 2 2" xfId="1203" xr:uid="{93C97D80-816B-4DD4-9B35-914F38E230CA}"/>
    <cellStyle name="Normal 5 4 2 2 4 2 2 2" xfId="1204" xr:uid="{2FDE4461-BABB-4ADC-93BE-B1557992BF54}"/>
    <cellStyle name="Normal 5 4 2 2 4 2 2 2 2" xfId="12987" xr:uid="{DC7EA557-A537-4CE7-A0E0-E1671D5EB739}"/>
    <cellStyle name="Normal 5 4 2 2 4 2 2 2 2 2" xfId="26677" xr:uid="{9D3C2D3A-5EFB-4752-8C71-EE1FF796C8B8}"/>
    <cellStyle name="Normal 5 4 2 2 4 2 2 2 2 2 2" xfId="40369" xr:uid="{99618A0A-7A3F-4DBE-BAA2-8A24CEE8DF4C}"/>
    <cellStyle name="Normal 5 4 2 2 4 2 2 2 2 2 3" xfId="55253" xr:uid="{B0921DBE-92E0-4A97-93B5-C12830330D06}"/>
    <cellStyle name="Normal 5 4 2 2 4 2 2 2 2 3" xfId="19833" xr:uid="{AF58DFE2-118F-4FA7-AA53-69F0806C568C}"/>
    <cellStyle name="Normal 5 4 2 2 4 2 2 2 2 4" xfId="33523" xr:uid="{D1ABAE0A-FCEA-4ECE-BBC6-430BC2ACA074}"/>
    <cellStyle name="Normal 5 4 2 2 4 2 2 2 2 5" xfId="48407" xr:uid="{692D2D7D-5E4B-49C1-8831-9E33EFD7C3FA}"/>
    <cellStyle name="Normal 5 4 2 2 4 2 2 2 3" xfId="23255" xr:uid="{217A14CA-EBC9-441C-BC50-16DE71B093ED}"/>
    <cellStyle name="Normal 5 4 2 2 4 2 2 2 3 2" xfId="36947" xr:uid="{A7D85AA3-C2D5-4883-8D0A-C65537EFAE63}"/>
    <cellStyle name="Normal 5 4 2 2 4 2 2 2 3 3" xfId="51831" xr:uid="{29E4BEBC-D67F-4519-925B-6BBAD3D79ADE}"/>
    <cellStyle name="Normal 5 4 2 2 4 2 2 2 4" xfId="16411" xr:uid="{DFABD858-0FEC-4709-835C-F2166FE4D604}"/>
    <cellStyle name="Normal 5 4 2 2 4 2 2 2 4 2" xfId="40897" xr:uid="{06646050-BA47-4DF7-A846-97593BE4C130}"/>
    <cellStyle name="Normal 5 4 2 2 4 2 2 2 5" xfId="30101" xr:uid="{CA1F128B-E254-4709-BC44-E5A6C4B4F20A}"/>
    <cellStyle name="Normal 5 4 2 2 4 2 2 2 6" xfId="44985" xr:uid="{EC43B888-168F-4EB5-9160-60A47733BD39}"/>
    <cellStyle name="Normal 5 4 2 2 4 2 2 2 7" xfId="9565" xr:uid="{A5C06CE1-487A-4B93-86DC-42F2F75B6F0C}"/>
    <cellStyle name="Normal 5 4 2 2 4 2 2 3" xfId="11275" xr:uid="{ABD506F1-BA3F-4AD0-A9D8-263F08FF8975}"/>
    <cellStyle name="Normal 5 4 2 2 4 2 2 3 2" xfId="24965" xr:uid="{2C798B68-42DA-4025-B340-DA6FCFB33535}"/>
    <cellStyle name="Normal 5 4 2 2 4 2 2 3 2 2" xfId="38657" xr:uid="{DDB28AE4-89CE-498C-9982-8B16F5234970}"/>
    <cellStyle name="Normal 5 4 2 2 4 2 2 3 2 3" xfId="53541" xr:uid="{3A66FF39-A6AA-4782-9544-82E083F92D70}"/>
    <cellStyle name="Normal 5 4 2 2 4 2 2 3 3" xfId="18121" xr:uid="{69113B3A-5035-4B11-8AF8-F7D8AF60EA98}"/>
    <cellStyle name="Normal 5 4 2 2 4 2 2 3 4" xfId="31811" xr:uid="{97782E10-2154-470E-9C5B-87734F3F55F4}"/>
    <cellStyle name="Normal 5 4 2 2 4 2 2 3 5" xfId="46695" xr:uid="{2031BBC2-839E-452E-9D7E-4689511765D7}"/>
    <cellStyle name="Normal 5 4 2 2 4 2 2 4" xfId="21543" xr:uid="{D7F8C428-3E7E-4277-BAF3-804C02843A09}"/>
    <cellStyle name="Normal 5 4 2 2 4 2 2 4 2" xfId="35235" xr:uid="{28DC9302-165D-4527-BA14-925F4988A11B}"/>
    <cellStyle name="Normal 5 4 2 2 4 2 2 4 3" xfId="50119" xr:uid="{C2817056-9DA1-4B8F-AB1F-91EFBBD5D82A}"/>
    <cellStyle name="Normal 5 4 2 2 4 2 2 5" xfId="14699" xr:uid="{97DFAC63-597C-4D1D-9B44-E2BA83E74D17}"/>
    <cellStyle name="Normal 5 4 2 2 4 2 2 5 2" xfId="40896" xr:uid="{F6FCEB5D-E418-4756-B00D-E3CB15EC59C8}"/>
    <cellStyle name="Normal 5 4 2 2 4 2 2 6" xfId="28389" xr:uid="{C6EEEA4A-38ED-4DAB-91FD-05E3C1F1342D}"/>
    <cellStyle name="Normal 5 4 2 2 4 2 2 7" xfId="43273" xr:uid="{FB8C779D-B76C-48F1-9A31-24F7FB87FD0B}"/>
    <cellStyle name="Normal 5 4 2 2 4 2 2 8" xfId="7853" xr:uid="{E406E296-4359-4D6F-B14D-34B25A05E6E2}"/>
    <cellStyle name="Normal 5 4 2 2 4 2 3" xfId="1205" xr:uid="{D0DCDB5F-7E04-4DAD-9A73-94D5F6FC087C}"/>
    <cellStyle name="Normal 5 4 2 2 4 2 3 2" xfId="12986" xr:uid="{CCD44E8A-7057-4CFA-A852-858D7D8043E7}"/>
    <cellStyle name="Normal 5 4 2 2 4 2 3 2 2" xfId="26676" xr:uid="{8AC664C6-F265-4F65-B4E5-E404F6F17CBC}"/>
    <cellStyle name="Normal 5 4 2 2 4 2 3 2 2 2" xfId="40368" xr:uid="{21049CC7-FDAD-4F08-9171-888788B20DAB}"/>
    <cellStyle name="Normal 5 4 2 2 4 2 3 2 2 3" xfId="55252" xr:uid="{0C412818-FC60-4890-B87B-7A41715287F9}"/>
    <cellStyle name="Normal 5 4 2 2 4 2 3 2 3" xfId="19832" xr:uid="{BF0FACE1-6E5B-4A17-A705-E4866456EBFA}"/>
    <cellStyle name="Normal 5 4 2 2 4 2 3 2 4" xfId="33522" xr:uid="{7806CAD2-9B2A-486C-A907-3E7C464FF81E}"/>
    <cellStyle name="Normal 5 4 2 2 4 2 3 2 5" xfId="48406" xr:uid="{C3EC79BE-D1C5-40D0-8515-F30DC5E6F9C1}"/>
    <cellStyle name="Normal 5 4 2 2 4 2 3 3" xfId="23254" xr:uid="{88573EF6-30B6-4543-93E6-B38CC891A2C6}"/>
    <cellStyle name="Normal 5 4 2 2 4 2 3 3 2" xfId="36946" xr:uid="{F5AE2FC1-EFFA-44F3-8585-0056B61C35E2}"/>
    <cellStyle name="Normal 5 4 2 2 4 2 3 3 3" xfId="51830" xr:uid="{23FD0BA4-93E6-4B04-92FD-2FE0619E08D2}"/>
    <cellStyle name="Normal 5 4 2 2 4 2 3 4" xfId="16410" xr:uid="{DF83A8DE-7E45-4EDF-BA30-39CF4F52F4B8}"/>
    <cellStyle name="Normal 5 4 2 2 4 2 3 4 2" xfId="40898" xr:uid="{AB2D96A2-BD95-49D5-AE7A-736E2CE78AEF}"/>
    <cellStyle name="Normal 5 4 2 2 4 2 3 5" xfId="30100" xr:uid="{F58D3B0B-06F5-4D7A-A5B1-E58EC320487F}"/>
    <cellStyle name="Normal 5 4 2 2 4 2 3 6" xfId="44984" xr:uid="{7D4C614C-0949-43D9-8C77-BF0117ACEDB5}"/>
    <cellStyle name="Normal 5 4 2 2 4 2 3 7" xfId="9564" xr:uid="{9D573155-A3FE-4059-867E-53F75CE51EDF}"/>
    <cellStyle name="Normal 5 4 2 2 4 2 4" xfId="11274" xr:uid="{16BAA869-F439-444D-8D27-52AB762BE965}"/>
    <cellStyle name="Normal 5 4 2 2 4 2 4 2" xfId="24964" xr:uid="{462747F4-F510-459B-A7A4-7C08486E5FF0}"/>
    <cellStyle name="Normal 5 4 2 2 4 2 4 2 2" xfId="38656" xr:uid="{9322D834-AFED-4505-A2F4-6902B506148F}"/>
    <cellStyle name="Normal 5 4 2 2 4 2 4 2 3" xfId="53540" xr:uid="{B5BF79A9-5C80-4014-8AC4-01EDDF36345A}"/>
    <cellStyle name="Normal 5 4 2 2 4 2 4 3" xfId="18120" xr:uid="{5E8E4AD5-564D-45D3-BD01-A6008840AD2D}"/>
    <cellStyle name="Normal 5 4 2 2 4 2 4 4" xfId="31810" xr:uid="{7533F0E2-2C62-43B5-822F-DDCCBB05BF21}"/>
    <cellStyle name="Normal 5 4 2 2 4 2 4 5" xfId="46694" xr:uid="{A2330823-8AA2-4CC9-888F-4F92D0793DBB}"/>
    <cellStyle name="Normal 5 4 2 2 4 2 5" xfId="21542" xr:uid="{17E1A2FE-F4DA-4863-B610-BD99F0213CA6}"/>
    <cellStyle name="Normal 5 4 2 2 4 2 5 2" xfId="35234" xr:uid="{4B30665B-9E88-47CB-A2AA-AB537C8DAD54}"/>
    <cellStyle name="Normal 5 4 2 2 4 2 5 3" xfId="50118" xr:uid="{6568FE17-4072-4FA7-A014-98147305E98D}"/>
    <cellStyle name="Normal 5 4 2 2 4 2 6" xfId="14698" xr:uid="{40268236-6219-4F2D-BE8B-377D7A6DFB48}"/>
    <cellStyle name="Normal 5 4 2 2 4 2 6 2" xfId="40816" xr:uid="{3FB095C4-42CC-4A0E-B8A7-706BC3F97470}"/>
    <cellStyle name="Normal 5 4 2 2 4 2 7" xfId="28388" xr:uid="{83802F3C-2F26-4F6D-AF59-847334842056}"/>
    <cellStyle name="Normal 5 4 2 2 4 2 8" xfId="43272" xr:uid="{4CECAFB2-0E8C-4E0F-B0B2-9F17E16216C0}"/>
    <cellStyle name="Normal 5 4 2 2 4 2 9" xfId="7852" xr:uid="{87E898D8-1863-468A-95E0-EDBCFD2EBF1A}"/>
    <cellStyle name="Normal 5 4 2 2 4 3" xfId="1206" xr:uid="{A738EEBF-817B-4B4F-BC51-877892B3878F}"/>
    <cellStyle name="Normal 5 4 2 2 4 3 2" xfId="1207" xr:uid="{FE666823-AE88-4315-89E9-34CBED64CD7A}"/>
    <cellStyle name="Normal 5 4 2 2 4 3 2 2" xfId="12988" xr:uid="{38F96435-DE60-49A0-8C10-1C98E1636614}"/>
    <cellStyle name="Normal 5 4 2 2 4 3 2 2 2" xfId="26678" xr:uid="{BAC5913A-39D4-4D17-8D20-C7E54B07B105}"/>
    <cellStyle name="Normal 5 4 2 2 4 3 2 2 2 2" xfId="40370" xr:uid="{D2F96C8C-71D5-46AB-BE8F-12FAF28E5ED8}"/>
    <cellStyle name="Normal 5 4 2 2 4 3 2 2 2 3" xfId="55254" xr:uid="{D6B2CCF7-6161-4F96-8FB3-5D4D9D713124}"/>
    <cellStyle name="Normal 5 4 2 2 4 3 2 2 3" xfId="19834" xr:uid="{1A883D66-339F-4C01-91E3-FA6CBF1D267E}"/>
    <cellStyle name="Normal 5 4 2 2 4 3 2 2 4" xfId="33524" xr:uid="{C2D934BD-A170-4477-9B97-8B78CD49A0F7}"/>
    <cellStyle name="Normal 5 4 2 2 4 3 2 2 5" xfId="48408" xr:uid="{BC777DD6-032A-40D6-AC66-D19B77238CD4}"/>
    <cellStyle name="Normal 5 4 2 2 4 3 2 3" xfId="23256" xr:uid="{83C39DA8-5712-4D80-BB04-A38F0906F1CF}"/>
    <cellStyle name="Normal 5 4 2 2 4 3 2 3 2" xfId="36948" xr:uid="{640605AA-911F-4EC0-939F-8BA72F21B243}"/>
    <cellStyle name="Normal 5 4 2 2 4 3 2 3 3" xfId="51832" xr:uid="{BFD11E47-8D0D-4314-9989-5B034732A93B}"/>
    <cellStyle name="Normal 5 4 2 2 4 3 2 4" xfId="16412" xr:uid="{1A0CB454-243C-42D1-BA45-78233279E1B2}"/>
    <cellStyle name="Normal 5 4 2 2 4 3 2 4 2" xfId="40900" xr:uid="{3BC84B4E-C001-4BC4-ABDC-C22522F061B3}"/>
    <cellStyle name="Normal 5 4 2 2 4 3 2 5" xfId="30102" xr:uid="{0A911A18-63C2-4C73-A972-B0D869DFC6C3}"/>
    <cellStyle name="Normal 5 4 2 2 4 3 2 6" xfId="44986" xr:uid="{CBDFBB7A-3154-4B29-A696-69017C92A16D}"/>
    <cellStyle name="Normal 5 4 2 2 4 3 2 7" xfId="9566" xr:uid="{FB47C33A-3BF7-4C3B-88B7-5E4A10802897}"/>
    <cellStyle name="Normal 5 4 2 2 4 3 3" xfId="11276" xr:uid="{1A0C9F9A-E7B3-4230-BD45-645DEA1F1FD8}"/>
    <cellStyle name="Normal 5 4 2 2 4 3 3 2" xfId="24966" xr:uid="{9C733C3D-AF18-47F6-99A3-E0C08F7C51FA}"/>
    <cellStyle name="Normal 5 4 2 2 4 3 3 2 2" xfId="38658" xr:uid="{E1C26114-96EC-4333-8500-C6B9AEB9D35D}"/>
    <cellStyle name="Normal 5 4 2 2 4 3 3 2 3" xfId="53542" xr:uid="{D7C4F6FC-1032-4E9D-9695-17E3D587B228}"/>
    <cellStyle name="Normal 5 4 2 2 4 3 3 3" xfId="18122" xr:uid="{C85CBEF5-ED4C-42AB-9A04-45F7D1192E4D}"/>
    <cellStyle name="Normal 5 4 2 2 4 3 3 4" xfId="31812" xr:uid="{A5821AFB-950B-4060-86A4-42CF343AA275}"/>
    <cellStyle name="Normal 5 4 2 2 4 3 3 5" xfId="46696" xr:uid="{7A396256-6876-4B66-A5AC-3321CA3BF89F}"/>
    <cellStyle name="Normal 5 4 2 2 4 3 4" xfId="21544" xr:uid="{5B5A8807-9B6D-4DAB-A620-4FE66E4D7DE6}"/>
    <cellStyle name="Normal 5 4 2 2 4 3 4 2" xfId="35236" xr:uid="{C952B231-C45A-4AB3-B794-F83A3F8E9A59}"/>
    <cellStyle name="Normal 5 4 2 2 4 3 4 3" xfId="50120" xr:uid="{4C1B26F1-02D4-4E95-BFE4-C625FB35AA63}"/>
    <cellStyle name="Normal 5 4 2 2 4 3 5" xfId="14700" xr:uid="{48E0ECA1-ABE2-4FB6-9F54-6F9BEA5660FF}"/>
    <cellStyle name="Normal 5 4 2 2 4 3 5 2" xfId="40899" xr:uid="{D03200B2-FF62-4C4A-A7D9-D7F202902A21}"/>
    <cellStyle name="Normal 5 4 2 2 4 3 6" xfId="28390" xr:uid="{6DC97586-BF39-414B-A8F9-B694403602AF}"/>
    <cellStyle name="Normal 5 4 2 2 4 3 7" xfId="43274" xr:uid="{A2BCA2E7-9EBD-46F0-B60E-55289B06A9CD}"/>
    <cellStyle name="Normal 5 4 2 2 4 3 8" xfId="7854" xr:uid="{9AD3D342-DCF6-43A9-9A41-2AB19884E241}"/>
    <cellStyle name="Normal 5 4 2 2 4 4" xfId="1208" xr:uid="{4DD7B975-6717-4933-BFD9-3C5A24960AB4}"/>
    <cellStyle name="Normal 5 4 2 2 4 4 2" xfId="9567" xr:uid="{B66F5A95-601B-4B48-BDE0-7FB9E3A65E71}"/>
    <cellStyle name="Normal 5 4 2 2 4 4 2 2" xfId="12989" xr:uid="{11F912B8-AC4D-40AE-9C4B-BB79A9279275}"/>
    <cellStyle name="Normal 5 4 2 2 4 4 2 2 2" xfId="26679" xr:uid="{720AA4C3-6F5A-4C87-99AA-DB2972EE3135}"/>
    <cellStyle name="Normal 5 4 2 2 4 4 2 2 2 2" xfId="40371" xr:uid="{02067F86-5135-48DC-9729-8FF48D8143FE}"/>
    <cellStyle name="Normal 5 4 2 2 4 4 2 2 2 3" xfId="55255" xr:uid="{5907570E-94C2-4D23-AE1E-4FB43EC076DD}"/>
    <cellStyle name="Normal 5 4 2 2 4 4 2 2 3" xfId="19835" xr:uid="{9A3D8E4A-A690-4A11-B84A-34445767A030}"/>
    <cellStyle name="Normal 5 4 2 2 4 4 2 2 4" xfId="33525" xr:uid="{B2D649B0-F3DF-4AA2-B103-1BB5CDA14DEF}"/>
    <cellStyle name="Normal 5 4 2 2 4 4 2 2 5" xfId="48409" xr:uid="{443367B9-3B90-490B-B7D7-72FF021624A7}"/>
    <cellStyle name="Normal 5 4 2 2 4 4 2 3" xfId="23257" xr:uid="{59BB7C08-FC6F-4521-AF1C-A09A2E8429CD}"/>
    <cellStyle name="Normal 5 4 2 2 4 4 2 3 2" xfId="36949" xr:uid="{369B2A8A-9A35-4A01-81C9-FFC9AC434D4A}"/>
    <cellStyle name="Normal 5 4 2 2 4 4 2 3 3" xfId="51833" xr:uid="{5E982ECD-6D85-4085-9E8A-73946F0EC14A}"/>
    <cellStyle name="Normal 5 4 2 2 4 4 2 4" xfId="16413" xr:uid="{D54401EB-91F0-4B48-88DE-0727118D9BA6}"/>
    <cellStyle name="Normal 5 4 2 2 4 4 2 5" xfId="30103" xr:uid="{C0C62C53-0B09-4F39-B7BF-5FF286277858}"/>
    <cellStyle name="Normal 5 4 2 2 4 4 2 6" xfId="44987" xr:uid="{1DE8B0F8-E51E-4DDD-BE4A-F5146CA9F324}"/>
    <cellStyle name="Normal 5 4 2 2 4 4 3" xfId="11277" xr:uid="{33322FFD-152F-491D-A5E8-8666F364AB14}"/>
    <cellStyle name="Normal 5 4 2 2 4 4 3 2" xfId="24967" xr:uid="{0A5B76FC-B79A-4437-BC7C-918EF919ADAF}"/>
    <cellStyle name="Normal 5 4 2 2 4 4 3 2 2" xfId="38659" xr:uid="{F82D3F90-B6FB-4981-95ED-A3E0870F6347}"/>
    <cellStyle name="Normal 5 4 2 2 4 4 3 2 3" xfId="53543" xr:uid="{195C1C58-3122-4E75-9568-A77C1341D79D}"/>
    <cellStyle name="Normal 5 4 2 2 4 4 3 3" xfId="18123" xr:uid="{67F2BA33-D441-43B3-A02D-3B65177A533A}"/>
    <cellStyle name="Normal 5 4 2 2 4 4 3 4" xfId="31813" xr:uid="{978A24B1-6DDB-4378-84F3-50A448B0C121}"/>
    <cellStyle name="Normal 5 4 2 2 4 4 3 5" xfId="46697" xr:uid="{45089534-A422-49B6-9A6F-8A48183ED18B}"/>
    <cellStyle name="Normal 5 4 2 2 4 4 4" xfId="21545" xr:uid="{EE7A4E5D-C1C9-46C3-BAFA-ED39B6F32298}"/>
    <cellStyle name="Normal 5 4 2 2 4 4 4 2" xfId="35237" xr:uid="{9E4C5210-EAA7-46BE-A8B5-E90E6C4AC785}"/>
    <cellStyle name="Normal 5 4 2 2 4 4 4 3" xfId="50121" xr:uid="{F27FEBC5-1258-484B-8397-474F1418EE0C}"/>
    <cellStyle name="Normal 5 4 2 2 4 4 5" xfId="14701" xr:uid="{B5338341-B74E-49DF-9EFA-3AB9FD8EC9E6}"/>
    <cellStyle name="Normal 5 4 2 2 4 4 5 2" xfId="40901" xr:uid="{BFAD6C3E-A66C-42E3-BBD5-F12716DF10B6}"/>
    <cellStyle name="Normal 5 4 2 2 4 4 6" xfId="28391" xr:uid="{859932D7-702D-4E74-922B-C786A09DD955}"/>
    <cellStyle name="Normal 5 4 2 2 4 4 7" xfId="43275" xr:uid="{A2945943-0673-4163-8A0C-2EE577EAE239}"/>
    <cellStyle name="Normal 5 4 2 2 4 4 8" xfId="7855" xr:uid="{083C1013-02CB-4D39-B034-0424E4E4456D}"/>
    <cellStyle name="Normal 5 4 2 2 4 5" xfId="9563" xr:uid="{7BA87330-15BF-4CC1-AB1B-DB5C7AFBCDDC}"/>
    <cellStyle name="Normal 5 4 2 2 4 5 2" xfId="12985" xr:uid="{6E89246B-0EA1-409F-84B9-8F5E351C9CF2}"/>
    <cellStyle name="Normal 5 4 2 2 4 5 2 2" xfId="26675" xr:uid="{9DE74007-3366-4437-A8BF-979BB01A857B}"/>
    <cellStyle name="Normal 5 4 2 2 4 5 2 2 2" xfId="40367" xr:uid="{7528C1A5-EEEB-4528-8940-96C8D4AB47F5}"/>
    <cellStyle name="Normal 5 4 2 2 4 5 2 2 3" xfId="55251" xr:uid="{FD62402D-B1C1-401E-B704-0C4C8619876F}"/>
    <cellStyle name="Normal 5 4 2 2 4 5 2 3" xfId="19831" xr:uid="{DA95F185-3325-4A64-B19B-584DF2548086}"/>
    <cellStyle name="Normal 5 4 2 2 4 5 2 4" xfId="33521" xr:uid="{5D79F5CB-1DA3-4C20-9A83-2957AA0F33B4}"/>
    <cellStyle name="Normal 5 4 2 2 4 5 2 5" xfId="48405" xr:uid="{CA4E692E-C866-4250-BC7A-900861E9F2D1}"/>
    <cellStyle name="Normal 5 4 2 2 4 5 3" xfId="23253" xr:uid="{C0386E4D-2EFC-4D7F-BCA9-BC8DE404EDF7}"/>
    <cellStyle name="Normal 5 4 2 2 4 5 3 2" xfId="36945" xr:uid="{86058581-FD69-4285-B02A-1486E7B18E0E}"/>
    <cellStyle name="Normal 5 4 2 2 4 5 3 3" xfId="51829" xr:uid="{92111DB8-B5F5-4B8D-AD4E-5345CFC6B87B}"/>
    <cellStyle name="Normal 5 4 2 2 4 5 4" xfId="16409" xr:uid="{015982F4-9F6C-4320-9FE7-6EF3DCF226F6}"/>
    <cellStyle name="Normal 5 4 2 2 4 5 5" xfId="30099" xr:uid="{CAD23F54-CA57-40A0-9F09-AF7CF210095B}"/>
    <cellStyle name="Normal 5 4 2 2 4 5 6" xfId="44983" xr:uid="{E8C61645-F99E-4065-B5AD-3F172AFF88DA}"/>
    <cellStyle name="Normal 5 4 2 2 4 6" xfId="11273" xr:uid="{8AEBAFD3-BB24-45AE-AD66-50605ECA6C58}"/>
    <cellStyle name="Normal 5 4 2 2 4 6 2" xfId="24963" xr:uid="{05752975-08E2-4677-9B48-C688AE7F6C89}"/>
    <cellStyle name="Normal 5 4 2 2 4 6 2 2" xfId="38655" xr:uid="{86CF1202-F665-4821-B98F-1529A8FF6DEA}"/>
    <cellStyle name="Normal 5 4 2 2 4 6 2 3" xfId="53539" xr:uid="{7738B399-5141-4922-A0B7-36AC28228A3E}"/>
    <cellStyle name="Normal 5 4 2 2 4 6 3" xfId="18119" xr:uid="{46AEA237-F2DE-4F97-A388-09B08F87DB4F}"/>
    <cellStyle name="Normal 5 4 2 2 4 6 4" xfId="31809" xr:uid="{0E569847-96B2-4C54-8CFC-9AFC4953CB81}"/>
    <cellStyle name="Normal 5 4 2 2 4 6 5" xfId="46693" xr:uid="{F25CB853-3343-4FB1-A0A8-B7C97411406C}"/>
    <cellStyle name="Normal 5 4 2 2 4 7" xfId="21541" xr:uid="{5271ED36-0518-4D9C-8454-E2792F44A6A6}"/>
    <cellStyle name="Normal 5 4 2 2 4 7 2" xfId="35233" xr:uid="{B5DB9C72-0667-40CE-9C42-C6CA241CC17A}"/>
    <cellStyle name="Normal 5 4 2 2 4 7 3" xfId="50117" xr:uid="{5FC99BAA-B264-440C-A016-22FF5E9E3D99}"/>
    <cellStyle name="Normal 5 4 2 2 4 8" xfId="14697" xr:uid="{C1790D9D-4DC1-49F4-AB55-CCA6A6048F4F}"/>
    <cellStyle name="Normal 5 4 2 2 4 8 2" xfId="40815" xr:uid="{86BFE5A7-7AFD-426C-BDA9-5E9D7E6CF65C}"/>
    <cellStyle name="Normal 5 4 2 2 4 9" xfId="28387" xr:uid="{1FACE971-1A40-44A9-816C-E8A92B3F5182}"/>
    <cellStyle name="Normal 5 4 2 2 5" xfId="540" xr:uid="{BA0ED1A8-4E63-4A3C-9D22-9B277F400A79}"/>
    <cellStyle name="Normal 5 4 2 2 5 2" xfId="1209" xr:uid="{5D3B3272-6DFC-44AB-92A1-9A4DF472D4E2}"/>
    <cellStyle name="Normal 5 4 2 2 5 2 2" xfId="1210" xr:uid="{EBF1DA36-5294-4AD3-8ECB-0258C15CCF6B}"/>
    <cellStyle name="Normal 5 4 2 2 5 2 2 2" xfId="12991" xr:uid="{4C0A69F6-E67E-4928-8639-F728133B5431}"/>
    <cellStyle name="Normal 5 4 2 2 5 2 2 2 2" xfId="26681" xr:uid="{32F058B3-820D-4155-ADCC-50EEAB3E3143}"/>
    <cellStyle name="Normal 5 4 2 2 5 2 2 2 2 2" xfId="40373" xr:uid="{F75BC0F7-69F0-46C7-A3E5-4B1E3EF8303F}"/>
    <cellStyle name="Normal 5 4 2 2 5 2 2 2 2 3" xfId="55257" xr:uid="{4FCE243A-BEFD-48A7-B2FF-393B67EBAAF5}"/>
    <cellStyle name="Normal 5 4 2 2 5 2 2 2 3" xfId="19837" xr:uid="{C5645BDA-3988-4049-B185-B4EFF370405A}"/>
    <cellStyle name="Normal 5 4 2 2 5 2 2 2 4" xfId="33527" xr:uid="{040861FA-2331-4B68-8B65-AD4EEF557637}"/>
    <cellStyle name="Normal 5 4 2 2 5 2 2 2 5" xfId="48411" xr:uid="{832A2560-1F10-4FC4-A35D-F8ABF3662AF5}"/>
    <cellStyle name="Normal 5 4 2 2 5 2 2 3" xfId="23259" xr:uid="{E195CFBC-12D0-4369-A455-A28D5D666A5D}"/>
    <cellStyle name="Normal 5 4 2 2 5 2 2 3 2" xfId="36951" xr:uid="{F74F8976-053B-4C14-8273-B75C98BDAABE}"/>
    <cellStyle name="Normal 5 4 2 2 5 2 2 3 3" xfId="51835" xr:uid="{0F00E400-B6E4-42F0-BBA8-4A7C8C7B09BF}"/>
    <cellStyle name="Normal 5 4 2 2 5 2 2 4" xfId="16415" xr:uid="{7204643D-26A2-4030-BE38-F7A290F8B5F9}"/>
    <cellStyle name="Normal 5 4 2 2 5 2 2 4 2" xfId="40903" xr:uid="{1168B9C6-F5DF-406C-AF8F-84514F10C66C}"/>
    <cellStyle name="Normal 5 4 2 2 5 2 2 5" xfId="30105" xr:uid="{3E21746B-300A-4043-8029-53468AFBE31C}"/>
    <cellStyle name="Normal 5 4 2 2 5 2 2 6" xfId="44989" xr:uid="{266B0039-7CB4-4A91-BE71-DBE546CF6679}"/>
    <cellStyle name="Normal 5 4 2 2 5 2 2 7" xfId="9569" xr:uid="{30739CE4-0007-4505-B9F2-8286A1369316}"/>
    <cellStyle name="Normal 5 4 2 2 5 2 3" xfId="11279" xr:uid="{4DC0ADE9-E672-44F4-A003-FA92CF060D76}"/>
    <cellStyle name="Normal 5 4 2 2 5 2 3 2" xfId="24969" xr:uid="{90B0CA41-A8BC-454A-A822-4810EEDB8DE4}"/>
    <cellStyle name="Normal 5 4 2 2 5 2 3 2 2" xfId="38661" xr:uid="{7C6B6F44-6AAE-48F7-BF68-DEFC83D5A866}"/>
    <cellStyle name="Normal 5 4 2 2 5 2 3 2 3" xfId="53545" xr:uid="{44D1B3D5-9B65-4445-A42A-1A4627C92F50}"/>
    <cellStyle name="Normal 5 4 2 2 5 2 3 3" xfId="18125" xr:uid="{D354BE6A-539D-4827-B1B9-08CFCB722F1C}"/>
    <cellStyle name="Normal 5 4 2 2 5 2 3 4" xfId="31815" xr:uid="{D7FA25FA-0470-413F-BB3A-445D149551A3}"/>
    <cellStyle name="Normal 5 4 2 2 5 2 3 5" xfId="46699" xr:uid="{3B306383-CF44-4174-8936-E394E74B79EE}"/>
    <cellStyle name="Normal 5 4 2 2 5 2 4" xfId="21547" xr:uid="{8D55AE83-BD98-42F0-B44F-8FB61667EE76}"/>
    <cellStyle name="Normal 5 4 2 2 5 2 4 2" xfId="35239" xr:uid="{D51471FC-3C66-4FDD-8348-6D086062D7C0}"/>
    <cellStyle name="Normal 5 4 2 2 5 2 4 3" xfId="50123" xr:uid="{C71C59AF-7660-40B6-8A27-23B58660A71C}"/>
    <cellStyle name="Normal 5 4 2 2 5 2 5" xfId="14703" xr:uid="{E9D419DC-75DE-408F-B6C7-95A9A40C9C77}"/>
    <cellStyle name="Normal 5 4 2 2 5 2 5 2" xfId="40902" xr:uid="{CAF2C658-1133-4771-A389-F6D8B3728236}"/>
    <cellStyle name="Normal 5 4 2 2 5 2 6" xfId="28393" xr:uid="{CD8CD85D-C1BE-4D2B-AAE3-1BAF9257AF64}"/>
    <cellStyle name="Normal 5 4 2 2 5 2 7" xfId="43277" xr:uid="{8AC40095-DC7E-4433-B394-7AAC4CD1C712}"/>
    <cellStyle name="Normal 5 4 2 2 5 2 8" xfId="7857" xr:uid="{C849F970-A853-411F-8F4C-7192136C164C}"/>
    <cellStyle name="Normal 5 4 2 2 5 3" xfId="1211" xr:uid="{BE3990E9-88C4-4CB0-8FD2-FC9FE5B41DBA}"/>
    <cellStyle name="Normal 5 4 2 2 5 3 2" xfId="12990" xr:uid="{30F871AB-D0D4-4D85-89B1-FC2EE21878D1}"/>
    <cellStyle name="Normal 5 4 2 2 5 3 2 2" xfId="26680" xr:uid="{14FA74D7-7199-4C3B-8A6D-321AC6002B70}"/>
    <cellStyle name="Normal 5 4 2 2 5 3 2 2 2" xfId="40372" xr:uid="{34571BDB-8166-410B-AE26-012E6D7E41D0}"/>
    <cellStyle name="Normal 5 4 2 2 5 3 2 2 3" xfId="55256" xr:uid="{8256D566-7CCE-4F10-A4EF-DA5C2AEEE1F3}"/>
    <cellStyle name="Normal 5 4 2 2 5 3 2 3" xfId="19836" xr:uid="{ED8CDE44-2A43-4EDE-95C6-562B1327AD44}"/>
    <cellStyle name="Normal 5 4 2 2 5 3 2 4" xfId="33526" xr:uid="{2B7D2004-71E4-4A57-865D-279A0B61A27E}"/>
    <cellStyle name="Normal 5 4 2 2 5 3 2 5" xfId="48410" xr:uid="{759BCBE3-4CB2-493A-9C7A-0C7E5D659C50}"/>
    <cellStyle name="Normal 5 4 2 2 5 3 3" xfId="23258" xr:uid="{D495BDE3-81BD-4A74-81D9-E0B388F71549}"/>
    <cellStyle name="Normal 5 4 2 2 5 3 3 2" xfId="36950" xr:uid="{A70A3DD6-F20C-42B7-9543-14F62D0C88B6}"/>
    <cellStyle name="Normal 5 4 2 2 5 3 3 3" xfId="51834" xr:uid="{D364DF6F-A80E-41DF-8639-0B82CB2EC456}"/>
    <cellStyle name="Normal 5 4 2 2 5 3 4" xfId="16414" xr:uid="{90CC9E9A-F4AB-4075-BFC1-D82B44E803E8}"/>
    <cellStyle name="Normal 5 4 2 2 5 3 4 2" xfId="40904" xr:uid="{3CFE5965-6050-474A-AD79-7D86165CC54C}"/>
    <cellStyle name="Normal 5 4 2 2 5 3 5" xfId="30104" xr:uid="{D2C81DD8-C80A-474C-BBF3-7F75EC8A12EF}"/>
    <cellStyle name="Normal 5 4 2 2 5 3 6" xfId="44988" xr:uid="{6FB233E0-6DC9-42DE-84CE-7E511D00DEF6}"/>
    <cellStyle name="Normal 5 4 2 2 5 3 7" xfId="9568" xr:uid="{64534E94-4FC8-4AA9-9541-FB256CB8D101}"/>
    <cellStyle name="Normal 5 4 2 2 5 4" xfId="2848" xr:uid="{0E6B8354-3D2F-42B2-A560-A1BA98C12BBD}"/>
    <cellStyle name="Normal 5 4 2 2 5 4 2" xfId="24968" xr:uid="{1BC1329C-0694-4BA3-9EC8-10C79474C6A1}"/>
    <cellStyle name="Normal 5 4 2 2 5 4 2 2" xfId="38660" xr:uid="{88101BF8-07B8-4198-9BD0-4EC35DB7090E}"/>
    <cellStyle name="Normal 5 4 2 2 5 4 2 3" xfId="53544" xr:uid="{0A877948-48C0-426E-8280-4BA4ACBA2DC8}"/>
    <cellStyle name="Normal 5 4 2 2 5 4 3" xfId="18124" xr:uid="{3F701C33-EF6D-4E8B-8AB0-684D20054EE7}"/>
    <cellStyle name="Normal 5 4 2 2 5 4 3 2" xfId="41124" xr:uid="{30FB4139-7208-4DC4-B78A-C40765FFB0DA}"/>
    <cellStyle name="Normal 5 4 2 2 5 4 4" xfId="31814" xr:uid="{DEC3628C-1259-47DB-B809-4980DA5DEBDF}"/>
    <cellStyle name="Normal 5 4 2 2 5 4 5" xfId="46698" xr:uid="{88944B7C-D96B-48C1-81DA-8C2E4C870BBF}"/>
    <cellStyle name="Normal 5 4 2 2 5 4 6" xfId="11278" xr:uid="{C2B9BAC8-43B3-4DBD-A548-E540E4913BEF}"/>
    <cellStyle name="Normal 5 4 2 2 5 5" xfId="21546" xr:uid="{029E7BBE-C3F9-4094-8CF5-01DAC57E7DC7}"/>
    <cellStyle name="Normal 5 4 2 2 5 5 2" xfId="35238" xr:uid="{DDCEF62D-34FD-45E4-9F86-33C938521F2B}"/>
    <cellStyle name="Normal 5 4 2 2 5 5 3" xfId="50122" xr:uid="{3291637C-41ED-4C45-B0B9-0FAD6774A478}"/>
    <cellStyle name="Normal 5 4 2 2 5 6" xfId="14702" xr:uid="{E47989A3-7406-47EA-A62E-D94833F20FCE}"/>
    <cellStyle name="Normal 5 4 2 2 5 6 2" xfId="40817" xr:uid="{9DDD8ECA-E936-403D-8B4F-8F77F9D88A36}"/>
    <cellStyle name="Normal 5 4 2 2 5 7" xfId="28392" xr:uid="{489B030C-EB66-477F-B034-12F91E3235FE}"/>
    <cellStyle name="Normal 5 4 2 2 5 8" xfId="43276" xr:uid="{9A24E450-771A-43A5-9FAA-8040CE7F4A45}"/>
    <cellStyle name="Normal 5 4 2 2 5 9" xfId="7856" xr:uid="{526332EA-CC5A-4CAF-AF25-917245681477}"/>
    <cellStyle name="Normal 5 4 2 2 6" xfId="1212" xr:uid="{5FC86470-27D5-49C8-8961-E21DE5B80AFF}"/>
    <cellStyle name="Normal 5 4 2 2 6 2" xfId="1213" xr:uid="{3DB71DBF-6DEE-412D-95EA-52D61E46D271}"/>
    <cellStyle name="Normal 5 4 2 2 6 2 2" xfId="12992" xr:uid="{1DE231D0-CFD2-4AB1-9B0F-26E2D5EBAC71}"/>
    <cellStyle name="Normal 5 4 2 2 6 2 2 2" xfId="26682" xr:uid="{C7C32E6E-B4C0-4CF1-AA18-2A61E1BAE81D}"/>
    <cellStyle name="Normal 5 4 2 2 6 2 2 2 2" xfId="40374" xr:uid="{FA17E6AE-BB29-47E9-9C55-6A9AAAFC1DDB}"/>
    <cellStyle name="Normal 5 4 2 2 6 2 2 2 3" xfId="55258" xr:uid="{1DEC176A-2E82-4FA6-9058-C12B77183C5E}"/>
    <cellStyle name="Normal 5 4 2 2 6 2 2 3" xfId="19838" xr:uid="{FFBCDD2B-19E7-420E-828C-B19B0A597E06}"/>
    <cellStyle name="Normal 5 4 2 2 6 2 2 4" xfId="33528" xr:uid="{ED5A8FB5-942B-4114-A23A-7EE5A718E4FD}"/>
    <cellStyle name="Normal 5 4 2 2 6 2 2 5" xfId="48412" xr:uid="{99D4E3EA-2048-4B3B-8D93-6D4B8AD5575A}"/>
    <cellStyle name="Normal 5 4 2 2 6 2 3" xfId="23260" xr:uid="{BB84D859-246D-4CEB-98F1-F15268B23F84}"/>
    <cellStyle name="Normal 5 4 2 2 6 2 3 2" xfId="36952" xr:uid="{7CEC296B-1EBE-4FF8-B418-3FCFDD2C503A}"/>
    <cellStyle name="Normal 5 4 2 2 6 2 3 3" xfId="51836" xr:uid="{CB8301E4-AE99-4A2D-B92A-FB335AC28B0A}"/>
    <cellStyle name="Normal 5 4 2 2 6 2 4" xfId="16416" xr:uid="{BC5ACC65-B31C-462A-80E6-09F2D4A3B7F9}"/>
    <cellStyle name="Normal 5 4 2 2 6 2 4 2" xfId="40906" xr:uid="{5D92E5C8-D73F-485B-9B58-6EB8813EF681}"/>
    <cellStyle name="Normal 5 4 2 2 6 2 5" xfId="30106" xr:uid="{3A1D62E9-23D5-4BE3-B893-BCA35E0F162F}"/>
    <cellStyle name="Normal 5 4 2 2 6 2 6" xfId="44990" xr:uid="{15117DE5-A894-4B93-80FF-1108039E1DC6}"/>
    <cellStyle name="Normal 5 4 2 2 6 2 7" xfId="9570" xr:uid="{FE68F23C-94D7-4FF2-AD4B-7BF03ACC199F}"/>
    <cellStyle name="Normal 5 4 2 2 6 3" xfId="11280" xr:uid="{FBFD6990-D570-475E-A20E-42B1AB9E6148}"/>
    <cellStyle name="Normal 5 4 2 2 6 3 2" xfId="24970" xr:uid="{4BBC1F1F-B2B1-4918-A7CF-61A06730EC21}"/>
    <cellStyle name="Normal 5 4 2 2 6 3 2 2" xfId="38662" xr:uid="{85028B0E-91E4-4EA9-91F4-30BBA321C28F}"/>
    <cellStyle name="Normal 5 4 2 2 6 3 2 3" xfId="53546" xr:uid="{50C9B4BD-7370-4954-A9E0-0A9835C2DDC7}"/>
    <cellStyle name="Normal 5 4 2 2 6 3 3" xfId="18126" xr:uid="{AF3AF317-4929-4193-A04E-2E1D27F7F56D}"/>
    <cellStyle name="Normal 5 4 2 2 6 3 4" xfId="31816" xr:uid="{3702FA75-ACCF-4000-8036-00F1A4492310}"/>
    <cellStyle name="Normal 5 4 2 2 6 3 5" xfId="46700" xr:uid="{4A04CF6E-BA0B-44FC-B551-1F549184F189}"/>
    <cellStyle name="Normal 5 4 2 2 6 4" xfId="21548" xr:uid="{DA2C4C61-56B3-47C1-A97F-B98499590A7E}"/>
    <cellStyle name="Normal 5 4 2 2 6 4 2" xfId="35240" xr:uid="{F7C5A2FC-0A9F-4C7A-998A-26AC1412C505}"/>
    <cellStyle name="Normal 5 4 2 2 6 4 3" xfId="50124" xr:uid="{10EB00E7-1C35-4483-BE97-C0E7B1CBA2E3}"/>
    <cellStyle name="Normal 5 4 2 2 6 5" xfId="14704" xr:uid="{BDC5DAC6-4FA5-4A26-8C27-54B992386197}"/>
    <cellStyle name="Normal 5 4 2 2 6 5 2" xfId="40905" xr:uid="{375C2B35-F601-485B-8556-0FDCF2350C98}"/>
    <cellStyle name="Normal 5 4 2 2 6 6" xfId="28394" xr:uid="{615B4605-938A-41C7-AC02-82BD3AE3FFDF}"/>
    <cellStyle name="Normal 5 4 2 2 6 7" xfId="43278" xr:uid="{EE7E5DC7-7BAA-4201-B45E-B65BF0BD256D}"/>
    <cellStyle name="Normal 5 4 2 2 6 8" xfId="7858" xr:uid="{F8F0B068-01FE-43B3-8BD4-87848F5F455E}"/>
    <cellStyle name="Normal 5 4 2 2 7" xfId="1214" xr:uid="{F4A03180-DB76-4CFB-A614-C2EDBAAA237E}"/>
    <cellStyle name="Normal 5 4 2 2 7 2" xfId="9571" xr:uid="{9334A98C-35A8-4DD8-8B4C-E3354E7C07F3}"/>
    <cellStyle name="Normal 5 4 2 2 7 2 2" xfId="12993" xr:uid="{71162387-0F58-433D-825D-7552B9F8BA3F}"/>
    <cellStyle name="Normal 5 4 2 2 7 2 2 2" xfId="26683" xr:uid="{249F2591-94C5-4759-BE0C-8446656EFA24}"/>
    <cellStyle name="Normal 5 4 2 2 7 2 2 2 2" xfId="40375" xr:uid="{A3352E12-C477-4564-B351-9D50D2E54861}"/>
    <cellStyle name="Normal 5 4 2 2 7 2 2 2 3" xfId="55259" xr:uid="{18F4D0E0-CC03-4F55-B32F-74EC89883888}"/>
    <cellStyle name="Normal 5 4 2 2 7 2 2 3" xfId="19839" xr:uid="{4FAD0E75-EB36-49E1-B0C5-FD3081D39B03}"/>
    <cellStyle name="Normal 5 4 2 2 7 2 2 4" xfId="33529" xr:uid="{75832238-FBC3-4419-9FD9-B6A2433202A1}"/>
    <cellStyle name="Normal 5 4 2 2 7 2 2 5" xfId="48413" xr:uid="{CF28E430-6506-44D3-B939-EF70376B50BD}"/>
    <cellStyle name="Normal 5 4 2 2 7 2 3" xfId="23261" xr:uid="{CD505484-6139-4BB1-928E-EA0EA33B1780}"/>
    <cellStyle name="Normal 5 4 2 2 7 2 3 2" xfId="36953" xr:uid="{55109703-4D68-4703-96F3-B9A08A3DA369}"/>
    <cellStyle name="Normal 5 4 2 2 7 2 3 3" xfId="51837" xr:uid="{93AD9A0A-66C9-44BF-82AF-CB1AECD95733}"/>
    <cellStyle name="Normal 5 4 2 2 7 2 4" xfId="16417" xr:uid="{5F8AF31B-0937-44C9-BAFB-4094D7BA91E0}"/>
    <cellStyle name="Normal 5 4 2 2 7 2 5" xfId="30107" xr:uid="{D87A81AD-86F0-4317-B9B4-F3C40FC3F9EC}"/>
    <cellStyle name="Normal 5 4 2 2 7 2 6" xfId="44991" xr:uid="{829AF5E9-B832-429B-87F1-B60757FE6D4F}"/>
    <cellStyle name="Normal 5 4 2 2 7 3" xfId="11281" xr:uid="{DF772996-A8F3-4BF0-969F-4715F3F652F8}"/>
    <cellStyle name="Normal 5 4 2 2 7 3 2" xfId="24971" xr:uid="{0D87BE3A-2656-4305-B387-F63B09F56C9E}"/>
    <cellStyle name="Normal 5 4 2 2 7 3 2 2" xfId="38663" xr:uid="{D6A86364-BC28-4E0A-B1B6-54E25C1D34DC}"/>
    <cellStyle name="Normal 5 4 2 2 7 3 2 3" xfId="53547" xr:uid="{263146F8-B20F-42A5-9E84-DCB4BA0385E2}"/>
    <cellStyle name="Normal 5 4 2 2 7 3 3" xfId="18127" xr:uid="{0C3CEB6E-7D54-4FC4-A216-D17E0D95E6F7}"/>
    <cellStyle name="Normal 5 4 2 2 7 3 4" xfId="31817" xr:uid="{D7A4E5CA-32E6-44C5-8054-D3748EAC36DE}"/>
    <cellStyle name="Normal 5 4 2 2 7 3 5" xfId="46701" xr:uid="{80E177C0-6452-4139-A6C4-1DAD0E07ACA2}"/>
    <cellStyle name="Normal 5 4 2 2 7 4" xfId="21549" xr:uid="{32669B45-8113-4E69-B256-CAF7AE40965E}"/>
    <cellStyle name="Normal 5 4 2 2 7 4 2" xfId="35241" xr:uid="{8446DD44-432B-4FC1-AB32-EBF051582A09}"/>
    <cellStyle name="Normal 5 4 2 2 7 4 3" xfId="50125" xr:uid="{5E1EB1ED-5042-4854-A7C3-1B4FB2864C2C}"/>
    <cellStyle name="Normal 5 4 2 2 7 5" xfId="14705" xr:uid="{47F598BF-F086-4173-9309-5DB6E0256CC8}"/>
    <cellStyle name="Normal 5 4 2 2 7 5 2" xfId="40907" xr:uid="{79B83B84-9185-4752-8BC1-2006E9C643E6}"/>
    <cellStyle name="Normal 5 4 2 2 7 6" xfId="28395" xr:uid="{14A23304-6CBD-40A4-AF71-E8FEEEC43FFE}"/>
    <cellStyle name="Normal 5 4 2 2 7 7" xfId="43279" xr:uid="{E8D9362C-2864-4946-B769-85DE4689553E}"/>
    <cellStyle name="Normal 5 4 2 2 7 8" xfId="7859" xr:uid="{38F22532-395D-475F-87F6-CCAA1BEC7BAA}"/>
    <cellStyle name="Normal 5 4 2 2 8" xfId="2849" xr:uid="{267CB6A0-B81B-4E91-86EF-A770707A48E3}"/>
    <cellStyle name="Normal 5 4 2 2 8 2" xfId="12964" xr:uid="{FAC7B4EB-1885-4CDF-95B0-8DC24F907ACC}"/>
    <cellStyle name="Normal 5 4 2 2 8 2 2" xfId="26654" xr:uid="{C5947956-9192-4D05-8CF3-E54BF78DC199}"/>
    <cellStyle name="Normal 5 4 2 2 8 2 2 2" xfId="40346" xr:uid="{E1986B60-6040-4A7D-AEDB-57D5FDF3090C}"/>
    <cellStyle name="Normal 5 4 2 2 8 2 2 3" xfId="55230" xr:uid="{CD168B69-F415-4F3E-B4E4-19CE669C1BED}"/>
    <cellStyle name="Normal 5 4 2 2 8 2 3" xfId="19810" xr:uid="{B904895E-38C2-41F3-9FB3-B9BD40FAEE5E}"/>
    <cellStyle name="Normal 5 4 2 2 8 2 4" xfId="33500" xr:uid="{608F6F9C-D7F7-4200-9017-430D6EAA9F57}"/>
    <cellStyle name="Normal 5 4 2 2 8 2 5" xfId="48384" xr:uid="{A5B92137-3FAD-4D4F-9B19-C9A10854336D}"/>
    <cellStyle name="Normal 5 4 2 2 8 3" xfId="23232" xr:uid="{AD327814-3C97-4FDF-BC48-E48F15FC5089}"/>
    <cellStyle name="Normal 5 4 2 2 8 3 2" xfId="36924" xr:uid="{A92BD6BC-2264-4CB5-B461-D65EE656169E}"/>
    <cellStyle name="Normal 5 4 2 2 8 3 3" xfId="51808" xr:uid="{42159112-CD20-4305-9DC1-B0FB43ECF929}"/>
    <cellStyle name="Normal 5 4 2 2 8 4" xfId="16388" xr:uid="{BBC8539F-9914-449D-B7A9-3199CB27AC67}"/>
    <cellStyle name="Normal 5 4 2 2 8 4 2" xfId="41125" xr:uid="{1BCC6009-EB2F-41D3-AAAC-B20A8FDF9AEB}"/>
    <cellStyle name="Normal 5 4 2 2 8 5" xfId="30078" xr:uid="{450EE04E-2FDC-419A-AF97-8F7B6410BCF2}"/>
    <cellStyle name="Normal 5 4 2 2 8 6" xfId="44962" xr:uid="{61E6888B-7BD7-410B-AE1B-EB7BC01C132C}"/>
    <cellStyle name="Normal 5 4 2 2 8 7" xfId="9542" xr:uid="{8BD3D2E5-E147-4936-B4C6-46C2E1481F92}"/>
    <cellStyle name="Normal 5 4 2 2 9" xfId="11252" xr:uid="{197AB4E1-706C-4982-BF0D-9BADD8F1A837}"/>
    <cellStyle name="Normal 5 4 2 2 9 2" xfId="24942" xr:uid="{40818AC1-3A30-4454-AE43-8416BC8B6DFC}"/>
    <cellStyle name="Normal 5 4 2 2 9 2 2" xfId="38634" xr:uid="{C2E87E56-6B84-4A52-9DFA-2B1EB9037805}"/>
    <cellStyle name="Normal 5 4 2 2 9 2 3" xfId="53518" xr:uid="{52103EDB-8207-4CA7-BE2B-9C0D560F93E5}"/>
    <cellStyle name="Normal 5 4 2 2 9 3" xfId="18098" xr:uid="{FB0B5C29-13B8-4007-AF5A-B5902B3D8565}"/>
    <cellStyle name="Normal 5 4 2 2 9 4" xfId="31788" xr:uid="{B6AD97CF-C515-4840-A38C-054749A81FCF}"/>
    <cellStyle name="Normal 5 4 2 2 9 5" xfId="46672" xr:uid="{7E265A88-772F-4DFE-94A0-A20C143E9C80}"/>
    <cellStyle name="Normal 5 4 2 3" xfId="298" xr:uid="{F6AF08A1-0B24-44DD-8E68-16D559F646A6}"/>
    <cellStyle name="Normal 5 4 2 3 10" xfId="14706" xr:uid="{9531A5BB-FCD8-4CFD-9B57-A64D6BCB93C5}"/>
    <cellStyle name="Normal 5 4 2 3 10 2" xfId="40780" xr:uid="{0DE4B16B-4823-44B3-AC67-B7B93E3D25F1}"/>
    <cellStyle name="Normal 5 4 2 3 11" xfId="28396" xr:uid="{8F236583-25D8-4038-B6B5-E8457735CAA2}"/>
    <cellStyle name="Normal 5 4 2 3 12" xfId="43280" xr:uid="{43AA1AA2-76AF-41D1-B22C-BE38D4D5B230}"/>
    <cellStyle name="Normal 5 4 2 3 13" xfId="7860" xr:uid="{4187A67E-B60F-4E9E-8AFA-94CEFEBF5811}"/>
    <cellStyle name="Normal 5 4 2 3 2" xfId="541" xr:uid="{653357A9-D7A3-46B6-A6EC-4042EF64B145}"/>
    <cellStyle name="Normal 5 4 2 3 2 10" xfId="43281" xr:uid="{A6D804BE-63AA-47C6-99BE-8768B8AE3DDC}"/>
    <cellStyle name="Normal 5 4 2 3 2 11" xfId="7861" xr:uid="{55A831FC-10DF-48A7-A583-5AF926C791FA}"/>
    <cellStyle name="Normal 5 4 2 3 2 2" xfId="542" xr:uid="{3A6DA92F-5546-49D0-B4E5-6BF72BD1050A}"/>
    <cellStyle name="Normal 5 4 2 3 2 2 2" xfId="1215" xr:uid="{3C5DD85B-4CB0-4DD8-9253-07920F7F5804}"/>
    <cellStyle name="Normal 5 4 2 3 2 2 2 2" xfId="1216" xr:uid="{8F6B3DDD-C2B2-41A0-A065-41756B628E14}"/>
    <cellStyle name="Normal 5 4 2 3 2 2 2 2 2" xfId="12997" xr:uid="{A5780E50-36CE-4F64-BF62-1A01AB0D0753}"/>
    <cellStyle name="Normal 5 4 2 3 2 2 2 2 2 2" xfId="26687" xr:uid="{121B7EB3-6E8C-4978-8B4D-E4A48FB8A3AF}"/>
    <cellStyle name="Normal 5 4 2 3 2 2 2 2 2 2 2" xfId="40379" xr:uid="{777E2F5B-0C88-47C6-BE53-3C9364ACE000}"/>
    <cellStyle name="Normal 5 4 2 3 2 2 2 2 2 2 3" xfId="55263" xr:uid="{F5FC7BC7-585A-4C6B-B67B-501233AAF21E}"/>
    <cellStyle name="Normal 5 4 2 3 2 2 2 2 2 3" xfId="19843" xr:uid="{58BD3C43-AFBF-4EF6-B700-A83191B7EB61}"/>
    <cellStyle name="Normal 5 4 2 3 2 2 2 2 2 4" xfId="33533" xr:uid="{895DFF6E-A5A0-4FD2-A0E8-DBF1D9B55272}"/>
    <cellStyle name="Normal 5 4 2 3 2 2 2 2 2 5" xfId="48417" xr:uid="{B73FC4E6-AA63-497F-9353-2C1D40708D22}"/>
    <cellStyle name="Normal 5 4 2 3 2 2 2 2 3" xfId="23265" xr:uid="{E83780A5-AE6A-4132-A9E3-51CA8DFAC7A2}"/>
    <cellStyle name="Normal 5 4 2 3 2 2 2 2 3 2" xfId="36957" xr:uid="{0728DCF4-D98D-4552-96F8-6AECD95266F0}"/>
    <cellStyle name="Normal 5 4 2 3 2 2 2 2 3 3" xfId="51841" xr:uid="{37FC85DF-903B-49A7-B3D4-785C4F3E5CF7}"/>
    <cellStyle name="Normal 5 4 2 3 2 2 2 2 4" xfId="16421" xr:uid="{3BC27A2A-CA0D-40CF-BBA3-6C3961B09EFB}"/>
    <cellStyle name="Normal 5 4 2 3 2 2 2 2 4 2" xfId="40909" xr:uid="{574F90AA-C038-41BA-A2AA-583C672BFE97}"/>
    <cellStyle name="Normal 5 4 2 3 2 2 2 2 5" xfId="30111" xr:uid="{DA972E63-4CDE-499B-B430-F6E313CA46F9}"/>
    <cellStyle name="Normal 5 4 2 3 2 2 2 2 6" xfId="44995" xr:uid="{A983208F-B9BE-46A8-BEA9-ECA7B4C28917}"/>
    <cellStyle name="Normal 5 4 2 3 2 2 2 2 7" xfId="9575" xr:uid="{D2D8213C-C3E6-4186-9424-0BD215EC8B89}"/>
    <cellStyle name="Normal 5 4 2 3 2 2 2 3" xfId="11285" xr:uid="{B1759922-89E6-4F7D-A29F-46DEAAE39FC7}"/>
    <cellStyle name="Normal 5 4 2 3 2 2 2 3 2" xfId="24975" xr:uid="{223C8AB7-23B2-4EBC-B550-57DD11993E29}"/>
    <cellStyle name="Normal 5 4 2 3 2 2 2 3 2 2" xfId="38667" xr:uid="{84E02306-3A46-4AFB-A8A3-7485B8A14BA5}"/>
    <cellStyle name="Normal 5 4 2 3 2 2 2 3 2 3" xfId="53551" xr:uid="{300E8B37-A1A7-4298-83F2-A5A4E55AC7AD}"/>
    <cellStyle name="Normal 5 4 2 3 2 2 2 3 3" xfId="18131" xr:uid="{6BC8B870-55E6-45E7-8ADA-8BBBDFDF6970}"/>
    <cellStyle name="Normal 5 4 2 3 2 2 2 3 4" xfId="31821" xr:uid="{B9DC346C-14A9-45AB-8D83-CB49DAEA5F2A}"/>
    <cellStyle name="Normal 5 4 2 3 2 2 2 3 5" xfId="46705" xr:uid="{8493E5E3-0D34-4737-9D29-5C5653F96D00}"/>
    <cellStyle name="Normal 5 4 2 3 2 2 2 4" xfId="21553" xr:uid="{71566AEC-16B0-4F2D-97F9-AFD291F3488F}"/>
    <cellStyle name="Normal 5 4 2 3 2 2 2 4 2" xfId="35245" xr:uid="{ABEE9D2E-D53B-4B15-AEE5-AD3DBFA18280}"/>
    <cellStyle name="Normal 5 4 2 3 2 2 2 4 3" xfId="50129" xr:uid="{DBDA9A11-FD42-4B43-8AA0-0B061294E0ED}"/>
    <cellStyle name="Normal 5 4 2 3 2 2 2 5" xfId="14709" xr:uid="{44736F56-6013-4971-8287-435B8DBA036E}"/>
    <cellStyle name="Normal 5 4 2 3 2 2 2 5 2" xfId="40908" xr:uid="{F28448B9-2CA9-4300-9009-AC22D0D5033D}"/>
    <cellStyle name="Normal 5 4 2 3 2 2 2 6" xfId="28399" xr:uid="{B3178BC6-C22A-48E8-AAB8-2B42BF375618}"/>
    <cellStyle name="Normal 5 4 2 3 2 2 2 7" xfId="43283" xr:uid="{2698973F-2293-4BD0-8E7D-82DDC9484D86}"/>
    <cellStyle name="Normal 5 4 2 3 2 2 2 8" xfId="7863" xr:uid="{ED170D57-B0AA-4395-83C7-C9DE62971F39}"/>
    <cellStyle name="Normal 5 4 2 3 2 2 3" xfId="1217" xr:uid="{FDF8DD85-34BF-4C4F-BD27-78B31E7B8F83}"/>
    <cellStyle name="Normal 5 4 2 3 2 2 3 2" xfId="12996" xr:uid="{E7055BB6-E2FD-454B-ACAD-2CE05B6BA712}"/>
    <cellStyle name="Normal 5 4 2 3 2 2 3 2 2" xfId="26686" xr:uid="{69720421-AA90-47CB-A6A4-F951792B0D10}"/>
    <cellStyle name="Normal 5 4 2 3 2 2 3 2 2 2" xfId="40378" xr:uid="{FC867614-A552-4633-BE00-6555D2D85D7F}"/>
    <cellStyle name="Normal 5 4 2 3 2 2 3 2 2 3" xfId="55262" xr:uid="{47818470-BDD5-48CA-AA15-D6E77C2ACF51}"/>
    <cellStyle name="Normal 5 4 2 3 2 2 3 2 3" xfId="19842" xr:uid="{05F30EBA-C847-48E5-90EE-12C56448A677}"/>
    <cellStyle name="Normal 5 4 2 3 2 2 3 2 4" xfId="33532" xr:uid="{D07B6143-3F33-4471-86D3-094BFA040F01}"/>
    <cellStyle name="Normal 5 4 2 3 2 2 3 2 5" xfId="48416" xr:uid="{C254D4D1-530C-4CE3-A8E8-A684464C773C}"/>
    <cellStyle name="Normal 5 4 2 3 2 2 3 3" xfId="23264" xr:uid="{4B9609B4-33A1-4C86-8349-39C65D149FCB}"/>
    <cellStyle name="Normal 5 4 2 3 2 2 3 3 2" xfId="36956" xr:uid="{24CE1554-6CCF-4A3A-9C64-58E4D0DFB02D}"/>
    <cellStyle name="Normal 5 4 2 3 2 2 3 3 3" xfId="51840" xr:uid="{101B52D5-B98D-4E5B-9830-19E90FD0DC4D}"/>
    <cellStyle name="Normal 5 4 2 3 2 2 3 4" xfId="16420" xr:uid="{6E0C46DB-BA25-41BD-B2FE-FEBB2F8AC920}"/>
    <cellStyle name="Normal 5 4 2 3 2 2 3 4 2" xfId="40910" xr:uid="{C2A25A8D-0435-4A2A-B920-EC0CD21A967D}"/>
    <cellStyle name="Normal 5 4 2 3 2 2 3 5" xfId="30110" xr:uid="{50C3BAE8-087B-46EB-8CAF-5BCC091B8019}"/>
    <cellStyle name="Normal 5 4 2 3 2 2 3 6" xfId="44994" xr:uid="{85D09B6C-4A36-4CDB-A26C-245C046EE91F}"/>
    <cellStyle name="Normal 5 4 2 3 2 2 3 7" xfId="9574" xr:uid="{C537F853-2826-48FE-AE22-A8D525C6D6F0}"/>
    <cellStyle name="Normal 5 4 2 3 2 2 4" xfId="11284" xr:uid="{8AF0148B-5579-40EE-8986-F510C6A32202}"/>
    <cellStyle name="Normal 5 4 2 3 2 2 4 2" xfId="24974" xr:uid="{8D663BD5-EFBC-4E1E-8E9B-49B908FE7FE7}"/>
    <cellStyle name="Normal 5 4 2 3 2 2 4 2 2" xfId="38666" xr:uid="{48257D61-2B2E-46C0-9D04-FA33C98C67A2}"/>
    <cellStyle name="Normal 5 4 2 3 2 2 4 2 3" xfId="53550" xr:uid="{7B919567-AF49-4828-A63A-7220A0C46B35}"/>
    <cellStyle name="Normal 5 4 2 3 2 2 4 3" xfId="18130" xr:uid="{A922716E-E835-4F13-937D-A1ABC4344037}"/>
    <cellStyle name="Normal 5 4 2 3 2 2 4 4" xfId="31820" xr:uid="{548E592D-C484-4D2D-9448-0D666DDCFFBD}"/>
    <cellStyle name="Normal 5 4 2 3 2 2 4 5" xfId="46704" xr:uid="{5D568649-0E7F-4193-8EEF-47777427EB5E}"/>
    <cellStyle name="Normal 5 4 2 3 2 2 5" xfId="21552" xr:uid="{94BA3E81-E1BC-4F98-8258-9E462A0DCAC6}"/>
    <cellStyle name="Normal 5 4 2 3 2 2 5 2" xfId="35244" xr:uid="{A41978F4-7F92-4AFC-8B32-459416AC7CD4}"/>
    <cellStyle name="Normal 5 4 2 3 2 2 5 3" xfId="50128" xr:uid="{01411671-8399-46A0-AB29-0120E5DEABDB}"/>
    <cellStyle name="Normal 5 4 2 3 2 2 6" xfId="14708" xr:uid="{928B201D-4543-4DE9-A6C0-C8C1838EBDA5}"/>
    <cellStyle name="Normal 5 4 2 3 2 2 6 2" xfId="40819" xr:uid="{4412E1E3-4D92-4F6C-917B-C73A4F7E779D}"/>
    <cellStyle name="Normal 5 4 2 3 2 2 7" xfId="28398" xr:uid="{A67205E8-0199-42A4-B54E-AF3775DC051C}"/>
    <cellStyle name="Normal 5 4 2 3 2 2 8" xfId="43282" xr:uid="{7D009EEA-BCD0-4DAB-A9A0-5348671A1E01}"/>
    <cellStyle name="Normal 5 4 2 3 2 2 9" xfId="7862" xr:uid="{4E284CBA-C868-4199-9906-0ABF4AA65468}"/>
    <cellStyle name="Normal 5 4 2 3 2 3" xfId="1218" xr:uid="{67A030B5-CBA7-4157-9B7B-8B02A3412AD2}"/>
    <cellStyle name="Normal 5 4 2 3 2 3 2" xfId="1219" xr:uid="{1CED45A7-28FC-44B3-B51F-02C39FA3D8CC}"/>
    <cellStyle name="Normal 5 4 2 3 2 3 2 2" xfId="12998" xr:uid="{AF42CAEC-E47A-4634-B638-54243E197D8F}"/>
    <cellStyle name="Normal 5 4 2 3 2 3 2 2 2" xfId="26688" xr:uid="{640B3D3A-9098-4EE9-9891-800EED5C9750}"/>
    <cellStyle name="Normal 5 4 2 3 2 3 2 2 2 2" xfId="40380" xr:uid="{573D5691-4708-40D9-A7A1-8B80047DAE37}"/>
    <cellStyle name="Normal 5 4 2 3 2 3 2 2 2 3" xfId="55264" xr:uid="{901D0AFD-2DB8-440E-A2C7-A5D764528917}"/>
    <cellStyle name="Normal 5 4 2 3 2 3 2 2 3" xfId="19844" xr:uid="{660F150D-1FD3-48B1-8992-53DAE1CC4DE8}"/>
    <cellStyle name="Normal 5 4 2 3 2 3 2 2 4" xfId="33534" xr:uid="{8F2BF1BA-DCF2-46F2-998A-D750DF86A321}"/>
    <cellStyle name="Normal 5 4 2 3 2 3 2 2 5" xfId="48418" xr:uid="{3A28696E-4F74-4E84-AB2E-CD023DD12B48}"/>
    <cellStyle name="Normal 5 4 2 3 2 3 2 3" xfId="23266" xr:uid="{B470A10F-7572-48F4-8FC5-8A14E71C6F25}"/>
    <cellStyle name="Normal 5 4 2 3 2 3 2 3 2" xfId="36958" xr:uid="{9A334374-ADE6-48DF-A8C0-6E9EE4DF145C}"/>
    <cellStyle name="Normal 5 4 2 3 2 3 2 3 3" xfId="51842" xr:uid="{62173BDB-0A42-4EC6-A727-3457B507E551}"/>
    <cellStyle name="Normal 5 4 2 3 2 3 2 4" xfId="16422" xr:uid="{AA4A3572-269E-40C9-922B-A21E706F6BA8}"/>
    <cellStyle name="Normal 5 4 2 3 2 3 2 4 2" xfId="40912" xr:uid="{C454BDFE-FE06-444F-A31A-7FF359A31BA1}"/>
    <cellStyle name="Normal 5 4 2 3 2 3 2 5" xfId="30112" xr:uid="{B8601FD6-179C-48C5-B1B6-111070A45F07}"/>
    <cellStyle name="Normal 5 4 2 3 2 3 2 6" xfId="44996" xr:uid="{F2299AB1-801A-4DDF-9687-5450E254A6AC}"/>
    <cellStyle name="Normal 5 4 2 3 2 3 2 7" xfId="9576" xr:uid="{BE6092DC-7EFF-4FA7-AED2-37F123F32588}"/>
    <cellStyle name="Normal 5 4 2 3 2 3 3" xfId="11286" xr:uid="{ED69F8FD-BD98-4CC3-881A-8EAD629DDD8D}"/>
    <cellStyle name="Normal 5 4 2 3 2 3 3 2" xfId="24976" xr:uid="{A7547E51-A28F-43AC-A323-1DB9A9438C1B}"/>
    <cellStyle name="Normal 5 4 2 3 2 3 3 2 2" xfId="38668" xr:uid="{99398598-6F1F-4EE9-A917-0C55528647C3}"/>
    <cellStyle name="Normal 5 4 2 3 2 3 3 2 3" xfId="53552" xr:uid="{25648BD0-7658-4949-9CE0-A1A11A40FC90}"/>
    <cellStyle name="Normal 5 4 2 3 2 3 3 3" xfId="18132" xr:uid="{E55A632A-7D1D-42BB-A832-57544A0152FD}"/>
    <cellStyle name="Normal 5 4 2 3 2 3 3 4" xfId="31822" xr:uid="{5EE14B9B-D1C0-4B8B-B2A2-1D995FA39C9F}"/>
    <cellStyle name="Normal 5 4 2 3 2 3 3 5" xfId="46706" xr:uid="{167B0613-B9B6-4399-B10A-FC9F9DD2FBA1}"/>
    <cellStyle name="Normal 5 4 2 3 2 3 4" xfId="21554" xr:uid="{6BF303A5-7072-49D2-BCB3-530A22554CBB}"/>
    <cellStyle name="Normal 5 4 2 3 2 3 4 2" xfId="35246" xr:uid="{DA29C384-6113-417B-AAF3-78599ECFFEC7}"/>
    <cellStyle name="Normal 5 4 2 3 2 3 4 3" xfId="50130" xr:uid="{ABDF29F2-3B09-4F90-B6CE-980BD2C19756}"/>
    <cellStyle name="Normal 5 4 2 3 2 3 5" xfId="14710" xr:uid="{2FCCC5C6-ABD7-4BE0-AF3E-A1F28CA58742}"/>
    <cellStyle name="Normal 5 4 2 3 2 3 5 2" xfId="40911" xr:uid="{A14EC7D7-2827-41B2-AFC3-9733224CE0F0}"/>
    <cellStyle name="Normal 5 4 2 3 2 3 6" xfId="28400" xr:uid="{E11585E2-3B61-4195-B1EC-1F90E0EF1544}"/>
    <cellStyle name="Normal 5 4 2 3 2 3 7" xfId="43284" xr:uid="{F8989504-1663-4DD4-B5C0-0109D102C441}"/>
    <cellStyle name="Normal 5 4 2 3 2 3 8" xfId="7864" xr:uid="{776F0630-286D-49A5-BC8F-E7C00D91D6CF}"/>
    <cellStyle name="Normal 5 4 2 3 2 4" xfId="1220" xr:uid="{E0423C04-A5B4-496A-B66B-19E408E76252}"/>
    <cellStyle name="Normal 5 4 2 3 2 4 2" xfId="9577" xr:uid="{4F8D923C-4142-434E-8EB3-7FCBAB742290}"/>
    <cellStyle name="Normal 5 4 2 3 2 4 2 2" xfId="12999" xr:uid="{C1959697-EDF6-418F-BE89-763CBC67460D}"/>
    <cellStyle name="Normal 5 4 2 3 2 4 2 2 2" xfId="26689" xr:uid="{1C77ED27-39E2-4656-BBF0-19549D8DA94F}"/>
    <cellStyle name="Normal 5 4 2 3 2 4 2 2 2 2" xfId="40381" xr:uid="{CF0078CA-0176-421B-9B62-3B4D75D94480}"/>
    <cellStyle name="Normal 5 4 2 3 2 4 2 2 2 3" xfId="55265" xr:uid="{29B526CC-17D0-4AC8-8964-2600BDBE0763}"/>
    <cellStyle name="Normal 5 4 2 3 2 4 2 2 3" xfId="19845" xr:uid="{D94A6F2B-4604-4B66-A3CD-42CB61EA7CAD}"/>
    <cellStyle name="Normal 5 4 2 3 2 4 2 2 4" xfId="33535" xr:uid="{6E07FE24-E521-401F-B6FC-2A63701EF8C7}"/>
    <cellStyle name="Normal 5 4 2 3 2 4 2 2 5" xfId="48419" xr:uid="{86039931-4E88-4233-84CD-0671AA5164A2}"/>
    <cellStyle name="Normal 5 4 2 3 2 4 2 3" xfId="23267" xr:uid="{323B0714-C493-4AB1-82C5-7318CC7E90E2}"/>
    <cellStyle name="Normal 5 4 2 3 2 4 2 3 2" xfId="36959" xr:uid="{6F721AB4-2A6A-41F6-97C0-49883BB5DE6D}"/>
    <cellStyle name="Normal 5 4 2 3 2 4 2 3 3" xfId="51843" xr:uid="{70C6E13E-5842-48B5-BFF5-CC2F7EC64DA5}"/>
    <cellStyle name="Normal 5 4 2 3 2 4 2 4" xfId="16423" xr:uid="{F19B6EAC-8678-4FBA-916C-06325DA1BB58}"/>
    <cellStyle name="Normal 5 4 2 3 2 4 2 5" xfId="30113" xr:uid="{3CF737D5-A720-497F-B7AC-019377769B12}"/>
    <cellStyle name="Normal 5 4 2 3 2 4 2 6" xfId="44997" xr:uid="{672B7311-C7F2-4800-A402-6B3220F65FAC}"/>
    <cellStyle name="Normal 5 4 2 3 2 4 3" xfId="11287" xr:uid="{1F0BFC08-3B44-4633-B7B6-61D78E1E6DD8}"/>
    <cellStyle name="Normal 5 4 2 3 2 4 3 2" xfId="24977" xr:uid="{92669A3F-DA0B-4274-8005-CBD3CB74FCF6}"/>
    <cellStyle name="Normal 5 4 2 3 2 4 3 2 2" xfId="38669" xr:uid="{F504E3ED-7462-4FDF-AA78-80533D2C92F2}"/>
    <cellStyle name="Normal 5 4 2 3 2 4 3 2 3" xfId="53553" xr:uid="{A354B1F2-2ACA-4318-BB90-6C78305617A0}"/>
    <cellStyle name="Normal 5 4 2 3 2 4 3 3" xfId="18133" xr:uid="{26C475BC-D579-4846-9C8A-F0C40BE97053}"/>
    <cellStyle name="Normal 5 4 2 3 2 4 3 4" xfId="31823" xr:uid="{A8A91885-A172-4712-965E-05C07561636F}"/>
    <cellStyle name="Normal 5 4 2 3 2 4 3 5" xfId="46707" xr:uid="{DA137AB9-BC2C-42C5-8DBF-3D27CCCB5025}"/>
    <cellStyle name="Normal 5 4 2 3 2 4 4" xfId="21555" xr:uid="{296A95AF-0A99-4BA9-89B3-EE85F80E09DC}"/>
    <cellStyle name="Normal 5 4 2 3 2 4 4 2" xfId="35247" xr:uid="{AE3335A0-1684-48AA-BA45-6B92ACCA705A}"/>
    <cellStyle name="Normal 5 4 2 3 2 4 4 3" xfId="50131" xr:uid="{747FE830-1515-4B0E-84FB-317E0B967303}"/>
    <cellStyle name="Normal 5 4 2 3 2 4 5" xfId="14711" xr:uid="{6E4A81B0-DF94-4AA2-9D07-E627FCFA5A16}"/>
    <cellStyle name="Normal 5 4 2 3 2 4 5 2" xfId="40913" xr:uid="{F08D0FCF-F21E-4DC3-B33A-460A4860C482}"/>
    <cellStyle name="Normal 5 4 2 3 2 4 6" xfId="28401" xr:uid="{3B27790A-5F18-451E-99E2-82C364651114}"/>
    <cellStyle name="Normal 5 4 2 3 2 4 7" xfId="43285" xr:uid="{4B637B54-8BC4-4CB6-AF7E-442220F99B85}"/>
    <cellStyle name="Normal 5 4 2 3 2 4 8" xfId="7865" xr:uid="{72ED9429-5E1D-4412-A554-FB05789B688C}"/>
    <cellStyle name="Normal 5 4 2 3 2 5" xfId="9573" xr:uid="{B0905C32-A660-47D7-89AA-BE9E57328A15}"/>
    <cellStyle name="Normal 5 4 2 3 2 5 2" xfId="12995" xr:uid="{C8B0EDFD-5C29-4EDA-AF05-B2BC86CE416E}"/>
    <cellStyle name="Normal 5 4 2 3 2 5 2 2" xfId="26685" xr:uid="{4324D776-61CC-468C-B6AD-4A5D20002898}"/>
    <cellStyle name="Normal 5 4 2 3 2 5 2 2 2" xfId="40377" xr:uid="{C485E025-CE22-43D3-98DC-BB46CAB5753C}"/>
    <cellStyle name="Normal 5 4 2 3 2 5 2 2 3" xfId="55261" xr:uid="{202E0E18-553A-4F25-B918-B982288E7B20}"/>
    <cellStyle name="Normal 5 4 2 3 2 5 2 3" xfId="19841" xr:uid="{A1BEC03A-AB33-4641-8BF2-0E24FDB0ED73}"/>
    <cellStyle name="Normal 5 4 2 3 2 5 2 4" xfId="33531" xr:uid="{04728F91-A832-4055-8582-3040974B466D}"/>
    <cellStyle name="Normal 5 4 2 3 2 5 2 5" xfId="48415" xr:uid="{9BA5D69A-5418-4FDA-BC34-A5EC97E1493A}"/>
    <cellStyle name="Normal 5 4 2 3 2 5 3" xfId="23263" xr:uid="{D09F5A2D-7074-49C1-AA6C-62DA1041BD15}"/>
    <cellStyle name="Normal 5 4 2 3 2 5 3 2" xfId="36955" xr:uid="{BE4ED25A-6F5F-4A17-BC7F-C89A1FF7EB10}"/>
    <cellStyle name="Normal 5 4 2 3 2 5 3 3" xfId="51839" xr:uid="{352B1472-39A0-42B1-B268-85237BD882E6}"/>
    <cellStyle name="Normal 5 4 2 3 2 5 4" xfId="16419" xr:uid="{03B1AC86-A25F-4CF7-9ADA-5A5858448375}"/>
    <cellStyle name="Normal 5 4 2 3 2 5 5" xfId="30109" xr:uid="{D99787C5-B565-40F0-9556-C001FE7C31C6}"/>
    <cellStyle name="Normal 5 4 2 3 2 5 6" xfId="44993" xr:uid="{78886D97-60D2-4C1A-80F7-70F860CC55A9}"/>
    <cellStyle name="Normal 5 4 2 3 2 6" xfId="11283" xr:uid="{08F7436C-42D7-4AEE-B8C4-53D4B8022AC1}"/>
    <cellStyle name="Normal 5 4 2 3 2 6 2" xfId="24973" xr:uid="{D80E1061-381F-45A2-8AA4-E299339977F6}"/>
    <cellStyle name="Normal 5 4 2 3 2 6 2 2" xfId="38665" xr:uid="{22857556-7386-478A-8770-ADD91F105BB0}"/>
    <cellStyle name="Normal 5 4 2 3 2 6 2 3" xfId="53549" xr:uid="{664679CD-587F-44C5-8110-485B7653E1C4}"/>
    <cellStyle name="Normal 5 4 2 3 2 6 3" xfId="18129" xr:uid="{9D76980D-520F-41B7-9FBD-E0A119B50597}"/>
    <cellStyle name="Normal 5 4 2 3 2 6 4" xfId="31819" xr:uid="{9ECD45AA-4C9D-4781-8609-033DE99E7E25}"/>
    <cellStyle name="Normal 5 4 2 3 2 6 5" xfId="46703" xr:uid="{28649D85-16FC-43BF-A2F1-3A42D8EF5AD9}"/>
    <cellStyle name="Normal 5 4 2 3 2 7" xfId="21551" xr:uid="{7E845106-4744-42A4-8040-F911FED3B24A}"/>
    <cellStyle name="Normal 5 4 2 3 2 7 2" xfId="35243" xr:uid="{7D14207A-D83C-4CDC-978E-8A15B15B13A0}"/>
    <cellStyle name="Normal 5 4 2 3 2 7 3" xfId="50127" xr:uid="{CD5D0D36-81AB-410A-AF93-01C34274040A}"/>
    <cellStyle name="Normal 5 4 2 3 2 8" xfId="14707" xr:uid="{912B0CBD-8615-4C5E-A654-D1FC71308075}"/>
    <cellStyle name="Normal 5 4 2 3 2 8 2" xfId="40818" xr:uid="{DFD77B6C-50DE-40C1-85E3-518AB5FF05AB}"/>
    <cellStyle name="Normal 5 4 2 3 2 9" xfId="28397" xr:uid="{BB159F1D-F5EA-4963-BB9C-3CF4310A60BA}"/>
    <cellStyle name="Normal 5 4 2 3 3" xfId="543" xr:uid="{7176B471-131F-4D59-9137-61A586CA5793}"/>
    <cellStyle name="Normal 5 4 2 3 3 10" xfId="43286" xr:uid="{0B84761B-D58D-4E4D-A14A-8059D94956FE}"/>
    <cellStyle name="Normal 5 4 2 3 3 11" xfId="7866" xr:uid="{F78FF33D-1329-4C39-8459-B16830515625}"/>
    <cellStyle name="Normal 5 4 2 3 3 2" xfId="1221" xr:uid="{6D12D18B-1F7E-4170-AFF6-04178F6C1503}"/>
    <cellStyle name="Normal 5 4 2 3 3 2 2" xfId="1222" xr:uid="{F1A76B6D-9D95-431D-9313-F7DB57573EA1}"/>
    <cellStyle name="Normal 5 4 2 3 3 2 2 2" xfId="9580" xr:uid="{749A3314-22AC-4109-88BE-01A6AF0FB0C6}"/>
    <cellStyle name="Normal 5 4 2 3 3 2 2 2 2" xfId="13002" xr:uid="{AE7939BF-4073-460E-A7CA-6339FF196077}"/>
    <cellStyle name="Normal 5 4 2 3 3 2 2 2 2 2" xfId="26692" xr:uid="{93E78D97-BD8B-47A5-8EB4-74C1B29B7D9E}"/>
    <cellStyle name="Normal 5 4 2 3 3 2 2 2 2 2 2" xfId="40384" xr:uid="{E3EB91CB-9261-496F-A202-3BE448499C82}"/>
    <cellStyle name="Normal 5 4 2 3 3 2 2 2 2 2 3" xfId="55268" xr:uid="{C2FAC438-DAB1-4942-9AA7-134DBB2B9C32}"/>
    <cellStyle name="Normal 5 4 2 3 3 2 2 2 2 3" xfId="19848" xr:uid="{BADEC902-C3E5-4A8E-A50E-A667357FD976}"/>
    <cellStyle name="Normal 5 4 2 3 3 2 2 2 2 4" xfId="33538" xr:uid="{C3AD0E71-DC09-49EB-9BF4-A4D6355E9568}"/>
    <cellStyle name="Normal 5 4 2 3 3 2 2 2 2 5" xfId="48422" xr:uid="{8091C4FA-FEC6-467E-806C-79A758ED9045}"/>
    <cellStyle name="Normal 5 4 2 3 3 2 2 2 3" xfId="23270" xr:uid="{E90CE69C-74E5-4316-BDF1-D5A24B691DE1}"/>
    <cellStyle name="Normal 5 4 2 3 3 2 2 2 3 2" xfId="36962" xr:uid="{0AF73976-176E-4E95-AE98-EEE52AB2B6E0}"/>
    <cellStyle name="Normal 5 4 2 3 3 2 2 2 3 3" xfId="51846" xr:uid="{C1D94D31-F1E8-4439-8CE3-FC428B3DF043}"/>
    <cellStyle name="Normal 5 4 2 3 3 2 2 2 4" xfId="16426" xr:uid="{15F22811-D678-40EE-83D9-780B60973F80}"/>
    <cellStyle name="Normal 5 4 2 3 3 2 2 2 5" xfId="30116" xr:uid="{37F86C36-BAA2-45C6-838D-2BEF92ED1B8B}"/>
    <cellStyle name="Normal 5 4 2 3 3 2 2 2 6" xfId="45000" xr:uid="{EE8B5F83-8E4D-44DA-8639-52D786F566A9}"/>
    <cellStyle name="Normal 5 4 2 3 3 2 2 3" xfId="11290" xr:uid="{03BB69FB-5630-4082-B144-E9E3B5F5B3B1}"/>
    <cellStyle name="Normal 5 4 2 3 3 2 2 3 2" xfId="24980" xr:uid="{13E94FD3-1AB1-49C4-934A-F7EC1236A4BE}"/>
    <cellStyle name="Normal 5 4 2 3 3 2 2 3 2 2" xfId="38672" xr:uid="{0A46CD4D-70A5-4D87-AF0D-9B61BD13CD5A}"/>
    <cellStyle name="Normal 5 4 2 3 3 2 2 3 2 3" xfId="53556" xr:uid="{3FDB6D0B-8A25-4171-851A-F207256DD863}"/>
    <cellStyle name="Normal 5 4 2 3 3 2 2 3 3" xfId="18136" xr:uid="{67F94666-F637-4E3D-9D48-5B963B1A57D8}"/>
    <cellStyle name="Normal 5 4 2 3 3 2 2 3 4" xfId="31826" xr:uid="{5E79F7C3-13F0-4834-B982-4606C3B31EE9}"/>
    <cellStyle name="Normal 5 4 2 3 3 2 2 3 5" xfId="46710" xr:uid="{F3964DE1-E56B-448F-A935-0FDCC57B85C8}"/>
    <cellStyle name="Normal 5 4 2 3 3 2 2 4" xfId="21558" xr:uid="{2A244D09-61F2-4EF3-9A0C-418AE4FC36DE}"/>
    <cellStyle name="Normal 5 4 2 3 3 2 2 4 2" xfId="35250" xr:uid="{B4F5B853-E235-429B-AE77-BD45975D1C08}"/>
    <cellStyle name="Normal 5 4 2 3 3 2 2 4 3" xfId="50134" xr:uid="{9A317CF5-5531-4AAB-8DF9-78FFC10924CE}"/>
    <cellStyle name="Normal 5 4 2 3 3 2 2 5" xfId="14714" xr:uid="{DBDFE21E-52D7-472B-A469-3C77728C6B69}"/>
    <cellStyle name="Normal 5 4 2 3 3 2 2 5 2" xfId="40915" xr:uid="{C21223C5-47D4-4893-8FE2-D1E75269628A}"/>
    <cellStyle name="Normal 5 4 2 3 3 2 2 6" xfId="28404" xr:uid="{4D9FF817-8FB7-44FE-9456-D9E5B6AC05C0}"/>
    <cellStyle name="Normal 5 4 2 3 3 2 2 7" xfId="43288" xr:uid="{AEA108B3-A745-42C1-AB75-5A340EFAFE60}"/>
    <cellStyle name="Normal 5 4 2 3 3 2 2 8" xfId="7868" xr:uid="{BDAC7CF9-07FA-4B54-B8E3-B15828F6B1D4}"/>
    <cellStyle name="Normal 5 4 2 3 3 2 3" xfId="9579" xr:uid="{6F65D693-A78A-4432-BA3F-81001628C929}"/>
    <cellStyle name="Normal 5 4 2 3 3 2 3 2" xfId="13001" xr:uid="{BCDE4D69-6C75-4282-BA0C-C0815E6501AF}"/>
    <cellStyle name="Normal 5 4 2 3 3 2 3 2 2" xfId="26691" xr:uid="{D1FFD28F-C20F-4892-9089-8021FB9F5A84}"/>
    <cellStyle name="Normal 5 4 2 3 3 2 3 2 2 2" xfId="40383" xr:uid="{465B25D2-CB8C-48F5-BCF0-8F7794B937E5}"/>
    <cellStyle name="Normal 5 4 2 3 3 2 3 2 2 3" xfId="55267" xr:uid="{6766DF10-F8F7-40F7-9719-EF61101DD9D5}"/>
    <cellStyle name="Normal 5 4 2 3 3 2 3 2 3" xfId="19847" xr:uid="{F5A4B8AC-B05E-4D71-BE8F-DE3384DBD0D7}"/>
    <cellStyle name="Normal 5 4 2 3 3 2 3 2 4" xfId="33537" xr:uid="{F3E78048-5D1B-411B-ABBD-C00B53D987B3}"/>
    <cellStyle name="Normal 5 4 2 3 3 2 3 2 5" xfId="48421" xr:uid="{4C6286F5-5F85-48B9-BEE3-0866D2B26779}"/>
    <cellStyle name="Normal 5 4 2 3 3 2 3 3" xfId="23269" xr:uid="{64CF649D-2F2D-49BC-A8F0-B94398B64DEF}"/>
    <cellStyle name="Normal 5 4 2 3 3 2 3 3 2" xfId="36961" xr:uid="{A39B3FBC-9CDB-4DB0-94A5-9DD8BD002516}"/>
    <cellStyle name="Normal 5 4 2 3 3 2 3 3 3" xfId="51845" xr:uid="{95A56F72-7D34-4581-8C8B-06B0F198ACD0}"/>
    <cellStyle name="Normal 5 4 2 3 3 2 3 4" xfId="16425" xr:uid="{4B9C6AEB-648A-4DD4-98C9-E7E8E7A9A66B}"/>
    <cellStyle name="Normal 5 4 2 3 3 2 3 5" xfId="30115" xr:uid="{DD11F8FA-93AF-4128-A10F-AFF6BFABE705}"/>
    <cellStyle name="Normal 5 4 2 3 3 2 3 6" xfId="44999" xr:uid="{46CAB04B-0B12-48E2-B38C-AC9BE45115B0}"/>
    <cellStyle name="Normal 5 4 2 3 3 2 4" xfId="11289" xr:uid="{6C87FA1C-DEB5-4D86-AD29-8786C9200F3E}"/>
    <cellStyle name="Normal 5 4 2 3 3 2 4 2" xfId="24979" xr:uid="{EFCFD201-A3E4-48AC-9FBC-005C0B613E2E}"/>
    <cellStyle name="Normal 5 4 2 3 3 2 4 2 2" xfId="38671" xr:uid="{37337615-9308-42DC-863F-B88944F7686E}"/>
    <cellStyle name="Normal 5 4 2 3 3 2 4 2 3" xfId="53555" xr:uid="{E0FEFE54-7BD9-47B8-8784-DF6FFAA49B27}"/>
    <cellStyle name="Normal 5 4 2 3 3 2 4 3" xfId="18135" xr:uid="{7D08F5B8-C625-4608-8EBC-5BAE27447C93}"/>
    <cellStyle name="Normal 5 4 2 3 3 2 4 4" xfId="31825" xr:uid="{70CE85C9-EF5A-4723-A4AD-2BC97D3FA65C}"/>
    <cellStyle name="Normal 5 4 2 3 3 2 4 5" xfId="46709" xr:uid="{2A215B1A-AA55-4A73-B312-2E437948B599}"/>
    <cellStyle name="Normal 5 4 2 3 3 2 5" xfId="21557" xr:uid="{7CBAE2F5-0433-4708-B0EA-25FE007404C9}"/>
    <cellStyle name="Normal 5 4 2 3 3 2 5 2" xfId="35249" xr:uid="{74CA7A8C-5173-4945-8B59-4E2D495F9DAF}"/>
    <cellStyle name="Normal 5 4 2 3 3 2 5 3" xfId="50133" xr:uid="{DE079246-AC88-43E5-BAB1-76200D089136}"/>
    <cellStyle name="Normal 5 4 2 3 3 2 6" xfId="14713" xr:uid="{73676DBE-05DB-4A9C-8BE8-1540E052CC61}"/>
    <cellStyle name="Normal 5 4 2 3 3 2 6 2" xfId="40914" xr:uid="{421ED5AA-D085-4EE9-AC09-46485FC417FC}"/>
    <cellStyle name="Normal 5 4 2 3 3 2 7" xfId="28403" xr:uid="{80AF3950-59E2-4560-BC39-970574468221}"/>
    <cellStyle name="Normal 5 4 2 3 3 2 8" xfId="43287" xr:uid="{865104B7-A436-4198-974A-1EA40D459506}"/>
    <cellStyle name="Normal 5 4 2 3 3 2 9" xfId="7867" xr:uid="{9DB5F07E-0B11-49CC-A37A-5C860E4FF4DF}"/>
    <cellStyle name="Normal 5 4 2 3 3 3" xfId="1223" xr:uid="{3B1347A3-D56F-4BE2-83CB-CBA7469B71C2}"/>
    <cellStyle name="Normal 5 4 2 3 3 3 2" xfId="9581" xr:uid="{B9C5DFD9-A43E-4C7C-8FD2-9E0B1A4ACE48}"/>
    <cellStyle name="Normal 5 4 2 3 3 3 2 2" xfId="13003" xr:uid="{161216E3-672F-4752-83EA-DD47DE1E2C1C}"/>
    <cellStyle name="Normal 5 4 2 3 3 3 2 2 2" xfId="26693" xr:uid="{CCAE9C8A-6ED7-4E3D-BAD2-51669EB42FDE}"/>
    <cellStyle name="Normal 5 4 2 3 3 3 2 2 2 2" xfId="40385" xr:uid="{AD42FC6B-92F4-464A-A379-89DC35595784}"/>
    <cellStyle name="Normal 5 4 2 3 3 3 2 2 2 3" xfId="55269" xr:uid="{A4E8A4CB-22E9-41CC-A08A-DF6B772EEC35}"/>
    <cellStyle name="Normal 5 4 2 3 3 3 2 2 3" xfId="19849" xr:uid="{6C7513B8-3531-4EFB-AFA3-318BE034DE26}"/>
    <cellStyle name="Normal 5 4 2 3 3 3 2 2 4" xfId="33539" xr:uid="{749C9EE0-96FD-48F1-86E0-CB2CD9455438}"/>
    <cellStyle name="Normal 5 4 2 3 3 3 2 2 5" xfId="48423" xr:uid="{3C0F115A-5764-4C70-8636-8DE7408236C2}"/>
    <cellStyle name="Normal 5 4 2 3 3 3 2 3" xfId="23271" xr:uid="{4A0ADD7A-DC70-4483-B425-7FC334C83572}"/>
    <cellStyle name="Normal 5 4 2 3 3 3 2 3 2" xfId="36963" xr:uid="{1FDBF1F0-BD5B-4AE1-8583-BE37AA863BF8}"/>
    <cellStyle name="Normal 5 4 2 3 3 3 2 3 3" xfId="51847" xr:uid="{571F2F84-F04F-4151-A203-F0464F9B1AFC}"/>
    <cellStyle name="Normal 5 4 2 3 3 3 2 4" xfId="16427" xr:uid="{4954DC55-008D-4EC9-BB23-59950B30E79E}"/>
    <cellStyle name="Normal 5 4 2 3 3 3 2 5" xfId="30117" xr:uid="{FA16084F-4BE6-4DC1-8A00-C5C3CC43F6E1}"/>
    <cellStyle name="Normal 5 4 2 3 3 3 2 6" xfId="45001" xr:uid="{B2904006-DC10-403A-96D7-D975AE269D89}"/>
    <cellStyle name="Normal 5 4 2 3 3 3 3" xfId="11291" xr:uid="{1E731AFD-DB7F-4C71-81A3-CCB863DA667E}"/>
    <cellStyle name="Normal 5 4 2 3 3 3 3 2" xfId="24981" xr:uid="{3E72F23A-EBD1-4195-A9EA-A235AC88E34B}"/>
    <cellStyle name="Normal 5 4 2 3 3 3 3 2 2" xfId="38673" xr:uid="{5C80584E-55B6-431F-8C3E-14C42BBF5B10}"/>
    <cellStyle name="Normal 5 4 2 3 3 3 3 2 3" xfId="53557" xr:uid="{A4E53A0C-AC40-4A2D-8033-89DB79C3447B}"/>
    <cellStyle name="Normal 5 4 2 3 3 3 3 3" xfId="18137" xr:uid="{4F0499F5-7D8E-46E5-AD18-BAE49398CF25}"/>
    <cellStyle name="Normal 5 4 2 3 3 3 3 4" xfId="31827" xr:uid="{A53B9B9D-31F5-472A-B7B1-924E65586A96}"/>
    <cellStyle name="Normal 5 4 2 3 3 3 3 5" xfId="46711" xr:uid="{BAECCCDC-2684-413A-9185-93148470430F}"/>
    <cellStyle name="Normal 5 4 2 3 3 3 4" xfId="21559" xr:uid="{1B4F139C-C055-423A-A1D0-676F8F8D1B2A}"/>
    <cellStyle name="Normal 5 4 2 3 3 3 4 2" xfId="35251" xr:uid="{35E82ED2-C761-47EE-AB81-D26D028A209B}"/>
    <cellStyle name="Normal 5 4 2 3 3 3 4 3" xfId="50135" xr:uid="{ECC8C1AC-56E7-4966-9081-E8A926EB6B56}"/>
    <cellStyle name="Normal 5 4 2 3 3 3 5" xfId="14715" xr:uid="{C6F62461-0197-49F5-97C0-7A3346547FA9}"/>
    <cellStyle name="Normal 5 4 2 3 3 3 5 2" xfId="40916" xr:uid="{877B53FC-F7B8-4C02-ACAD-B2E8C99E937F}"/>
    <cellStyle name="Normal 5 4 2 3 3 3 6" xfId="28405" xr:uid="{56689096-D23B-45DF-B54F-32F49F2027C1}"/>
    <cellStyle name="Normal 5 4 2 3 3 3 7" xfId="43289" xr:uid="{243A2A29-72D4-46AA-B952-8926A034222E}"/>
    <cellStyle name="Normal 5 4 2 3 3 3 8" xfId="7869" xr:uid="{2AE3DBA8-C4A9-4BD9-B627-79F998D5A102}"/>
    <cellStyle name="Normal 5 4 2 3 3 4" xfId="2850" xr:uid="{7B92ABE0-AAC2-484E-A443-9F93F3CE5B0F}"/>
    <cellStyle name="Normal 5 4 2 3 3 4 2" xfId="9582" xr:uid="{A2E899EA-E38E-4672-BAD7-3CD30F237E8F}"/>
    <cellStyle name="Normal 5 4 2 3 3 4 2 2" xfId="13004" xr:uid="{C7BB7E37-9D97-46C5-9325-6D9EFD538442}"/>
    <cellStyle name="Normal 5 4 2 3 3 4 2 2 2" xfId="26694" xr:uid="{BEDD0C76-769D-4BED-A761-55249DE29296}"/>
    <cellStyle name="Normal 5 4 2 3 3 4 2 2 2 2" xfId="40386" xr:uid="{7D3E1AAB-0134-477E-9925-201A3D51583E}"/>
    <cellStyle name="Normal 5 4 2 3 3 4 2 2 2 3" xfId="55270" xr:uid="{CB6A47D6-5305-4EB1-AC24-D791D386AF63}"/>
    <cellStyle name="Normal 5 4 2 3 3 4 2 2 3" xfId="19850" xr:uid="{198396AB-AE8D-4188-ACA3-B59599F076A2}"/>
    <cellStyle name="Normal 5 4 2 3 3 4 2 2 4" xfId="33540" xr:uid="{A043033D-C897-4E6A-962E-90FF483AD98A}"/>
    <cellStyle name="Normal 5 4 2 3 3 4 2 2 5" xfId="48424" xr:uid="{EED59D32-2F49-48FE-8774-4B6FC2BC7F03}"/>
    <cellStyle name="Normal 5 4 2 3 3 4 2 3" xfId="23272" xr:uid="{8343EB02-F4BA-48E0-9931-4B7B91CF21F7}"/>
    <cellStyle name="Normal 5 4 2 3 3 4 2 3 2" xfId="36964" xr:uid="{4AA323C7-7B71-455C-BD70-C430B43A6D89}"/>
    <cellStyle name="Normal 5 4 2 3 3 4 2 3 3" xfId="51848" xr:uid="{9328C7B3-80C4-4292-8E6A-014DFB03B6E0}"/>
    <cellStyle name="Normal 5 4 2 3 3 4 2 4" xfId="16428" xr:uid="{863D3AB9-C43D-42BB-911E-48B80F522864}"/>
    <cellStyle name="Normal 5 4 2 3 3 4 2 5" xfId="30118" xr:uid="{3F4808C5-3BF3-4A71-820D-E5BFA60A567A}"/>
    <cellStyle name="Normal 5 4 2 3 3 4 2 6" xfId="45002" xr:uid="{8CB2AEEA-B87F-44F6-B86A-3730126415C4}"/>
    <cellStyle name="Normal 5 4 2 3 3 4 3" xfId="11292" xr:uid="{724AABDD-A3BD-4875-817A-931599365800}"/>
    <cellStyle name="Normal 5 4 2 3 3 4 3 2" xfId="24982" xr:uid="{13707142-990C-4409-9B47-F8405DB995F8}"/>
    <cellStyle name="Normal 5 4 2 3 3 4 3 2 2" xfId="38674" xr:uid="{E5B058E5-EA98-4D5F-BE09-4925934AC311}"/>
    <cellStyle name="Normal 5 4 2 3 3 4 3 2 3" xfId="53558" xr:uid="{0BC454D2-8D87-4A71-8A11-02476C9F4C3D}"/>
    <cellStyle name="Normal 5 4 2 3 3 4 3 3" xfId="18138" xr:uid="{A42AFC60-2322-4967-8331-A1A02F6A06A6}"/>
    <cellStyle name="Normal 5 4 2 3 3 4 3 4" xfId="31828" xr:uid="{7BB90825-7429-45B2-B0CB-8C891280DD87}"/>
    <cellStyle name="Normal 5 4 2 3 3 4 3 5" xfId="46712" xr:uid="{38345A39-C841-4DDE-95AF-15E330FF67AF}"/>
    <cellStyle name="Normal 5 4 2 3 3 4 4" xfId="21560" xr:uid="{EB58FE3C-C2D4-4ADE-B9E1-6D6985416946}"/>
    <cellStyle name="Normal 5 4 2 3 3 4 4 2" xfId="35252" xr:uid="{70611F48-0EE9-4B45-B08B-1AA47F512864}"/>
    <cellStyle name="Normal 5 4 2 3 3 4 4 3" xfId="50136" xr:uid="{9285A927-AFA1-4ACC-B878-CB5F1A3BF3BC}"/>
    <cellStyle name="Normal 5 4 2 3 3 4 5" xfId="14716" xr:uid="{13CE688E-FD9C-44FD-A87A-66476F9D750D}"/>
    <cellStyle name="Normal 5 4 2 3 3 4 5 2" xfId="41126" xr:uid="{D122CAC7-A1ED-46E1-BC98-C82E54ABA4AA}"/>
    <cellStyle name="Normal 5 4 2 3 3 4 6" xfId="28406" xr:uid="{8C5A3024-9018-411F-BFE4-5748B094B0D1}"/>
    <cellStyle name="Normal 5 4 2 3 3 4 7" xfId="43290" xr:uid="{9CC1F717-9614-4F3B-B234-476DB967942A}"/>
    <cellStyle name="Normal 5 4 2 3 3 4 8" xfId="7870" xr:uid="{0B9FBFF4-90FC-4262-8230-FEC330CC4007}"/>
    <cellStyle name="Normal 5 4 2 3 3 5" xfId="9578" xr:uid="{4175AA70-01A8-4C64-8309-7E718B932198}"/>
    <cellStyle name="Normal 5 4 2 3 3 5 2" xfId="13000" xr:uid="{E35E6E63-09EC-46C8-94F7-F44BEE4FF598}"/>
    <cellStyle name="Normal 5 4 2 3 3 5 2 2" xfId="26690" xr:uid="{3F5557F3-EE7B-4EB2-821A-BD08DC8294E1}"/>
    <cellStyle name="Normal 5 4 2 3 3 5 2 2 2" xfId="40382" xr:uid="{43AFB2AC-9179-4AEB-8F42-412AD99ABD9B}"/>
    <cellStyle name="Normal 5 4 2 3 3 5 2 2 3" xfId="55266" xr:uid="{988ABA1B-D500-4CE3-B345-FCEC7F21AAAE}"/>
    <cellStyle name="Normal 5 4 2 3 3 5 2 3" xfId="19846" xr:uid="{50CF2575-A5B6-4F3E-BBF9-8B37D885BF86}"/>
    <cellStyle name="Normal 5 4 2 3 3 5 2 4" xfId="33536" xr:uid="{1975CFF5-2F82-46E9-9A6C-D8A5FFB6D48F}"/>
    <cellStyle name="Normal 5 4 2 3 3 5 2 5" xfId="48420" xr:uid="{DB1A7F48-7159-4AA2-AD49-2F91BA6890FC}"/>
    <cellStyle name="Normal 5 4 2 3 3 5 3" xfId="23268" xr:uid="{296352E1-2731-4FA7-8407-FAC808749482}"/>
    <cellStyle name="Normal 5 4 2 3 3 5 3 2" xfId="36960" xr:uid="{A21058A2-A283-49BF-AE36-1B64D8E2281A}"/>
    <cellStyle name="Normal 5 4 2 3 3 5 3 3" xfId="51844" xr:uid="{F386D427-62AF-4440-B5F8-E01B40F0D648}"/>
    <cellStyle name="Normal 5 4 2 3 3 5 4" xfId="16424" xr:uid="{75127101-B18A-479C-8835-4EFAF09E9ED7}"/>
    <cellStyle name="Normal 5 4 2 3 3 5 5" xfId="30114" xr:uid="{351968AC-6B3B-43EF-B458-F1C420C4CD73}"/>
    <cellStyle name="Normal 5 4 2 3 3 5 6" xfId="44998" xr:uid="{8EF4CDD4-83E0-48EF-8422-8CFACF89F835}"/>
    <cellStyle name="Normal 5 4 2 3 3 6" xfId="11288" xr:uid="{341F4C3F-4955-4E93-9FAD-1C27E2EA1526}"/>
    <cellStyle name="Normal 5 4 2 3 3 6 2" xfId="24978" xr:uid="{DA3CA6E7-088E-4975-9765-98796A042BDC}"/>
    <cellStyle name="Normal 5 4 2 3 3 6 2 2" xfId="38670" xr:uid="{032D07DC-44B0-4B2B-BD87-FB0135905685}"/>
    <cellStyle name="Normal 5 4 2 3 3 6 2 3" xfId="53554" xr:uid="{A536EA87-19AA-4180-BFE8-6D524A7C08F1}"/>
    <cellStyle name="Normal 5 4 2 3 3 6 3" xfId="18134" xr:uid="{BD0F9F62-0559-47C7-8A8A-4E3FB2727379}"/>
    <cellStyle name="Normal 5 4 2 3 3 6 4" xfId="31824" xr:uid="{09BBBE35-185F-4DDE-833D-BA2409CBF949}"/>
    <cellStyle name="Normal 5 4 2 3 3 6 5" xfId="46708" xr:uid="{FD8B635F-4846-476D-AC38-FBA25669F3DC}"/>
    <cellStyle name="Normal 5 4 2 3 3 7" xfId="21556" xr:uid="{B8F941F3-F489-4C04-A606-3C308EC792F1}"/>
    <cellStyle name="Normal 5 4 2 3 3 7 2" xfId="35248" xr:uid="{DF10D170-F0F0-4236-AB27-AD457D4A99C3}"/>
    <cellStyle name="Normal 5 4 2 3 3 7 3" xfId="50132" xr:uid="{05422A4E-A4DC-4E60-980C-5ECD687FD5CE}"/>
    <cellStyle name="Normal 5 4 2 3 3 8" xfId="14712" xr:uid="{32075E4E-5F6A-45CA-A48E-B45AC068244D}"/>
    <cellStyle name="Normal 5 4 2 3 3 8 2" xfId="40820" xr:uid="{FD522F44-B062-42AA-84E8-A58F60734215}"/>
    <cellStyle name="Normal 5 4 2 3 3 9" xfId="28402" xr:uid="{B834ACF0-1627-4150-831A-513604598CA7}"/>
    <cellStyle name="Normal 5 4 2 3 4" xfId="1224" xr:uid="{7E6A1818-7703-479D-A8E5-D45AAD5DEC95}"/>
    <cellStyle name="Normal 5 4 2 3 4 2" xfId="1225" xr:uid="{BF48BB03-0BE2-4B6A-AB96-B89088B58244}"/>
    <cellStyle name="Normal 5 4 2 3 4 2 2" xfId="9584" xr:uid="{DC336073-719C-4C11-BA69-DE98E9A89358}"/>
    <cellStyle name="Normal 5 4 2 3 4 2 2 2" xfId="13006" xr:uid="{084D0200-2531-4491-A8F1-3AEB58C5551E}"/>
    <cellStyle name="Normal 5 4 2 3 4 2 2 2 2" xfId="26696" xr:uid="{5B24EA01-F553-46CD-8B35-86C8FC6E3426}"/>
    <cellStyle name="Normal 5 4 2 3 4 2 2 2 2 2" xfId="40388" xr:uid="{20E0545C-5F96-4B72-9DD2-877F2707C821}"/>
    <cellStyle name="Normal 5 4 2 3 4 2 2 2 2 3" xfId="55272" xr:uid="{D7ABC9CB-80E4-45C8-9E1E-A1867500C6E2}"/>
    <cellStyle name="Normal 5 4 2 3 4 2 2 2 3" xfId="19852" xr:uid="{7EC85698-7555-4E2F-8B78-C91D5C4192A0}"/>
    <cellStyle name="Normal 5 4 2 3 4 2 2 2 4" xfId="33542" xr:uid="{070F632A-A22A-41A6-A321-AA585BC7C87F}"/>
    <cellStyle name="Normal 5 4 2 3 4 2 2 2 5" xfId="48426" xr:uid="{4474C668-EBDE-483B-8FAD-1F5A9D80C2FF}"/>
    <cellStyle name="Normal 5 4 2 3 4 2 2 3" xfId="23274" xr:uid="{E1369F3F-1897-40AA-A14A-74EC65CAE329}"/>
    <cellStyle name="Normal 5 4 2 3 4 2 2 3 2" xfId="36966" xr:uid="{0926EFF4-85D5-4646-9411-281B9B530A4E}"/>
    <cellStyle name="Normal 5 4 2 3 4 2 2 3 3" xfId="51850" xr:uid="{FAC19CF3-312B-4186-BA7E-8C6F1EAD82EF}"/>
    <cellStyle name="Normal 5 4 2 3 4 2 2 4" xfId="16430" xr:uid="{B09C51EA-458E-41DE-879C-27D7F9EBB34A}"/>
    <cellStyle name="Normal 5 4 2 3 4 2 2 5" xfId="30120" xr:uid="{70452B3D-9FBC-4E75-AEF7-84E4AC329948}"/>
    <cellStyle name="Normal 5 4 2 3 4 2 2 6" xfId="45004" xr:uid="{27101ACB-932D-4A05-82AA-15E56AD13496}"/>
    <cellStyle name="Normal 5 4 2 3 4 2 3" xfId="11294" xr:uid="{74ACB3F2-F77A-4438-BA56-73B5A127387C}"/>
    <cellStyle name="Normal 5 4 2 3 4 2 3 2" xfId="24984" xr:uid="{05F92544-0F84-42D6-9CA6-50DF600690E1}"/>
    <cellStyle name="Normal 5 4 2 3 4 2 3 2 2" xfId="38676" xr:uid="{62CAADEA-8F67-4C37-B604-1448C10726AF}"/>
    <cellStyle name="Normal 5 4 2 3 4 2 3 2 3" xfId="53560" xr:uid="{DD637D49-3C15-49D3-B20A-EB04D692D003}"/>
    <cellStyle name="Normal 5 4 2 3 4 2 3 3" xfId="18140" xr:uid="{676F986C-1336-448C-972F-5051549A7848}"/>
    <cellStyle name="Normal 5 4 2 3 4 2 3 4" xfId="31830" xr:uid="{1B98B879-17D0-4BD4-85B3-78B8DB3BD96B}"/>
    <cellStyle name="Normal 5 4 2 3 4 2 3 5" xfId="46714" xr:uid="{3BFECED6-0211-453B-A50B-566070FE3D5D}"/>
    <cellStyle name="Normal 5 4 2 3 4 2 4" xfId="21562" xr:uid="{5A9684F8-92AE-4132-9E7E-0D908735FFEF}"/>
    <cellStyle name="Normal 5 4 2 3 4 2 4 2" xfId="35254" xr:uid="{3A3CE059-8773-42A8-9CF4-1ED1A02C03C4}"/>
    <cellStyle name="Normal 5 4 2 3 4 2 4 3" xfId="50138" xr:uid="{B7D38641-6B22-478A-9298-76B7E8653BC5}"/>
    <cellStyle name="Normal 5 4 2 3 4 2 5" xfId="14718" xr:uid="{5FE621FB-1F0C-4413-A549-67558293CDBE}"/>
    <cellStyle name="Normal 5 4 2 3 4 2 5 2" xfId="40918" xr:uid="{A5685F8A-13CE-4696-BD3B-9778EDA108E5}"/>
    <cellStyle name="Normal 5 4 2 3 4 2 6" xfId="28408" xr:uid="{85B574B3-B8DB-4053-B1C3-ABB179C9BAB8}"/>
    <cellStyle name="Normal 5 4 2 3 4 2 7" xfId="43292" xr:uid="{7F2D97EC-52E2-4387-B8DE-4D7A84EDC3B6}"/>
    <cellStyle name="Normal 5 4 2 3 4 2 8" xfId="7872" xr:uid="{4DB9117F-791C-4D27-A1E2-D8524DBFFF18}"/>
    <cellStyle name="Normal 5 4 2 3 4 3" xfId="9583" xr:uid="{B06A0C91-8522-43CF-84C9-7E8B722B53D4}"/>
    <cellStyle name="Normal 5 4 2 3 4 3 2" xfId="13005" xr:uid="{2360EF0D-8EBB-4A4A-91EF-D74B968A37AF}"/>
    <cellStyle name="Normal 5 4 2 3 4 3 2 2" xfId="26695" xr:uid="{E6F5FA87-3450-4A59-A7AA-6E375DA30919}"/>
    <cellStyle name="Normal 5 4 2 3 4 3 2 2 2" xfId="40387" xr:uid="{A61E89EB-A6BC-4D72-8344-026D753BD69A}"/>
    <cellStyle name="Normal 5 4 2 3 4 3 2 2 3" xfId="55271" xr:uid="{D2D2FB71-F925-4715-8E71-AD268A731AFA}"/>
    <cellStyle name="Normal 5 4 2 3 4 3 2 3" xfId="19851" xr:uid="{68C117DB-E657-40E7-9A51-D057464B059C}"/>
    <cellStyle name="Normal 5 4 2 3 4 3 2 4" xfId="33541" xr:uid="{F55A5925-671B-4FDB-A78D-E46788A8D166}"/>
    <cellStyle name="Normal 5 4 2 3 4 3 2 5" xfId="48425" xr:uid="{995C8FB1-9FB1-46BC-BA01-275219A7DCD0}"/>
    <cellStyle name="Normal 5 4 2 3 4 3 3" xfId="23273" xr:uid="{1A00FD74-17F7-4245-A105-64BF098541B0}"/>
    <cellStyle name="Normal 5 4 2 3 4 3 3 2" xfId="36965" xr:uid="{B4067C06-8931-4DF2-A0AB-6944EE0CB966}"/>
    <cellStyle name="Normal 5 4 2 3 4 3 3 3" xfId="51849" xr:uid="{958B6E07-79D7-4A42-A97A-03D73DDBF4FC}"/>
    <cellStyle name="Normal 5 4 2 3 4 3 4" xfId="16429" xr:uid="{4480582C-B76A-4618-8A4A-F13DFC623FC3}"/>
    <cellStyle name="Normal 5 4 2 3 4 3 5" xfId="30119" xr:uid="{33461379-B49C-437C-A76F-FCD029C7FB20}"/>
    <cellStyle name="Normal 5 4 2 3 4 3 6" xfId="45003" xr:uid="{93A9DCD6-2E19-402A-A48D-9B1F1E96C19C}"/>
    <cellStyle name="Normal 5 4 2 3 4 4" xfId="11293" xr:uid="{3CE182D8-FE62-4A04-B4B9-BD9B67254757}"/>
    <cellStyle name="Normal 5 4 2 3 4 4 2" xfId="24983" xr:uid="{BA02F5FE-A4C2-4BF0-B6EC-6BD357387746}"/>
    <cellStyle name="Normal 5 4 2 3 4 4 2 2" xfId="38675" xr:uid="{08A661CE-2313-4C35-8ADE-FF48FEDDA6DB}"/>
    <cellStyle name="Normal 5 4 2 3 4 4 2 3" xfId="53559" xr:uid="{17D84FB8-6594-4F28-985F-519F1155DD5B}"/>
    <cellStyle name="Normal 5 4 2 3 4 4 3" xfId="18139" xr:uid="{44F965E6-A4AD-449E-93A1-5CA9D4D66FC8}"/>
    <cellStyle name="Normal 5 4 2 3 4 4 4" xfId="31829" xr:uid="{B3046E86-D418-4327-BC16-B670C32D6690}"/>
    <cellStyle name="Normal 5 4 2 3 4 4 5" xfId="46713" xr:uid="{92DFE377-BD2A-43C1-AD20-39D38DEED245}"/>
    <cellStyle name="Normal 5 4 2 3 4 5" xfId="21561" xr:uid="{9C8343BC-E644-4772-AEC7-168FD7E03ECA}"/>
    <cellStyle name="Normal 5 4 2 3 4 5 2" xfId="35253" xr:uid="{46FC80A4-47E4-407C-9EF9-6C0C3A272CBA}"/>
    <cellStyle name="Normal 5 4 2 3 4 5 3" xfId="50137" xr:uid="{8889395A-1FF8-45B6-8C47-712BBAD018E5}"/>
    <cellStyle name="Normal 5 4 2 3 4 6" xfId="14717" xr:uid="{D9FF74A9-6831-4C04-B50D-67D475727497}"/>
    <cellStyle name="Normal 5 4 2 3 4 6 2" xfId="40917" xr:uid="{850F19F1-314A-416E-A3CF-355286725063}"/>
    <cellStyle name="Normal 5 4 2 3 4 7" xfId="28407" xr:uid="{7E3A6BC3-4531-43DB-B0AD-E27CE2C31938}"/>
    <cellStyle name="Normal 5 4 2 3 4 8" xfId="43291" xr:uid="{459E25D9-7650-4C42-AB8A-A62760E88AEE}"/>
    <cellStyle name="Normal 5 4 2 3 4 9" xfId="7871" xr:uid="{AC869485-AD6D-4D26-85C2-12C6FC3CCC38}"/>
    <cellStyle name="Normal 5 4 2 3 5" xfId="1226" xr:uid="{51ED8F3A-38B5-4719-837C-937177635743}"/>
    <cellStyle name="Normal 5 4 2 3 5 2" xfId="9585" xr:uid="{D7CC358D-7F25-4B3D-866F-7483C7E459A9}"/>
    <cellStyle name="Normal 5 4 2 3 5 2 2" xfId="13007" xr:uid="{43562FF5-6C9C-438B-A309-96384C4F4169}"/>
    <cellStyle name="Normal 5 4 2 3 5 2 2 2" xfId="26697" xr:uid="{D8D910E2-D332-4A6B-BFFD-33AE1E1E8DC7}"/>
    <cellStyle name="Normal 5 4 2 3 5 2 2 2 2" xfId="40389" xr:uid="{F27BA988-9348-4AF4-9660-5292069EEBD6}"/>
    <cellStyle name="Normal 5 4 2 3 5 2 2 2 3" xfId="55273" xr:uid="{0BCBD1D8-E5E9-46F8-8E95-4B01C5F829E9}"/>
    <cellStyle name="Normal 5 4 2 3 5 2 2 3" xfId="19853" xr:uid="{BE6A59CF-23C6-46A2-A0F4-3B70A8172A53}"/>
    <cellStyle name="Normal 5 4 2 3 5 2 2 4" xfId="33543" xr:uid="{3E051848-29EE-4600-ADB6-49C6B7C024A9}"/>
    <cellStyle name="Normal 5 4 2 3 5 2 2 5" xfId="48427" xr:uid="{2227F87E-A24D-4262-9AA8-CE710943BC05}"/>
    <cellStyle name="Normal 5 4 2 3 5 2 3" xfId="23275" xr:uid="{3F7EDEDF-1D4B-4729-89CB-A59BE3478B0B}"/>
    <cellStyle name="Normal 5 4 2 3 5 2 3 2" xfId="36967" xr:uid="{53E202A1-4C2B-4508-9410-7612BD17D5D8}"/>
    <cellStyle name="Normal 5 4 2 3 5 2 3 3" xfId="51851" xr:uid="{39F807B9-AF59-48BF-963B-0E2FF4CD692B}"/>
    <cellStyle name="Normal 5 4 2 3 5 2 4" xfId="16431" xr:uid="{9B105772-EA45-4390-A304-8632EF1B928E}"/>
    <cellStyle name="Normal 5 4 2 3 5 2 5" xfId="30121" xr:uid="{5FDADDFC-C3AF-4916-833E-6A2B3C548947}"/>
    <cellStyle name="Normal 5 4 2 3 5 2 6" xfId="45005" xr:uid="{E03328A8-F9DF-4386-93B6-61C9F57F10F6}"/>
    <cellStyle name="Normal 5 4 2 3 5 3" xfId="11295" xr:uid="{77D27F9D-BFEF-41CC-A77F-2F7190CAF9F9}"/>
    <cellStyle name="Normal 5 4 2 3 5 3 2" xfId="24985" xr:uid="{C55B8C48-09FE-4E0F-9C2D-943F99F116B6}"/>
    <cellStyle name="Normal 5 4 2 3 5 3 2 2" xfId="38677" xr:uid="{0074FBF1-4F77-4AB1-99A3-7A02BBDAC353}"/>
    <cellStyle name="Normal 5 4 2 3 5 3 2 3" xfId="53561" xr:uid="{B1AD3030-EC7F-4EF9-95C7-3CF7A20816B5}"/>
    <cellStyle name="Normal 5 4 2 3 5 3 3" xfId="18141" xr:uid="{52D610BB-56BF-451C-AE6D-4CA0C5958DC7}"/>
    <cellStyle name="Normal 5 4 2 3 5 3 4" xfId="31831" xr:uid="{82A30F10-D022-4E36-80AD-276EFFF3471A}"/>
    <cellStyle name="Normal 5 4 2 3 5 3 5" xfId="46715" xr:uid="{07E96F89-356C-4E80-8BA4-D2C5BB98259B}"/>
    <cellStyle name="Normal 5 4 2 3 5 4" xfId="21563" xr:uid="{41687B4C-554C-4EB9-99BC-AC6686D4A3EE}"/>
    <cellStyle name="Normal 5 4 2 3 5 4 2" xfId="35255" xr:uid="{7E59E14B-18B1-4D00-AFEA-57900256B703}"/>
    <cellStyle name="Normal 5 4 2 3 5 4 3" xfId="50139" xr:uid="{37522004-14C0-4CAA-9F9F-86F36D76ED12}"/>
    <cellStyle name="Normal 5 4 2 3 5 5" xfId="14719" xr:uid="{EBB052E6-DEE0-441A-9414-5162EE178015}"/>
    <cellStyle name="Normal 5 4 2 3 5 5 2" xfId="40919" xr:uid="{05637671-12B9-4C0D-BD7D-72FAA0578D2E}"/>
    <cellStyle name="Normal 5 4 2 3 5 6" xfId="28409" xr:uid="{DDAC8B59-37D8-494C-9D0E-21E5289A0857}"/>
    <cellStyle name="Normal 5 4 2 3 5 7" xfId="43293" xr:uid="{BAC42287-BF6B-4985-A2E0-59915FE10F95}"/>
    <cellStyle name="Normal 5 4 2 3 5 8" xfId="7873" xr:uid="{9A6CD5B6-6224-405F-BBB9-08AE5CFB6C18}"/>
    <cellStyle name="Normal 5 4 2 3 6" xfId="2851" xr:uid="{BCA2A20E-87C3-4648-A117-F7BE494BBF07}"/>
    <cellStyle name="Normal 5 4 2 3 6 2" xfId="9586" xr:uid="{9FCBBC4A-0B70-4503-B44D-1FCA9C91EA9C}"/>
    <cellStyle name="Normal 5 4 2 3 6 2 2" xfId="13008" xr:uid="{0C3FDCB2-78BC-4003-8FDD-FB6217FE4043}"/>
    <cellStyle name="Normal 5 4 2 3 6 2 2 2" xfId="26698" xr:uid="{ABC19BDB-6930-4896-9C56-CF7EC57953AF}"/>
    <cellStyle name="Normal 5 4 2 3 6 2 2 2 2" xfId="40390" xr:uid="{DAF70DF3-FF0D-4EE9-BD08-D92CFAA25C87}"/>
    <cellStyle name="Normal 5 4 2 3 6 2 2 2 3" xfId="55274" xr:uid="{7BBFAF77-43B6-45CF-B385-4979B7C3DFD5}"/>
    <cellStyle name="Normal 5 4 2 3 6 2 2 3" xfId="19854" xr:uid="{2A8194A8-633A-447A-A564-A2DD5C888F0B}"/>
    <cellStyle name="Normal 5 4 2 3 6 2 2 4" xfId="33544" xr:uid="{5A6459B7-C0C8-4D18-9B90-39ABA0DAFE95}"/>
    <cellStyle name="Normal 5 4 2 3 6 2 2 5" xfId="48428" xr:uid="{109AFA11-1998-4610-9085-AFE3F12A7786}"/>
    <cellStyle name="Normal 5 4 2 3 6 2 3" xfId="23276" xr:uid="{6CDEF8DD-0684-470D-8DC5-8A38610F6D98}"/>
    <cellStyle name="Normal 5 4 2 3 6 2 3 2" xfId="36968" xr:uid="{EB87F4EF-491E-49F3-9A6B-5A5F43322C48}"/>
    <cellStyle name="Normal 5 4 2 3 6 2 3 3" xfId="51852" xr:uid="{D5DD4637-AE17-48A2-B44D-590DA9E999E5}"/>
    <cellStyle name="Normal 5 4 2 3 6 2 4" xfId="16432" xr:uid="{67072EDE-FF3A-492C-9C12-A74ABB10F5E3}"/>
    <cellStyle name="Normal 5 4 2 3 6 2 5" xfId="30122" xr:uid="{E929742C-C6C4-4A34-826C-F2A518C61B7A}"/>
    <cellStyle name="Normal 5 4 2 3 6 2 6" xfId="45006" xr:uid="{E0626494-88F5-4046-BED0-13FFBF1A2D75}"/>
    <cellStyle name="Normal 5 4 2 3 6 3" xfId="11296" xr:uid="{374942F5-8037-4B7E-A604-F5A08BA52F2A}"/>
    <cellStyle name="Normal 5 4 2 3 6 3 2" xfId="24986" xr:uid="{2054A50C-6EAB-4C32-B5E6-5B77C77875FF}"/>
    <cellStyle name="Normal 5 4 2 3 6 3 2 2" xfId="38678" xr:uid="{2808A2B2-2550-4A22-AD9E-847E80E9C63B}"/>
    <cellStyle name="Normal 5 4 2 3 6 3 2 3" xfId="53562" xr:uid="{F7BFAD5F-901B-4074-999A-8ECA384A58BA}"/>
    <cellStyle name="Normal 5 4 2 3 6 3 3" xfId="18142" xr:uid="{5E0E9110-B18A-4EC8-9186-2C917B2D56C0}"/>
    <cellStyle name="Normal 5 4 2 3 6 3 4" xfId="31832" xr:uid="{65B9F726-1BC0-433D-92D2-8A6493F990CA}"/>
    <cellStyle name="Normal 5 4 2 3 6 3 5" xfId="46716" xr:uid="{7F119D96-911B-4A05-8E8E-F3E531EC9323}"/>
    <cellStyle name="Normal 5 4 2 3 6 4" xfId="21564" xr:uid="{838DDA8D-1E4F-4098-B505-037A99BC7798}"/>
    <cellStyle name="Normal 5 4 2 3 6 4 2" xfId="35256" xr:uid="{E24EDF22-5186-4E3B-B56B-13B8EF90FD1C}"/>
    <cellStyle name="Normal 5 4 2 3 6 4 3" xfId="50140" xr:uid="{377759F0-0D23-4AAC-ABD9-B563FE7E1F51}"/>
    <cellStyle name="Normal 5 4 2 3 6 5" xfId="14720" xr:uid="{1DFD77DC-EAA0-4060-989D-729FF0F1D503}"/>
    <cellStyle name="Normal 5 4 2 3 6 5 2" xfId="41127" xr:uid="{5BFC53D4-3D59-433B-A76C-313B2D7DFB0C}"/>
    <cellStyle name="Normal 5 4 2 3 6 6" xfId="28410" xr:uid="{1AA99EB0-6B33-4BAA-BA90-C62320739B14}"/>
    <cellStyle name="Normal 5 4 2 3 6 7" xfId="43294" xr:uid="{24A041CE-5520-4A4B-B0F9-2F792D194BFC}"/>
    <cellStyle name="Normal 5 4 2 3 6 8" xfId="7874" xr:uid="{B8EEF250-0D1A-4D37-AA40-8A89E8F97758}"/>
    <cellStyle name="Normal 5 4 2 3 7" xfId="9572" xr:uid="{83D02B47-5BC1-433A-B7A7-8A3F166BC596}"/>
    <cellStyle name="Normal 5 4 2 3 7 2" xfId="12994" xr:uid="{65D01218-B1A9-4770-AF07-CB2C256708A1}"/>
    <cellStyle name="Normal 5 4 2 3 7 2 2" xfId="26684" xr:uid="{3A2DB296-A9B7-4A7A-8DB2-1D804BFCD289}"/>
    <cellStyle name="Normal 5 4 2 3 7 2 2 2" xfId="40376" xr:uid="{34951925-C28A-48C4-8E33-0D026A208381}"/>
    <cellStyle name="Normal 5 4 2 3 7 2 2 3" xfId="55260" xr:uid="{34E04DB8-6121-4D83-9DA8-E4CF499573D0}"/>
    <cellStyle name="Normal 5 4 2 3 7 2 3" xfId="19840" xr:uid="{AA7C6E08-0595-4412-B2A4-C9C3CC94E33C}"/>
    <cellStyle name="Normal 5 4 2 3 7 2 4" xfId="33530" xr:uid="{F54FB0E1-8D99-4C07-AB53-EBF0E6ECD57C}"/>
    <cellStyle name="Normal 5 4 2 3 7 2 5" xfId="48414" xr:uid="{0F26058E-3973-4D1E-897C-1C08E05C81C7}"/>
    <cellStyle name="Normal 5 4 2 3 7 3" xfId="23262" xr:uid="{EC6F4819-A12A-4290-8041-687482342B6A}"/>
    <cellStyle name="Normal 5 4 2 3 7 3 2" xfId="36954" xr:uid="{A0EB8F10-38B6-4A07-A9A6-9EC5A111CA11}"/>
    <cellStyle name="Normal 5 4 2 3 7 3 3" xfId="51838" xr:uid="{DF253BD4-725C-4608-AAAF-74BF4ED158A0}"/>
    <cellStyle name="Normal 5 4 2 3 7 4" xfId="16418" xr:uid="{3C7DCC5A-2A41-4470-9EE3-06C36D42ED95}"/>
    <cellStyle name="Normal 5 4 2 3 7 5" xfId="30108" xr:uid="{431C2497-5FFD-44DC-AB4F-1DAE67062CA9}"/>
    <cellStyle name="Normal 5 4 2 3 7 6" xfId="44992" xr:uid="{BAB7E326-5CB5-43BD-9E11-8C29E6AA1FE7}"/>
    <cellStyle name="Normal 5 4 2 3 8" xfId="11282" xr:uid="{FE00A340-2696-4A60-B33B-DA6EB92C2FF6}"/>
    <cellStyle name="Normal 5 4 2 3 8 2" xfId="24972" xr:uid="{7FF3A8E7-31C4-4BDA-8868-653689C506B6}"/>
    <cellStyle name="Normal 5 4 2 3 8 2 2" xfId="38664" xr:uid="{15157953-4AC7-4B7B-A22E-679A985B1F45}"/>
    <cellStyle name="Normal 5 4 2 3 8 2 3" xfId="53548" xr:uid="{9DFA2FD4-A0E4-40AC-BB01-E1D44A3757CA}"/>
    <cellStyle name="Normal 5 4 2 3 8 3" xfId="18128" xr:uid="{398AA2E9-ACE9-4B41-AB19-6DD27D60AC41}"/>
    <cellStyle name="Normal 5 4 2 3 8 4" xfId="31818" xr:uid="{C26F792A-5869-4594-B5D9-BFF5BD99B3F1}"/>
    <cellStyle name="Normal 5 4 2 3 8 5" xfId="46702" xr:uid="{68B8ED0A-88D0-44C6-A04E-CE46450A6122}"/>
    <cellStyle name="Normal 5 4 2 3 9" xfId="21550" xr:uid="{3CE482CE-EE13-4744-B263-A514F0D1BBC9}"/>
    <cellStyle name="Normal 5 4 2 3 9 2" xfId="35242" xr:uid="{5DB6EB5E-F9CD-48D5-B197-3ED4A2C9A40D}"/>
    <cellStyle name="Normal 5 4 2 3 9 3" xfId="50126" xr:uid="{CD626E6D-E3E5-40D0-9B11-E5FFFF22C74C}"/>
    <cellStyle name="Normal 5 4 2 4" xfId="299" xr:uid="{A8573A17-5B53-4BF9-AF68-D4073461E3AE}"/>
    <cellStyle name="Normal 5 4 2 4 10" xfId="14721" xr:uid="{CAE15567-3E56-4E5F-A556-DCF7B4C5E6C9}"/>
    <cellStyle name="Normal 5 4 2 4 10 2" xfId="40781" xr:uid="{C9426067-7D18-413A-852B-ACDB62476D87}"/>
    <cellStyle name="Normal 5 4 2 4 11" xfId="28411" xr:uid="{2CECB4F0-C0C3-4B0E-BC62-F0E34C4CFD9D}"/>
    <cellStyle name="Normal 5 4 2 4 12" xfId="43295" xr:uid="{EA2875FC-4BD4-44ED-B8DB-AE35B138B50F}"/>
    <cellStyle name="Normal 5 4 2 4 13" xfId="7875" xr:uid="{FD6AFD67-8EC1-458D-9D54-EF35487AC5D8}"/>
    <cellStyle name="Normal 5 4 2 4 2" xfId="544" xr:uid="{F0160234-CF34-4219-9C71-68E2C131524D}"/>
    <cellStyle name="Normal 5 4 2 4 2 10" xfId="43296" xr:uid="{AF68D80A-AC4C-4C17-A11F-96D22684CD05}"/>
    <cellStyle name="Normal 5 4 2 4 2 11" xfId="7876" xr:uid="{2AF771DA-38EF-4141-94E6-25C6DE1B5C1E}"/>
    <cellStyle name="Normal 5 4 2 4 2 2" xfId="545" xr:uid="{AAD31875-5FCF-43C3-AAF4-103AA30A87AD}"/>
    <cellStyle name="Normal 5 4 2 4 2 2 2" xfId="1227" xr:uid="{B887A536-E6B6-46F7-848F-60084603EEF3}"/>
    <cellStyle name="Normal 5 4 2 4 2 2 2 2" xfId="1228" xr:uid="{C6E1B96B-CB8F-46CD-844B-3D07ECE39538}"/>
    <cellStyle name="Normal 5 4 2 4 2 2 2 2 2" xfId="13012" xr:uid="{391AFE5E-B06E-4780-A6AD-9845D0948E55}"/>
    <cellStyle name="Normal 5 4 2 4 2 2 2 2 2 2" xfId="26702" xr:uid="{51B283A6-458F-4FF9-814C-D9D4ABC492C7}"/>
    <cellStyle name="Normal 5 4 2 4 2 2 2 2 2 2 2" xfId="40394" xr:uid="{5444E09F-457C-463C-9E95-FD8BD5712F63}"/>
    <cellStyle name="Normal 5 4 2 4 2 2 2 2 2 2 3" xfId="55278" xr:uid="{3E45AC8B-9613-4BC0-9B4D-9E03FCB41DD0}"/>
    <cellStyle name="Normal 5 4 2 4 2 2 2 2 2 3" xfId="19858" xr:uid="{869A3456-1A01-4740-AE8F-DA886177B73D}"/>
    <cellStyle name="Normal 5 4 2 4 2 2 2 2 2 4" xfId="33548" xr:uid="{381E23C7-06E9-45BE-9D3F-36000E4BEEFA}"/>
    <cellStyle name="Normal 5 4 2 4 2 2 2 2 2 5" xfId="48432" xr:uid="{F1A4A5DF-D5E0-434D-A393-D5C95DD0FBDD}"/>
    <cellStyle name="Normal 5 4 2 4 2 2 2 2 3" xfId="23280" xr:uid="{866D8233-F94D-497F-9999-644B8EA379A9}"/>
    <cellStyle name="Normal 5 4 2 4 2 2 2 2 3 2" xfId="36972" xr:uid="{DA5C6B84-3727-409D-883F-005C6BD706C8}"/>
    <cellStyle name="Normal 5 4 2 4 2 2 2 2 3 3" xfId="51856" xr:uid="{24158661-794F-467B-9061-912666D07390}"/>
    <cellStyle name="Normal 5 4 2 4 2 2 2 2 4" xfId="16436" xr:uid="{570D6540-A263-4AB8-AFAC-7FFA42107F2B}"/>
    <cellStyle name="Normal 5 4 2 4 2 2 2 2 4 2" xfId="40921" xr:uid="{8785E9B9-A37E-4EF3-BCA2-9C4D8CB66DE9}"/>
    <cellStyle name="Normal 5 4 2 4 2 2 2 2 5" xfId="30126" xr:uid="{79212BA1-3BE1-433C-AB6D-20F10972F733}"/>
    <cellStyle name="Normal 5 4 2 4 2 2 2 2 6" xfId="45010" xr:uid="{9634FC4D-2A7B-4D8B-B45C-129DB6F076C1}"/>
    <cellStyle name="Normal 5 4 2 4 2 2 2 2 7" xfId="9590" xr:uid="{A8879610-7A38-46B0-BEDC-85A0997050E5}"/>
    <cellStyle name="Normal 5 4 2 4 2 2 2 3" xfId="11300" xr:uid="{FBBC87A2-EBD9-44D1-8C74-DBF971748244}"/>
    <cellStyle name="Normal 5 4 2 4 2 2 2 3 2" xfId="24990" xr:uid="{15118FB0-92C7-4997-BF7F-9F6DD48FF46C}"/>
    <cellStyle name="Normal 5 4 2 4 2 2 2 3 2 2" xfId="38682" xr:uid="{870607C8-0A8B-4208-895D-467C4ABA47D0}"/>
    <cellStyle name="Normal 5 4 2 4 2 2 2 3 2 3" xfId="53566" xr:uid="{69D70822-64E3-4210-AEC6-FD2A47A33B12}"/>
    <cellStyle name="Normal 5 4 2 4 2 2 2 3 3" xfId="18146" xr:uid="{D20E38E0-E3B9-4753-9775-E72DAC3B8D7F}"/>
    <cellStyle name="Normal 5 4 2 4 2 2 2 3 4" xfId="31836" xr:uid="{98244C94-EB0C-4A92-B61C-6B4CCEBEE9D6}"/>
    <cellStyle name="Normal 5 4 2 4 2 2 2 3 5" xfId="46720" xr:uid="{AAF3D578-6022-4FFB-9731-FB5FF11E6A45}"/>
    <cellStyle name="Normal 5 4 2 4 2 2 2 4" xfId="21568" xr:uid="{ED3CDA2A-DF39-4FCB-8B02-7BFF93C80015}"/>
    <cellStyle name="Normal 5 4 2 4 2 2 2 4 2" xfId="35260" xr:uid="{E67A03EA-7D39-4C8A-9E71-C5C6DD8AED85}"/>
    <cellStyle name="Normal 5 4 2 4 2 2 2 4 3" xfId="50144" xr:uid="{7282C34D-AD51-4010-AC8C-E5E058705258}"/>
    <cellStyle name="Normal 5 4 2 4 2 2 2 5" xfId="14724" xr:uid="{4D999C26-0C54-466E-B00D-80E15E0DE9E0}"/>
    <cellStyle name="Normal 5 4 2 4 2 2 2 5 2" xfId="40920" xr:uid="{169DC47A-B4DB-44BD-B931-81B09A6519D3}"/>
    <cellStyle name="Normal 5 4 2 4 2 2 2 6" xfId="28414" xr:uid="{75D9258D-5AA4-408F-9624-8DFD145446DC}"/>
    <cellStyle name="Normal 5 4 2 4 2 2 2 7" xfId="43298" xr:uid="{FB1B36E2-E725-4300-9D56-793D139132DE}"/>
    <cellStyle name="Normal 5 4 2 4 2 2 2 8" xfId="7878" xr:uid="{3520D88A-E9BC-442C-AFCB-3C716018DACD}"/>
    <cellStyle name="Normal 5 4 2 4 2 2 3" xfId="1229" xr:uid="{76BD0B7A-80FD-4CA5-B4D1-43EB6C0E1912}"/>
    <cellStyle name="Normal 5 4 2 4 2 2 3 2" xfId="13011" xr:uid="{974446D8-96FF-40B0-A43D-2B9C1FA03CCB}"/>
    <cellStyle name="Normal 5 4 2 4 2 2 3 2 2" xfId="26701" xr:uid="{C882AFFD-5A70-4A98-9015-C725E5C112AF}"/>
    <cellStyle name="Normal 5 4 2 4 2 2 3 2 2 2" xfId="40393" xr:uid="{85B729B7-A055-4002-8ED6-59101CC174FE}"/>
    <cellStyle name="Normal 5 4 2 4 2 2 3 2 2 3" xfId="55277" xr:uid="{40B26B48-2BDC-4390-851F-FBC5A67A76C3}"/>
    <cellStyle name="Normal 5 4 2 4 2 2 3 2 3" xfId="19857" xr:uid="{2B9F3E05-90EC-4697-8930-9B9DD8CAB1B4}"/>
    <cellStyle name="Normal 5 4 2 4 2 2 3 2 4" xfId="33547" xr:uid="{9C3383A5-908C-49AB-B9FA-6F27B928E891}"/>
    <cellStyle name="Normal 5 4 2 4 2 2 3 2 5" xfId="48431" xr:uid="{2E40A4F9-7F5B-4491-AA03-46EA3D2F280A}"/>
    <cellStyle name="Normal 5 4 2 4 2 2 3 3" xfId="23279" xr:uid="{6ED7A1FA-D286-4F23-91F4-23723C4A9BFE}"/>
    <cellStyle name="Normal 5 4 2 4 2 2 3 3 2" xfId="36971" xr:uid="{D9449D61-299C-4F5E-A8A9-82146F5B5ADB}"/>
    <cellStyle name="Normal 5 4 2 4 2 2 3 3 3" xfId="51855" xr:uid="{7A2BEE6A-6504-4489-89B9-DE7F4D643202}"/>
    <cellStyle name="Normal 5 4 2 4 2 2 3 4" xfId="16435" xr:uid="{786C7122-3DA9-466C-9C11-5C8AD7766AF8}"/>
    <cellStyle name="Normal 5 4 2 4 2 2 3 4 2" xfId="40922" xr:uid="{EE6D01C2-4E2D-41E5-B78B-73F3DFEE0354}"/>
    <cellStyle name="Normal 5 4 2 4 2 2 3 5" xfId="30125" xr:uid="{DC9AA90A-05A1-4BA9-BFC0-B1056DA8C74B}"/>
    <cellStyle name="Normal 5 4 2 4 2 2 3 6" xfId="45009" xr:uid="{7CD68BAD-9CE0-4571-BB08-6C96ACFAF4AE}"/>
    <cellStyle name="Normal 5 4 2 4 2 2 3 7" xfId="9589" xr:uid="{D26D4751-402C-432D-B230-32071B50DEC6}"/>
    <cellStyle name="Normal 5 4 2 4 2 2 4" xfId="11299" xr:uid="{C3019D92-AED5-4339-92F7-237E9F9ACAFE}"/>
    <cellStyle name="Normal 5 4 2 4 2 2 4 2" xfId="24989" xr:uid="{4DBFEFB2-415B-4AB6-B925-FFB8B31317DB}"/>
    <cellStyle name="Normal 5 4 2 4 2 2 4 2 2" xfId="38681" xr:uid="{CBF5404D-06FC-4722-81BA-5B24AF5E47D8}"/>
    <cellStyle name="Normal 5 4 2 4 2 2 4 2 3" xfId="53565" xr:uid="{559C2272-B997-4B54-A42A-69A971BBC7A6}"/>
    <cellStyle name="Normal 5 4 2 4 2 2 4 3" xfId="18145" xr:uid="{61F329D6-24CA-4232-B640-32885AA75BF1}"/>
    <cellStyle name="Normal 5 4 2 4 2 2 4 4" xfId="31835" xr:uid="{444A0BFD-BB25-4FBD-8891-EC14B366E693}"/>
    <cellStyle name="Normal 5 4 2 4 2 2 4 5" xfId="46719" xr:uid="{C75A7AB2-CC25-4259-8FEE-23C7FACE4AC1}"/>
    <cellStyle name="Normal 5 4 2 4 2 2 5" xfId="21567" xr:uid="{568EF66D-B887-46B9-A6AE-BA1185BFF827}"/>
    <cellStyle name="Normal 5 4 2 4 2 2 5 2" xfId="35259" xr:uid="{707F9259-C677-490B-926F-32467CBF916D}"/>
    <cellStyle name="Normal 5 4 2 4 2 2 5 3" xfId="50143" xr:uid="{4E1B2B6A-F95D-44C4-A85F-7742561AE628}"/>
    <cellStyle name="Normal 5 4 2 4 2 2 6" xfId="14723" xr:uid="{D551F9DA-757E-4E99-937B-2092C1209714}"/>
    <cellStyle name="Normal 5 4 2 4 2 2 6 2" xfId="40822" xr:uid="{5A662BEE-7545-44CA-B1B9-D90AE6C5FB23}"/>
    <cellStyle name="Normal 5 4 2 4 2 2 7" xfId="28413" xr:uid="{C14FC94E-BA71-4F2F-88AF-B3C470676476}"/>
    <cellStyle name="Normal 5 4 2 4 2 2 8" xfId="43297" xr:uid="{26D7F154-AFD5-405D-BF04-98DDAFCB23D6}"/>
    <cellStyle name="Normal 5 4 2 4 2 2 9" xfId="7877" xr:uid="{41D85985-81E0-4060-A44C-A854BD68907E}"/>
    <cellStyle name="Normal 5 4 2 4 2 3" xfId="1230" xr:uid="{EE98FD07-D6EC-49F4-8904-9E3C8A23F3EA}"/>
    <cellStyle name="Normal 5 4 2 4 2 3 2" xfId="1231" xr:uid="{C398A211-EE02-4B78-91BD-C263B8B9BBE8}"/>
    <cellStyle name="Normal 5 4 2 4 2 3 2 2" xfId="13013" xr:uid="{DFA025C9-74E3-4EB9-947C-B08EA6B30AA6}"/>
    <cellStyle name="Normal 5 4 2 4 2 3 2 2 2" xfId="26703" xr:uid="{CA3B067B-761B-4185-9606-3BB5E6B61DE9}"/>
    <cellStyle name="Normal 5 4 2 4 2 3 2 2 2 2" xfId="40395" xr:uid="{0245133D-79E5-4122-A887-BE918F2F8598}"/>
    <cellStyle name="Normal 5 4 2 4 2 3 2 2 2 3" xfId="55279" xr:uid="{FA99BF01-8296-435B-900B-A865990BAAC1}"/>
    <cellStyle name="Normal 5 4 2 4 2 3 2 2 3" xfId="19859" xr:uid="{FA75F915-1A15-4A05-BF87-F20EA15FC76D}"/>
    <cellStyle name="Normal 5 4 2 4 2 3 2 2 4" xfId="33549" xr:uid="{1733DAE3-2E30-4989-A67B-CB876FC5F2B0}"/>
    <cellStyle name="Normal 5 4 2 4 2 3 2 2 5" xfId="48433" xr:uid="{B26760FB-51D5-44DC-81B7-58DD2D80BFCB}"/>
    <cellStyle name="Normal 5 4 2 4 2 3 2 3" xfId="23281" xr:uid="{3DF1F3EB-003C-46D0-80D5-2A1F44DD494F}"/>
    <cellStyle name="Normal 5 4 2 4 2 3 2 3 2" xfId="36973" xr:uid="{BEC159AA-E807-40C2-823B-270254AFC31F}"/>
    <cellStyle name="Normal 5 4 2 4 2 3 2 3 3" xfId="51857" xr:uid="{760FA4DE-7FDE-47C7-9090-58126CF62CAC}"/>
    <cellStyle name="Normal 5 4 2 4 2 3 2 4" xfId="16437" xr:uid="{A24FB837-FF8D-47E1-BB61-DE1479D98275}"/>
    <cellStyle name="Normal 5 4 2 4 2 3 2 4 2" xfId="40924" xr:uid="{26D5FE8C-F6E3-483B-84F3-357CB06C43CE}"/>
    <cellStyle name="Normal 5 4 2 4 2 3 2 5" xfId="30127" xr:uid="{9E370E58-11C1-4903-A9D6-3B9C2FFF5344}"/>
    <cellStyle name="Normal 5 4 2 4 2 3 2 6" xfId="45011" xr:uid="{ACE6D88E-502F-4CEA-B97F-A1DF2690EF1D}"/>
    <cellStyle name="Normal 5 4 2 4 2 3 2 7" xfId="9591" xr:uid="{9832598A-F042-46B4-98AD-D05C1EBB1D20}"/>
    <cellStyle name="Normal 5 4 2 4 2 3 3" xfId="11301" xr:uid="{3975901D-3673-4F83-976E-81E18AF33EB2}"/>
    <cellStyle name="Normal 5 4 2 4 2 3 3 2" xfId="24991" xr:uid="{E2143358-29EA-4C69-ABF2-39E985D97012}"/>
    <cellStyle name="Normal 5 4 2 4 2 3 3 2 2" xfId="38683" xr:uid="{9311C45A-5F48-4A27-93E4-FDEDAB86EB30}"/>
    <cellStyle name="Normal 5 4 2 4 2 3 3 2 3" xfId="53567" xr:uid="{77B1F833-1545-4FB8-9C20-5B1B45EAC836}"/>
    <cellStyle name="Normal 5 4 2 4 2 3 3 3" xfId="18147" xr:uid="{DB8336D0-47DD-4FB7-BB1D-79B83349AD6B}"/>
    <cellStyle name="Normal 5 4 2 4 2 3 3 4" xfId="31837" xr:uid="{D37BDEAB-8FFB-4809-97BF-59B16754DC3A}"/>
    <cellStyle name="Normal 5 4 2 4 2 3 3 5" xfId="46721" xr:uid="{651F6261-FCF0-4709-8EED-D9D00D70FF04}"/>
    <cellStyle name="Normal 5 4 2 4 2 3 4" xfId="21569" xr:uid="{E35F0896-525F-410A-9999-8B20C16DA69A}"/>
    <cellStyle name="Normal 5 4 2 4 2 3 4 2" xfId="35261" xr:uid="{36592F50-202B-4420-B244-72B12DD1A0A0}"/>
    <cellStyle name="Normal 5 4 2 4 2 3 4 3" xfId="50145" xr:uid="{C45E5A77-FEFC-405A-9A7B-0DDFA398E771}"/>
    <cellStyle name="Normal 5 4 2 4 2 3 5" xfId="14725" xr:uid="{D0E1E5DB-0355-4A3D-A470-7116E76871AE}"/>
    <cellStyle name="Normal 5 4 2 4 2 3 5 2" xfId="40923" xr:uid="{89D7D295-BAF3-4DFD-B7BC-A77A4E3AD691}"/>
    <cellStyle name="Normal 5 4 2 4 2 3 6" xfId="28415" xr:uid="{8C1A442C-601E-41DE-B7E0-4955CA488C63}"/>
    <cellStyle name="Normal 5 4 2 4 2 3 7" xfId="43299" xr:uid="{A1C261E6-E144-4EA8-B44F-1C19C24C111F}"/>
    <cellStyle name="Normal 5 4 2 4 2 3 8" xfId="7879" xr:uid="{43485F79-DAD3-45F0-A8F1-C98F506D47C7}"/>
    <cellStyle name="Normal 5 4 2 4 2 4" xfId="1232" xr:uid="{06CCB811-CB90-43A4-87DC-E9959DAF7B7D}"/>
    <cellStyle name="Normal 5 4 2 4 2 4 2" xfId="9592" xr:uid="{AF7071D7-4E04-4711-A687-CB1E865376CE}"/>
    <cellStyle name="Normal 5 4 2 4 2 4 2 2" xfId="13014" xr:uid="{BEB74DA8-9C9B-45C2-A30D-8936598924CA}"/>
    <cellStyle name="Normal 5 4 2 4 2 4 2 2 2" xfId="26704" xr:uid="{7FEF5FE0-5CCE-4E40-B4C4-43DCF4A4EB61}"/>
    <cellStyle name="Normal 5 4 2 4 2 4 2 2 2 2" xfId="40396" xr:uid="{A8A60873-3957-4AAC-BFEC-FCFAA4635883}"/>
    <cellStyle name="Normal 5 4 2 4 2 4 2 2 2 3" xfId="55280" xr:uid="{2DB13E00-EDFC-4B00-859C-EF56E90FE472}"/>
    <cellStyle name="Normal 5 4 2 4 2 4 2 2 3" xfId="19860" xr:uid="{19AE16DA-F37F-440E-8CCC-7953523C5080}"/>
    <cellStyle name="Normal 5 4 2 4 2 4 2 2 4" xfId="33550" xr:uid="{7A6E013D-E24F-45DF-ABA7-53F9F6174AF9}"/>
    <cellStyle name="Normal 5 4 2 4 2 4 2 2 5" xfId="48434" xr:uid="{B3F72A0E-D21D-4125-919F-CC0B725D2AB5}"/>
    <cellStyle name="Normal 5 4 2 4 2 4 2 3" xfId="23282" xr:uid="{D7E95FF5-A357-42BC-8026-BA343CFADC42}"/>
    <cellStyle name="Normal 5 4 2 4 2 4 2 3 2" xfId="36974" xr:uid="{7F1F8E11-5D52-4CD7-AE7F-12D2B7831543}"/>
    <cellStyle name="Normal 5 4 2 4 2 4 2 3 3" xfId="51858" xr:uid="{E962E3BB-A412-47FA-AF69-C3F24AA090FD}"/>
    <cellStyle name="Normal 5 4 2 4 2 4 2 4" xfId="16438" xr:uid="{3CD2C07E-8E47-470A-B0DB-2C31DC0C50A1}"/>
    <cellStyle name="Normal 5 4 2 4 2 4 2 5" xfId="30128" xr:uid="{90A4D0AF-9B4C-4502-8C0C-A49DD866BCAF}"/>
    <cellStyle name="Normal 5 4 2 4 2 4 2 6" xfId="45012" xr:uid="{26929ADE-3CCD-4852-A573-9461222477E5}"/>
    <cellStyle name="Normal 5 4 2 4 2 4 3" xfId="11302" xr:uid="{4E2F8730-4AAA-42CF-BA3D-07D6E27B2F73}"/>
    <cellStyle name="Normal 5 4 2 4 2 4 3 2" xfId="24992" xr:uid="{7CD96C96-069F-4E2D-A471-323B86B5E6B2}"/>
    <cellStyle name="Normal 5 4 2 4 2 4 3 2 2" xfId="38684" xr:uid="{DD87F0C8-92DC-4702-9C73-86EE507E190F}"/>
    <cellStyle name="Normal 5 4 2 4 2 4 3 2 3" xfId="53568" xr:uid="{69F092C1-01EC-4FF8-8FFE-5270163B8666}"/>
    <cellStyle name="Normal 5 4 2 4 2 4 3 3" xfId="18148" xr:uid="{B35569F8-A0A1-4D0D-B0E6-5ADA802189D5}"/>
    <cellStyle name="Normal 5 4 2 4 2 4 3 4" xfId="31838" xr:uid="{A0A75C7D-8BB5-4B1C-98EB-57349D4F31FF}"/>
    <cellStyle name="Normal 5 4 2 4 2 4 3 5" xfId="46722" xr:uid="{E8ABB744-028F-4D37-8414-0370DEA8F150}"/>
    <cellStyle name="Normal 5 4 2 4 2 4 4" xfId="21570" xr:uid="{5102A127-0C71-4BD5-98C7-EABCEC3BBE61}"/>
    <cellStyle name="Normal 5 4 2 4 2 4 4 2" xfId="35262" xr:uid="{4D757B01-34CA-480A-B328-D1214B26D017}"/>
    <cellStyle name="Normal 5 4 2 4 2 4 4 3" xfId="50146" xr:uid="{DAF09B6A-6B54-4E9E-8A23-FBA2ECA3720C}"/>
    <cellStyle name="Normal 5 4 2 4 2 4 5" xfId="14726" xr:uid="{9A4CB695-039E-413C-8E67-5E14D26406A1}"/>
    <cellStyle name="Normal 5 4 2 4 2 4 5 2" xfId="40925" xr:uid="{DFA99F64-4C96-4DB0-BF2E-4B866C9CDBB2}"/>
    <cellStyle name="Normal 5 4 2 4 2 4 6" xfId="28416" xr:uid="{8548966A-852E-45CB-B24A-90ECFE39386E}"/>
    <cellStyle name="Normal 5 4 2 4 2 4 7" xfId="43300" xr:uid="{8AD092D8-712E-4C3C-B3FA-50BA68CB8185}"/>
    <cellStyle name="Normal 5 4 2 4 2 4 8" xfId="7880" xr:uid="{8547D015-A787-4B06-A6C7-508C682306F1}"/>
    <cellStyle name="Normal 5 4 2 4 2 5" xfId="9588" xr:uid="{4BFE3167-93E1-44B2-8181-221D2C813586}"/>
    <cellStyle name="Normal 5 4 2 4 2 5 2" xfId="13010" xr:uid="{CFE204AA-145A-4BC5-9360-D5FA2A59948C}"/>
    <cellStyle name="Normal 5 4 2 4 2 5 2 2" xfId="26700" xr:uid="{071689AE-A24B-40C6-A14F-F8E5CA85BB5F}"/>
    <cellStyle name="Normal 5 4 2 4 2 5 2 2 2" xfId="40392" xr:uid="{CA65778D-2587-4BAD-81FC-4CF73E1032EE}"/>
    <cellStyle name="Normal 5 4 2 4 2 5 2 2 3" xfId="55276" xr:uid="{9F18FCA3-4E40-48A4-A558-2D64EE09451D}"/>
    <cellStyle name="Normal 5 4 2 4 2 5 2 3" xfId="19856" xr:uid="{EF630766-8DFD-4B0C-8A53-18D2CBCADE9C}"/>
    <cellStyle name="Normal 5 4 2 4 2 5 2 4" xfId="33546" xr:uid="{2A6F069F-9A3D-489D-AA6C-D4641587BA5C}"/>
    <cellStyle name="Normal 5 4 2 4 2 5 2 5" xfId="48430" xr:uid="{38BF5A08-2E6C-4078-AC82-353FED27CE74}"/>
    <cellStyle name="Normal 5 4 2 4 2 5 3" xfId="23278" xr:uid="{2D7CDDB2-A832-4769-82CA-18FBB030E251}"/>
    <cellStyle name="Normal 5 4 2 4 2 5 3 2" xfId="36970" xr:uid="{16AE120C-83B7-4CB5-8EF0-BA1795F9F78E}"/>
    <cellStyle name="Normal 5 4 2 4 2 5 3 3" xfId="51854" xr:uid="{42C48A43-3B9E-4503-B26A-DDCB300E70A0}"/>
    <cellStyle name="Normal 5 4 2 4 2 5 4" xfId="16434" xr:uid="{4663601F-7D72-49A9-81A2-4B0D35A99C1E}"/>
    <cellStyle name="Normal 5 4 2 4 2 5 5" xfId="30124" xr:uid="{822F2D80-D925-4BB3-A149-9F5C812C7E15}"/>
    <cellStyle name="Normal 5 4 2 4 2 5 6" xfId="45008" xr:uid="{07993F81-86DF-4593-8C10-40C58F77C105}"/>
    <cellStyle name="Normal 5 4 2 4 2 6" xfId="11298" xr:uid="{92950C25-8AB4-4501-859F-77BEC792BEB0}"/>
    <cellStyle name="Normal 5 4 2 4 2 6 2" xfId="24988" xr:uid="{1D3E1D69-C48A-4D75-A221-209D10307B6B}"/>
    <cellStyle name="Normal 5 4 2 4 2 6 2 2" xfId="38680" xr:uid="{685F86B9-4F0C-46A6-BDBD-AD966B7FC2E9}"/>
    <cellStyle name="Normal 5 4 2 4 2 6 2 3" xfId="53564" xr:uid="{F776B142-56CC-4DEB-B4FB-77FB65A23936}"/>
    <cellStyle name="Normal 5 4 2 4 2 6 3" xfId="18144" xr:uid="{33217B97-0E73-44CA-97D1-D31F6A1BBD99}"/>
    <cellStyle name="Normal 5 4 2 4 2 6 4" xfId="31834" xr:uid="{B3D72E91-9393-4521-BBFB-DEA394A5A97B}"/>
    <cellStyle name="Normal 5 4 2 4 2 6 5" xfId="46718" xr:uid="{B96BF104-30C2-4881-8933-B538FC1EF0AF}"/>
    <cellStyle name="Normal 5 4 2 4 2 7" xfId="21566" xr:uid="{56FEC4B2-CFF5-4E4F-9A92-1230AB12ABB7}"/>
    <cellStyle name="Normal 5 4 2 4 2 7 2" xfId="35258" xr:uid="{60D1667F-1873-4BFF-8449-1950D2969693}"/>
    <cellStyle name="Normal 5 4 2 4 2 7 3" xfId="50142" xr:uid="{950C4E14-38F6-403F-8CBB-653B2E095F79}"/>
    <cellStyle name="Normal 5 4 2 4 2 8" xfId="14722" xr:uid="{8FF4A88B-BE5C-4208-95DF-75E3F24FB374}"/>
    <cellStyle name="Normal 5 4 2 4 2 8 2" xfId="40821" xr:uid="{0D79B6D6-82D6-4A2F-A30C-AB1B68D67F34}"/>
    <cellStyle name="Normal 5 4 2 4 2 9" xfId="28412" xr:uid="{FA17A753-2E7E-4828-BCE0-9594D379A37B}"/>
    <cellStyle name="Normal 5 4 2 4 3" xfId="546" xr:uid="{1C5E8DBE-06FF-427E-9E1B-3B9AEA99B018}"/>
    <cellStyle name="Normal 5 4 2 4 3 10" xfId="43301" xr:uid="{9BF21129-40C2-431F-815F-1F8F0F79002C}"/>
    <cellStyle name="Normal 5 4 2 4 3 11" xfId="7881" xr:uid="{668630F9-C295-4588-A163-0A19B203CDBC}"/>
    <cellStyle name="Normal 5 4 2 4 3 2" xfId="1233" xr:uid="{1826F883-BCCC-461A-B240-15E54A60E1E4}"/>
    <cellStyle name="Normal 5 4 2 4 3 2 2" xfId="1234" xr:uid="{B5523BD9-7B52-4067-A547-ABA156ED5A47}"/>
    <cellStyle name="Normal 5 4 2 4 3 2 2 2" xfId="9595" xr:uid="{0B0133FA-2D95-4325-9B19-D256EF8E78A5}"/>
    <cellStyle name="Normal 5 4 2 4 3 2 2 2 2" xfId="13017" xr:uid="{96C26D41-E4A8-4191-9B0F-C7C61080F425}"/>
    <cellStyle name="Normal 5 4 2 4 3 2 2 2 2 2" xfId="26707" xr:uid="{7B16C991-F530-4488-9692-36DC7AF6AA56}"/>
    <cellStyle name="Normal 5 4 2 4 3 2 2 2 2 2 2" xfId="40399" xr:uid="{F4F163A0-14A9-4191-8BE4-6730A1461BD4}"/>
    <cellStyle name="Normal 5 4 2 4 3 2 2 2 2 2 3" xfId="55283" xr:uid="{ACBCCF2C-4729-4AE1-A95A-EE64C70A3606}"/>
    <cellStyle name="Normal 5 4 2 4 3 2 2 2 2 3" xfId="19863" xr:uid="{1B6A0106-6253-4F85-8D33-5FF72799DC20}"/>
    <cellStyle name="Normal 5 4 2 4 3 2 2 2 2 4" xfId="33553" xr:uid="{ECCB9A58-D5A4-4B41-BB2B-306402C997C6}"/>
    <cellStyle name="Normal 5 4 2 4 3 2 2 2 2 5" xfId="48437" xr:uid="{55ABD4A4-0F09-4355-9AA5-4790569D1111}"/>
    <cellStyle name="Normal 5 4 2 4 3 2 2 2 3" xfId="23285" xr:uid="{96FDD2E7-E42D-4005-8DF5-A82D2F19A054}"/>
    <cellStyle name="Normal 5 4 2 4 3 2 2 2 3 2" xfId="36977" xr:uid="{D3336469-FD0B-4036-86B7-36B320576512}"/>
    <cellStyle name="Normal 5 4 2 4 3 2 2 2 3 3" xfId="51861" xr:uid="{37A79E47-FD87-439A-A000-1D98F7FFC278}"/>
    <cellStyle name="Normal 5 4 2 4 3 2 2 2 4" xfId="16441" xr:uid="{9859A600-9AEC-422D-8A93-6DF10AA90B67}"/>
    <cellStyle name="Normal 5 4 2 4 3 2 2 2 5" xfId="30131" xr:uid="{090A8FE8-488C-481D-8C6E-2BA666FDE960}"/>
    <cellStyle name="Normal 5 4 2 4 3 2 2 2 6" xfId="45015" xr:uid="{7976CBB4-E348-4234-9925-00F94C3D57B6}"/>
    <cellStyle name="Normal 5 4 2 4 3 2 2 3" xfId="11305" xr:uid="{8E7BD4D7-90F9-4943-B6EE-DBCFB1DA7404}"/>
    <cellStyle name="Normal 5 4 2 4 3 2 2 3 2" xfId="24995" xr:uid="{35D63BE4-50BF-47E2-A210-E8B4AD5314A8}"/>
    <cellStyle name="Normal 5 4 2 4 3 2 2 3 2 2" xfId="38687" xr:uid="{234FA1BB-1955-4498-9131-21EF7BE5357B}"/>
    <cellStyle name="Normal 5 4 2 4 3 2 2 3 2 3" xfId="53571" xr:uid="{4076C458-C62A-49D4-B4A2-C001C6F4C972}"/>
    <cellStyle name="Normal 5 4 2 4 3 2 2 3 3" xfId="18151" xr:uid="{6E25164C-FCF7-4108-AA83-4E53AE729704}"/>
    <cellStyle name="Normal 5 4 2 4 3 2 2 3 4" xfId="31841" xr:uid="{4EC98359-C5DB-42E4-9F12-6103125BED86}"/>
    <cellStyle name="Normal 5 4 2 4 3 2 2 3 5" xfId="46725" xr:uid="{370B5CB2-3C13-4EAF-9B42-0CAE827D90CF}"/>
    <cellStyle name="Normal 5 4 2 4 3 2 2 4" xfId="21573" xr:uid="{6A6D5310-7DDC-4987-BD72-277178CBE382}"/>
    <cellStyle name="Normal 5 4 2 4 3 2 2 4 2" xfId="35265" xr:uid="{9269AFE6-1E2D-4A9B-AF1B-48A69C8C8E41}"/>
    <cellStyle name="Normal 5 4 2 4 3 2 2 4 3" xfId="50149" xr:uid="{04141767-A6BE-469B-8772-D5E6F9BDDB39}"/>
    <cellStyle name="Normal 5 4 2 4 3 2 2 5" xfId="14729" xr:uid="{631D1181-C4B7-435B-8682-942114F45508}"/>
    <cellStyle name="Normal 5 4 2 4 3 2 2 5 2" xfId="40927" xr:uid="{962EA873-911D-47B2-9180-02FB2CB097CF}"/>
    <cellStyle name="Normal 5 4 2 4 3 2 2 6" xfId="28419" xr:uid="{BA28EAD8-9638-492D-8F36-458C1DD75F16}"/>
    <cellStyle name="Normal 5 4 2 4 3 2 2 7" xfId="43303" xr:uid="{FF33318C-0746-43EE-951E-931644F98803}"/>
    <cellStyle name="Normal 5 4 2 4 3 2 2 8" xfId="7883" xr:uid="{ED3FA337-4E18-4A72-A135-EA3899FCB6ED}"/>
    <cellStyle name="Normal 5 4 2 4 3 2 3" xfId="9594" xr:uid="{CA194C5C-0057-4108-9AF2-781572EC21D3}"/>
    <cellStyle name="Normal 5 4 2 4 3 2 3 2" xfId="13016" xr:uid="{7A02A3FA-9B3D-49B0-94ED-55216D5A6F1D}"/>
    <cellStyle name="Normal 5 4 2 4 3 2 3 2 2" xfId="26706" xr:uid="{2231524E-8F09-49D6-8A0E-4DBFD5CED122}"/>
    <cellStyle name="Normal 5 4 2 4 3 2 3 2 2 2" xfId="40398" xr:uid="{6BBDAA07-701D-4DD1-AAA4-DCB751932116}"/>
    <cellStyle name="Normal 5 4 2 4 3 2 3 2 2 3" xfId="55282" xr:uid="{C0459DF7-BB3D-4BCA-860E-0FCC9D09FA4B}"/>
    <cellStyle name="Normal 5 4 2 4 3 2 3 2 3" xfId="19862" xr:uid="{0647EEBB-F55D-426B-95DF-F0644F0AB17A}"/>
    <cellStyle name="Normal 5 4 2 4 3 2 3 2 4" xfId="33552" xr:uid="{79A035F7-EF7F-4F4D-8FE7-1B9197C32C15}"/>
    <cellStyle name="Normal 5 4 2 4 3 2 3 2 5" xfId="48436" xr:uid="{ED7987ED-A662-4DB4-A223-C1BA3395CBF5}"/>
    <cellStyle name="Normal 5 4 2 4 3 2 3 3" xfId="23284" xr:uid="{6A30AE56-6F1E-4CDB-B9A2-E03AE08BC5A6}"/>
    <cellStyle name="Normal 5 4 2 4 3 2 3 3 2" xfId="36976" xr:uid="{2233E792-B2AF-4D3B-8B0F-081565B2B853}"/>
    <cellStyle name="Normal 5 4 2 4 3 2 3 3 3" xfId="51860" xr:uid="{C4E56EF1-75BC-4D35-9DA4-2CE76E3DFEFF}"/>
    <cellStyle name="Normal 5 4 2 4 3 2 3 4" xfId="16440" xr:uid="{DB5C18EF-E9ED-4493-8634-09D0FAA99012}"/>
    <cellStyle name="Normal 5 4 2 4 3 2 3 5" xfId="30130" xr:uid="{A4B9C8F1-C4E7-40B1-917A-43DE878E9F4E}"/>
    <cellStyle name="Normal 5 4 2 4 3 2 3 6" xfId="45014" xr:uid="{7AE7D07C-1BD8-4D73-8CC4-78C51BB5BB94}"/>
    <cellStyle name="Normal 5 4 2 4 3 2 4" xfId="11304" xr:uid="{B6987682-4448-42B1-AFD4-0CF9FEF266CE}"/>
    <cellStyle name="Normal 5 4 2 4 3 2 4 2" xfId="24994" xr:uid="{0C4CB238-2ECB-4B21-96A8-A15308D21C75}"/>
    <cellStyle name="Normal 5 4 2 4 3 2 4 2 2" xfId="38686" xr:uid="{8C0E6328-A92C-4B26-A960-CD3B45A9E718}"/>
    <cellStyle name="Normal 5 4 2 4 3 2 4 2 3" xfId="53570" xr:uid="{A4DDE852-0988-4530-880F-9FD40C3A1274}"/>
    <cellStyle name="Normal 5 4 2 4 3 2 4 3" xfId="18150" xr:uid="{F22D152C-B00E-476D-A5A4-7AA82FA77AF6}"/>
    <cellStyle name="Normal 5 4 2 4 3 2 4 4" xfId="31840" xr:uid="{00757BEE-A833-4397-A9EC-93573659C8D6}"/>
    <cellStyle name="Normal 5 4 2 4 3 2 4 5" xfId="46724" xr:uid="{F6066453-DDBE-4D0D-9910-84392AF4100A}"/>
    <cellStyle name="Normal 5 4 2 4 3 2 5" xfId="21572" xr:uid="{8B574E39-96A0-4C24-86F8-A59A755ABEB2}"/>
    <cellStyle name="Normal 5 4 2 4 3 2 5 2" xfId="35264" xr:uid="{892D1CB1-49FC-48F0-BF9C-850CF5BE794E}"/>
    <cellStyle name="Normal 5 4 2 4 3 2 5 3" xfId="50148" xr:uid="{C6D3BB2A-E8D0-4D6E-8000-4DEE65B36C3B}"/>
    <cellStyle name="Normal 5 4 2 4 3 2 6" xfId="14728" xr:uid="{31494178-F57F-41F9-9834-FFA1F98A8FF7}"/>
    <cellStyle name="Normal 5 4 2 4 3 2 6 2" xfId="40926" xr:uid="{19A0254B-DC79-4288-BBCA-31BCBA3ABA21}"/>
    <cellStyle name="Normal 5 4 2 4 3 2 7" xfId="28418" xr:uid="{F6E3CF9F-0CF1-40AE-97A9-56A37C0EB9BF}"/>
    <cellStyle name="Normal 5 4 2 4 3 2 8" xfId="43302" xr:uid="{95D18C4B-5F22-44ED-ABC5-E2923F9DFFC8}"/>
    <cellStyle name="Normal 5 4 2 4 3 2 9" xfId="7882" xr:uid="{E41C8920-DAED-4490-BB5B-2FAD76BF6B71}"/>
    <cellStyle name="Normal 5 4 2 4 3 3" xfId="1235" xr:uid="{383EAE0D-24DD-47A5-AE41-AAE8C0B43A80}"/>
    <cellStyle name="Normal 5 4 2 4 3 3 2" xfId="9596" xr:uid="{879DB7D4-1990-4F33-9700-31AF38CB3A90}"/>
    <cellStyle name="Normal 5 4 2 4 3 3 2 2" xfId="13018" xr:uid="{C60C6B56-DCF8-4875-8B06-2C681002E6A4}"/>
    <cellStyle name="Normal 5 4 2 4 3 3 2 2 2" xfId="26708" xr:uid="{C6CDE29C-7A40-4A78-ACFF-64D1BD21C30A}"/>
    <cellStyle name="Normal 5 4 2 4 3 3 2 2 2 2" xfId="40400" xr:uid="{4711DBCD-F3EA-4CE7-B660-B6C868D08B9E}"/>
    <cellStyle name="Normal 5 4 2 4 3 3 2 2 2 3" xfId="55284" xr:uid="{681821C0-420B-4DDD-9FCC-E06A85DE8EFF}"/>
    <cellStyle name="Normal 5 4 2 4 3 3 2 2 3" xfId="19864" xr:uid="{AB3C2BC2-905F-4A6B-9DB4-6798F116426B}"/>
    <cellStyle name="Normal 5 4 2 4 3 3 2 2 4" xfId="33554" xr:uid="{77B9E73E-3B00-441F-AAE8-8CA3066754A6}"/>
    <cellStyle name="Normal 5 4 2 4 3 3 2 2 5" xfId="48438" xr:uid="{C4475948-1E2D-467F-A511-D04EE6CD1F11}"/>
    <cellStyle name="Normal 5 4 2 4 3 3 2 3" xfId="23286" xr:uid="{24FD7846-818A-4D5A-8CAA-44FCE340DC0F}"/>
    <cellStyle name="Normal 5 4 2 4 3 3 2 3 2" xfId="36978" xr:uid="{8262A6ED-E21B-45D0-967C-07FDD222A8DC}"/>
    <cellStyle name="Normal 5 4 2 4 3 3 2 3 3" xfId="51862" xr:uid="{CA76188A-A329-4582-B1FA-810809122C7C}"/>
    <cellStyle name="Normal 5 4 2 4 3 3 2 4" xfId="16442" xr:uid="{8051EE6B-EA67-46E1-B60B-AE77EC36D1E5}"/>
    <cellStyle name="Normal 5 4 2 4 3 3 2 5" xfId="30132" xr:uid="{D6EC411F-27B7-4AFC-9BBF-04FC35774ED6}"/>
    <cellStyle name="Normal 5 4 2 4 3 3 2 6" xfId="45016" xr:uid="{E9626F99-A4D4-4BD3-9215-9101FDC487DD}"/>
    <cellStyle name="Normal 5 4 2 4 3 3 3" xfId="11306" xr:uid="{EF5AE7E4-CD40-441A-83F6-B06F79DD64C4}"/>
    <cellStyle name="Normal 5 4 2 4 3 3 3 2" xfId="24996" xr:uid="{EFB0A36D-997C-4CBF-BFAE-EB3E9FC9ECC6}"/>
    <cellStyle name="Normal 5 4 2 4 3 3 3 2 2" xfId="38688" xr:uid="{BCC46393-2BD1-4BD4-9079-50141BA24B15}"/>
    <cellStyle name="Normal 5 4 2 4 3 3 3 2 3" xfId="53572" xr:uid="{DFB351ED-BB5E-4E0D-8EEC-8B54E20643EB}"/>
    <cellStyle name="Normal 5 4 2 4 3 3 3 3" xfId="18152" xr:uid="{86EA2809-4EAC-409F-9972-0ED88C7BBB7E}"/>
    <cellStyle name="Normal 5 4 2 4 3 3 3 4" xfId="31842" xr:uid="{D757DD40-27CE-4F41-97CB-0AD52DEC513C}"/>
    <cellStyle name="Normal 5 4 2 4 3 3 3 5" xfId="46726" xr:uid="{01D0D5FE-EE6D-405B-AC6A-C862D375E3DF}"/>
    <cellStyle name="Normal 5 4 2 4 3 3 4" xfId="21574" xr:uid="{55B25126-B09E-4CEC-A1FE-DB73EC1888CA}"/>
    <cellStyle name="Normal 5 4 2 4 3 3 4 2" xfId="35266" xr:uid="{1BA7B4EC-DB1F-4EDB-BBD9-05D22FC8E6F2}"/>
    <cellStyle name="Normal 5 4 2 4 3 3 4 3" xfId="50150" xr:uid="{B33C0503-C175-4849-81B9-BC435BB6A58F}"/>
    <cellStyle name="Normal 5 4 2 4 3 3 5" xfId="14730" xr:uid="{5E2C25FE-CBD5-4723-A3C0-07B8299179AD}"/>
    <cellStyle name="Normal 5 4 2 4 3 3 5 2" xfId="40928" xr:uid="{F8CA8007-951E-4FD8-92A2-C8F8F5C93AA4}"/>
    <cellStyle name="Normal 5 4 2 4 3 3 6" xfId="28420" xr:uid="{3D85CC8C-940F-4F4A-82D4-A961C5E86E1F}"/>
    <cellStyle name="Normal 5 4 2 4 3 3 7" xfId="43304" xr:uid="{B1B73C90-211F-4B2D-B944-F7F1E2F4B1DE}"/>
    <cellStyle name="Normal 5 4 2 4 3 3 8" xfId="7884" xr:uid="{93D0DBE4-4B36-4C29-9987-11FF255D1100}"/>
    <cellStyle name="Normal 5 4 2 4 3 4" xfId="7885" xr:uid="{B6F6A7F0-FB9A-4194-878A-17728C90FF74}"/>
    <cellStyle name="Normal 5 4 2 4 3 4 2" xfId="9597" xr:uid="{3F664184-2EBB-43BE-8250-6791B3FB0E8D}"/>
    <cellStyle name="Normal 5 4 2 4 3 4 2 2" xfId="13019" xr:uid="{69D9678D-1909-4DDC-8B06-38109590AEF0}"/>
    <cellStyle name="Normal 5 4 2 4 3 4 2 2 2" xfId="26709" xr:uid="{89A94E3D-F06F-41FA-B25A-5F47B8779A7F}"/>
    <cellStyle name="Normal 5 4 2 4 3 4 2 2 2 2" xfId="40401" xr:uid="{F92B53AE-5F51-4A54-9836-D385D04C96EF}"/>
    <cellStyle name="Normal 5 4 2 4 3 4 2 2 2 3" xfId="55285" xr:uid="{6CBE15BA-530E-413E-9BBA-75E4B26E9228}"/>
    <cellStyle name="Normal 5 4 2 4 3 4 2 2 3" xfId="19865" xr:uid="{C74335E6-39CF-44D0-BC46-1F290E8D0C68}"/>
    <cellStyle name="Normal 5 4 2 4 3 4 2 2 4" xfId="33555" xr:uid="{964405D1-BFB9-4DCD-9949-196AAF362253}"/>
    <cellStyle name="Normal 5 4 2 4 3 4 2 2 5" xfId="48439" xr:uid="{C57638B7-2532-44AB-AD13-91A1E6FFFDBA}"/>
    <cellStyle name="Normal 5 4 2 4 3 4 2 3" xfId="23287" xr:uid="{66FB4AC2-A3AD-4B2F-9134-6FA0722D86D1}"/>
    <cellStyle name="Normal 5 4 2 4 3 4 2 3 2" xfId="36979" xr:uid="{0786D4F7-6644-4D9C-BF5B-9DC892093DE2}"/>
    <cellStyle name="Normal 5 4 2 4 3 4 2 3 3" xfId="51863" xr:uid="{07B8C79F-104E-4157-BF28-3AF5F82CFEB9}"/>
    <cellStyle name="Normal 5 4 2 4 3 4 2 4" xfId="16443" xr:uid="{1DA26456-DCB4-400F-9FD2-03EDD4C863BB}"/>
    <cellStyle name="Normal 5 4 2 4 3 4 2 5" xfId="30133" xr:uid="{AA04D9B0-E53A-4B50-AE36-25C757EA1DAE}"/>
    <cellStyle name="Normal 5 4 2 4 3 4 2 6" xfId="45017" xr:uid="{22A5F9C6-F343-4FC7-BEF8-33C116BAC839}"/>
    <cellStyle name="Normal 5 4 2 4 3 4 3" xfId="11307" xr:uid="{C4A0CABD-E612-45B2-BCA1-1790E3FC690B}"/>
    <cellStyle name="Normal 5 4 2 4 3 4 3 2" xfId="24997" xr:uid="{3D7438F7-FDCE-45DA-9EC7-F9F27A04E804}"/>
    <cellStyle name="Normal 5 4 2 4 3 4 3 2 2" xfId="38689" xr:uid="{63EACC3F-2CDF-4C01-B21C-5C6A27E1989F}"/>
    <cellStyle name="Normal 5 4 2 4 3 4 3 2 3" xfId="53573" xr:uid="{DBCDA1E5-8B89-40AD-9E3B-F2C8CA56B668}"/>
    <cellStyle name="Normal 5 4 2 4 3 4 3 3" xfId="18153" xr:uid="{3B3F1E88-9450-45AA-AEC5-B03E4F1CCC83}"/>
    <cellStyle name="Normal 5 4 2 4 3 4 3 4" xfId="31843" xr:uid="{84671406-71DF-40D9-94FB-883F42605B0F}"/>
    <cellStyle name="Normal 5 4 2 4 3 4 3 5" xfId="46727" xr:uid="{BEA8D704-88BA-485F-BD34-D4E5D01E3D49}"/>
    <cellStyle name="Normal 5 4 2 4 3 4 4" xfId="21575" xr:uid="{2D4FEE44-8758-42C9-B9C0-5DC15D024C9C}"/>
    <cellStyle name="Normal 5 4 2 4 3 4 4 2" xfId="35267" xr:uid="{9DE4F896-6405-4C42-B83E-5266AB5B9D36}"/>
    <cellStyle name="Normal 5 4 2 4 3 4 4 3" xfId="50151" xr:uid="{9F301E13-4E1B-4D93-9E8D-49632FE3E5D0}"/>
    <cellStyle name="Normal 5 4 2 4 3 4 5" xfId="14731" xr:uid="{24087223-029E-4BA9-98CC-85DF07B708BC}"/>
    <cellStyle name="Normal 5 4 2 4 3 4 6" xfId="28421" xr:uid="{AA92582D-29AB-4CA8-9C14-BB357E252B0C}"/>
    <cellStyle name="Normal 5 4 2 4 3 4 7" xfId="43305" xr:uid="{7B122A2A-B0B4-4776-AEFA-E819F249E2E8}"/>
    <cellStyle name="Normal 5 4 2 4 3 5" xfId="9593" xr:uid="{1332BE0B-B556-46A1-8497-74BE34E2FE0D}"/>
    <cellStyle name="Normal 5 4 2 4 3 5 2" xfId="13015" xr:uid="{DCF6C520-59A1-4F25-AC65-61D316F28483}"/>
    <cellStyle name="Normal 5 4 2 4 3 5 2 2" xfId="26705" xr:uid="{FFB4E63A-4A36-4BF1-972A-AA1F5AEFC10F}"/>
    <cellStyle name="Normal 5 4 2 4 3 5 2 2 2" xfId="40397" xr:uid="{E4E7F784-1DC2-463D-9332-7F74089B36F4}"/>
    <cellStyle name="Normal 5 4 2 4 3 5 2 2 3" xfId="55281" xr:uid="{B5FE7795-B3E8-4F10-AD3D-640CFA6200AD}"/>
    <cellStyle name="Normal 5 4 2 4 3 5 2 3" xfId="19861" xr:uid="{15D8F1CD-0125-49EB-99EE-49059C7EEB66}"/>
    <cellStyle name="Normal 5 4 2 4 3 5 2 4" xfId="33551" xr:uid="{6D0EF98C-B6E2-40F4-821F-354910F9BA8C}"/>
    <cellStyle name="Normal 5 4 2 4 3 5 2 5" xfId="48435" xr:uid="{DB0AC5D4-7E76-4168-ABF2-0AA1CD0A315E}"/>
    <cellStyle name="Normal 5 4 2 4 3 5 3" xfId="23283" xr:uid="{51032A9C-49CB-4353-9EEB-193410533D79}"/>
    <cellStyle name="Normal 5 4 2 4 3 5 3 2" xfId="36975" xr:uid="{21212E57-B01C-4C77-98A5-0922208F41AB}"/>
    <cellStyle name="Normal 5 4 2 4 3 5 3 3" xfId="51859" xr:uid="{B03AEB8C-130F-476D-9DAD-58CDB2068355}"/>
    <cellStyle name="Normal 5 4 2 4 3 5 4" xfId="16439" xr:uid="{727F0AA4-5DBB-4718-B171-1BA17119C82E}"/>
    <cellStyle name="Normal 5 4 2 4 3 5 5" xfId="30129" xr:uid="{8E4AEF3D-D8A5-4BFE-B39E-AC99CECF005C}"/>
    <cellStyle name="Normal 5 4 2 4 3 5 6" xfId="45013" xr:uid="{25D98E3B-6EBC-4618-B652-2F482D6EB788}"/>
    <cellStyle name="Normal 5 4 2 4 3 6" xfId="11303" xr:uid="{FC4C0CE8-CF8A-4454-A8A9-711D49DD14E2}"/>
    <cellStyle name="Normal 5 4 2 4 3 6 2" xfId="24993" xr:uid="{E6D9E651-DBC2-4A55-8AC8-6C7221EB6E07}"/>
    <cellStyle name="Normal 5 4 2 4 3 6 2 2" xfId="38685" xr:uid="{1E0815A0-42D1-4D36-BF11-788E864F3A77}"/>
    <cellStyle name="Normal 5 4 2 4 3 6 2 3" xfId="53569" xr:uid="{89163412-8286-41E5-8BC8-2EDF7610F757}"/>
    <cellStyle name="Normal 5 4 2 4 3 6 3" xfId="18149" xr:uid="{75D52ED6-DDD9-45E1-B4B6-8649F79F7998}"/>
    <cellStyle name="Normal 5 4 2 4 3 6 4" xfId="31839" xr:uid="{0F97915A-82F9-4AD3-8562-72AEECE13DF8}"/>
    <cellStyle name="Normal 5 4 2 4 3 6 5" xfId="46723" xr:uid="{D8CD7022-D581-4A94-87AB-DF65EE4D9CEC}"/>
    <cellStyle name="Normal 5 4 2 4 3 7" xfId="21571" xr:uid="{F9CBF63B-E91E-41F6-A4F7-231F456BA9FA}"/>
    <cellStyle name="Normal 5 4 2 4 3 7 2" xfId="35263" xr:uid="{00E6B994-927F-4BD4-B8EE-57489576C05C}"/>
    <cellStyle name="Normal 5 4 2 4 3 7 3" xfId="50147" xr:uid="{7BA3362B-06FD-47F7-B7CA-5BCCF80D8CCE}"/>
    <cellStyle name="Normal 5 4 2 4 3 8" xfId="14727" xr:uid="{A6923249-A177-4B3E-A27B-F6BC91B0C123}"/>
    <cellStyle name="Normal 5 4 2 4 3 8 2" xfId="40823" xr:uid="{BE82EE80-6534-4206-86D4-CCBCDBDF0B6D}"/>
    <cellStyle name="Normal 5 4 2 4 3 9" xfId="28417" xr:uid="{C518A13F-6775-48DC-8A7D-595022609DB9}"/>
    <cellStyle name="Normal 5 4 2 4 4" xfId="1236" xr:uid="{43C548A1-30AC-4BCC-9794-9F0F90284C71}"/>
    <cellStyle name="Normal 5 4 2 4 4 2" xfId="1237" xr:uid="{7F7CEF4A-774B-41B1-B3E6-62D3B575025E}"/>
    <cellStyle name="Normal 5 4 2 4 4 2 2" xfId="9599" xr:uid="{8800CC2D-B988-46C8-8942-C05514201C14}"/>
    <cellStyle name="Normal 5 4 2 4 4 2 2 2" xfId="13021" xr:uid="{A63A4CE5-6214-4E26-AE45-FE0E82CEF63C}"/>
    <cellStyle name="Normal 5 4 2 4 4 2 2 2 2" xfId="26711" xr:uid="{4A73E313-89C0-4968-9BB1-97A901ECADF5}"/>
    <cellStyle name="Normal 5 4 2 4 4 2 2 2 2 2" xfId="40403" xr:uid="{8E98557B-2179-46C1-B907-ED3DA68E96EE}"/>
    <cellStyle name="Normal 5 4 2 4 4 2 2 2 2 3" xfId="55287" xr:uid="{82595CE7-10C4-4E89-9BED-F021AF6DDD4C}"/>
    <cellStyle name="Normal 5 4 2 4 4 2 2 2 3" xfId="19867" xr:uid="{ECF8407E-126F-4EAE-B3B1-15DF2311D394}"/>
    <cellStyle name="Normal 5 4 2 4 4 2 2 2 4" xfId="33557" xr:uid="{D5FF3B14-DA05-45B4-B518-AA515AFC280C}"/>
    <cellStyle name="Normal 5 4 2 4 4 2 2 2 5" xfId="48441" xr:uid="{54CD2829-5979-4C81-A3AF-C45DA43D77BC}"/>
    <cellStyle name="Normal 5 4 2 4 4 2 2 3" xfId="23289" xr:uid="{1141603C-F481-4388-B0C6-CE2E7FBC92C2}"/>
    <cellStyle name="Normal 5 4 2 4 4 2 2 3 2" xfId="36981" xr:uid="{069BCE76-5678-468A-A595-95B9E13F1C9C}"/>
    <cellStyle name="Normal 5 4 2 4 4 2 2 3 3" xfId="51865" xr:uid="{E32DAC61-603B-4C45-87D0-46D4AF3F4E95}"/>
    <cellStyle name="Normal 5 4 2 4 4 2 2 4" xfId="16445" xr:uid="{3B1970E1-5516-4C5A-9C64-1A7CFE65BD7C}"/>
    <cellStyle name="Normal 5 4 2 4 4 2 2 5" xfId="30135" xr:uid="{BBDE3704-ACB3-4099-95B2-BB2B28C69E37}"/>
    <cellStyle name="Normal 5 4 2 4 4 2 2 6" xfId="45019" xr:uid="{798F392B-439D-4E6A-9DB0-4CB38E910BCD}"/>
    <cellStyle name="Normal 5 4 2 4 4 2 3" xfId="11309" xr:uid="{B21D3857-E200-413F-9A14-1641D31E9CBD}"/>
    <cellStyle name="Normal 5 4 2 4 4 2 3 2" xfId="24999" xr:uid="{3B1CD1DA-DD84-42ED-8F69-6A4CB82CDD57}"/>
    <cellStyle name="Normal 5 4 2 4 4 2 3 2 2" xfId="38691" xr:uid="{43CBBFEE-0732-4F1F-AC4A-B3B827EBC19F}"/>
    <cellStyle name="Normal 5 4 2 4 4 2 3 2 3" xfId="53575" xr:uid="{F6ED02B9-E037-4F36-A7D6-B2D0365818CD}"/>
    <cellStyle name="Normal 5 4 2 4 4 2 3 3" xfId="18155" xr:uid="{7E7999C2-C17E-4480-9DD3-433A6A9AAA57}"/>
    <cellStyle name="Normal 5 4 2 4 4 2 3 4" xfId="31845" xr:uid="{507B3429-62CD-41B5-8C67-65CCC6EF4154}"/>
    <cellStyle name="Normal 5 4 2 4 4 2 3 5" xfId="46729" xr:uid="{EA81F605-DA4A-47D2-866F-4F5B3CB199F8}"/>
    <cellStyle name="Normal 5 4 2 4 4 2 4" xfId="21577" xr:uid="{2AD3DBCA-1E76-4DC3-B13B-B18914DBA47F}"/>
    <cellStyle name="Normal 5 4 2 4 4 2 4 2" xfId="35269" xr:uid="{CDAC8882-B47E-46A4-ACAB-2AB86951370E}"/>
    <cellStyle name="Normal 5 4 2 4 4 2 4 3" xfId="50153" xr:uid="{53C26EEA-05D8-4A88-8546-BDE4F1660436}"/>
    <cellStyle name="Normal 5 4 2 4 4 2 5" xfId="14733" xr:uid="{BF878DC9-8FC2-4091-9205-C6E9105A1E0C}"/>
    <cellStyle name="Normal 5 4 2 4 4 2 5 2" xfId="40930" xr:uid="{178B72D0-93F4-408C-A8AF-4B67BDEBE561}"/>
    <cellStyle name="Normal 5 4 2 4 4 2 6" xfId="28423" xr:uid="{E9722381-973F-404B-857C-CEB4F406FDC2}"/>
    <cellStyle name="Normal 5 4 2 4 4 2 7" xfId="43307" xr:uid="{4BDB00AF-6EBA-4D20-988E-8974805CB08F}"/>
    <cellStyle name="Normal 5 4 2 4 4 2 8" xfId="7887" xr:uid="{CD40B064-4562-40F8-A9AF-5807E7F6FA76}"/>
    <cellStyle name="Normal 5 4 2 4 4 3" xfId="9598" xr:uid="{0D2A6E02-CF74-4518-8459-ED14B27C57F4}"/>
    <cellStyle name="Normal 5 4 2 4 4 3 2" xfId="13020" xr:uid="{B089E566-1BD9-45D4-89C7-367C191C993F}"/>
    <cellStyle name="Normal 5 4 2 4 4 3 2 2" xfId="26710" xr:uid="{8D47750C-1CBA-4556-AA80-1B19C1D282E7}"/>
    <cellStyle name="Normal 5 4 2 4 4 3 2 2 2" xfId="40402" xr:uid="{89FAFB6C-3441-471E-81BE-3E92B29F19E4}"/>
    <cellStyle name="Normal 5 4 2 4 4 3 2 2 3" xfId="55286" xr:uid="{2754DB47-A486-44F2-973D-D0AD242FF738}"/>
    <cellStyle name="Normal 5 4 2 4 4 3 2 3" xfId="19866" xr:uid="{C8E01A73-22CD-4A6F-A397-DE3149681910}"/>
    <cellStyle name="Normal 5 4 2 4 4 3 2 4" xfId="33556" xr:uid="{00F3C3FE-C76E-4CCE-944F-32D57E193C62}"/>
    <cellStyle name="Normal 5 4 2 4 4 3 2 5" xfId="48440" xr:uid="{15848466-D653-4308-A1E2-132D7D5E282C}"/>
    <cellStyle name="Normal 5 4 2 4 4 3 3" xfId="23288" xr:uid="{EB827C8B-347D-4AFD-B3CB-C2992EAFA472}"/>
    <cellStyle name="Normal 5 4 2 4 4 3 3 2" xfId="36980" xr:uid="{AA4A5E81-7E1B-4A9D-8E23-32EF66EE6380}"/>
    <cellStyle name="Normal 5 4 2 4 4 3 3 3" xfId="51864" xr:uid="{F24921BE-3EDA-4FF8-AD61-E80B1C830AEE}"/>
    <cellStyle name="Normal 5 4 2 4 4 3 4" xfId="16444" xr:uid="{C4B31EC6-FF1A-424D-84D5-505DC0BBB4FA}"/>
    <cellStyle name="Normal 5 4 2 4 4 3 5" xfId="30134" xr:uid="{93F6EABE-365E-4AC4-A728-F151D6A6096D}"/>
    <cellStyle name="Normal 5 4 2 4 4 3 6" xfId="45018" xr:uid="{84941A33-D761-4C1D-A045-BDFD0B672001}"/>
    <cellStyle name="Normal 5 4 2 4 4 4" xfId="11308" xr:uid="{E7DECB01-2D1F-4315-BB1D-B7CBB90A36C6}"/>
    <cellStyle name="Normal 5 4 2 4 4 4 2" xfId="24998" xr:uid="{3A84EFB6-3122-422D-B2A3-223258015142}"/>
    <cellStyle name="Normal 5 4 2 4 4 4 2 2" xfId="38690" xr:uid="{8C4D7351-3E63-42DC-AA28-50D5A7CDFE6F}"/>
    <cellStyle name="Normal 5 4 2 4 4 4 2 3" xfId="53574" xr:uid="{1D087A3B-7B89-4372-9B1B-134FA3B8B507}"/>
    <cellStyle name="Normal 5 4 2 4 4 4 3" xfId="18154" xr:uid="{EADF7FA6-091A-4C03-BCDE-396B0B66C969}"/>
    <cellStyle name="Normal 5 4 2 4 4 4 4" xfId="31844" xr:uid="{EF7727EF-F47D-400E-B497-7A7AF57A28AB}"/>
    <cellStyle name="Normal 5 4 2 4 4 4 5" xfId="46728" xr:uid="{3B1D9C11-E029-4B81-AE96-4422EBF4085F}"/>
    <cellStyle name="Normal 5 4 2 4 4 5" xfId="21576" xr:uid="{D17241D1-56EA-421D-BF55-715CE61AA8CF}"/>
    <cellStyle name="Normal 5 4 2 4 4 5 2" xfId="35268" xr:uid="{5C0FFA75-1B00-4550-955C-7D7F99E9CBE8}"/>
    <cellStyle name="Normal 5 4 2 4 4 5 3" xfId="50152" xr:uid="{1B30B462-AE5D-4F01-819D-7E8E13336A27}"/>
    <cellStyle name="Normal 5 4 2 4 4 6" xfId="14732" xr:uid="{7DD03952-C688-4ED9-890C-5C838F2108B0}"/>
    <cellStyle name="Normal 5 4 2 4 4 6 2" xfId="40929" xr:uid="{25B6ED6C-4633-47AB-9777-205FEDA822C1}"/>
    <cellStyle name="Normal 5 4 2 4 4 7" xfId="28422" xr:uid="{6C0E7A02-96FA-41D1-BC8E-7C899F6096A6}"/>
    <cellStyle name="Normal 5 4 2 4 4 8" xfId="43306" xr:uid="{E78C7AE6-14F3-4426-880B-D0725911627C}"/>
    <cellStyle name="Normal 5 4 2 4 4 9" xfId="7886" xr:uid="{7AE55057-29DB-412A-8AC3-371356A70EF2}"/>
    <cellStyle name="Normal 5 4 2 4 5" xfId="1238" xr:uid="{89EAE7CB-D03A-4938-B4C4-DDD8B40F6C0B}"/>
    <cellStyle name="Normal 5 4 2 4 5 2" xfId="9600" xr:uid="{AB05E47F-73B8-4ECB-8AE5-9B8DA98022F2}"/>
    <cellStyle name="Normal 5 4 2 4 5 2 2" xfId="13022" xr:uid="{98A63CFF-F56F-4852-8F77-5ACA6961F65E}"/>
    <cellStyle name="Normal 5 4 2 4 5 2 2 2" xfId="26712" xr:uid="{81C2D632-656C-43AE-897F-7D1D706D35EC}"/>
    <cellStyle name="Normal 5 4 2 4 5 2 2 2 2" xfId="40404" xr:uid="{F8882B30-BA9D-439E-9638-496AA0337B88}"/>
    <cellStyle name="Normal 5 4 2 4 5 2 2 2 3" xfId="55288" xr:uid="{27C9D308-D981-4B41-B429-E568F8C6C47A}"/>
    <cellStyle name="Normal 5 4 2 4 5 2 2 3" xfId="19868" xr:uid="{BFD19B05-3E6A-4D46-BC55-6940CBEB5A73}"/>
    <cellStyle name="Normal 5 4 2 4 5 2 2 4" xfId="33558" xr:uid="{4F668A1E-E678-41DB-B801-36D04CE50383}"/>
    <cellStyle name="Normal 5 4 2 4 5 2 2 5" xfId="48442" xr:uid="{7ABF6B88-928C-4CC7-A82F-746F9262B5ED}"/>
    <cellStyle name="Normal 5 4 2 4 5 2 3" xfId="23290" xr:uid="{883901A3-2789-4455-B1F1-3E5801D356C3}"/>
    <cellStyle name="Normal 5 4 2 4 5 2 3 2" xfId="36982" xr:uid="{25B9B6CE-0700-4165-AB09-F05FD0F6C4F3}"/>
    <cellStyle name="Normal 5 4 2 4 5 2 3 3" xfId="51866" xr:uid="{11061E67-C9EE-4499-8939-D02C6D9DDC07}"/>
    <cellStyle name="Normal 5 4 2 4 5 2 4" xfId="16446" xr:uid="{79B925FD-0127-4BAC-8518-5762B0C4A5B4}"/>
    <cellStyle name="Normal 5 4 2 4 5 2 5" xfId="30136" xr:uid="{F191B561-C00D-4FBA-97D2-E260A440DC9A}"/>
    <cellStyle name="Normal 5 4 2 4 5 2 6" xfId="45020" xr:uid="{007F456B-B76B-4176-8F3F-5B43AD0A3CD6}"/>
    <cellStyle name="Normal 5 4 2 4 5 3" xfId="11310" xr:uid="{75A8528F-200B-4E08-8FB0-D8A181C36CB5}"/>
    <cellStyle name="Normal 5 4 2 4 5 3 2" xfId="25000" xr:uid="{3DB2EF4E-9ADC-46F3-91B4-9F61B592BDE5}"/>
    <cellStyle name="Normal 5 4 2 4 5 3 2 2" xfId="38692" xr:uid="{D0A4E3CE-63FB-4C65-9DE8-76838D9BE0A8}"/>
    <cellStyle name="Normal 5 4 2 4 5 3 2 3" xfId="53576" xr:uid="{F1678105-F9DD-46C8-A54C-677FD55FB83D}"/>
    <cellStyle name="Normal 5 4 2 4 5 3 3" xfId="18156" xr:uid="{D7B34CDC-3F51-4E2A-9631-4C04948A5332}"/>
    <cellStyle name="Normal 5 4 2 4 5 3 4" xfId="31846" xr:uid="{AA4102B9-48F5-42FD-BE2C-87D9F228BDC9}"/>
    <cellStyle name="Normal 5 4 2 4 5 3 5" xfId="46730" xr:uid="{4F36BD63-4B80-43E9-90CC-000B262BADC5}"/>
    <cellStyle name="Normal 5 4 2 4 5 4" xfId="21578" xr:uid="{B8BF0A26-2627-45A8-9C02-A804708B1717}"/>
    <cellStyle name="Normal 5 4 2 4 5 4 2" xfId="35270" xr:uid="{8668B270-3AE8-45B7-A959-D079F50CD5BE}"/>
    <cellStyle name="Normal 5 4 2 4 5 4 3" xfId="50154" xr:uid="{A5CC6FE5-8EE6-48F3-AE84-8FB9ECC2D757}"/>
    <cellStyle name="Normal 5 4 2 4 5 5" xfId="14734" xr:uid="{2C8E21F3-E56D-4345-BAC6-65DEE99AC976}"/>
    <cellStyle name="Normal 5 4 2 4 5 5 2" xfId="40931" xr:uid="{B66957F7-3E27-457D-B3A1-F00159F80B63}"/>
    <cellStyle name="Normal 5 4 2 4 5 6" xfId="28424" xr:uid="{2AC52F44-BEC5-462D-B19A-FAA0E09BAE5F}"/>
    <cellStyle name="Normal 5 4 2 4 5 7" xfId="43308" xr:uid="{8F26C574-2426-4CBE-9FF1-02332950DB86}"/>
    <cellStyle name="Normal 5 4 2 4 5 8" xfId="7888" xr:uid="{BD00DFB4-4650-484B-BBED-E1F05EEBBC06}"/>
    <cellStyle name="Normal 5 4 2 4 6" xfId="7889" xr:uid="{F8E19373-B176-428B-8362-EFD5EBA726D7}"/>
    <cellStyle name="Normal 5 4 2 4 6 2" xfId="9601" xr:uid="{9079AFB5-7D90-4ADE-B07C-974519380ED8}"/>
    <cellStyle name="Normal 5 4 2 4 6 2 2" xfId="13023" xr:uid="{32B76F2E-72D6-4917-A383-B089DC953A2D}"/>
    <cellStyle name="Normal 5 4 2 4 6 2 2 2" xfId="26713" xr:uid="{6AE1BAF9-A957-449C-8FAF-E18C5945353B}"/>
    <cellStyle name="Normal 5 4 2 4 6 2 2 2 2" xfId="40405" xr:uid="{405F41AB-08E4-46CF-A40F-D12F187E2E42}"/>
    <cellStyle name="Normal 5 4 2 4 6 2 2 2 3" xfId="55289" xr:uid="{882E581D-C361-4E37-BE94-47EC8B97976F}"/>
    <cellStyle name="Normal 5 4 2 4 6 2 2 3" xfId="19869" xr:uid="{FAAEED3A-9861-4780-914B-FC31E9C000AB}"/>
    <cellStyle name="Normal 5 4 2 4 6 2 2 4" xfId="33559" xr:uid="{2DB6D97D-3555-454A-B4EF-AACA7C571A5E}"/>
    <cellStyle name="Normal 5 4 2 4 6 2 2 5" xfId="48443" xr:uid="{4C439CF1-8C11-4A2A-BD1B-22533F6521B6}"/>
    <cellStyle name="Normal 5 4 2 4 6 2 3" xfId="23291" xr:uid="{C8F34A85-06FE-4296-9C86-3F63175254F5}"/>
    <cellStyle name="Normal 5 4 2 4 6 2 3 2" xfId="36983" xr:uid="{C22F5639-8606-4F87-847A-86801FED26A7}"/>
    <cellStyle name="Normal 5 4 2 4 6 2 3 3" xfId="51867" xr:uid="{E8D268D4-ED95-423C-8B83-34D0BEBE04EF}"/>
    <cellStyle name="Normal 5 4 2 4 6 2 4" xfId="16447" xr:uid="{C5187A51-25E6-4461-BA53-9E740AA89FCC}"/>
    <cellStyle name="Normal 5 4 2 4 6 2 5" xfId="30137" xr:uid="{12F4565C-C333-4486-8B13-86E53B4D571D}"/>
    <cellStyle name="Normal 5 4 2 4 6 2 6" xfId="45021" xr:uid="{35711EB4-9A5D-42A5-AA14-6B55ABDB9686}"/>
    <cellStyle name="Normal 5 4 2 4 6 3" xfId="11311" xr:uid="{A2F07AEC-94DB-407F-88AD-3F1A7DDFA583}"/>
    <cellStyle name="Normal 5 4 2 4 6 3 2" xfId="25001" xr:uid="{13EAA18B-152F-4E16-B6C7-11801061EDEB}"/>
    <cellStyle name="Normal 5 4 2 4 6 3 2 2" xfId="38693" xr:uid="{480ECE0D-1E8B-4985-8F8C-41D390BB3389}"/>
    <cellStyle name="Normal 5 4 2 4 6 3 2 3" xfId="53577" xr:uid="{ACF7CAB8-9792-40C2-89DB-D5B5678C7019}"/>
    <cellStyle name="Normal 5 4 2 4 6 3 3" xfId="18157" xr:uid="{DB29D5EA-97A7-420B-9D87-F82CCF47A885}"/>
    <cellStyle name="Normal 5 4 2 4 6 3 4" xfId="31847" xr:uid="{8A97FAD8-D94C-444B-A829-080A1786AE78}"/>
    <cellStyle name="Normal 5 4 2 4 6 3 5" xfId="46731" xr:uid="{5E992CD2-CCAE-441A-BAF8-4CF3D4EA5AAB}"/>
    <cellStyle name="Normal 5 4 2 4 6 4" xfId="21579" xr:uid="{1B1AC0ED-3F0B-4CE8-A175-F14CFADA972D}"/>
    <cellStyle name="Normal 5 4 2 4 6 4 2" xfId="35271" xr:uid="{4ABB9D49-B70B-4C9B-8D54-0C9D4B049C61}"/>
    <cellStyle name="Normal 5 4 2 4 6 4 3" xfId="50155" xr:uid="{48A958C0-F681-42C2-9CC1-9B7D0311DD8F}"/>
    <cellStyle name="Normal 5 4 2 4 6 5" xfId="14735" xr:uid="{D5B79B05-3B5D-4B3D-80E1-2B6168CA754C}"/>
    <cellStyle name="Normal 5 4 2 4 6 6" xfId="28425" xr:uid="{E7F6C00D-F5C7-4FA2-BD6B-60B38A06915C}"/>
    <cellStyle name="Normal 5 4 2 4 6 7" xfId="43309" xr:uid="{1598539A-433D-430C-A966-05E6711E3B26}"/>
    <cellStyle name="Normal 5 4 2 4 7" xfId="9587" xr:uid="{B0725A50-CB1F-4B80-B170-C3F6990EC39E}"/>
    <cellStyle name="Normal 5 4 2 4 7 2" xfId="13009" xr:uid="{7ECD9129-14E4-4C7B-8A04-C87AD49EC182}"/>
    <cellStyle name="Normal 5 4 2 4 7 2 2" xfId="26699" xr:uid="{89644001-69CD-4F43-B952-CE727F4B803F}"/>
    <cellStyle name="Normal 5 4 2 4 7 2 2 2" xfId="40391" xr:uid="{9B58ACD7-4C71-46E8-B947-F70CDD3FC6B6}"/>
    <cellStyle name="Normal 5 4 2 4 7 2 2 3" xfId="55275" xr:uid="{54E562F5-0510-485E-830C-95F64A5B49D1}"/>
    <cellStyle name="Normal 5 4 2 4 7 2 3" xfId="19855" xr:uid="{209C62CC-F488-486A-B0ED-C2AA8BB089F3}"/>
    <cellStyle name="Normal 5 4 2 4 7 2 4" xfId="33545" xr:uid="{055B558E-AF45-44EF-9B5E-C6E8D0F2A696}"/>
    <cellStyle name="Normal 5 4 2 4 7 2 5" xfId="48429" xr:uid="{4ED4423D-93C6-4624-B044-17C1D64E612F}"/>
    <cellStyle name="Normal 5 4 2 4 7 3" xfId="23277" xr:uid="{246A30F4-47A6-47B8-A0E9-39D94F15F60A}"/>
    <cellStyle name="Normal 5 4 2 4 7 3 2" xfId="36969" xr:uid="{BD2A599B-1E68-45E9-A907-3A0F6A23C132}"/>
    <cellStyle name="Normal 5 4 2 4 7 3 3" xfId="51853" xr:uid="{913B66E3-1D2E-410B-AFE4-7548D64804A2}"/>
    <cellStyle name="Normal 5 4 2 4 7 4" xfId="16433" xr:uid="{2AD5D66D-6F2B-464D-971B-E04509CE3AB6}"/>
    <cellStyle name="Normal 5 4 2 4 7 5" xfId="30123" xr:uid="{CB4D242A-1474-4CAB-B3D8-F4442FA3A15D}"/>
    <cellStyle name="Normal 5 4 2 4 7 6" xfId="45007" xr:uid="{E7CADDC5-06D2-4332-8231-AC90A81BCB0E}"/>
    <cellStyle name="Normal 5 4 2 4 8" xfId="11297" xr:uid="{DF459FAE-BB50-44D1-A878-30A247E19D72}"/>
    <cellStyle name="Normal 5 4 2 4 8 2" xfId="24987" xr:uid="{9969A0A4-4568-4AA6-9753-4B6BEFF1E1DD}"/>
    <cellStyle name="Normal 5 4 2 4 8 2 2" xfId="38679" xr:uid="{3A2FA2C8-0F59-4517-AEBD-7A32198B0F57}"/>
    <cellStyle name="Normal 5 4 2 4 8 2 3" xfId="53563" xr:uid="{08EAD5F8-AFCC-4285-930D-0EB6C85E4441}"/>
    <cellStyle name="Normal 5 4 2 4 8 3" xfId="18143" xr:uid="{62990D46-E710-421C-80CB-CDE865DD30DA}"/>
    <cellStyle name="Normal 5 4 2 4 8 4" xfId="31833" xr:uid="{EF1EEC73-3308-4C4A-AF36-FAD7E11BDB59}"/>
    <cellStyle name="Normal 5 4 2 4 8 5" xfId="46717" xr:uid="{3FC843CD-FB56-4D16-BC7B-9DA14C22F8C2}"/>
    <cellStyle name="Normal 5 4 2 4 9" xfId="21565" xr:uid="{B0AC8A87-1456-4DFC-89B8-9B9876DED13F}"/>
    <cellStyle name="Normal 5 4 2 4 9 2" xfId="35257" xr:uid="{B1E854AE-292B-4277-B73C-FBB88957C44A}"/>
    <cellStyle name="Normal 5 4 2 4 9 3" xfId="50141" xr:uid="{69777FB6-C9C5-4724-BF88-495385B9CBF8}"/>
    <cellStyle name="Normal 5 4 2 5" xfId="300" xr:uid="{F2C96377-6ADE-44E1-9FFE-8E0F23266887}"/>
    <cellStyle name="Normal 5 4 2 5 10" xfId="43310" xr:uid="{534A5E68-309D-42D4-8F12-17264BFC0DDC}"/>
    <cellStyle name="Normal 5 4 2 5 11" xfId="7890" xr:uid="{AEFEFF26-78EF-41B6-9C14-EEEDAAD1182E}"/>
    <cellStyle name="Normal 5 4 2 5 2" xfId="547" xr:uid="{AE62B35A-16D8-4690-ABE4-763366465F9B}"/>
    <cellStyle name="Normal 5 4 2 5 2 2" xfId="1239" xr:uid="{43DD9643-5472-433F-8354-91F989AE78FB}"/>
    <cellStyle name="Normal 5 4 2 5 2 2 2" xfId="1240" xr:uid="{974B884C-2C65-4981-870D-A8A3925E1C9D}"/>
    <cellStyle name="Normal 5 4 2 5 2 2 2 2" xfId="13026" xr:uid="{87FA11FC-32D2-4824-B0B6-CEEA05FFF678}"/>
    <cellStyle name="Normal 5 4 2 5 2 2 2 2 2" xfId="26716" xr:uid="{0A0EE794-12AB-4352-95F4-1782C59BE18D}"/>
    <cellStyle name="Normal 5 4 2 5 2 2 2 2 2 2" xfId="40408" xr:uid="{78213229-6036-458C-AB2E-2256D9DB34A5}"/>
    <cellStyle name="Normal 5 4 2 5 2 2 2 2 2 3" xfId="55292" xr:uid="{E16EFDDD-419A-44EC-88C8-2ADFAFCE516C}"/>
    <cellStyle name="Normal 5 4 2 5 2 2 2 2 3" xfId="19872" xr:uid="{A87BB0C2-7CB0-44CF-A113-28AF0B4552A3}"/>
    <cellStyle name="Normal 5 4 2 5 2 2 2 2 4" xfId="33562" xr:uid="{FB49B48C-BF85-41F3-A382-6A684AEA0397}"/>
    <cellStyle name="Normal 5 4 2 5 2 2 2 2 5" xfId="48446" xr:uid="{4EF3C714-6022-458E-9FFF-205BBA03619A}"/>
    <cellStyle name="Normal 5 4 2 5 2 2 2 3" xfId="23294" xr:uid="{CEA7F856-7F84-4686-B474-64D669525619}"/>
    <cellStyle name="Normal 5 4 2 5 2 2 2 3 2" xfId="36986" xr:uid="{03D6D08A-0A2F-44C8-A4A6-5C178E7C0F39}"/>
    <cellStyle name="Normal 5 4 2 5 2 2 2 3 3" xfId="51870" xr:uid="{34E68FA9-6A16-472F-B6F8-36DBE5A395AC}"/>
    <cellStyle name="Normal 5 4 2 5 2 2 2 4" xfId="16450" xr:uid="{748C58CA-3395-4E5D-93FB-7D9F0A0C9E2D}"/>
    <cellStyle name="Normal 5 4 2 5 2 2 2 4 2" xfId="40933" xr:uid="{7210F285-1BA0-4DE8-9373-31BFB024FA21}"/>
    <cellStyle name="Normal 5 4 2 5 2 2 2 5" xfId="30140" xr:uid="{6AFC5AB6-5ECE-49BE-A7E3-058D5F520CFF}"/>
    <cellStyle name="Normal 5 4 2 5 2 2 2 6" xfId="45024" xr:uid="{67C1AA56-459F-4F7D-A55B-DA938C519279}"/>
    <cellStyle name="Normal 5 4 2 5 2 2 2 7" xfId="9604" xr:uid="{36697FA8-FF1F-48D5-A6EB-CD9751F8CCBE}"/>
    <cellStyle name="Normal 5 4 2 5 2 2 3" xfId="11314" xr:uid="{A7159FD2-CB6F-4917-AABD-80FA150C41AE}"/>
    <cellStyle name="Normal 5 4 2 5 2 2 3 2" xfId="25004" xr:uid="{84585A0B-FFF9-4367-858D-C81EE8986FA8}"/>
    <cellStyle name="Normal 5 4 2 5 2 2 3 2 2" xfId="38696" xr:uid="{29239CED-7D0B-49F5-A5DD-901AD0F2814F}"/>
    <cellStyle name="Normal 5 4 2 5 2 2 3 2 3" xfId="53580" xr:uid="{01F24EA0-5081-46F3-B995-2C45CAD38684}"/>
    <cellStyle name="Normal 5 4 2 5 2 2 3 3" xfId="18160" xr:uid="{513CD4A8-7693-4437-A115-37B9F29981AB}"/>
    <cellStyle name="Normal 5 4 2 5 2 2 3 4" xfId="31850" xr:uid="{0DFC9876-C9A9-4B3A-80F3-4143709E2103}"/>
    <cellStyle name="Normal 5 4 2 5 2 2 3 5" xfId="46734" xr:uid="{A2806B89-9AB1-4D45-A440-7F4C0E875643}"/>
    <cellStyle name="Normal 5 4 2 5 2 2 4" xfId="21582" xr:uid="{E4F150F6-AB93-4D51-BAC0-F664F12B3855}"/>
    <cellStyle name="Normal 5 4 2 5 2 2 4 2" xfId="35274" xr:uid="{7E344D69-7DB0-4025-8E67-075EFF45FEFD}"/>
    <cellStyle name="Normal 5 4 2 5 2 2 4 3" xfId="50158" xr:uid="{D7DE4D08-8480-4795-A623-39638CE26604}"/>
    <cellStyle name="Normal 5 4 2 5 2 2 5" xfId="14738" xr:uid="{04161BC9-A739-41ED-A7B2-4330A3DB44EF}"/>
    <cellStyle name="Normal 5 4 2 5 2 2 5 2" xfId="40932" xr:uid="{C7E934AD-BC2F-4E96-93B5-293550FD21DC}"/>
    <cellStyle name="Normal 5 4 2 5 2 2 6" xfId="28428" xr:uid="{316A21AE-F488-4FAB-8C4F-A58B4109FE30}"/>
    <cellStyle name="Normal 5 4 2 5 2 2 7" xfId="43312" xr:uid="{A851093E-85C8-4983-8346-79DE38B27B98}"/>
    <cellStyle name="Normal 5 4 2 5 2 2 8" xfId="7892" xr:uid="{F6B9616D-EA5B-447B-8A14-19685CB25438}"/>
    <cellStyle name="Normal 5 4 2 5 2 3" xfId="1241" xr:uid="{AF7EC28D-C323-4E5C-819D-69DF6CD383BC}"/>
    <cellStyle name="Normal 5 4 2 5 2 3 2" xfId="13025" xr:uid="{1A536613-4273-4678-8F6C-4FA355A94120}"/>
    <cellStyle name="Normal 5 4 2 5 2 3 2 2" xfId="26715" xr:uid="{B2178D68-E07F-49E9-852B-2D523AE19145}"/>
    <cellStyle name="Normal 5 4 2 5 2 3 2 2 2" xfId="40407" xr:uid="{4D73D33B-6A17-4EB1-9A82-93D2C97C8E77}"/>
    <cellStyle name="Normal 5 4 2 5 2 3 2 2 3" xfId="55291" xr:uid="{ABEF4CA5-7001-44F3-87C0-459A0DC6920B}"/>
    <cellStyle name="Normal 5 4 2 5 2 3 2 3" xfId="19871" xr:uid="{85979977-3CF4-4CCD-AF92-45AB713433F4}"/>
    <cellStyle name="Normal 5 4 2 5 2 3 2 4" xfId="33561" xr:uid="{56250C56-3A62-4806-8CF3-AFC2A9FC6715}"/>
    <cellStyle name="Normal 5 4 2 5 2 3 2 5" xfId="48445" xr:uid="{0C2FE5AD-69C9-42E5-9DAD-7A153B455B64}"/>
    <cellStyle name="Normal 5 4 2 5 2 3 3" xfId="23293" xr:uid="{2C79E619-85D1-403F-9ECA-9F8F49BBB904}"/>
    <cellStyle name="Normal 5 4 2 5 2 3 3 2" xfId="36985" xr:uid="{42C551CC-3BFF-466B-A863-0DE2B76F3A4E}"/>
    <cellStyle name="Normal 5 4 2 5 2 3 3 3" xfId="51869" xr:uid="{9F96440C-4E44-4BFB-BFD5-FCAEEFC2877E}"/>
    <cellStyle name="Normal 5 4 2 5 2 3 4" xfId="16449" xr:uid="{7C804035-42AC-4C2A-A452-BBF7AB90DAD7}"/>
    <cellStyle name="Normal 5 4 2 5 2 3 4 2" xfId="40934" xr:uid="{ED72EE5B-99F7-4BBE-9FCB-AE7E6E60144B}"/>
    <cellStyle name="Normal 5 4 2 5 2 3 5" xfId="30139" xr:uid="{6CA32E11-7864-4F61-BA3D-5AF54148AA40}"/>
    <cellStyle name="Normal 5 4 2 5 2 3 6" xfId="45023" xr:uid="{F7F3CCF4-2BD3-454C-8EC4-3913D4DB8659}"/>
    <cellStyle name="Normal 5 4 2 5 2 3 7" xfId="9603" xr:uid="{948EE6F1-8458-4059-8C12-886720DD70FA}"/>
    <cellStyle name="Normal 5 4 2 5 2 4" xfId="11313" xr:uid="{2C8F0E9F-1694-4248-9637-B3A11F88C025}"/>
    <cellStyle name="Normal 5 4 2 5 2 4 2" xfId="25003" xr:uid="{B64C1510-E8EE-4254-8E0E-EB48A53F1FA8}"/>
    <cellStyle name="Normal 5 4 2 5 2 4 2 2" xfId="38695" xr:uid="{13200F20-84AC-42A4-9F8B-F41DA2CF6ACF}"/>
    <cellStyle name="Normal 5 4 2 5 2 4 2 3" xfId="53579" xr:uid="{318EED94-12F8-43CA-859E-B288946F35A7}"/>
    <cellStyle name="Normal 5 4 2 5 2 4 3" xfId="18159" xr:uid="{535E9422-9D7D-4D79-9A22-730BF30B5C68}"/>
    <cellStyle name="Normal 5 4 2 5 2 4 4" xfId="31849" xr:uid="{DAB9B290-57FA-49FE-97DF-F6127C398E1A}"/>
    <cellStyle name="Normal 5 4 2 5 2 4 5" xfId="46733" xr:uid="{04C426FE-1EDC-4C02-8DB2-4A8E8222C715}"/>
    <cellStyle name="Normal 5 4 2 5 2 5" xfId="21581" xr:uid="{8E9D1AC0-8883-4D9E-9BE3-CC4729CCB24D}"/>
    <cellStyle name="Normal 5 4 2 5 2 5 2" xfId="35273" xr:uid="{08F1CBC1-A8E1-45A9-A6A3-C2DE0C77FFA2}"/>
    <cellStyle name="Normal 5 4 2 5 2 5 3" xfId="50157" xr:uid="{787053C5-473D-4106-9C2B-098AF5FDC0A1}"/>
    <cellStyle name="Normal 5 4 2 5 2 6" xfId="14737" xr:uid="{2E2BF813-D3C0-486E-BB69-D020F6CA3540}"/>
    <cellStyle name="Normal 5 4 2 5 2 6 2" xfId="40824" xr:uid="{D3B8AEAD-F701-427F-86B5-35B93D20750D}"/>
    <cellStyle name="Normal 5 4 2 5 2 7" xfId="28427" xr:uid="{325B44A6-80E7-413E-B765-7F25F6F20A44}"/>
    <cellStyle name="Normal 5 4 2 5 2 8" xfId="43311" xr:uid="{2BC016DB-A7A5-4078-81B4-01F2C34D432C}"/>
    <cellStyle name="Normal 5 4 2 5 2 9" xfId="7891" xr:uid="{8F86BD16-5681-43DF-83A5-D2B8F8FFB3C7}"/>
    <cellStyle name="Normal 5 4 2 5 3" xfId="1242" xr:uid="{51E773E6-8872-474E-B171-FB563005F4AC}"/>
    <cellStyle name="Normal 5 4 2 5 3 2" xfId="1243" xr:uid="{224CB2DF-9814-4312-8904-86DC77177701}"/>
    <cellStyle name="Normal 5 4 2 5 3 2 2" xfId="13027" xr:uid="{94382F1E-3065-40C8-8CF1-F1E5C390BBA9}"/>
    <cellStyle name="Normal 5 4 2 5 3 2 2 2" xfId="26717" xr:uid="{C26F63D8-9AD4-4728-ABF1-400B4BC7564A}"/>
    <cellStyle name="Normal 5 4 2 5 3 2 2 2 2" xfId="40409" xr:uid="{C4E7A22D-BE90-426B-9D2C-ACCD2EB499B9}"/>
    <cellStyle name="Normal 5 4 2 5 3 2 2 2 3" xfId="55293" xr:uid="{20E7628B-1B0C-4FB3-AB89-E15B4624E1A0}"/>
    <cellStyle name="Normal 5 4 2 5 3 2 2 3" xfId="19873" xr:uid="{6367E1CE-6C6B-4FD4-9848-B45029F4B3CF}"/>
    <cellStyle name="Normal 5 4 2 5 3 2 2 4" xfId="33563" xr:uid="{78F71272-36A7-486F-9B52-E3BA7CA177D6}"/>
    <cellStyle name="Normal 5 4 2 5 3 2 2 5" xfId="48447" xr:uid="{98CC148F-3A47-4A47-90F7-3CAEC5C220B5}"/>
    <cellStyle name="Normal 5 4 2 5 3 2 3" xfId="23295" xr:uid="{01316E4F-BECA-4B27-9B22-1A55DDE86A77}"/>
    <cellStyle name="Normal 5 4 2 5 3 2 3 2" xfId="36987" xr:uid="{7FE0CFA6-19D7-4396-A92F-5C98BF2D954C}"/>
    <cellStyle name="Normal 5 4 2 5 3 2 3 3" xfId="51871" xr:uid="{D594E718-3DE8-476C-BD90-4C7DA50A9058}"/>
    <cellStyle name="Normal 5 4 2 5 3 2 4" xfId="16451" xr:uid="{559D7063-0775-4751-BFFB-8F515D1599CE}"/>
    <cellStyle name="Normal 5 4 2 5 3 2 4 2" xfId="40936" xr:uid="{B9DA0415-95BC-4E76-ACC6-3EA81EB2C0EA}"/>
    <cellStyle name="Normal 5 4 2 5 3 2 5" xfId="30141" xr:uid="{83536CEF-4EEF-4C74-ACA5-AFF2F3B12459}"/>
    <cellStyle name="Normal 5 4 2 5 3 2 6" xfId="45025" xr:uid="{B824209C-D1FA-4D6C-A4B6-9358DCCBF02A}"/>
    <cellStyle name="Normal 5 4 2 5 3 2 7" xfId="9605" xr:uid="{87347F91-0135-44E0-BCD6-10D4AF6DB90A}"/>
    <cellStyle name="Normal 5 4 2 5 3 3" xfId="11315" xr:uid="{BF48384E-2EC6-408A-8824-687217E28A1B}"/>
    <cellStyle name="Normal 5 4 2 5 3 3 2" xfId="25005" xr:uid="{0B8C6162-DB27-48F7-975F-0372FEF7641E}"/>
    <cellStyle name="Normal 5 4 2 5 3 3 2 2" xfId="38697" xr:uid="{CDF94F82-16A1-41BE-8362-4A9520940E3F}"/>
    <cellStyle name="Normal 5 4 2 5 3 3 2 3" xfId="53581" xr:uid="{6874B804-5080-44CA-A18F-1288DC085EFB}"/>
    <cellStyle name="Normal 5 4 2 5 3 3 3" xfId="18161" xr:uid="{A4FB6DA6-D456-4845-8225-6F50F7524789}"/>
    <cellStyle name="Normal 5 4 2 5 3 3 4" xfId="31851" xr:uid="{4DE017CE-5CBA-4512-827C-1889A5C3C188}"/>
    <cellStyle name="Normal 5 4 2 5 3 3 5" xfId="46735" xr:uid="{49EE2DF8-0AFB-4EAD-BEAF-12DFBBE8188B}"/>
    <cellStyle name="Normal 5 4 2 5 3 4" xfId="21583" xr:uid="{E299A3C8-D964-4338-AB4E-A152941D0A88}"/>
    <cellStyle name="Normal 5 4 2 5 3 4 2" xfId="35275" xr:uid="{6771298D-1CE8-4C92-AC2A-0E62244271A4}"/>
    <cellStyle name="Normal 5 4 2 5 3 4 3" xfId="50159" xr:uid="{3EEEBD29-ADDC-4FAC-9782-8EC0B58D50D5}"/>
    <cellStyle name="Normal 5 4 2 5 3 5" xfId="14739" xr:uid="{375DB95F-DCA2-4AD4-8ED9-94D687EE5E58}"/>
    <cellStyle name="Normal 5 4 2 5 3 5 2" xfId="40935" xr:uid="{6065815D-D029-4C9C-9A1B-6C62851E0D68}"/>
    <cellStyle name="Normal 5 4 2 5 3 6" xfId="28429" xr:uid="{BF155A2D-125C-4713-B728-E1F76BD8ECEA}"/>
    <cellStyle name="Normal 5 4 2 5 3 7" xfId="43313" xr:uid="{E64CDC9C-3A34-4CE1-9A14-2EA1A3DF509F}"/>
    <cellStyle name="Normal 5 4 2 5 3 8" xfId="7893" xr:uid="{6FAC6911-BFE2-4A8B-B8E8-86EED91F2806}"/>
    <cellStyle name="Normal 5 4 2 5 4" xfId="1244" xr:uid="{0EA148F2-05E7-4626-8AD4-2F4D5C6B8B48}"/>
    <cellStyle name="Normal 5 4 2 5 4 2" xfId="9606" xr:uid="{AFC11C41-7F21-4577-92FA-173D99E6EBE4}"/>
    <cellStyle name="Normal 5 4 2 5 4 2 2" xfId="13028" xr:uid="{051FFBE0-5EFA-4C23-B8D2-CA640694EF70}"/>
    <cellStyle name="Normal 5 4 2 5 4 2 2 2" xfId="26718" xr:uid="{BA124039-07A4-4FE3-9FFA-764D07D25341}"/>
    <cellStyle name="Normal 5 4 2 5 4 2 2 2 2" xfId="40410" xr:uid="{8348092B-9841-4336-8456-1072996CA141}"/>
    <cellStyle name="Normal 5 4 2 5 4 2 2 2 3" xfId="55294" xr:uid="{8921D82C-4E7D-4FCD-91EF-C22DBCB841FC}"/>
    <cellStyle name="Normal 5 4 2 5 4 2 2 3" xfId="19874" xr:uid="{91E26B8A-8879-49C2-974C-58AD2B445B03}"/>
    <cellStyle name="Normal 5 4 2 5 4 2 2 4" xfId="33564" xr:uid="{9C000868-2715-45B5-B8C8-0F40E834A40A}"/>
    <cellStyle name="Normal 5 4 2 5 4 2 2 5" xfId="48448" xr:uid="{098070C4-8DF7-478A-9681-6C731DB372A8}"/>
    <cellStyle name="Normal 5 4 2 5 4 2 3" xfId="23296" xr:uid="{D93A8205-8984-47AE-B179-BC26E05360A1}"/>
    <cellStyle name="Normal 5 4 2 5 4 2 3 2" xfId="36988" xr:uid="{AEB86782-5E56-4C1C-BBB1-9FA58D16EF3D}"/>
    <cellStyle name="Normal 5 4 2 5 4 2 3 3" xfId="51872" xr:uid="{65C3EB5A-7F40-4229-86F7-0426C435FBF7}"/>
    <cellStyle name="Normal 5 4 2 5 4 2 4" xfId="16452" xr:uid="{81E6F881-0F9A-41BD-B10C-AAD602592AA9}"/>
    <cellStyle name="Normal 5 4 2 5 4 2 5" xfId="30142" xr:uid="{CC5AA7C9-3C48-413F-A9E6-B4EFA9F60631}"/>
    <cellStyle name="Normal 5 4 2 5 4 2 6" xfId="45026" xr:uid="{FF4CA9E1-495D-4EC6-A932-EE3F176F7DC6}"/>
    <cellStyle name="Normal 5 4 2 5 4 3" xfId="11316" xr:uid="{483EEEA2-4BBA-4A1C-944E-55B16798E6D2}"/>
    <cellStyle name="Normal 5 4 2 5 4 3 2" xfId="25006" xr:uid="{75CC2B96-5030-4C12-A240-92ACC2AE1988}"/>
    <cellStyle name="Normal 5 4 2 5 4 3 2 2" xfId="38698" xr:uid="{083766F7-1F10-4F7F-B00D-5BBB9FF851D2}"/>
    <cellStyle name="Normal 5 4 2 5 4 3 2 3" xfId="53582" xr:uid="{70770E83-06EF-4F71-BCD8-B8BF5150D8D8}"/>
    <cellStyle name="Normal 5 4 2 5 4 3 3" xfId="18162" xr:uid="{206EE716-C2FF-40CF-9009-16606F931F85}"/>
    <cellStyle name="Normal 5 4 2 5 4 3 4" xfId="31852" xr:uid="{1A9DC3C7-20E8-4C06-A640-31FF97D00444}"/>
    <cellStyle name="Normal 5 4 2 5 4 3 5" xfId="46736" xr:uid="{B2D3B2F5-EB94-40FF-82CD-97F53FB67660}"/>
    <cellStyle name="Normal 5 4 2 5 4 4" xfId="21584" xr:uid="{941F293A-149E-4677-810B-472C9DA634F6}"/>
    <cellStyle name="Normal 5 4 2 5 4 4 2" xfId="35276" xr:uid="{435C57F1-1028-4CEE-9B5D-013D560451D3}"/>
    <cellStyle name="Normal 5 4 2 5 4 4 3" xfId="50160" xr:uid="{CFEE8725-03D7-47FF-82AE-A9C83518A868}"/>
    <cellStyle name="Normal 5 4 2 5 4 5" xfId="14740" xr:uid="{85CEA849-747C-446F-A32E-814614232532}"/>
    <cellStyle name="Normal 5 4 2 5 4 5 2" xfId="40937" xr:uid="{1CC3869E-C401-4965-BEEC-84994BC01BAE}"/>
    <cellStyle name="Normal 5 4 2 5 4 6" xfId="28430" xr:uid="{3866AB92-7332-4136-A6B5-A283B61A9378}"/>
    <cellStyle name="Normal 5 4 2 5 4 7" xfId="43314" xr:uid="{8FE141DA-DD1A-42DA-902E-BF703F877A11}"/>
    <cellStyle name="Normal 5 4 2 5 4 8" xfId="7894" xr:uid="{CA14100C-0B2D-4F38-84A1-429051D6B9B8}"/>
    <cellStyle name="Normal 5 4 2 5 5" xfId="9602" xr:uid="{24EB2917-1715-493B-9B62-72AB84B6EF89}"/>
    <cellStyle name="Normal 5 4 2 5 5 2" xfId="13024" xr:uid="{170C850D-F85D-48F9-A863-4258397CB754}"/>
    <cellStyle name="Normal 5 4 2 5 5 2 2" xfId="26714" xr:uid="{308F0D00-141E-44C3-B86D-165ECDABC554}"/>
    <cellStyle name="Normal 5 4 2 5 5 2 2 2" xfId="40406" xr:uid="{2D9F28B1-C701-45F3-93DE-9C0EABECEBDB}"/>
    <cellStyle name="Normal 5 4 2 5 5 2 2 3" xfId="55290" xr:uid="{3C7C8061-E5B1-4B0F-9B0F-D84246D910A6}"/>
    <cellStyle name="Normal 5 4 2 5 5 2 3" xfId="19870" xr:uid="{D0C881AC-0DB5-4590-B3D1-08456C332249}"/>
    <cellStyle name="Normal 5 4 2 5 5 2 4" xfId="33560" xr:uid="{A3CB0EED-1F25-4DC1-8D62-AD02002DF17A}"/>
    <cellStyle name="Normal 5 4 2 5 5 2 5" xfId="48444" xr:uid="{A889A8C6-3E3C-4B0C-BDBA-F7F2A49D5BEF}"/>
    <cellStyle name="Normal 5 4 2 5 5 3" xfId="23292" xr:uid="{23DBCB72-318F-4B13-813B-1FA67178E25B}"/>
    <cellStyle name="Normal 5 4 2 5 5 3 2" xfId="36984" xr:uid="{B7E90A5B-B150-411C-8347-3078552318A6}"/>
    <cellStyle name="Normal 5 4 2 5 5 3 3" xfId="51868" xr:uid="{A95045F1-A85D-4CEE-AFAC-6E17DBC3F51C}"/>
    <cellStyle name="Normal 5 4 2 5 5 4" xfId="16448" xr:uid="{B8561E92-CFC4-4CD6-9B37-6772E21FD410}"/>
    <cellStyle name="Normal 5 4 2 5 5 5" xfId="30138" xr:uid="{7B73B6AF-F642-43D1-9298-4A440B74DA76}"/>
    <cellStyle name="Normal 5 4 2 5 5 6" xfId="45022" xr:uid="{8A71661D-7662-48D2-9F7F-76E1C3B24223}"/>
    <cellStyle name="Normal 5 4 2 5 6" xfId="11312" xr:uid="{8ABEE53A-541E-4B63-A858-814E8BCBAAE9}"/>
    <cellStyle name="Normal 5 4 2 5 6 2" xfId="25002" xr:uid="{492F4C31-3620-4D62-BBAC-78DE288BC343}"/>
    <cellStyle name="Normal 5 4 2 5 6 2 2" xfId="38694" xr:uid="{95AD77D5-2AE2-4C09-9583-4A6941E08E4D}"/>
    <cellStyle name="Normal 5 4 2 5 6 2 3" xfId="53578" xr:uid="{C7A43376-CB3E-4B26-8D91-87021F12F484}"/>
    <cellStyle name="Normal 5 4 2 5 6 3" xfId="18158" xr:uid="{CDA1668A-05F1-4F20-AAB9-A17CE62AC146}"/>
    <cellStyle name="Normal 5 4 2 5 6 4" xfId="31848" xr:uid="{9883D930-7F3D-479D-AA8F-B2CE4BB9668F}"/>
    <cellStyle name="Normal 5 4 2 5 6 5" xfId="46732" xr:uid="{2BA63AC9-6AA2-4CEF-B686-8F28DE846723}"/>
    <cellStyle name="Normal 5 4 2 5 7" xfId="21580" xr:uid="{5C73C7B3-E490-4366-B45B-DB397CBD3F98}"/>
    <cellStyle name="Normal 5 4 2 5 7 2" xfId="35272" xr:uid="{1057B86F-3C0A-4376-AFB0-3E99E7365236}"/>
    <cellStyle name="Normal 5 4 2 5 7 3" xfId="50156" xr:uid="{687D1EE5-B2C1-4469-BE23-B80859E48EF5}"/>
    <cellStyle name="Normal 5 4 2 5 8" xfId="14736" xr:uid="{240D143F-436B-4EB0-90E7-B3964D198846}"/>
    <cellStyle name="Normal 5 4 2 5 8 2" xfId="40782" xr:uid="{9077DB1B-17A1-4AAE-BF13-7381761E18BD}"/>
    <cellStyle name="Normal 5 4 2 5 9" xfId="28426" xr:uid="{6B7ABDD7-C1DE-4579-A580-5705D4349724}"/>
    <cellStyle name="Normal 5 4 2 6" xfId="548" xr:uid="{40132356-B46C-4C4F-9158-577A24363D47}"/>
    <cellStyle name="Normal 5 4 2 6 10" xfId="43315" xr:uid="{BF8D2775-9412-4F76-89D6-DB76540C19AD}"/>
    <cellStyle name="Normal 5 4 2 6 11" xfId="7895" xr:uid="{3E85B4EF-9DD6-49A5-8AD2-FED9DBB04807}"/>
    <cellStyle name="Normal 5 4 2 6 2" xfId="1245" xr:uid="{A4E2B7B4-8908-4FA5-B844-1501F718AD6E}"/>
    <cellStyle name="Normal 5 4 2 6 2 2" xfId="1246" xr:uid="{8ADE5195-5301-4621-BB49-F0FFC342209D}"/>
    <cellStyle name="Normal 5 4 2 6 2 2 2" xfId="9609" xr:uid="{FAFBF46F-3317-459D-9D97-75A5667187C0}"/>
    <cellStyle name="Normal 5 4 2 6 2 2 2 2" xfId="13031" xr:uid="{6FF0B87C-8292-4650-9278-5FFC51D8B867}"/>
    <cellStyle name="Normal 5 4 2 6 2 2 2 2 2" xfId="26721" xr:uid="{B5F1897B-E1B0-4ECB-8A88-0D4A8270C095}"/>
    <cellStyle name="Normal 5 4 2 6 2 2 2 2 2 2" xfId="40413" xr:uid="{791F3EC9-AEB8-4D3C-9498-8192D62EFB23}"/>
    <cellStyle name="Normal 5 4 2 6 2 2 2 2 2 3" xfId="55297" xr:uid="{56C8069D-8673-431F-A8DA-C9E11A8686AF}"/>
    <cellStyle name="Normal 5 4 2 6 2 2 2 2 3" xfId="19877" xr:uid="{B9B573A4-F3AB-4D0F-9F18-B2F159462B59}"/>
    <cellStyle name="Normal 5 4 2 6 2 2 2 2 4" xfId="33567" xr:uid="{989BD97B-709F-46BC-A548-2CF972F328E0}"/>
    <cellStyle name="Normal 5 4 2 6 2 2 2 2 5" xfId="48451" xr:uid="{0AC2DB0C-A181-44E8-95D8-5CAC61892970}"/>
    <cellStyle name="Normal 5 4 2 6 2 2 2 3" xfId="23299" xr:uid="{9B684E86-FFC3-4083-9055-0B94269E76A8}"/>
    <cellStyle name="Normal 5 4 2 6 2 2 2 3 2" xfId="36991" xr:uid="{1DFB1837-4226-4990-8CC6-DCB5A83F0C04}"/>
    <cellStyle name="Normal 5 4 2 6 2 2 2 3 3" xfId="51875" xr:uid="{C21012BF-70B7-4E22-B545-0A174E35038C}"/>
    <cellStyle name="Normal 5 4 2 6 2 2 2 4" xfId="16455" xr:uid="{C2134298-22EA-4DF5-9A4E-0E9F6F5B8A39}"/>
    <cellStyle name="Normal 5 4 2 6 2 2 2 5" xfId="30145" xr:uid="{2E07EEA1-A430-40EE-A9D1-AABF1F252F29}"/>
    <cellStyle name="Normal 5 4 2 6 2 2 2 6" xfId="45029" xr:uid="{4E3004F9-5A97-4DE6-BF4E-9DE8667E03D8}"/>
    <cellStyle name="Normal 5 4 2 6 2 2 3" xfId="11319" xr:uid="{6244A728-BF99-45B6-A3E6-6D819D71F641}"/>
    <cellStyle name="Normal 5 4 2 6 2 2 3 2" xfId="25009" xr:uid="{69883464-3238-49C0-89A6-FA4257EA7AE3}"/>
    <cellStyle name="Normal 5 4 2 6 2 2 3 2 2" xfId="38701" xr:uid="{700E489B-5A1E-4C1F-B1A3-C036A045309D}"/>
    <cellStyle name="Normal 5 4 2 6 2 2 3 2 3" xfId="53585" xr:uid="{2388B102-7EA3-4F16-AA83-14CCF0D36AA0}"/>
    <cellStyle name="Normal 5 4 2 6 2 2 3 3" xfId="18165" xr:uid="{75AFF8B7-2E96-4796-ABE8-8964DC7ADA74}"/>
    <cellStyle name="Normal 5 4 2 6 2 2 3 4" xfId="31855" xr:uid="{C2DB6803-E691-45B3-BC91-AD347A2122DC}"/>
    <cellStyle name="Normal 5 4 2 6 2 2 3 5" xfId="46739" xr:uid="{3A1EBBF4-808E-46BF-BFF0-2716F2829557}"/>
    <cellStyle name="Normal 5 4 2 6 2 2 4" xfId="21587" xr:uid="{85F76855-83C6-4E49-A90F-A457758483D3}"/>
    <cellStyle name="Normal 5 4 2 6 2 2 4 2" xfId="35279" xr:uid="{3DA3E10E-564F-4BE3-98BD-F77782D59B70}"/>
    <cellStyle name="Normal 5 4 2 6 2 2 4 3" xfId="50163" xr:uid="{7FF009A6-3672-4A05-A55F-66CF6B71869C}"/>
    <cellStyle name="Normal 5 4 2 6 2 2 5" xfId="14743" xr:uid="{3A7331C0-B2C7-460A-B84D-960234B3862E}"/>
    <cellStyle name="Normal 5 4 2 6 2 2 5 2" xfId="40939" xr:uid="{CA06DCC0-B705-42A0-A8E4-8A15BA499297}"/>
    <cellStyle name="Normal 5 4 2 6 2 2 6" xfId="28433" xr:uid="{8CFBB1A5-6FCA-4EDD-876B-A6D826CD2C78}"/>
    <cellStyle name="Normal 5 4 2 6 2 2 7" xfId="43317" xr:uid="{6859AA05-89D0-48C6-9C4F-3D58636AEB99}"/>
    <cellStyle name="Normal 5 4 2 6 2 2 8" xfId="7897" xr:uid="{E993FAB4-C011-4E74-94B1-8D9ADCC36DA2}"/>
    <cellStyle name="Normal 5 4 2 6 2 3" xfId="4421" xr:uid="{70DCD4D8-6477-44A9-9C3E-FD35AE8BD35E}"/>
    <cellStyle name="Normal 5 4 2 6 2 3 2" xfId="13030" xr:uid="{1E26D5A2-51F6-4CDF-98FF-C87B799277C1}"/>
    <cellStyle name="Normal 5 4 2 6 2 3 2 2" xfId="26720" xr:uid="{4373D35C-5C0D-47DB-99B0-56F901A5407D}"/>
    <cellStyle name="Normal 5 4 2 6 2 3 2 2 2" xfId="40412" xr:uid="{E0160C65-31A8-44A5-9447-D39B22C92165}"/>
    <cellStyle name="Normal 5 4 2 6 2 3 2 2 3" xfId="55296" xr:uid="{A34C09B2-4E18-454F-A467-6A39A55F71D8}"/>
    <cellStyle name="Normal 5 4 2 6 2 3 2 3" xfId="19876" xr:uid="{0E6AEC37-F0AD-4134-87B4-93E2B49D0C7B}"/>
    <cellStyle name="Normal 5 4 2 6 2 3 2 4" xfId="33566" xr:uid="{837D8A90-C656-45F1-B8B4-CC980E90562B}"/>
    <cellStyle name="Normal 5 4 2 6 2 3 2 5" xfId="48450" xr:uid="{44ACFE81-BA4C-417A-B5D0-5D8B608141B1}"/>
    <cellStyle name="Normal 5 4 2 6 2 3 3" xfId="23298" xr:uid="{0AB92438-28B9-434B-AD3A-86269CE0B847}"/>
    <cellStyle name="Normal 5 4 2 6 2 3 3 2" xfId="36990" xr:uid="{FB06D227-0E99-4F82-B9A0-3B8A1D850883}"/>
    <cellStyle name="Normal 5 4 2 6 2 3 3 3" xfId="51874" xr:uid="{28B50331-6854-4024-98FD-3FD990AC153D}"/>
    <cellStyle name="Normal 5 4 2 6 2 3 4" xfId="16454" xr:uid="{702B5EB1-1CF4-426C-B1BB-77D5CDED7AA1}"/>
    <cellStyle name="Normal 5 4 2 6 2 3 4 2" xfId="41339" xr:uid="{A4B76C46-7D9B-4FBF-8604-7B5E21CB587E}"/>
    <cellStyle name="Normal 5 4 2 6 2 3 5" xfId="30144" xr:uid="{BFEA5B66-B318-4F9F-B27F-13C853C0410D}"/>
    <cellStyle name="Normal 5 4 2 6 2 3 6" xfId="45028" xr:uid="{F383CFD5-EF59-4B85-AB21-C414E2B7B197}"/>
    <cellStyle name="Normal 5 4 2 6 2 3 7" xfId="9608" xr:uid="{0970FF5B-701B-4C77-9B73-31F8D8A25D3F}"/>
    <cellStyle name="Normal 5 4 2 6 2 4" xfId="11318" xr:uid="{CC941CF9-5617-4ADA-A324-7D40FB7513CD}"/>
    <cellStyle name="Normal 5 4 2 6 2 4 2" xfId="25008" xr:uid="{4EC82F0D-EA2B-424E-B332-E6C15F27B607}"/>
    <cellStyle name="Normal 5 4 2 6 2 4 2 2" xfId="38700" xr:uid="{3D60469D-FBF7-4FF9-B03E-F75E10A5C7D1}"/>
    <cellStyle name="Normal 5 4 2 6 2 4 2 3" xfId="53584" xr:uid="{69EC09B9-8CDE-44B9-B530-CDF22115759B}"/>
    <cellStyle name="Normal 5 4 2 6 2 4 3" xfId="18164" xr:uid="{957DA027-9888-4981-A9CC-3A3B363D3E75}"/>
    <cellStyle name="Normal 5 4 2 6 2 4 4" xfId="31854" xr:uid="{D41AF054-2557-49B5-B173-E4EF7EC205AD}"/>
    <cellStyle name="Normal 5 4 2 6 2 4 5" xfId="46738" xr:uid="{81738D5A-2334-42D4-B5EC-30BFFD71EA9A}"/>
    <cellStyle name="Normal 5 4 2 6 2 5" xfId="21586" xr:uid="{150F692D-EE9C-441B-BE77-FF96241A6F66}"/>
    <cellStyle name="Normal 5 4 2 6 2 5 2" xfId="35278" xr:uid="{0C680113-88ED-4A8B-8A2D-81AB61B8E26F}"/>
    <cellStyle name="Normal 5 4 2 6 2 5 3" xfId="50162" xr:uid="{B20F1BB6-50C0-40F1-A49C-31080C5A8914}"/>
    <cellStyle name="Normal 5 4 2 6 2 6" xfId="14742" xr:uid="{F950898E-510F-460B-A6D3-CE4FAB76E867}"/>
    <cellStyle name="Normal 5 4 2 6 2 6 2" xfId="40938" xr:uid="{CAECA860-231A-4F2B-A26E-26CA0D3A4182}"/>
    <cellStyle name="Normal 5 4 2 6 2 7" xfId="28432" xr:uid="{2C6BAF19-9F44-4752-ADF8-F9F4E0DCAAD0}"/>
    <cellStyle name="Normal 5 4 2 6 2 8" xfId="43316" xr:uid="{7B9E0529-6825-4FFE-B131-E2FEA8C40BE2}"/>
    <cellStyle name="Normal 5 4 2 6 2 9" xfId="7896" xr:uid="{B04EA18D-1FA1-4B83-B8F7-682142158D31}"/>
    <cellStyle name="Normal 5 4 2 6 3" xfId="1247" xr:uid="{4565FDF2-3819-4BBE-8EB2-BA2B4855D26B}"/>
    <cellStyle name="Normal 5 4 2 6 3 2" xfId="9610" xr:uid="{020E92A3-EF18-438D-8CA5-D8643BF59517}"/>
    <cellStyle name="Normal 5 4 2 6 3 2 2" xfId="13032" xr:uid="{E26C49F1-FC6C-43D9-95E7-45202A4E9686}"/>
    <cellStyle name="Normal 5 4 2 6 3 2 2 2" xfId="26722" xr:uid="{F04BD3AB-ABD4-413C-8F9D-F3617ECD28DC}"/>
    <cellStyle name="Normal 5 4 2 6 3 2 2 2 2" xfId="40414" xr:uid="{63974DF0-4F2C-443B-8E53-E63A0193C096}"/>
    <cellStyle name="Normal 5 4 2 6 3 2 2 2 3" xfId="55298" xr:uid="{2026B94D-61FD-4DB9-BE04-5CDCB263C474}"/>
    <cellStyle name="Normal 5 4 2 6 3 2 2 3" xfId="19878" xr:uid="{A6785D4B-4DE4-4E41-A0AB-1278446B7999}"/>
    <cellStyle name="Normal 5 4 2 6 3 2 2 4" xfId="33568" xr:uid="{8BE17839-929F-4E9E-AEA5-741BBBDDFA31}"/>
    <cellStyle name="Normal 5 4 2 6 3 2 2 5" xfId="48452" xr:uid="{B9A9D347-2B2F-4563-8FF1-7B771881C981}"/>
    <cellStyle name="Normal 5 4 2 6 3 2 3" xfId="23300" xr:uid="{7D162EC6-164E-4A3F-A901-7F299581D212}"/>
    <cellStyle name="Normal 5 4 2 6 3 2 3 2" xfId="36992" xr:uid="{494150D6-B147-47DC-A990-59FE01D26454}"/>
    <cellStyle name="Normal 5 4 2 6 3 2 3 3" xfId="51876" xr:uid="{07CBCD63-6758-4D47-9CC7-6318039C6A08}"/>
    <cellStyle name="Normal 5 4 2 6 3 2 4" xfId="16456" xr:uid="{8F91AE35-C3B2-4D2D-8A70-D4D075807E74}"/>
    <cellStyle name="Normal 5 4 2 6 3 2 5" xfId="30146" xr:uid="{4C5F1F87-7BC6-4B8D-ABDA-A251FFBE5625}"/>
    <cellStyle name="Normal 5 4 2 6 3 2 6" xfId="45030" xr:uid="{6FFCDEC9-E0C6-4A28-8B6C-41136CEF3143}"/>
    <cellStyle name="Normal 5 4 2 6 3 3" xfId="11320" xr:uid="{5DE29BA1-B44C-4639-96A1-2CCF56573515}"/>
    <cellStyle name="Normal 5 4 2 6 3 3 2" xfId="25010" xr:uid="{288422B7-77F0-4E09-92F3-E4FD8512B02B}"/>
    <cellStyle name="Normal 5 4 2 6 3 3 2 2" xfId="38702" xr:uid="{9B8216E0-4774-47F2-B2A1-06726A5555EB}"/>
    <cellStyle name="Normal 5 4 2 6 3 3 2 3" xfId="53586" xr:uid="{484C0D2A-963F-4E49-AF4C-DAB72A5A4B1B}"/>
    <cellStyle name="Normal 5 4 2 6 3 3 3" xfId="18166" xr:uid="{49C4565C-1524-4DCA-88A9-4A75CC82953E}"/>
    <cellStyle name="Normal 5 4 2 6 3 3 4" xfId="31856" xr:uid="{B74A494D-B6CA-4B75-9263-977C236C528B}"/>
    <cellStyle name="Normal 5 4 2 6 3 3 5" xfId="46740" xr:uid="{9D9355F4-D21C-4A54-A17F-4C3734169054}"/>
    <cellStyle name="Normal 5 4 2 6 3 4" xfId="21588" xr:uid="{5E751283-8800-4450-A1DA-EB061DA649E7}"/>
    <cellStyle name="Normal 5 4 2 6 3 4 2" xfId="35280" xr:uid="{47A484E6-05A7-4368-A9B3-3F109E9FE670}"/>
    <cellStyle name="Normal 5 4 2 6 3 4 3" xfId="50164" xr:uid="{AEEA7A44-D256-4233-817A-2908E46E1F4C}"/>
    <cellStyle name="Normal 5 4 2 6 3 5" xfId="14744" xr:uid="{97DE9789-E4CD-43C0-8D6C-57450690ECA6}"/>
    <cellStyle name="Normal 5 4 2 6 3 5 2" xfId="40940" xr:uid="{24AD9E3D-2579-4EE2-B85E-0F7015E889A5}"/>
    <cellStyle name="Normal 5 4 2 6 3 6" xfId="28434" xr:uid="{4E67E0BB-36FD-490D-BB02-54627398C47C}"/>
    <cellStyle name="Normal 5 4 2 6 3 7" xfId="43318" xr:uid="{E09AB6D7-695F-4766-A99E-DD8F7FF37EE9}"/>
    <cellStyle name="Normal 5 4 2 6 3 8" xfId="7898" xr:uid="{8AF36D16-361D-42FC-A9CD-2B91F3DCA669}"/>
    <cellStyle name="Normal 5 4 2 6 4" xfId="2852" xr:uid="{DDCF922C-7D60-42F7-BA6B-557C9E0C6A4A}"/>
    <cellStyle name="Normal 5 4 2 6 4 2" xfId="4586" xr:uid="{DE984749-4475-450D-B7FA-01EDC7B378BD}"/>
    <cellStyle name="Normal 5 4 2 6 4 2 2" xfId="13033" xr:uid="{1AAF9B9C-D921-4A7B-859C-63679682976A}"/>
    <cellStyle name="Normal 5 4 2 6 4 2 2 2" xfId="26723" xr:uid="{508F1E21-7F32-45C2-94B5-A3B5169136AA}"/>
    <cellStyle name="Normal 5 4 2 6 4 2 2 2 2" xfId="40415" xr:uid="{27932FFA-4D0A-4061-98AD-0991573BF8A3}"/>
    <cellStyle name="Normal 5 4 2 6 4 2 2 2 3" xfId="55299" xr:uid="{AE49103A-72BE-4384-971E-15C70765C06E}"/>
    <cellStyle name="Normal 5 4 2 6 4 2 2 3" xfId="19879" xr:uid="{89723245-9241-4D44-B95C-08CC00F2F15E}"/>
    <cellStyle name="Normal 5 4 2 6 4 2 2 4" xfId="33569" xr:uid="{BD95B041-0EE6-4EC1-AAC1-884082317928}"/>
    <cellStyle name="Normal 5 4 2 6 4 2 2 5" xfId="48453" xr:uid="{D0FA90E5-E2F0-4285-A93A-9AE8862E8689}"/>
    <cellStyle name="Normal 5 4 2 6 4 2 3" xfId="23301" xr:uid="{9C36C536-4523-4E27-BBAD-3BABC254B385}"/>
    <cellStyle name="Normal 5 4 2 6 4 2 3 2" xfId="36993" xr:uid="{6DB6D1BE-D2BF-40A3-A08D-10FB9C47B509}"/>
    <cellStyle name="Normal 5 4 2 6 4 2 3 3" xfId="51877" xr:uid="{CBB334FB-F860-4540-8E2A-0F149DE61425}"/>
    <cellStyle name="Normal 5 4 2 6 4 2 4" xfId="16457" xr:uid="{23418DDA-86A9-4F5F-9C66-769D5AD8634B}"/>
    <cellStyle name="Normal 5 4 2 6 4 2 4 2" xfId="41360" xr:uid="{E14116EC-B247-4B73-B39E-C60289720BBE}"/>
    <cellStyle name="Normal 5 4 2 6 4 2 5" xfId="30147" xr:uid="{9FBDB3C7-6055-4039-B764-BC49C037D1E6}"/>
    <cellStyle name="Normal 5 4 2 6 4 2 6" xfId="45031" xr:uid="{C0572838-CAC3-493D-B735-4E98B8ADA2C4}"/>
    <cellStyle name="Normal 5 4 2 6 4 2 7" xfId="9611" xr:uid="{0A3253F9-A8AD-4915-B8C0-118042F14EA8}"/>
    <cellStyle name="Normal 5 4 2 6 4 3" xfId="4685" xr:uid="{619D08AD-1C4E-466E-971A-362521CD6ECC}"/>
    <cellStyle name="Normal 5 4 2 6 4 3 2" xfId="25011" xr:uid="{C2581650-0B0D-42DF-824E-F93326497D66}"/>
    <cellStyle name="Normal 5 4 2 6 4 3 2 2" xfId="38703" xr:uid="{CD575D27-24ED-4CC3-9D49-C98848865FF2}"/>
    <cellStyle name="Normal 5 4 2 6 4 3 2 3" xfId="53587" xr:uid="{CCE76A8E-30C5-4FC3-BAAA-48C94DA083B6}"/>
    <cellStyle name="Normal 5 4 2 6 4 3 3" xfId="18167" xr:uid="{707C56CD-8B2C-4C92-82C3-5BEEE6C4E09C}"/>
    <cellStyle name="Normal 5 4 2 6 4 3 3 2" xfId="41374" xr:uid="{CA77A72E-1E63-4F49-9175-7E44A7562939}"/>
    <cellStyle name="Normal 5 4 2 6 4 3 4" xfId="31857" xr:uid="{6D2A3EF1-9DA5-4C36-AFDA-70406F487919}"/>
    <cellStyle name="Normal 5 4 2 6 4 3 5" xfId="46741" xr:uid="{A51CF35D-9A6F-424F-A534-9DC8FC5C26E6}"/>
    <cellStyle name="Normal 5 4 2 6 4 3 6" xfId="11321" xr:uid="{D94790B4-11FC-4F17-9290-C2C42A8B8E38}"/>
    <cellStyle name="Normal 5 4 2 6 4 4" xfId="4613" xr:uid="{BB4BBC63-9FEA-4F2B-BFE5-56528DE284E0}"/>
    <cellStyle name="Normal 5 4 2 6 4 4 2" xfId="41370" xr:uid="{FB7C8017-6977-4F4A-9D0A-B352E050D409}"/>
    <cellStyle name="Normal 5 4 2 6 4 4 3" xfId="35281" xr:uid="{209866BC-974B-491E-98F8-7C38CCF89376}"/>
    <cellStyle name="Normal 5 4 2 6 4 4 4" xfId="50165" xr:uid="{09ED4FF4-C450-4676-A50B-DF867AE4F1C2}"/>
    <cellStyle name="Normal 5 4 2 6 4 4 5" xfId="21589" xr:uid="{2ABF458C-068B-4EDC-9DAF-C13E0BC88D6B}"/>
    <cellStyle name="Normal 5 4 2 6 4 5" xfId="14745" xr:uid="{F6691DC7-4F2D-4947-AF1B-8A239C960DCE}"/>
    <cellStyle name="Normal 5 4 2 6 4 5 2" xfId="41128" xr:uid="{A9D96E39-0EAC-4AC7-B3D2-0303D64E176B}"/>
    <cellStyle name="Normal 5 4 2 6 4 6" xfId="28435" xr:uid="{EAE48F07-AFBE-4D39-A777-31873B38FBBA}"/>
    <cellStyle name="Normal 5 4 2 6 4 7" xfId="43319" xr:uid="{732B652F-80FF-4C8F-82ED-411BABE2A75E}"/>
    <cellStyle name="Normal 5 4 2 6 4 8" xfId="7899" xr:uid="{31421C67-DDC0-4FC6-8401-4B68DCAFCF32}"/>
    <cellStyle name="Normal 5 4 2 6 5" xfId="9607" xr:uid="{DD3DC3B2-E3DD-4F57-8D44-F9F3AF87D1AD}"/>
    <cellStyle name="Normal 5 4 2 6 5 2" xfId="13029" xr:uid="{2A093211-8A77-477D-A7A4-0266F6ADBCAC}"/>
    <cellStyle name="Normal 5 4 2 6 5 2 2" xfId="26719" xr:uid="{F9739B18-C599-4649-9632-D810AE58960B}"/>
    <cellStyle name="Normal 5 4 2 6 5 2 2 2" xfId="40411" xr:uid="{91B9E43B-9D13-4028-9CB9-1D39D3017D53}"/>
    <cellStyle name="Normal 5 4 2 6 5 2 2 3" xfId="55295" xr:uid="{D86E6B26-C2B4-4AE5-84A9-4EB6B83E9077}"/>
    <cellStyle name="Normal 5 4 2 6 5 2 3" xfId="19875" xr:uid="{484A47EC-AF9D-4DE5-9971-7FF516A89D3A}"/>
    <cellStyle name="Normal 5 4 2 6 5 2 4" xfId="33565" xr:uid="{B15F7FD7-FE17-4FD7-9AAC-F5666A7D1BD2}"/>
    <cellStyle name="Normal 5 4 2 6 5 2 5" xfId="48449" xr:uid="{B9F615EA-24CF-4953-8E95-81417F2806CB}"/>
    <cellStyle name="Normal 5 4 2 6 5 3" xfId="23297" xr:uid="{E230639F-4879-4BA9-99A1-35F77773586F}"/>
    <cellStyle name="Normal 5 4 2 6 5 3 2" xfId="36989" xr:uid="{1173A194-E19E-44F3-9AB4-05239C7AC8C0}"/>
    <cellStyle name="Normal 5 4 2 6 5 3 3" xfId="51873" xr:uid="{E27CE353-48A9-40E0-9BEF-C391DE6BF17F}"/>
    <cellStyle name="Normal 5 4 2 6 5 4" xfId="16453" xr:uid="{413787E4-7C74-4A9D-84B5-C7058FCDF934}"/>
    <cellStyle name="Normal 5 4 2 6 5 5" xfId="30143" xr:uid="{73E1E562-FE87-4D01-935B-7ED84ADCB5B0}"/>
    <cellStyle name="Normal 5 4 2 6 5 6" xfId="45027" xr:uid="{E2DCDD03-4D22-46FA-99E7-07B8147E7CEC}"/>
    <cellStyle name="Normal 5 4 2 6 6" xfId="11317" xr:uid="{C2BF27ED-DEE9-45F1-9F9A-C6F6744CA318}"/>
    <cellStyle name="Normal 5 4 2 6 6 2" xfId="25007" xr:uid="{294830DB-A2AE-45FB-AAED-E2A736E05325}"/>
    <cellStyle name="Normal 5 4 2 6 6 2 2" xfId="38699" xr:uid="{F650FE47-D5E9-4068-A033-5F00B88AA239}"/>
    <cellStyle name="Normal 5 4 2 6 6 2 3" xfId="53583" xr:uid="{6CB1F174-5E9E-4978-B7D6-4DAB87196BF7}"/>
    <cellStyle name="Normal 5 4 2 6 6 3" xfId="18163" xr:uid="{5BFC341B-2E79-44E4-AC19-8539E9AF8FCE}"/>
    <cellStyle name="Normal 5 4 2 6 6 4" xfId="31853" xr:uid="{3B677A26-F037-4D1E-828F-C97E0D1AFF73}"/>
    <cellStyle name="Normal 5 4 2 6 6 5" xfId="46737" xr:uid="{5673C179-29D5-4ABB-B487-8600821E4333}"/>
    <cellStyle name="Normal 5 4 2 6 7" xfId="21585" xr:uid="{1F32C40A-00D6-45B9-90F4-1F89F90D044C}"/>
    <cellStyle name="Normal 5 4 2 6 7 2" xfId="35277" xr:uid="{43C65FB8-E975-4927-83A0-613793ACBE36}"/>
    <cellStyle name="Normal 5 4 2 6 7 3" xfId="50161" xr:uid="{6E1CA328-77B0-4660-9878-3A01E3196234}"/>
    <cellStyle name="Normal 5 4 2 6 8" xfId="14741" xr:uid="{E5322547-82D2-4639-A4C5-12DB8A734C2C}"/>
    <cellStyle name="Normal 5 4 2 6 8 2" xfId="40825" xr:uid="{9DE5EEF4-A697-4324-829B-85E02F019044}"/>
    <cellStyle name="Normal 5 4 2 6 9" xfId="28431" xr:uid="{B7DC1549-02C7-4447-B945-731133F035EF}"/>
    <cellStyle name="Normal 5 4 2 7" xfId="1248" xr:uid="{0B96B41F-587A-424C-BA28-0B555F96F3A5}"/>
    <cellStyle name="Normal 5 4 2 7 2" xfId="1249" xr:uid="{E843A3A6-6E0C-4234-89A2-3B215ABBF0E2}"/>
    <cellStyle name="Normal 5 4 2 7 2 2" xfId="9613" xr:uid="{F527B912-5A57-442B-AE52-19CA7D034DAB}"/>
    <cellStyle name="Normal 5 4 2 7 2 2 2" xfId="13035" xr:uid="{F95E183C-0833-4F38-819A-6B946FBCFF71}"/>
    <cellStyle name="Normal 5 4 2 7 2 2 2 2" xfId="26725" xr:uid="{F77B21B8-D5DD-4592-B93F-43CA3F7D0B7F}"/>
    <cellStyle name="Normal 5 4 2 7 2 2 2 2 2" xfId="40417" xr:uid="{79C67661-92E7-4DB6-B201-495D2A1B9E44}"/>
    <cellStyle name="Normal 5 4 2 7 2 2 2 2 3" xfId="55301" xr:uid="{0881A4A6-0529-4F1D-9763-F7A30FF6BD67}"/>
    <cellStyle name="Normal 5 4 2 7 2 2 2 3" xfId="19881" xr:uid="{C77F70A1-F42D-440E-869D-42EB9C047E1F}"/>
    <cellStyle name="Normal 5 4 2 7 2 2 2 4" xfId="33571" xr:uid="{36975D22-9A6B-4E72-A26C-20D3CF580A9B}"/>
    <cellStyle name="Normal 5 4 2 7 2 2 2 5" xfId="48455" xr:uid="{DEB5ED9A-527B-4F47-BA71-CCE94A5B3C41}"/>
    <cellStyle name="Normal 5 4 2 7 2 2 3" xfId="23303" xr:uid="{02F0DC6C-3D97-448A-B12F-33A301774842}"/>
    <cellStyle name="Normal 5 4 2 7 2 2 3 2" xfId="36995" xr:uid="{CC400553-E4B4-4A16-8938-5B92AD596651}"/>
    <cellStyle name="Normal 5 4 2 7 2 2 3 3" xfId="51879" xr:uid="{473B499E-59B3-420A-ADE0-13F64B7ADE54}"/>
    <cellStyle name="Normal 5 4 2 7 2 2 4" xfId="16459" xr:uid="{69100F8F-8AC3-480F-BE24-C00BABB21870}"/>
    <cellStyle name="Normal 5 4 2 7 2 2 5" xfId="30149" xr:uid="{22AFA1A0-4585-4A6B-B0E9-C4314CEBEF5D}"/>
    <cellStyle name="Normal 5 4 2 7 2 2 6" xfId="45033" xr:uid="{7B780089-A89A-4BF8-BEF7-94D48DFB4FF5}"/>
    <cellStyle name="Normal 5 4 2 7 2 3" xfId="11323" xr:uid="{9466CAE2-A7E9-4C50-A63F-06D46E364A77}"/>
    <cellStyle name="Normal 5 4 2 7 2 3 2" xfId="25013" xr:uid="{66163159-CC03-4709-BECB-257DCD851E0C}"/>
    <cellStyle name="Normal 5 4 2 7 2 3 2 2" xfId="38705" xr:uid="{895337E3-9391-411C-AA59-0B2C10244B6F}"/>
    <cellStyle name="Normal 5 4 2 7 2 3 2 3" xfId="53589" xr:uid="{1FB9CC2B-2E0E-4413-8DDD-FF92C3E32B80}"/>
    <cellStyle name="Normal 5 4 2 7 2 3 3" xfId="18169" xr:uid="{5B7D9631-BF9A-4924-B4D6-39EC0764973C}"/>
    <cellStyle name="Normal 5 4 2 7 2 3 4" xfId="31859" xr:uid="{5DBA0107-67A6-4F66-BC1B-6CABF3C96C7E}"/>
    <cellStyle name="Normal 5 4 2 7 2 3 5" xfId="46743" xr:uid="{78BC86D5-33FC-4712-827D-C56678FF8873}"/>
    <cellStyle name="Normal 5 4 2 7 2 4" xfId="21591" xr:uid="{610E7A8B-9B68-4820-A267-EAACEA96FEF1}"/>
    <cellStyle name="Normal 5 4 2 7 2 4 2" xfId="35283" xr:uid="{EF7F4ED9-CF4C-4D5E-B21A-7DBFEEA6B521}"/>
    <cellStyle name="Normal 5 4 2 7 2 4 3" xfId="50167" xr:uid="{C93F53EF-9D1F-40AB-9A23-25422EA2C52A}"/>
    <cellStyle name="Normal 5 4 2 7 2 5" xfId="14747" xr:uid="{8A8E746E-7950-4D0D-A753-F69A7455A901}"/>
    <cellStyle name="Normal 5 4 2 7 2 5 2" xfId="40942" xr:uid="{44296BB8-FA49-4F10-A018-26E97249EA06}"/>
    <cellStyle name="Normal 5 4 2 7 2 6" xfId="28437" xr:uid="{975A8EA4-0C3F-4CED-A202-349516472DE9}"/>
    <cellStyle name="Normal 5 4 2 7 2 7" xfId="43321" xr:uid="{D140BD6D-BC69-4FB2-AB4D-6071CDFC3F51}"/>
    <cellStyle name="Normal 5 4 2 7 2 8" xfId="7901" xr:uid="{CC149A29-D69A-489C-B432-145E1B74CF3C}"/>
    <cellStyle name="Normal 5 4 2 7 3" xfId="9612" xr:uid="{BC3C7D8C-5FDC-48B9-A13C-A32B9E91E63F}"/>
    <cellStyle name="Normal 5 4 2 7 3 2" xfId="13034" xr:uid="{D6208C3C-24D9-448E-A9A9-19B47A7BF6E0}"/>
    <cellStyle name="Normal 5 4 2 7 3 2 2" xfId="26724" xr:uid="{EC1BD736-5D3B-4F61-804C-F01EB4D4380A}"/>
    <cellStyle name="Normal 5 4 2 7 3 2 2 2" xfId="40416" xr:uid="{EEA388E2-ED29-486C-AA62-186BBAEE0261}"/>
    <cellStyle name="Normal 5 4 2 7 3 2 2 3" xfId="55300" xr:uid="{A1812E1E-FC3D-4228-949D-8F4CE9BA16F1}"/>
    <cellStyle name="Normal 5 4 2 7 3 2 3" xfId="19880" xr:uid="{395A9DAE-AA33-47AF-BB2C-32DB4241EE69}"/>
    <cellStyle name="Normal 5 4 2 7 3 2 4" xfId="33570" xr:uid="{BA89E118-050A-4C82-B210-5832FB376C66}"/>
    <cellStyle name="Normal 5 4 2 7 3 2 5" xfId="48454" xr:uid="{D5764DF5-F710-4904-8BA9-1300F70D457E}"/>
    <cellStyle name="Normal 5 4 2 7 3 3" xfId="23302" xr:uid="{DFDCC5A3-B9C8-4E9A-AA80-CA34C459F536}"/>
    <cellStyle name="Normal 5 4 2 7 3 3 2" xfId="36994" xr:uid="{66343D2B-6AE4-43D1-BC70-1C413C460BEA}"/>
    <cellStyle name="Normal 5 4 2 7 3 3 3" xfId="51878" xr:uid="{1B92982F-5B11-42F0-8F5C-E711968B4B97}"/>
    <cellStyle name="Normal 5 4 2 7 3 4" xfId="16458" xr:uid="{D6DD0350-108F-445B-946F-D094E1387393}"/>
    <cellStyle name="Normal 5 4 2 7 3 5" xfId="30148" xr:uid="{08D4FECC-C16A-4934-A7C8-251088725DA5}"/>
    <cellStyle name="Normal 5 4 2 7 3 6" xfId="45032" xr:uid="{6C02A1C7-17AD-48C7-B202-922465168F33}"/>
    <cellStyle name="Normal 5 4 2 7 4" xfId="11322" xr:uid="{EEBF6C62-5000-4B04-92C6-E9D1521CC1D1}"/>
    <cellStyle name="Normal 5 4 2 7 4 2" xfId="25012" xr:uid="{7E9785A7-681F-4359-ABCD-161F2BF4F5FC}"/>
    <cellStyle name="Normal 5 4 2 7 4 2 2" xfId="38704" xr:uid="{D475ADE9-A455-443D-B1EF-5D012C2A965B}"/>
    <cellStyle name="Normal 5 4 2 7 4 2 3" xfId="53588" xr:uid="{7BE7B95E-6D97-45BA-8246-1CEA199D6337}"/>
    <cellStyle name="Normal 5 4 2 7 4 3" xfId="18168" xr:uid="{A1FEE914-DC59-4ECA-B628-C520F968DA62}"/>
    <cellStyle name="Normal 5 4 2 7 4 4" xfId="31858" xr:uid="{57ACBD5B-27B6-4E7F-842F-AB4BD661766F}"/>
    <cellStyle name="Normal 5 4 2 7 4 5" xfId="46742" xr:uid="{1095A647-0299-49A7-BE12-473C4C48B4B7}"/>
    <cellStyle name="Normal 5 4 2 7 5" xfId="21590" xr:uid="{C12F5328-5C05-4490-9511-8D86C5607C77}"/>
    <cellStyle name="Normal 5 4 2 7 5 2" xfId="35282" xr:uid="{CBD53EA3-F53E-45C4-AFE5-947FE86E6430}"/>
    <cellStyle name="Normal 5 4 2 7 5 3" xfId="50166" xr:uid="{10BD2140-3237-4982-B997-FBEEED68C2BA}"/>
    <cellStyle name="Normal 5 4 2 7 6" xfId="14746" xr:uid="{607DF257-A1AC-44F7-9167-D4D1FFD93D12}"/>
    <cellStyle name="Normal 5 4 2 7 6 2" xfId="40941" xr:uid="{D55AD070-0E4E-4C57-89F7-8FC3BA95F864}"/>
    <cellStyle name="Normal 5 4 2 7 7" xfId="28436" xr:uid="{DF80B54D-D98F-499C-BA8C-079C77C6694F}"/>
    <cellStyle name="Normal 5 4 2 7 8" xfId="43320" xr:uid="{4D5BB94C-3717-49FA-BBA3-57922945782E}"/>
    <cellStyle name="Normal 5 4 2 7 9" xfId="7900" xr:uid="{BBAEFBA3-61DB-492C-9710-16541100A073}"/>
    <cellStyle name="Normal 5 4 2 8" xfId="1250" xr:uid="{6527FDB8-6F02-487C-ACBC-B25C2A493857}"/>
    <cellStyle name="Normal 5 4 2 8 2" xfId="9614" xr:uid="{E8400495-888B-4442-9F65-FC46FD383CCD}"/>
    <cellStyle name="Normal 5 4 2 8 2 2" xfId="13036" xr:uid="{AE11C3DA-E3F8-46C5-A989-4A4568733B49}"/>
    <cellStyle name="Normal 5 4 2 8 2 2 2" xfId="26726" xr:uid="{2D032C93-9BB4-4FF9-85CE-7FFEC697C9FF}"/>
    <cellStyle name="Normal 5 4 2 8 2 2 2 2" xfId="40418" xr:uid="{2EA05DAF-2218-4F81-A187-C8F81A3C2C76}"/>
    <cellStyle name="Normal 5 4 2 8 2 2 2 3" xfId="55302" xr:uid="{900B7502-BD35-4AD3-8CFF-6E33935E4DCE}"/>
    <cellStyle name="Normal 5 4 2 8 2 2 3" xfId="19882" xr:uid="{53AE80FD-036F-4162-8D2A-C6611E8E9F5B}"/>
    <cellStyle name="Normal 5 4 2 8 2 2 4" xfId="33572" xr:uid="{911E6147-CDDB-449B-8B35-096F80A8220B}"/>
    <cellStyle name="Normal 5 4 2 8 2 2 5" xfId="48456" xr:uid="{C8DB34E5-E32C-4F19-92A3-72275904B74C}"/>
    <cellStyle name="Normal 5 4 2 8 2 3" xfId="23304" xr:uid="{7402213A-1E7B-43D1-AA6C-AD99A04C9B4A}"/>
    <cellStyle name="Normal 5 4 2 8 2 3 2" xfId="36996" xr:uid="{78730B0C-753C-4480-98AD-868D721C052E}"/>
    <cellStyle name="Normal 5 4 2 8 2 3 3" xfId="51880" xr:uid="{99FAE646-863C-4F0A-A50D-7D5EFCE1DA26}"/>
    <cellStyle name="Normal 5 4 2 8 2 4" xfId="16460" xr:uid="{667D2EBE-4EB7-453D-B068-3FE2E00E69DF}"/>
    <cellStyle name="Normal 5 4 2 8 2 5" xfId="30150" xr:uid="{A98F6941-B165-4EC8-A78B-8F80D94993A0}"/>
    <cellStyle name="Normal 5 4 2 8 2 6" xfId="45034" xr:uid="{83B3FBCA-A455-48AD-BF2F-C0D06719BF86}"/>
    <cellStyle name="Normal 5 4 2 8 3" xfId="11324" xr:uid="{B422C463-629A-4721-BE08-985278B6D4B6}"/>
    <cellStyle name="Normal 5 4 2 8 3 2" xfId="25014" xr:uid="{EBD171AC-D3AD-408B-8244-85B2957A2882}"/>
    <cellStyle name="Normal 5 4 2 8 3 2 2" xfId="38706" xr:uid="{6C381D9F-0145-4186-BD3E-50779172A65C}"/>
    <cellStyle name="Normal 5 4 2 8 3 2 3" xfId="53590" xr:uid="{83339BEA-C697-4D6F-ABA8-1B84C1B08ECF}"/>
    <cellStyle name="Normal 5 4 2 8 3 3" xfId="18170" xr:uid="{11F66D22-CFEF-4A7E-BD01-E3AE7E9BB586}"/>
    <cellStyle name="Normal 5 4 2 8 3 4" xfId="31860" xr:uid="{1057A132-5E37-4846-BD48-0A572CFD20CA}"/>
    <cellStyle name="Normal 5 4 2 8 3 5" xfId="46744" xr:uid="{130D0940-C1E0-430B-9245-2220219C2F61}"/>
    <cellStyle name="Normal 5 4 2 8 4" xfId="21592" xr:uid="{6C2CBE2E-7C89-4EDE-9D1D-A40886A36E2D}"/>
    <cellStyle name="Normal 5 4 2 8 4 2" xfId="35284" xr:uid="{6B890A46-6D47-4F87-AC80-689E9B3CAE87}"/>
    <cellStyle name="Normal 5 4 2 8 4 3" xfId="50168" xr:uid="{9F3390C9-8DA4-4EB3-9892-49F0A6775395}"/>
    <cellStyle name="Normal 5 4 2 8 5" xfId="14748" xr:uid="{95CCC7F5-2FD1-46B6-8321-78D5A2F2662E}"/>
    <cellStyle name="Normal 5 4 2 8 5 2" xfId="40943" xr:uid="{1F77AC87-AF59-435A-B59D-CC3891184A0B}"/>
    <cellStyle name="Normal 5 4 2 8 6" xfId="28438" xr:uid="{060C9927-0093-490C-A8AA-03BA1BE82FD1}"/>
    <cellStyle name="Normal 5 4 2 8 7" xfId="43322" xr:uid="{C1548283-DF86-4F5C-9975-AF2821F03BF3}"/>
    <cellStyle name="Normal 5 4 2 8 8" xfId="7902" xr:uid="{90A6D910-A6BB-481C-A149-3EA4DBAABAAD}"/>
    <cellStyle name="Normal 5 4 2 9" xfId="2853" xr:uid="{A1FDEBC1-B085-4832-8B7D-85FA0610A46F}"/>
    <cellStyle name="Normal 5 4 2 9 2" xfId="9615" xr:uid="{2E72F3FB-ABCD-4C13-BDE1-7218D385D126}"/>
    <cellStyle name="Normal 5 4 2 9 2 2" xfId="13037" xr:uid="{2FC1EA02-8A92-4800-906F-2EFC18A12874}"/>
    <cellStyle name="Normal 5 4 2 9 2 2 2" xfId="26727" xr:uid="{A9738DDC-C00F-4E2C-AEF8-DFE1E2AB2D87}"/>
    <cellStyle name="Normal 5 4 2 9 2 2 2 2" xfId="40419" xr:uid="{9AEC0645-5B30-4D52-A130-95F81D47F5B5}"/>
    <cellStyle name="Normal 5 4 2 9 2 2 2 3" xfId="55303" xr:uid="{9770034C-8AFB-449B-90B5-DC2D2C50ED4E}"/>
    <cellStyle name="Normal 5 4 2 9 2 2 3" xfId="19883" xr:uid="{87CAAD81-BDC3-4E60-A4C5-D2EFCCE2C1AB}"/>
    <cellStyle name="Normal 5 4 2 9 2 2 4" xfId="33573" xr:uid="{A45D5639-7E0A-466F-8DC5-4490B20F0E48}"/>
    <cellStyle name="Normal 5 4 2 9 2 2 5" xfId="48457" xr:uid="{10ED13C5-62D4-4467-BC36-63769683516A}"/>
    <cellStyle name="Normal 5 4 2 9 2 3" xfId="23305" xr:uid="{8C9463B6-67A8-4B12-BF5B-1C354E2F681A}"/>
    <cellStyle name="Normal 5 4 2 9 2 3 2" xfId="36997" xr:uid="{690F9A2F-98FA-4CA7-B308-87404BB32925}"/>
    <cellStyle name="Normal 5 4 2 9 2 3 3" xfId="51881" xr:uid="{85A1BBA6-4E65-4E44-88DD-58546488E8F6}"/>
    <cellStyle name="Normal 5 4 2 9 2 4" xfId="16461" xr:uid="{1A5351C4-A82C-422A-84A5-8158AF4D485D}"/>
    <cellStyle name="Normal 5 4 2 9 2 5" xfId="30151" xr:uid="{637AB6EC-8D0A-4E51-ABB2-A2029A973CDF}"/>
    <cellStyle name="Normal 5 4 2 9 2 6" xfId="45035" xr:uid="{BF3F99EE-99C7-41F8-A8AB-816788FC6394}"/>
    <cellStyle name="Normal 5 4 2 9 3" xfId="11325" xr:uid="{406F9812-2F2F-4B8B-BFC6-F58FD723CD24}"/>
    <cellStyle name="Normal 5 4 2 9 3 2" xfId="25015" xr:uid="{0F24E645-4A35-42F6-8D4F-726A80E299D9}"/>
    <cellStyle name="Normal 5 4 2 9 3 2 2" xfId="38707" xr:uid="{369AB5BF-D99C-431E-A748-16B43520A3F6}"/>
    <cellStyle name="Normal 5 4 2 9 3 2 3" xfId="53591" xr:uid="{C2EDEFFD-D66C-4294-B230-F50983A978CB}"/>
    <cellStyle name="Normal 5 4 2 9 3 3" xfId="18171" xr:uid="{CF530D2D-8A35-4CBD-90E3-8C99E403D900}"/>
    <cellStyle name="Normal 5 4 2 9 3 4" xfId="31861" xr:uid="{4770B97E-2369-4FF6-8EA9-80923FECFA13}"/>
    <cellStyle name="Normal 5 4 2 9 3 5" xfId="46745" xr:uid="{164434E0-1889-4222-B265-3982E966E80F}"/>
    <cellStyle name="Normal 5 4 2 9 4" xfId="21593" xr:uid="{C2567924-413D-4403-857E-CE536E3441E5}"/>
    <cellStyle name="Normal 5 4 2 9 4 2" xfId="35285" xr:uid="{0B196857-70BE-4B92-A2A9-4D4487511A8C}"/>
    <cellStyle name="Normal 5 4 2 9 4 3" xfId="50169" xr:uid="{16F3204C-5F15-461E-A0BC-38CE631C8209}"/>
    <cellStyle name="Normal 5 4 2 9 5" xfId="14749" xr:uid="{883606B7-B5CB-4386-9625-1C7ADBA1D871}"/>
    <cellStyle name="Normal 5 4 2 9 5 2" xfId="41129" xr:uid="{8C1B53B0-3690-49D1-9E4E-6A5685B53319}"/>
    <cellStyle name="Normal 5 4 2 9 6" xfId="28439" xr:uid="{95E80FD6-4628-4C6D-BE68-143DA59FB45A}"/>
    <cellStyle name="Normal 5 4 2 9 7" xfId="43323" xr:uid="{67B18C96-E700-4C99-BE03-B30FE384C568}"/>
    <cellStyle name="Normal 5 4 2 9 8" xfId="7903" xr:uid="{707E246E-B0F7-417F-A410-35CAD0276C48}"/>
    <cellStyle name="Normal 5 4 3" xfId="97" xr:uid="{F6FA4CEE-171F-4232-847B-B83424ECD385}"/>
    <cellStyle name="Normal 5 4 3 10" xfId="21594" xr:uid="{9810D63D-E225-467D-8B26-EBD09E1621F6}"/>
    <cellStyle name="Normal 5 4 3 10 2" xfId="35286" xr:uid="{8E8BBC5D-87D6-4006-B2AD-E54E97119058}"/>
    <cellStyle name="Normal 5 4 3 10 3" xfId="50170" xr:uid="{CD437C9D-3CF3-4BDA-BBD5-94999D39BD95}"/>
    <cellStyle name="Normal 5 4 3 11" xfId="14750" xr:uid="{1EF93D8B-3BA3-4A89-AC95-7572AF8DC2BF}"/>
    <cellStyle name="Normal 5 4 3 11 2" xfId="40763" xr:uid="{CD96DB88-59AE-4196-A3C5-8ED54223B434}"/>
    <cellStyle name="Normal 5 4 3 12" xfId="28440" xr:uid="{79F884BA-8591-43EA-A530-84B462B88033}"/>
    <cellStyle name="Normal 5 4 3 13" xfId="43324" xr:uid="{5A0E2370-E2F4-4A7D-A37E-1FBED971AA15}"/>
    <cellStyle name="Normal 5 4 3 14" xfId="7904" xr:uid="{92680D4A-EBAC-4DD1-A78D-6A859EFF78EF}"/>
    <cellStyle name="Normal 5 4 3 2" xfId="98" xr:uid="{2706B1E7-045B-44CA-8F67-F59D4CDFDB3F}"/>
    <cellStyle name="Normal 5 4 3 2 10" xfId="14751" xr:uid="{3CBB546B-8DF2-473B-B6BD-D2824682AF80}"/>
    <cellStyle name="Normal 5 4 3 2 10 2" xfId="40764" xr:uid="{E0883DE7-62D3-4D70-8C5B-B9EF03B4C792}"/>
    <cellStyle name="Normal 5 4 3 2 11" xfId="28441" xr:uid="{B721AB1B-AE26-409D-8202-298772BD4AC2}"/>
    <cellStyle name="Normal 5 4 3 2 12" xfId="43325" xr:uid="{AD3FABBD-7B79-4A32-A83D-A1A61AE3087B}"/>
    <cellStyle name="Normal 5 4 3 2 13" xfId="7905" xr:uid="{B561C8EF-D251-4F1F-93E4-2DF3A4DC2B62}"/>
    <cellStyle name="Normal 5 4 3 2 2" xfId="549" xr:uid="{378A13E0-C170-4C21-A6F2-EB6AFCB21304}"/>
    <cellStyle name="Normal 5 4 3 2 2 10" xfId="43326" xr:uid="{D4B9192E-AD83-4F4C-BAB1-4195C037572B}"/>
    <cellStyle name="Normal 5 4 3 2 2 11" xfId="7906" xr:uid="{9FD78898-3FFA-4ECB-B4A8-35F747715787}"/>
    <cellStyle name="Normal 5 4 3 2 2 2" xfId="550" xr:uid="{E7E745FB-B880-4793-8CEA-FF4DD6C3CA5E}"/>
    <cellStyle name="Normal 5 4 3 2 2 2 2" xfId="1251" xr:uid="{ACDED2FE-9304-466E-A7E0-8F9091543293}"/>
    <cellStyle name="Normal 5 4 3 2 2 2 2 2" xfId="1252" xr:uid="{2E5CEC09-1D28-48FA-B87D-E522C19464A4}"/>
    <cellStyle name="Normal 5 4 3 2 2 2 2 2 2" xfId="13042" xr:uid="{9ECC937C-5EF0-4251-A3C6-58B4FC75B589}"/>
    <cellStyle name="Normal 5 4 3 2 2 2 2 2 2 2" xfId="26732" xr:uid="{025103DF-BD5E-4787-8357-D99C899B8A96}"/>
    <cellStyle name="Normal 5 4 3 2 2 2 2 2 2 2 2" xfId="40424" xr:uid="{3F98449E-E56C-40EE-9785-A3AF2EA2CFAF}"/>
    <cellStyle name="Normal 5 4 3 2 2 2 2 2 2 2 3" xfId="55308" xr:uid="{364EE7AB-1C89-4685-8036-CF45FCA66DA0}"/>
    <cellStyle name="Normal 5 4 3 2 2 2 2 2 2 3" xfId="19888" xr:uid="{C2E831AB-A0F0-431C-811E-5A5E77006405}"/>
    <cellStyle name="Normal 5 4 3 2 2 2 2 2 2 4" xfId="33578" xr:uid="{B764CE2A-4047-43D9-9528-C932A4B6569D}"/>
    <cellStyle name="Normal 5 4 3 2 2 2 2 2 2 5" xfId="48462" xr:uid="{99196595-74EC-48BC-961C-8D176DBE5723}"/>
    <cellStyle name="Normal 5 4 3 2 2 2 2 2 3" xfId="23310" xr:uid="{A3F589C9-47CB-4EA0-976E-A7EFE8C086CC}"/>
    <cellStyle name="Normal 5 4 3 2 2 2 2 2 3 2" xfId="37002" xr:uid="{BA900293-F9F6-4CC6-8FD7-98898C68A9E9}"/>
    <cellStyle name="Normal 5 4 3 2 2 2 2 2 3 3" xfId="51886" xr:uid="{84F40FF8-6528-4EC1-B359-28D097703890}"/>
    <cellStyle name="Normal 5 4 3 2 2 2 2 2 4" xfId="16466" xr:uid="{F567756E-1CCC-4919-AD54-559CC13E427E}"/>
    <cellStyle name="Normal 5 4 3 2 2 2 2 2 4 2" xfId="40945" xr:uid="{09A8705E-3087-4219-9D30-71798B084589}"/>
    <cellStyle name="Normal 5 4 3 2 2 2 2 2 5" xfId="30156" xr:uid="{E255172D-4B72-4B11-BB3F-3D7C989829EA}"/>
    <cellStyle name="Normal 5 4 3 2 2 2 2 2 6" xfId="45040" xr:uid="{9534E40D-CF73-445A-AF4D-DC5CB5B342E7}"/>
    <cellStyle name="Normal 5 4 3 2 2 2 2 2 7" xfId="9620" xr:uid="{3726EC29-2F23-425A-A083-8D2E2BBB5C82}"/>
    <cellStyle name="Normal 5 4 3 2 2 2 2 3" xfId="11330" xr:uid="{7FD373CF-CAED-49BC-AA91-5D4E8901BC53}"/>
    <cellStyle name="Normal 5 4 3 2 2 2 2 3 2" xfId="25020" xr:uid="{B1A5FDF7-F33B-41E2-AA59-1EE93ACBDF37}"/>
    <cellStyle name="Normal 5 4 3 2 2 2 2 3 2 2" xfId="38712" xr:uid="{100541A9-264B-466D-9AEB-826681F368BE}"/>
    <cellStyle name="Normal 5 4 3 2 2 2 2 3 2 3" xfId="53596" xr:uid="{030D8C5B-A9DB-40D7-99DA-25167A238DFF}"/>
    <cellStyle name="Normal 5 4 3 2 2 2 2 3 3" xfId="18176" xr:uid="{B0D62985-955A-4869-8D9A-DAF7EB873A80}"/>
    <cellStyle name="Normal 5 4 3 2 2 2 2 3 4" xfId="31866" xr:uid="{8B656C92-C98D-41E1-8A25-9C080644DBDA}"/>
    <cellStyle name="Normal 5 4 3 2 2 2 2 3 5" xfId="46750" xr:uid="{249DA54F-AAEB-43E1-8D9D-C99E622D6788}"/>
    <cellStyle name="Normal 5 4 3 2 2 2 2 4" xfId="21598" xr:uid="{9689D4EC-6070-4225-8802-7092E26ABC81}"/>
    <cellStyle name="Normal 5 4 3 2 2 2 2 4 2" xfId="35290" xr:uid="{71EF4CF6-BCCF-40AC-8771-45CC1DA7DC90}"/>
    <cellStyle name="Normal 5 4 3 2 2 2 2 4 3" xfId="50174" xr:uid="{6A2074DA-6061-40D2-BE5D-53044C964E2B}"/>
    <cellStyle name="Normal 5 4 3 2 2 2 2 5" xfId="14754" xr:uid="{7D23341E-7A7A-41A6-B1CD-8C7BB669D4D0}"/>
    <cellStyle name="Normal 5 4 3 2 2 2 2 5 2" xfId="40944" xr:uid="{C9923107-C02D-4CE7-B80B-70C8CD430A92}"/>
    <cellStyle name="Normal 5 4 3 2 2 2 2 6" xfId="28444" xr:uid="{0C7A69ED-265D-43A5-84A1-ABD724792FA1}"/>
    <cellStyle name="Normal 5 4 3 2 2 2 2 7" xfId="43328" xr:uid="{1078545D-0527-4173-9B7D-23C710BEB15D}"/>
    <cellStyle name="Normal 5 4 3 2 2 2 2 8" xfId="7908" xr:uid="{50160EF4-27E8-487C-932C-36AE476257CC}"/>
    <cellStyle name="Normal 5 4 3 2 2 2 3" xfId="1253" xr:uid="{667AA483-F7A2-406F-BA4C-EFD21FB99AEF}"/>
    <cellStyle name="Normal 5 4 3 2 2 2 3 2" xfId="13041" xr:uid="{4773C792-2703-43EA-B396-1BA9E46D0BE0}"/>
    <cellStyle name="Normal 5 4 3 2 2 2 3 2 2" xfId="26731" xr:uid="{E25DE4AD-6BC6-42D3-9E68-5DAD3151C340}"/>
    <cellStyle name="Normal 5 4 3 2 2 2 3 2 2 2" xfId="40423" xr:uid="{1ABF53E6-EE19-4151-B3C7-AFC45C2873C7}"/>
    <cellStyle name="Normal 5 4 3 2 2 2 3 2 2 3" xfId="55307" xr:uid="{5D57001D-25FA-4A89-9F11-31B55CAF6400}"/>
    <cellStyle name="Normal 5 4 3 2 2 2 3 2 3" xfId="19887" xr:uid="{A952F434-E267-4157-A400-02B304C023E0}"/>
    <cellStyle name="Normal 5 4 3 2 2 2 3 2 4" xfId="33577" xr:uid="{C44AC2E7-C6AC-4F6A-879C-161828BC2354}"/>
    <cellStyle name="Normal 5 4 3 2 2 2 3 2 5" xfId="48461" xr:uid="{446F67BD-CBA4-4F6A-8ABD-A9E348B9F893}"/>
    <cellStyle name="Normal 5 4 3 2 2 2 3 3" xfId="23309" xr:uid="{9BC16B57-BF95-48F5-A4B4-95F9BEF857CA}"/>
    <cellStyle name="Normal 5 4 3 2 2 2 3 3 2" xfId="37001" xr:uid="{BC76F5D2-3963-4DDA-B039-0540F0FC8D35}"/>
    <cellStyle name="Normal 5 4 3 2 2 2 3 3 3" xfId="51885" xr:uid="{9516770F-A795-4863-A066-FBD468189079}"/>
    <cellStyle name="Normal 5 4 3 2 2 2 3 4" xfId="16465" xr:uid="{7F69DD45-BD27-4C7F-BE8A-61D474806496}"/>
    <cellStyle name="Normal 5 4 3 2 2 2 3 4 2" xfId="40946" xr:uid="{04C93C3B-6B38-4756-82BC-9CEC0639784A}"/>
    <cellStyle name="Normal 5 4 3 2 2 2 3 5" xfId="30155" xr:uid="{6606A46C-08E7-46BF-99BB-5B7A18232F1B}"/>
    <cellStyle name="Normal 5 4 3 2 2 2 3 6" xfId="45039" xr:uid="{A04F68E4-4DA4-40FA-989C-486FA2553504}"/>
    <cellStyle name="Normal 5 4 3 2 2 2 3 7" xfId="9619" xr:uid="{4A4B71E2-94D5-44E1-A782-4B77CE60AE28}"/>
    <cellStyle name="Normal 5 4 3 2 2 2 4" xfId="11329" xr:uid="{590F1B2D-4E46-473E-AF82-B8820AA8F648}"/>
    <cellStyle name="Normal 5 4 3 2 2 2 4 2" xfId="25019" xr:uid="{6F8F3E81-39F4-4E17-80E4-9110B48D8830}"/>
    <cellStyle name="Normal 5 4 3 2 2 2 4 2 2" xfId="38711" xr:uid="{CC715E0A-8046-444E-8435-CC7C8246E382}"/>
    <cellStyle name="Normal 5 4 3 2 2 2 4 2 3" xfId="53595" xr:uid="{636752BD-6AFA-4C9F-A4F7-E44C6FAA615E}"/>
    <cellStyle name="Normal 5 4 3 2 2 2 4 3" xfId="18175" xr:uid="{7B93BAA7-D5BA-4D83-895D-BC964B09F83A}"/>
    <cellStyle name="Normal 5 4 3 2 2 2 4 4" xfId="31865" xr:uid="{F462BDF4-E485-4EC7-AF82-76BAAC9CED2F}"/>
    <cellStyle name="Normal 5 4 3 2 2 2 4 5" xfId="46749" xr:uid="{420CF005-F777-4FE0-8837-698067EA9701}"/>
    <cellStyle name="Normal 5 4 3 2 2 2 5" xfId="21597" xr:uid="{5FE3CB5E-94CB-4059-BF25-76788C2C07CD}"/>
    <cellStyle name="Normal 5 4 3 2 2 2 5 2" xfId="35289" xr:uid="{FAEA6C39-D45E-4D6B-A600-C5C6AA7C0BD0}"/>
    <cellStyle name="Normal 5 4 3 2 2 2 5 3" xfId="50173" xr:uid="{376A8D70-E73C-4CE6-8B97-CCAE25BA903F}"/>
    <cellStyle name="Normal 5 4 3 2 2 2 6" xfId="14753" xr:uid="{541BF6BC-7485-4C56-88D7-D5892C6F0564}"/>
    <cellStyle name="Normal 5 4 3 2 2 2 6 2" xfId="40827" xr:uid="{8D235833-2FE4-40E6-B50B-AA6ADC7B1D8E}"/>
    <cellStyle name="Normal 5 4 3 2 2 2 7" xfId="28443" xr:uid="{317E31CA-F93B-428B-BA07-73BAA102EFF1}"/>
    <cellStyle name="Normal 5 4 3 2 2 2 8" xfId="43327" xr:uid="{FF6F3FA6-2130-46D2-8F56-258FE95D9892}"/>
    <cellStyle name="Normal 5 4 3 2 2 2 9" xfId="7907" xr:uid="{AC5DCDC5-882A-4ECF-BD63-95832894D594}"/>
    <cellStyle name="Normal 5 4 3 2 2 3" xfId="1254" xr:uid="{D4F7047F-E65D-48AA-AA6A-C3F025886748}"/>
    <cellStyle name="Normal 5 4 3 2 2 3 2" xfId="1255" xr:uid="{FADB5710-E489-4D54-8386-5A5744C08A6C}"/>
    <cellStyle name="Normal 5 4 3 2 2 3 2 2" xfId="13043" xr:uid="{035A1C8D-4F7B-4C75-AE1F-9A70AA36B167}"/>
    <cellStyle name="Normal 5 4 3 2 2 3 2 2 2" xfId="26733" xr:uid="{E651431B-BE58-47EE-8E02-40DED085BF88}"/>
    <cellStyle name="Normal 5 4 3 2 2 3 2 2 2 2" xfId="40425" xr:uid="{6DFF8C93-3C1D-4661-B43E-17E42CBD45A3}"/>
    <cellStyle name="Normal 5 4 3 2 2 3 2 2 2 3" xfId="55309" xr:uid="{B7604A80-65D4-4BCE-82F2-C511A9E09CF1}"/>
    <cellStyle name="Normal 5 4 3 2 2 3 2 2 3" xfId="19889" xr:uid="{3F6FE757-D58E-4FB0-962A-C208DDBE1D8E}"/>
    <cellStyle name="Normal 5 4 3 2 2 3 2 2 4" xfId="33579" xr:uid="{F5F49ACD-5250-46DE-8C43-C08DEF430F05}"/>
    <cellStyle name="Normal 5 4 3 2 2 3 2 2 5" xfId="48463" xr:uid="{DBDB489E-0327-4B3F-A62C-D07FA253771D}"/>
    <cellStyle name="Normal 5 4 3 2 2 3 2 3" xfId="23311" xr:uid="{14293EFF-234B-413C-84AC-C18BDAFB2D4F}"/>
    <cellStyle name="Normal 5 4 3 2 2 3 2 3 2" xfId="37003" xr:uid="{110C3D7C-1BBB-4711-B7B9-3C01E45349CE}"/>
    <cellStyle name="Normal 5 4 3 2 2 3 2 3 3" xfId="51887" xr:uid="{4AF3DE67-F0EE-4247-A9A8-346B39AD601B}"/>
    <cellStyle name="Normal 5 4 3 2 2 3 2 4" xfId="16467" xr:uid="{F22A3F9A-5ABF-4AE4-9B0E-19A7FD1C942D}"/>
    <cellStyle name="Normal 5 4 3 2 2 3 2 4 2" xfId="40948" xr:uid="{7D6AFC86-AE13-42FD-966D-88D116F954E9}"/>
    <cellStyle name="Normal 5 4 3 2 2 3 2 5" xfId="30157" xr:uid="{149E579D-93CA-43E9-BA2F-9012D9BC12A8}"/>
    <cellStyle name="Normal 5 4 3 2 2 3 2 6" xfId="45041" xr:uid="{92DB4596-F1AF-42A4-9A7F-1C9F997FF32D}"/>
    <cellStyle name="Normal 5 4 3 2 2 3 2 7" xfId="9621" xr:uid="{ADA84E71-AB60-445B-8474-FD8AFB1FC24F}"/>
    <cellStyle name="Normal 5 4 3 2 2 3 3" xfId="11331" xr:uid="{65CA0E73-1357-4B97-9A97-F73CC8CFD37E}"/>
    <cellStyle name="Normal 5 4 3 2 2 3 3 2" xfId="25021" xr:uid="{F8F71657-E4A8-4800-BD6B-4ABC3C38787A}"/>
    <cellStyle name="Normal 5 4 3 2 2 3 3 2 2" xfId="38713" xr:uid="{B27979B1-AA43-46BC-B78D-8DC451AC427F}"/>
    <cellStyle name="Normal 5 4 3 2 2 3 3 2 3" xfId="53597" xr:uid="{9B2D1A5B-26AB-47A8-A02E-812706B78B77}"/>
    <cellStyle name="Normal 5 4 3 2 2 3 3 3" xfId="18177" xr:uid="{DC2824A4-FD8D-4CAB-952E-0127100E49EA}"/>
    <cellStyle name="Normal 5 4 3 2 2 3 3 4" xfId="31867" xr:uid="{A9531EF8-E301-4DB0-A685-CA7CC4769329}"/>
    <cellStyle name="Normal 5 4 3 2 2 3 3 5" xfId="46751" xr:uid="{CCACC491-DD53-4036-B05A-2153275296B7}"/>
    <cellStyle name="Normal 5 4 3 2 2 3 4" xfId="21599" xr:uid="{4C6FCE74-C457-4115-B8D1-F95CF9BD7BED}"/>
    <cellStyle name="Normal 5 4 3 2 2 3 4 2" xfId="35291" xr:uid="{29691C83-D4E0-4443-9562-DE29253BB576}"/>
    <cellStyle name="Normal 5 4 3 2 2 3 4 3" xfId="50175" xr:uid="{E2453CE8-702E-4E12-8B92-2023AF338095}"/>
    <cellStyle name="Normal 5 4 3 2 2 3 5" xfId="14755" xr:uid="{C23CA67E-81BC-4D45-B916-BF5C730FBB9D}"/>
    <cellStyle name="Normal 5 4 3 2 2 3 5 2" xfId="40947" xr:uid="{C0199621-F6C9-458E-9D8F-C21F8C54ACAB}"/>
    <cellStyle name="Normal 5 4 3 2 2 3 6" xfId="28445" xr:uid="{EB392464-D598-446C-B668-B5BE540C63E5}"/>
    <cellStyle name="Normal 5 4 3 2 2 3 7" xfId="43329" xr:uid="{CF1D2E08-A132-4819-9650-A194FCD3EB83}"/>
    <cellStyle name="Normal 5 4 3 2 2 3 8" xfId="7909" xr:uid="{86980AEC-8874-4373-953F-93DCAEE0D870}"/>
    <cellStyle name="Normal 5 4 3 2 2 4" xfId="1256" xr:uid="{F14D1A66-226C-41A8-88B1-82361877003D}"/>
    <cellStyle name="Normal 5 4 3 2 2 4 2" xfId="9622" xr:uid="{9DAA1885-7AFB-4B82-827C-A7A2C90A2B20}"/>
    <cellStyle name="Normal 5 4 3 2 2 4 2 2" xfId="13044" xr:uid="{7CC8880C-C475-49D3-B065-5E3EF8CE8E8D}"/>
    <cellStyle name="Normal 5 4 3 2 2 4 2 2 2" xfId="26734" xr:uid="{747544B1-5203-457C-B68D-B11C2656B407}"/>
    <cellStyle name="Normal 5 4 3 2 2 4 2 2 2 2" xfId="40426" xr:uid="{D13E4EB3-F140-4E90-BFC3-922D3C26B16D}"/>
    <cellStyle name="Normal 5 4 3 2 2 4 2 2 2 3" xfId="55310" xr:uid="{72A0434E-5703-411B-B7FF-32F1573A59BD}"/>
    <cellStyle name="Normal 5 4 3 2 2 4 2 2 3" xfId="19890" xr:uid="{E01E044F-7C51-445A-AC48-03E8FDC337ED}"/>
    <cellStyle name="Normal 5 4 3 2 2 4 2 2 4" xfId="33580" xr:uid="{1DCE15C8-AA4D-4255-B782-6EDEB3EB0A77}"/>
    <cellStyle name="Normal 5 4 3 2 2 4 2 2 5" xfId="48464" xr:uid="{FA6EBC5D-B459-4B54-978E-292086F7BFA3}"/>
    <cellStyle name="Normal 5 4 3 2 2 4 2 3" xfId="23312" xr:uid="{1DFF940B-04F8-4B62-ADAE-9AD79B92666C}"/>
    <cellStyle name="Normal 5 4 3 2 2 4 2 3 2" xfId="37004" xr:uid="{D0152BB9-6A3A-410C-9EBB-8FF3CB8DF11B}"/>
    <cellStyle name="Normal 5 4 3 2 2 4 2 3 3" xfId="51888" xr:uid="{A655B87B-EF67-489B-B801-6763AF5989D7}"/>
    <cellStyle name="Normal 5 4 3 2 2 4 2 4" xfId="16468" xr:uid="{D5BCABE0-2630-410B-B3E7-A4E9D30ABE41}"/>
    <cellStyle name="Normal 5 4 3 2 2 4 2 5" xfId="30158" xr:uid="{500C7CB0-CFE4-4AA0-BF54-4553170E7D28}"/>
    <cellStyle name="Normal 5 4 3 2 2 4 2 6" xfId="45042" xr:uid="{248FBF0E-0E77-4937-BC1C-73F57E373822}"/>
    <cellStyle name="Normal 5 4 3 2 2 4 3" xfId="11332" xr:uid="{9102C27B-FB5A-4DE1-BC6A-7F75BC244D52}"/>
    <cellStyle name="Normal 5 4 3 2 2 4 3 2" xfId="25022" xr:uid="{4E0B5E64-829E-412F-A037-9DA89A5C77C9}"/>
    <cellStyle name="Normal 5 4 3 2 2 4 3 2 2" xfId="38714" xr:uid="{610A0D0F-5E32-4E41-B2A9-341C60F20129}"/>
    <cellStyle name="Normal 5 4 3 2 2 4 3 2 3" xfId="53598" xr:uid="{1E802AD3-4C51-4548-A5D7-40AB80F12019}"/>
    <cellStyle name="Normal 5 4 3 2 2 4 3 3" xfId="18178" xr:uid="{ED330043-C28B-401F-A868-E2DEFB1C15F3}"/>
    <cellStyle name="Normal 5 4 3 2 2 4 3 4" xfId="31868" xr:uid="{E211FE53-A1EF-4B14-AFA1-63867F5FEF16}"/>
    <cellStyle name="Normal 5 4 3 2 2 4 3 5" xfId="46752" xr:uid="{7245B8DB-4213-44BE-80DA-9920F9480C9F}"/>
    <cellStyle name="Normal 5 4 3 2 2 4 4" xfId="21600" xr:uid="{A11B21B0-BFCC-41D1-AAA6-D16203E8B6BB}"/>
    <cellStyle name="Normal 5 4 3 2 2 4 4 2" xfId="35292" xr:uid="{1315E42B-103C-4C86-AEB6-E8AE23F03E96}"/>
    <cellStyle name="Normal 5 4 3 2 2 4 4 3" xfId="50176" xr:uid="{D8C97764-430F-4D26-B890-570FEA9C6515}"/>
    <cellStyle name="Normal 5 4 3 2 2 4 5" xfId="14756" xr:uid="{F655298C-B8C2-411A-99E3-9EF2A4D6CE4A}"/>
    <cellStyle name="Normal 5 4 3 2 2 4 5 2" xfId="40949" xr:uid="{085D7B0A-7BC5-4623-B705-464CE93BA903}"/>
    <cellStyle name="Normal 5 4 3 2 2 4 6" xfId="28446" xr:uid="{81B6128C-6ACA-46B1-A65D-A34482CE53A8}"/>
    <cellStyle name="Normal 5 4 3 2 2 4 7" xfId="43330" xr:uid="{2E6DFE4E-43ED-4DFB-8D7B-A62470FB4782}"/>
    <cellStyle name="Normal 5 4 3 2 2 4 8" xfId="7910" xr:uid="{EA615AF5-7CAC-478B-B2DE-0FA6C7064EB9}"/>
    <cellStyle name="Normal 5 4 3 2 2 5" xfId="9618" xr:uid="{DC9BB704-786F-4353-8C0D-23A322597352}"/>
    <cellStyle name="Normal 5 4 3 2 2 5 2" xfId="13040" xr:uid="{DAD1B2CD-2AD9-4257-A155-40B26AD9ED5C}"/>
    <cellStyle name="Normal 5 4 3 2 2 5 2 2" xfId="26730" xr:uid="{B2185765-0DA3-4D21-A073-E4BAA02CF999}"/>
    <cellStyle name="Normal 5 4 3 2 2 5 2 2 2" xfId="40422" xr:uid="{80DACC42-C002-4CA3-97B6-979C950DDC74}"/>
    <cellStyle name="Normal 5 4 3 2 2 5 2 2 3" xfId="55306" xr:uid="{E2B294D8-DC2F-4C9D-98A8-21B7C49AA1E0}"/>
    <cellStyle name="Normal 5 4 3 2 2 5 2 3" xfId="19886" xr:uid="{D1B4310D-78DA-40AA-9374-E0F5700A0B44}"/>
    <cellStyle name="Normal 5 4 3 2 2 5 2 4" xfId="33576" xr:uid="{D37D249B-11AD-4C54-9329-09391318BA09}"/>
    <cellStyle name="Normal 5 4 3 2 2 5 2 5" xfId="48460" xr:uid="{A6D6ECD3-FC9B-4016-9051-4ED9D9288F4B}"/>
    <cellStyle name="Normal 5 4 3 2 2 5 3" xfId="23308" xr:uid="{9766917A-1063-45F8-88BC-9FDC0C46AE6B}"/>
    <cellStyle name="Normal 5 4 3 2 2 5 3 2" xfId="37000" xr:uid="{F7A01D57-EA9E-4C5A-8AA0-5F4C22449884}"/>
    <cellStyle name="Normal 5 4 3 2 2 5 3 3" xfId="51884" xr:uid="{3D4FC814-503E-4830-9A2A-70EBDF5DE79B}"/>
    <cellStyle name="Normal 5 4 3 2 2 5 4" xfId="16464" xr:uid="{2B92B237-7D77-4E8E-BD83-1261B86EDA0F}"/>
    <cellStyle name="Normal 5 4 3 2 2 5 5" xfId="30154" xr:uid="{429C48DE-5B74-455B-B5DA-B0F3BECD27A9}"/>
    <cellStyle name="Normal 5 4 3 2 2 5 6" xfId="45038" xr:uid="{2B387D08-6D83-47AF-AD6B-7B921736B12F}"/>
    <cellStyle name="Normal 5 4 3 2 2 6" xfId="11328" xr:uid="{3F1FBCA7-D2C5-413D-89C8-0FE2AABDDEF1}"/>
    <cellStyle name="Normal 5 4 3 2 2 6 2" xfId="25018" xr:uid="{7029D14B-29A2-4E00-AD6A-C9099C80338B}"/>
    <cellStyle name="Normal 5 4 3 2 2 6 2 2" xfId="38710" xr:uid="{4170E6EE-67B0-436B-ACF5-36AAD0E50631}"/>
    <cellStyle name="Normal 5 4 3 2 2 6 2 3" xfId="53594" xr:uid="{134AD4F3-AE07-4D9D-9D42-5C626A40615B}"/>
    <cellStyle name="Normal 5 4 3 2 2 6 3" xfId="18174" xr:uid="{6478BCC1-0E03-4763-BB38-D537F000DAB1}"/>
    <cellStyle name="Normal 5 4 3 2 2 6 4" xfId="31864" xr:uid="{8F2872F7-1E35-4BD6-8001-B52361DA967F}"/>
    <cellStyle name="Normal 5 4 3 2 2 6 5" xfId="46748" xr:uid="{86009B1E-ACB1-43A4-9D67-AB45A351758E}"/>
    <cellStyle name="Normal 5 4 3 2 2 7" xfId="21596" xr:uid="{6BC0860A-6D01-4B96-A2D5-9F5BD439867C}"/>
    <cellStyle name="Normal 5 4 3 2 2 7 2" xfId="35288" xr:uid="{6C8756ED-A31C-463F-9CD5-CEF17EF096BF}"/>
    <cellStyle name="Normal 5 4 3 2 2 7 3" xfId="50172" xr:uid="{F0A0C822-4876-48EC-ACD1-E1C12B4B89AC}"/>
    <cellStyle name="Normal 5 4 3 2 2 8" xfId="14752" xr:uid="{80EA8D09-6A27-44C5-8B79-7ED63D6AE930}"/>
    <cellStyle name="Normal 5 4 3 2 2 8 2" xfId="40826" xr:uid="{0328704E-BFC4-4837-ABF6-9F49C98ABD80}"/>
    <cellStyle name="Normal 5 4 3 2 2 9" xfId="28442" xr:uid="{43F73C35-CBCF-43AA-AAA2-EFA0BADB2A17}"/>
    <cellStyle name="Normal 5 4 3 2 3" xfId="551" xr:uid="{99AFC82A-5762-4067-B9AC-FF1F45AC78FC}"/>
    <cellStyle name="Normal 5 4 3 2 3 10" xfId="43331" xr:uid="{4268084C-EA86-4E32-90D1-C935588AD87E}"/>
    <cellStyle name="Normal 5 4 3 2 3 11" xfId="7911" xr:uid="{B87E3636-3E18-40EB-A334-FA7714162E77}"/>
    <cellStyle name="Normal 5 4 3 2 3 2" xfId="1257" xr:uid="{E894047E-DBE8-4FDC-8F95-8043BA9470C2}"/>
    <cellStyle name="Normal 5 4 3 2 3 2 2" xfId="1258" xr:uid="{15C82558-E95A-4D03-BBE0-9D6CC3116301}"/>
    <cellStyle name="Normal 5 4 3 2 3 2 2 2" xfId="9625" xr:uid="{11383AD4-B476-4A25-BFE6-1876EA8BF82E}"/>
    <cellStyle name="Normal 5 4 3 2 3 2 2 2 2" xfId="13047" xr:uid="{B93326FF-B1A4-4965-B938-B24E4B6C0B16}"/>
    <cellStyle name="Normal 5 4 3 2 3 2 2 2 2 2" xfId="26737" xr:uid="{03236FF4-09DD-4AE6-995E-178DDF9B3D64}"/>
    <cellStyle name="Normal 5 4 3 2 3 2 2 2 2 2 2" xfId="40429" xr:uid="{AD0514E6-7042-49AD-B2B3-7A5176895C85}"/>
    <cellStyle name="Normal 5 4 3 2 3 2 2 2 2 2 3" xfId="55313" xr:uid="{7EDBF3B7-9E29-4EDF-A6BB-BC69220E376B}"/>
    <cellStyle name="Normal 5 4 3 2 3 2 2 2 2 3" xfId="19893" xr:uid="{3FD7D7D1-EB19-4D7A-9647-37A780A28FF9}"/>
    <cellStyle name="Normal 5 4 3 2 3 2 2 2 2 4" xfId="33583" xr:uid="{07288B68-A1F8-49A3-A842-7508B9CA105E}"/>
    <cellStyle name="Normal 5 4 3 2 3 2 2 2 2 5" xfId="48467" xr:uid="{11DAC498-D453-488B-81D8-1CF602EC0A0D}"/>
    <cellStyle name="Normal 5 4 3 2 3 2 2 2 3" xfId="23315" xr:uid="{AB71DA17-81C9-468F-A990-C44A84EBE5CA}"/>
    <cellStyle name="Normal 5 4 3 2 3 2 2 2 3 2" xfId="37007" xr:uid="{C201E4AE-B29F-42CC-AE95-47076AAA32C2}"/>
    <cellStyle name="Normal 5 4 3 2 3 2 2 2 3 3" xfId="51891" xr:uid="{A4F3BD35-05A5-48D8-A6A1-59055873D1F5}"/>
    <cellStyle name="Normal 5 4 3 2 3 2 2 2 4" xfId="16471" xr:uid="{051E65D4-4B88-4C5F-A9FD-E7820D3B158B}"/>
    <cellStyle name="Normal 5 4 3 2 3 2 2 2 5" xfId="30161" xr:uid="{735A5A21-F254-40AC-B4DA-292D60966410}"/>
    <cellStyle name="Normal 5 4 3 2 3 2 2 2 6" xfId="45045" xr:uid="{D712CBB2-83C8-4E6C-8766-B53D259ABBCF}"/>
    <cellStyle name="Normal 5 4 3 2 3 2 2 3" xfId="11335" xr:uid="{3AACB0C5-6438-42D4-8E99-821910951D77}"/>
    <cellStyle name="Normal 5 4 3 2 3 2 2 3 2" xfId="25025" xr:uid="{1B378D7E-04AC-4C36-88E6-D246B7D2247D}"/>
    <cellStyle name="Normal 5 4 3 2 3 2 2 3 2 2" xfId="38717" xr:uid="{73502790-D16B-48C8-B3DF-9C71A998CB9F}"/>
    <cellStyle name="Normal 5 4 3 2 3 2 2 3 2 3" xfId="53601" xr:uid="{3D2B44D0-A8BA-4A5E-A53C-DE325054D7F9}"/>
    <cellStyle name="Normal 5 4 3 2 3 2 2 3 3" xfId="18181" xr:uid="{0D5B0B88-C6DA-427E-B649-4F09321F56F2}"/>
    <cellStyle name="Normal 5 4 3 2 3 2 2 3 4" xfId="31871" xr:uid="{8493D5D4-337F-4B17-84B9-489BA4296831}"/>
    <cellStyle name="Normal 5 4 3 2 3 2 2 3 5" xfId="46755" xr:uid="{98A508F0-30C3-4C63-ADC2-6B3365945109}"/>
    <cellStyle name="Normal 5 4 3 2 3 2 2 4" xfId="21603" xr:uid="{788A5797-5D39-4F19-956B-E19A4185F2B9}"/>
    <cellStyle name="Normal 5 4 3 2 3 2 2 4 2" xfId="35295" xr:uid="{7C52A2DA-5124-4FEF-8BB5-C126CF0AA759}"/>
    <cellStyle name="Normal 5 4 3 2 3 2 2 4 3" xfId="50179" xr:uid="{F9A63DD1-CABB-45F8-ACCE-A0BD99A1F8B3}"/>
    <cellStyle name="Normal 5 4 3 2 3 2 2 5" xfId="14759" xr:uid="{EFD22B43-8D67-4CB8-A5F8-F00401518473}"/>
    <cellStyle name="Normal 5 4 3 2 3 2 2 5 2" xfId="40951" xr:uid="{5C5454E1-2C7B-4FBE-8D98-991944EEA85F}"/>
    <cellStyle name="Normal 5 4 3 2 3 2 2 6" xfId="28449" xr:uid="{2C421997-8B0B-4EDC-A779-4A9E732F82EA}"/>
    <cellStyle name="Normal 5 4 3 2 3 2 2 7" xfId="43333" xr:uid="{5909638D-BAC7-4981-B334-3586B667B96D}"/>
    <cellStyle name="Normal 5 4 3 2 3 2 2 8" xfId="7913" xr:uid="{4DB87074-AB86-471B-A16B-393EA182A070}"/>
    <cellStyle name="Normal 5 4 3 2 3 2 3" xfId="9624" xr:uid="{74005266-2692-458C-894F-9E8923BF3ED8}"/>
    <cellStyle name="Normal 5 4 3 2 3 2 3 2" xfId="13046" xr:uid="{2F68D71A-7963-43BE-B6AC-CCE1A2F248DA}"/>
    <cellStyle name="Normal 5 4 3 2 3 2 3 2 2" xfId="26736" xr:uid="{8AD6F3FE-278D-493F-8100-7972632AE757}"/>
    <cellStyle name="Normal 5 4 3 2 3 2 3 2 2 2" xfId="40428" xr:uid="{1DDF44DB-3BD3-4677-A526-B44C090DBA37}"/>
    <cellStyle name="Normal 5 4 3 2 3 2 3 2 2 3" xfId="55312" xr:uid="{6BC9ED94-5692-4618-9BBE-EEFE3C8B1723}"/>
    <cellStyle name="Normal 5 4 3 2 3 2 3 2 3" xfId="19892" xr:uid="{2873300F-7A00-48A4-8769-BA545CB28353}"/>
    <cellStyle name="Normal 5 4 3 2 3 2 3 2 4" xfId="33582" xr:uid="{726B211D-0E79-49F8-8F5B-2C6A41AF772C}"/>
    <cellStyle name="Normal 5 4 3 2 3 2 3 2 5" xfId="48466" xr:uid="{40D2485E-A389-47CB-B0A7-55EB665588CF}"/>
    <cellStyle name="Normal 5 4 3 2 3 2 3 3" xfId="23314" xr:uid="{F98E05B7-55F5-4A45-8808-5377076FA5DA}"/>
    <cellStyle name="Normal 5 4 3 2 3 2 3 3 2" xfId="37006" xr:uid="{3665E4B0-CE7F-429C-9FF6-9E1043E78AD8}"/>
    <cellStyle name="Normal 5 4 3 2 3 2 3 3 3" xfId="51890" xr:uid="{B2E47CAB-7AE1-4BBA-B5CB-F24D591CD80C}"/>
    <cellStyle name="Normal 5 4 3 2 3 2 3 4" xfId="16470" xr:uid="{313BD576-4CC4-49BA-844A-9CCE3445E0E4}"/>
    <cellStyle name="Normal 5 4 3 2 3 2 3 5" xfId="30160" xr:uid="{EC7CE9B7-AF3E-4209-8EE2-2FC11B8D4202}"/>
    <cellStyle name="Normal 5 4 3 2 3 2 3 6" xfId="45044" xr:uid="{57CB756E-689D-4AA8-B65C-A16168A2A810}"/>
    <cellStyle name="Normal 5 4 3 2 3 2 4" xfId="11334" xr:uid="{46B48B4C-C54E-4F09-9B30-9C454B60FAA6}"/>
    <cellStyle name="Normal 5 4 3 2 3 2 4 2" xfId="25024" xr:uid="{5A498F48-F9E5-4EC4-BB65-A094E28FEC6F}"/>
    <cellStyle name="Normal 5 4 3 2 3 2 4 2 2" xfId="38716" xr:uid="{860E9111-A17B-4592-B522-3F4621EC35C7}"/>
    <cellStyle name="Normal 5 4 3 2 3 2 4 2 3" xfId="53600" xr:uid="{1EC83CC5-762C-41DF-8800-38BD841C671E}"/>
    <cellStyle name="Normal 5 4 3 2 3 2 4 3" xfId="18180" xr:uid="{9EA7521D-0F88-4C57-AF35-AB09C908B08A}"/>
    <cellStyle name="Normal 5 4 3 2 3 2 4 4" xfId="31870" xr:uid="{754442BD-E028-49D9-80FD-80906EDC581B}"/>
    <cellStyle name="Normal 5 4 3 2 3 2 4 5" xfId="46754" xr:uid="{2651CD34-A71A-46B5-B005-ADFD640572EC}"/>
    <cellStyle name="Normal 5 4 3 2 3 2 5" xfId="21602" xr:uid="{EEE14BCE-3148-4FBF-909E-1BC2F355A906}"/>
    <cellStyle name="Normal 5 4 3 2 3 2 5 2" xfId="35294" xr:uid="{D78903F0-9E30-4688-AE91-6D4A8935F5A8}"/>
    <cellStyle name="Normal 5 4 3 2 3 2 5 3" xfId="50178" xr:uid="{6916FA8F-59F0-4EC5-B38C-1A6C2F163456}"/>
    <cellStyle name="Normal 5 4 3 2 3 2 6" xfId="14758" xr:uid="{2CCC4173-22E1-4F2F-8D5E-7C1085950D72}"/>
    <cellStyle name="Normal 5 4 3 2 3 2 6 2" xfId="40950" xr:uid="{3388C69B-3E34-479B-B360-A70567EC6419}"/>
    <cellStyle name="Normal 5 4 3 2 3 2 7" xfId="28448" xr:uid="{4D5EE05A-1251-442C-A57C-AE176381AFCE}"/>
    <cellStyle name="Normal 5 4 3 2 3 2 8" xfId="43332" xr:uid="{EE496439-3BBE-4106-9ADE-637ADA3CAA3F}"/>
    <cellStyle name="Normal 5 4 3 2 3 2 9" xfId="7912" xr:uid="{555E16D3-622F-404D-BB1B-F0A8176D0318}"/>
    <cellStyle name="Normal 5 4 3 2 3 3" xfId="1259" xr:uid="{2E84DF19-C5B0-456A-B143-AAC7CA3165C0}"/>
    <cellStyle name="Normal 5 4 3 2 3 3 2" xfId="9626" xr:uid="{20DF408B-012D-4C8F-8D48-E6C635649D3B}"/>
    <cellStyle name="Normal 5 4 3 2 3 3 2 2" xfId="13048" xr:uid="{2BAD10D5-9190-4BDC-A91B-063F0EBE6954}"/>
    <cellStyle name="Normal 5 4 3 2 3 3 2 2 2" xfId="26738" xr:uid="{4E338D2C-A278-4CDC-BE75-301D3DD132B4}"/>
    <cellStyle name="Normal 5 4 3 2 3 3 2 2 2 2" xfId="40430" xr:uid="{A52C0648-4C12-42D0-909E-D3801064B780}"/>
    <cellStyle name="Normal 5 4 3 2 3 3 2 2 2 3" xfId="55314" xr:uid="{E28AE093-B6D1-423C-BB81-53DBB8D75BA1}"/>
    <cellStyle name="Normal 5 4 3 2 3 3 2 2 3" xfId="19894" xr:uid="{1B1C6751-7701-44AD-9EFA-59ABE5335C60}"/>
    <cellStyle name="Normal 5 4 3 2 3 3 2 2 4" xfId="33584" xr:uid="{B91E40F4-739E-497E-9D37-A23A5A3FCF8A}"/>
    <cellStyle name="Normal 5 4 3 2 3 3 2 2 5" xfId="48468" xr:uid="{E43A1A8D-DB6C-4721-8E1D-3B266914E897}"/>
    <cellStyle name="Normal 5 4 3 2 3 3 2 3" xfId="23316" xr:uid="{064A8813-9CDE-4771-B1B1-BEE2C5113F14}"/>
    <cellStyle name="Normal 5 4 3 2 3 3 2 3 2" xfId="37008" xr:uid="{3B21F9BF-DF31-4DBF-8D54-AF22B88F8A7B}"/>
    <cellStyle name="Normal 5 4 3 2 3 3 2 3 3" xfId="51892" xr:uid="{062C1FE0-61D8-4208-8A1E-02C0FF2D0F19}"/>
    <cellStyle name="Normal 5 4 3 2 3 3 2 4" xfId="16472" xr:uid="{986AC563-14A5-49F8-BF0E-3A184CB3AF0B}"/>
    <cellStyle name="Normal 5 4 3 2 3 3 2 5" xfId="30162" xr:uid="{858E2982-078E-458C-AD4C-3B49157DA7ED}"/>
    <cellStyle name="Normal 5 4 3 2 3 3 2 6" xfId="45046" xr:uid="{3736902B-756A-47E8-B046-3F91CB643097}"/>
    <cellStyle name="Normal 5 4 3 2 3 3 3" xfId="11336" xr:uid="{455BE1E2-63E9-446C-AC1A-04E3F602DC14}"/>
    <cellStyle name="Normal 5 4 3 2 3 3 3 2" xfId="25026" xr:uid="{12E2CA35-11FC-4BFB-9DD7-235304086C3C}"/>
    <cellStyle name="Normal 5 4 3 2 3 3 3 2 2" xfId="38718" xr:uid="{82AA042A-EA52-4E20-8E25-05302DD8B69F}"/>
    <cellStyle name="Normal 5 4 3 2 3 3 3 2 3" xfId="53602" xr:uid="{81A29930-1171-478C-B8FA-14D131FB522C}"/>
    <cellStyle name="Normal 5 4 3 2 3 3 3 3" xfId="18182" xr:uid="{48CE6143-3D66-4340-969B-A424A88C1827}"/>
    <cellStyle name="Normal 5 4 3 2 3 3 3 4" xfId="31872" xr:uid="{D5272276-0DAE-4A22-A104-7ED2ECC9907F}"/>
    <cellStyle name="Normal 5 4 3 2 3 3 3 5" xfId="46756" xr:uid="{22795055-CB2D-451E-B35E-5243521E7BA0}"/>
    <cellStyle name="Normal 5 4 3 2 3 3 4" xfId="21604" xr:uid="{B0D407D6-1F91-4148-A5D2-22FE09A02C29}"/>
    <cellStyle name="Normal 5 4 3 2 3 3 4 2" xfId="35296" xr:uid="{E8B96DBE-1307-4C9F-A31E-63092F723393}"/>
    <cellStyle name="Normal 5 4 3 2 3 3 4 3" xfId="50180" xr:uid="{AB4701C4-6811-45F4-BDD4-53AB465A7A7B}"/>
    <cellStyle name="Normal 5 4 3 2 3 3 5" xfId="14760" xr:uid="{EEE2D64C-696C-4B96-9CE8-A77DFAB215F3}"/>
    <cellStyle name="Normal 5 4 3 2 3 3 5 2" xfId="40952" xr:uid="{CA787AB0-62AE-43FB-A5EF-FF7D5EEF27D3}"/>
    <cellStyle name="Normal 5 4 3 2 3 3 6" xfId="28450" xr:uid="{DDB9BB52-ED96-47AE-BB1D-7D3B11E6C096}"/>
    <cellStyle name="Normal 5 4 3 2 3 3 7" xfId="43334" xr:uid="{604BE25F-E26C-425C-8901-187D5D474797}"/>
    <cellStyle name="Normal 5 4 3 2 3 3 8" xfId="7914" xr:uid="{F0121047-C29B-4B93-8EF8-E3E89CFB71B9}"/>
    <cellStyle name="Normal 5 4 3 2 3 4" xfId="2854" xr:uid="{8367FE45-7ED6-48CD-8FAB-50E13B7543E0}"/>
    <cellStyle name="Normal 5 4 3 2 3 4 2" xfId="9627" xr:uid="{62DE580E-9CBD-4203-9331-C7421C45DB0C}"/>
    <cellStyle name="Normal 5 4 3 2 3 4 2 2" xfId="13049" xr:uid="{CB096F54-A554-45CD-BDC8-581631E005F8}"/>
    <cellStyle name="Normal 5 4 3 2 3 4 2 2 2" xfId="26739" xr:uid="{FCD98347-E959-4A62-A352-DB9194F8F68F}"/>
    <cellStyle name="Normal 5 4 3 2 3 4 2 2 2 2" xfId="40431" xr:uid="{1B873ED7-5F1B-4FB3-B9DA-C94A062626E6}"/>
    <cellStyle name="Normal 5 4 3 2 3 4 2 2 2 3" xfId="55315" xr:uid="{AE0C0D04-56F4-4ECD-9A81-660702E12EA3}"/>
    <cellStyle name="Normal 5 4 3 2 3 4 2 2 3" xfId="19895" xr:uid="{456A6014-AEC4-4974-9FEF-E265075F5AE4}"/>
    <cellStyle name="Normal 5 4 3 2 3 4 2 2 4" xfId="33585" xr:uid="{84E0ACA8-341C-44B3-B5A2-DD72A3459CED}"/>
    <cellStyle name="Normal 5 4 3 2 3 4 2 2 5" xfId="48469" xr:uid="{177A66A5-DEE0-406A-96D8-572D0DFE324B}"/>
    <cellStyle name="Normal 5 4 3 2 3 4 2 3" xfId="23317" xr:uid="{7A5E5B7F-DDED-4F6C-9DDD-217E7CB59FBA}"/>
    <cellStyle name="Normal 5 4 3 2 3 4 2 3 2" xfId="37009" xr:uid="{AFAF5675-8A91-464B-AC40-3882D661AD55}"/>
    <cellStyle name="Normal 5 4 3 2 3 4 2 3 3" xfId="51893" xr:uid="{7AD45BE6-C5A5-431D-A6BE-9ABAD1C922EA}"/>
    <cellStyle name="Normal 5 4 3 2 3 4 2 4" xfId="16473" xr:uid="{137B812A-DAC4-4630-8725-385AC0E9BA0D}"/>
    <cellStyle name="Normal 5 4 3 2 3 4 2 5" xfId="30163" xr:uid="{409C57F0-BC92-417D-87B9-615D96BB4B75}"/>
    <cellStyle name="Normal 5 4 3 2 3 4 2 6" xfId="45047" xr:uid="{24D8C897-69E1-4060-A39B-B7186B0E2BF3}"/>
    <cellStyle name="Normal 5 4 3 2 3 4 3" xfId="11337" xr:uid="{D9FB44BE-FCAB-4A7D-A5B0-B011523120A1}"/>
    <cellStyle name="Normal 5 4 3 2 3 4 3 2" xfId="25027" xr:uid="{EB1F361A-88FB-4E5B-9355-1711E80A9B07}"/>
    <cellStyle name="Normal 5 4 3 2 3 4 3 2 2" xfId="38719" xr:uid="{C79DEAFB-EDDE-4611-AC39-1E08C6C53132}"/>
    <cellStyle name="Normal 5 4 3 2 3 4 3 2 3" xfId="53603" xr:uid="{F9446C5D-9794-4A96-9A5A-C160DB3C8FD3}"/>
    <cellStyle name="Normal 5 4 3 2 3 4 3 3" xfId="18183" xr:uid="{EBFFCBBC-8B5D-4695-9EFF-CAD05FD8C5FC}"/>
    <cellStyle name="Normal 5 4 3 2 3 4 3 4" xfId="31873" xr:uid="{EBA5A228-AAD2-4944-851A-F371A4664874}"/>
    <cellStyle name="Normal 5 4 3 2 3 4 3 5" xfId="46757" xr:uid="{99D53D5E-6F12-42A3-B495-9D007E5036E6}"/>
    <cellStyle name="Normal 5 4 3 2 3 4 4" xfId="21605" xr:uid="{66AD804B-0667-422F-85E7-7A91E80B94F6}"/>
    <cellStyle name="Normal 5 4 3 2 3 4 4 2" xfId="35297" xr:uid="{FA458736-74AB-473F-9123-30058135D6ED}"/>
    <cellStyle name="Normal 5 4 3 2 3 4 4 3" xfId="50181" xr:uid="{E3F9413F-CF30-4319-A7FC-8C9C0B2E23A3}"/>
    <cellStyle name="Normal 5 4 3 2 3 4 5" xfId="14761" xr:uid="{624E568D-0E35-4752-A9FA-B8BC42DC972F}"/>
    <cellStyle name="Normal 5 4 3 2 3 4 5 2" xfId="41130" xr:uid="{0830A796-BCC5-4DA9-9B08-4FEFBA8B5EB8}"/>
    <cellStyle name="Normal 5 4 3 2 3 4 6" xfId="28451" xr:uid="{D95A7755-22C5-4D47-9034-400756DE5944}"/>
    <cellStyle name="Normal 5 4 3 2 3 4 7" xfId="43335" xr:uid="{B645D955-3CE6-49DF-A4FC-E58842AABE28}"/>
    <cellStyle name="Normal 5 4 3 2 3 4 8" xfId="7915" xr:uid="{16A593B1-FEBA-45E4-A8A9-CEB7A5232B12}"/>
    <cellStyle name="Normal 5 4 3 2 3 5" xfId="9623" xr:uid="{9418A1FE-390F-47AC-9FF4-9F30D2E97C9E}"/>
    <cellStyle name="Normal 5 4 3 2 3 5 2" xfId="13045" xr:uid="{912B1BBE-B2CF-425B-BA79-4075F21F0C75}"/>
    <cellStyle name="Normal 5 4 3 2 3 5 2 2" xfId="26735" xr:uid="{CE92FBAA-7CA4-46B7-A923-AB69F2097F42}"/>
    <cellStyle name="Normal 5 4 3 2 3 5 2 2 2" xfId="40427" xr:uid="{C6A7A44F-A51F-440D-97D0-8C59A987D120}"/>
    <cellStyle name="Normal 5 4 3 2 3 5 2 2 3" xfId="55311" xr:uid="{309F0722-B08D-454E-B519-755FAC8EE728}"/>
    <cellStyle name="Normal 5 4 3 2 3 5 2 3" xfId="19891" xr:uid="{B9D4D70B-CE46-46F5-ACA7-C27DA83C0067}"/>
    <cellStyle name="Normal 5 4 3 2 3 5 2 4" xfId="33581" xr:uid="{8F86201D-6C7E-4DB6-86D8-8021812ACD2F}"/>
    <cellStyle name="Normal 5 4 3 2 3 5 2 5" xfId="48465" xr:uid="{2726D2FA-5D4D-4D93-829E-A4523BBCC272}"/>
    <cellStyle name="Normal 5 4 3 2 3 5 3" xfId="23313" xr:uid="{45F78725-3BFB-470C-AA96-C5C5FBBE6DC3}"/>
    <cellStyle name="Normal 5 4 3 2 3 5 3 2" xfId="37005" xr:uid="{0F5906FE-221E-4F95-AEA7-DA643B07C02C}"/>
    <cellStyle name="Normal 5 4 3 2 3 5 3 3" xfId="51889" xr:uid="{554CE4A9-5222-4F2F-9D6E-C73AD10AFD73}"/>
    <cellStyle name="Normal 5 4 3 2 3 5 4" xfId="16469" xr:uid="{91806001-DBE1-414B-8702-B4E80FF51010}"/>
    <cellStyle name="Normal 5 4 3 2 3 5 5" xfId="30159" xr:uid="{E1720099-E7AE-41D4-9D40-C6A7EC0940BA}"/>
    <cellStyle name="Normal 5 4 3 2 3 5 6" xfId="45043" xr:uid="{F4B47469-69A0-471A-AC39-B4012B46B42D}"/>
    <cellStyle name="Normal 5 4 3 2 3 6" xfId="11333" xr:uid="{3207FDC7-21EC-4AF0-B350-F86C79F67144}"/>
    <cellStyle name="Normal 5 4 3 2 3 6 2" xfId="25023" xr:uid="{EEE87F89-5F5F-4290-8B63-950FBD4379BD}"/>
    <cellStyle name="Normal 5 4 3 2 3 6 2 2" xfId="38715" xr:uid="{639BAD66-C68C-4481-A5F7-F742A166B3F1}"/>
    <cellStyle name="Normal 5 4 3 2 3 6 2 3" xfId="53599" xr:uid="{D4510E1B-4958-4D18-A833-FFF96DDA3812}"/>
    <cellStyle name="Normal 5 4 3 2 3 6 3" xfId="18179" xr:uid="{4BEC5B4D-A296-4EC0-A57E-188CE59BFCC4}"/>
    <cellStyle name="Normal 5 4 3 2 3 6 4" xfId="31869" xr:uid="{4637711D-06CD-4962-B4E9-1569B1D91197}"/>
    <cellStyle name="Normal 5 4 3 2 3 6 5" xfId="46753" xr:uid="{F41DA158-1B8A-49EB-BA87-7E9EAD6655A2}"/>
    <cellStyle name="Normal 5 4 3 2 3 7" xfId="21601" xr:uid="{1116DDF3-8898-43F5-854B-7169DAC20A41}"/>
    <cellStyle name="Normal 5 4 3 2 3 7 2" xfId="35293" xr:uid="{83ACA4A7-69FF-497B-A25E-F806A58B6FF6}"/>
    <cellStyle name="Normal 5 4 3 2 3 7 3" xfId="50177" xr:uid="{02E7CFD6-B6B7-445A-8DD7-A7323E3C379C}"/>
    <cellStyle name="Normal 5 4 3 2 3 8" xfId="14757" xr:uid="{2352B915-E9D9-480F-8CC8-DE54057508F0}"/>
    <cellStyle name="Normal 5 4 3 2 3 8 2" xfId="40828" xr:uid="{9D0C48EB-489A-408B-B5B1-9837197158E8}"/>
    <cellStyle name="Normal 5 4 3 2 3 9" xfId="28447" xr:uid="{B9C8FF3C-CF66-4552-BF84-DE58A2E4A864}"/>
    <cellStyle name="Normal 5 4 3 2 4" xfId="1260" xr:uid="{F4AED040-B979-4B52-938A-B40FB4686E69}"/>
    <cellStyle name="Normal 5 4 3 2 4 2" xfId="1261" xr:uid="{E3310842-8E56-44B5-B4E8-97F47330DEB0}"/>
    <cellStyle name="Normal 5 4 3 2 4 2 2" xfId="9629" xr:uid="{4904CA66-4CAF-42FB-A343-9B5BEA65F95C}"/>
    <cellStyle name="Normal 5 4 3 2 4 2 2 2" xfId="13051" xr:uid="{AC96BB1C-117F-4612-8B83-9AA0E83B4915}"/>
    <cellStyle name="Normal 5 4 3 2 4 2 2 2 2" xfId="26741" xr:uid="{83256763-F2A4-4A1D-AFC5-DD29597CDAFD}"/>
    <cellStyle name="Normal 5 4 3 2 4 2 2 2 2 2" xfId="40433" xr:uid="{05F3385E-7694-460F-8EBA-72F1F00ED663}"/>
    <cellStyle name="Normal 5 4 3 2 4 2 2 2 2 3" xfId="55317" xr:uid="{BD33D22A-67A5-4ABD-AD99-BF79BF28B3A7}"/>
    <cellStyle name="Normal 5 4 3 2 4 2 2 2 3" xfId="19897" xr:uid="{29ED5EE8-B9A9-467A-A025-1B0A82E1FA46}"/>
    <cellStyle name="Normal 5 4 3 2 4 2 2 2 4" xfId="33587" xr:uid="{5149BECE-F09C-4897-AAD1-CA36C7B1DAD2}"/>
    <cellStyle name="Normal 5 4 3 2 4 2 2 2 5" xfId="48471" xr:uid="{A26BA921-BC89-4704-9143-78C4F81A4B51}"/>
    <cellStyle name="Normal 5 4 3 2 4 2 2 3" xfId="23319" xr:uid="{24B7FE95-A540-467D-9A0F-43360FA37313}"/>
    <cellStyle name="Normal 5 4 3 2 4 2 2 3 2" xfId="37011" xr:uid="{8E0777AC-9FAE-460F-9722-DF8BD2484DDC}"/>
    <cellStyle name="Normal 5 4 3 2 4 2 2 3 3" xfId="51895" xr:uid="{D0901931-D500-42EA-B1F8-B05769E09361}"/>
    <cellStyle name="Normal 5 4 3 2 4 2 2 4" xfId="16475" xr:uid="{4AAA27C8-6E16-4897-97BB-27DC1F5D7D53}"/>
    <cellStyle name="Normal 5 4 3 2 4 2 2 5" xfId="30165" xr:uid="{1EB5001A-3FBF-436C-89AD-842BF3725CA6}"/>
    <cellStyle name="Normal 5 4 3 2 4 2 2 6" xfId="45049" xr:uid="{88CBEE03-E0CE-4968-BCDE-8966BAAD82CB}"/>
    <cellStyle name="Normal 5 4 3 2 4 2 3" xfId="11339" xr:uid="{398BE1CB-E7DC-4E5E-A656-8B54B021AE75}"/>
    <cellStyle name="Normal 5 4 3 2 4 2 3 2" xfId="25029" xr:uid="{A1168ADB-217A-4F5D-9FD2-5E2E37F46973}"/>
    <cellStyle name="Normal 5 4 3 2 4 2 3 2 2" xfId="38721" xr:uid="{4185359F-BFAB-43B2-89DA-C0EF4D013325}"/>
    <cellStyle name="Normal 5 4 3 2 4 2 3 2 3" xfId="53605" xr:uid="{1125A32D-52F0-46A1-A60B-AE23412658C1}"/>
    <cellStyle name="Normal 5 4 3 2 4 2 3 3" xfId="18185" xr:uid="{C80A77BF-432C-4554-A677-6BDA45A6771E}"/>
    <cellStyle name="Normal 5 4 3 2 4 2 3 4" xfId="31875" xr:uid="{F0A024AF-37E2-441C-805C-CEDEF1EEEE99}"/>
    <cellStyle name="Normal 5 4 3 2 4 2 3 5" xfId="46759" xr:uid="{47AA3214-A1D3-4B37-997E-9A55AC6136DF}"/>
    <cellStyle name="Normal 5 4 3 2 4 2 4" xfId="21607" xr:uid="{BC2F8BD3-65A6-4A49-8BA4-FFC126F537BD}"/>
    <cellStyle name="Normal 5 4 3 2 4 2 4 2" xfId="35299" xr:uid="{D6C853D6-9C85-43C6-B661-CFB385015263}"/>
    <cellStyle name="Normal 5 4 3 2 4 2 4 3" xfId="50183" xr:uid="{3E60A020-6C07-4DBB-AFC0-EFF49EB790DB}"/>
    <cellStyle name="Normal 5 4 3 2 4 2 5" xfId="14763" xr:uid="{358C510C-13E7-4649-AC63-BFB3D4B07C87}"/>
    <cellStyle name="Normal 5 4 3 2 4 2 5 2" xfId="40954" xr:uid="{4F862EB3-2E85-4C9B-8C27-BB75A08EAF11}"/>
    <cellStyle name="Normal 5 4 3 2 4 2 6" xfId="28453" xr:uid="{6D770124-9A7E-40FC-ABE4-91D28AEE890A}"/>
    <cellStyle name="Normal 5 4 3 2 4 2 7" xfId="43337" xr:uid="{0556FB09-62C8-49BA-9FA8-8F8A632708D0}"/>
    <cellStyle name="Normal 5 4 3 2 4 2 8" xfId="7917" xr:uid="{58911826-A5D6-4A5F-AD13-C06992280765}"/>
    <cellStyle name="Normal 5 4 3 2 4 3" xfId="9628" xr:uid="{CF4CCBE4-E7E2-4E86-8810-5FEF8B835719}"/>
    <cellStyle name="Normal 5 4 3 2 4 3 2" xfId="13050" xr:uid="{079C22E1-954F-44DA-AD90-9109CDBDE66E}"/>
    <cellStyle name="Normal 5 4 3 2 4 3 2 2" xfId="26740" xr:uid="{45BE250F-E2E1-4202-A0FB-55572B08C465}"/>
    <cellStyle name="Normal 5 4 3 2 4 3 2 2 2" xfId="40432" xr:uid="{B5531CDE-59BF-44D1-9692-F1F77B2D9F0A}"/>
    <cellStyle name="Normal 5 4 3 2 4 3 2 2 3" xfId="55316" xr:uid="{7500A0EC-B6AC-47FC-ABB0-A0809914A86D}"/>
    <cellStyle name="Normal 5 4 3 2 4 3 2 3" xfId="19896" xr:uid="{199AF8C9-B853-4204-807A-65D6F2939025}"/>
    <cellStyle name="Normal 5 4 3 2 4 3 2 4" xfId="33586" xr:uid="{F638201A-17DF-48B5-B545-0E2D5E9164FE}"/>
    <cellStyle name="Normal 5 4 3 2 4 3 2 5" xfId="48470" xr:uid="{15C128A6-B63D-4A45-A462-FAA47981FFF8}"/>
    <cellStyle name="Normal 5 4 3 2 4 3 3" xfId="23318" xr:uid="{1478317F-4C58-4E77-8DB5-B37ED335CB2B}"/>
    <cellStyle name="Normal 5 4 3 2 4 3 3 2" xfId="37010" xr:uid="{FB513BF9-EC1E-4289-9748-0FE5851D9C85}"/>
    <cellStyle name="Normal 5 4 3 2 4 3 3 3" xfId="51894" xr:uid="{CAA2955E-81EB-40EA-8D82-9F67E8494ABF}"/>
    <cellStyle name="Normal 5 4 3 2 4 3 4" xfId="16474" xr:uid="{EE68F75C-12CA-4363-A1D6-F4D905FD8A42}"/>
    <cellStyle name="Normal 5 4 3 2 4 3 5" xfId="30164" xr:uid="{5E900D27-25C2-42CC-AB5C-076A2B047F0B}"/>
    <cellStyle name="Normal 5 4 3 2 4 3 6" xfId="45048" xr:uid="{B3823D9F-D6FF-4716-BFB8-73DADE65670C}"/>
    <cellStyle name="Normal 5 4 3 2 4 4" xfId="11338" xr:uid="{7506A3D0-7D58-489F-8345-E6D9C1241696}"/>
    <cellStyle name="Normal 5 4 3 2 4 4 2" xfId="25028" xr:uid="{82F6D941-3413-4ABF-B61F-21A91C033C3C}"/>
    <cellStyle name="Normal 5 4 3 2 4 4 2 2" xfId="38720" xr:uid="{92C14804-D168-43A3-80FF-A40F1CCA072B}"/>
    <cellStyle name="Normal 5 4 3 2 4 4 2 3" xfId="53604" xr:uid="{AE264AEF-BB0A-4834-B4A2-003BBB103DC4}"/>
    <cellStyle name="Normal 5 4 3 2 4 4 3" xfId="18184" xr:uid="{459A0A71-49CE-48DC-A36C-3493227F5686}"/>
    <cellStyle name="Normal 5 4 3 2 4 4 4" xfId="31874" xr:uid="{867838C6-223D-4F31-ABE9-2245C11E08AB}"/>
    <cellStyle name="Normal 5 4 3 2 4 4 5" xfId="46758" xr:uid="{8FF4AADB-0E8F-474D-B673-153A8D0419F9}"/>
    <cellStyle name="Normal 5 4 3 2 4 5" xfId="21606" xr:uid="{A7C9EE0F-1623-4EA9-B9FB-CC361AADD4DF}"/>
    <cellStyle name="Normal 5 4 3 2 4 5 2" xfId="35298" xr:uid="{632B70A1-CFAB-44AA-8715-60DBE3EC89EB}"/>
    <cellStyle name="Normal 5 4 3 2 4 5 3" xfId="50182" xr:uid="{CE1F3031-8C94-44D0-9474-BE3F78C99BEC}"/>
    <cellStyle name="Normal 5 4 3 2 4 6" xfId="14762" xr:uid="{08AEA36A-575B-4F1F-A835-9F1C380EB49C}"/>
    <cellStyle name="Normal 5 4 3 2 4 6 2" xfId="40953" xr:uid="{D00545E3-8903-462E-ADE3-18AEA48B5646}"/>
    <cellStyle name="Normal 5 4 3 2 4 7" xfId="28452" xr:uid="{DBFA5364-54A2-4783-84D5-28F98E5BEB2C}"/>
    <cellStyle name="Normal 5 4 3 2 4 8" xfId="43336" xr:uid="{83C85F2C-DDCE-4A17-8CF7-FA4E9DDE10DB}"/>
    <cellStyle name="Normal 5 4 3 2 4 9" xfId="7916" xr:uid="{C788559F-35C1-4720-A9EC-390A2B5C3D38}"/>
    <cellStyle name="Normal 5 4 3 2 5" xfId="1262" xr:uid="{894DCD93-1DFD-4A6F-8274-6A239F9FB2C6}"/>
    <cellStyle name="Normal 5 4 3 2 5 2" xfId="9630" xr:uid="{7EACC726-2B1D-4267-AA5F-6DCB1FC3B73E}"/>
    <cellStyle name="Normal 5 4 3 2 5 2 2" xfId="13052" xr:uid="{C6F72249-67BB-4036-AA70-4BA23B0C69B7}"/>
    <cellStyle name="Normal 5 4 3 2 5 2 2 2" xfId="26742" xr:uid="{D3F74A57-2130-4CE9-B9D4-6292C09A5A55}"/>
    <cellStyle name="Normal 5 4 3 2 5 2 2 2 2" xfId="40434" xr:uid="{7ACFCF60-A994-49C0-970E-23191A2122BC}"/>
    <cellStyle name="Normal 5 4 3 2 5 2 2 2 3" xfId="55318" xr:uid="{EB571FF7-7EBE-4AF5-BB6A-275DD76CEB59}"/>
    <cellStyle name="Normal 5 4 3 2 5 2 2 3" xfId="19898" xr:uid="{4D61E522-258C-427C-BC85-341B45FE7512}"/>
    <cellStyle name="Normal 5 4 3 2 5 2 2 4" xfId="33588" xr:uid="{D736D774-F2B7-4115-9BEB-790AEEB85478}"/>
    <cellStyle name="Normal 5 4 3 2 5 2 2 5" xfId="48472" xr:uid="{43BB38D5-8351-447B-8290-F85F1875BDF0}"/>
    <cellStyle name="Normal 5 4 3 2 5 2 3" xfId="23320" xr:uid="{0AC00B92-4A72-4658-86BE-4B99A0489646}"/>
    <cellStyle name="Normal 5 4 3 2 5 2 3 2" xfId="37012" xr:uid="{977C0D6F-8679-4E26-94CD-531FC15A30F9}"/>
    <cellStyle name="Normal 5 4 3 2 5 2 3 3" xfId="51896" xr:uid="{8823E4DC-2CF3-4456-8C8B-4BA04AAC3C82}"/>
    <cellStyle name="Normal 5 4 3 2 5 2 4" xfId="16476" xr:uid="{F4D16A76-09FC-46AE-BD4A-2CC0964FED1E}"/>
    <cellStyle name="Normal 5 4 3 2 5 2 5" xfId="30166" xr:uid="{E0D1A728-EA09-4B86-9301-713F14C56172}"/>
    <cellStyle name="Normal 5 4 3 2 5 2 6" xfId="45050" xr:uid="{DCCE399A-08CA-42B6-9C3F-8044E630C10B}"/>
    <cellStyle name="Normal 5 4 3 2 5 3" xfId="11340" xr:uid="{327CF9BB-099A-40BC-9B71-16D0095BB66C}"/>
    <cellStyle name="Normal 5 4 3 2 5 3 2" xfId="25030" xr:uid="{09142CC7-E8A1-4670-AA51-669192EB36EF}"/>
    <cellStyle name="Normal 5 4 3 2 5 3 2 2" xfId="38722" xr:uid="{83255959-39F5-45AA-A41E-ED8193434F31}"/>
    <cellStyle name="Normal 5 4 3 2 5 3 2 3" xfId="53606" xr:uid="{DA165284-CE54-4AD5-85DF-427D00D8669C}"/>
    <cellStyle name="Normal 5 4 3 2 5 3 3" xfId="18186" xr:uid="{2A8DD090-6631-4B24-A67B-30C278A80835}"/>
    <cellStyle name="Normal 5 4 3 2 5 3 4" xfId="31876" xr:uid="{251FA0FD-9F7F-4FA4-8ED4-88FB66CB0892}"/>
    <cellStyle name="Normal 5 4 3 2 5 3 5" xfId="46760" xr:uid="{E2F34D01-96FD-4576-9F6B-8BFF285CAE75}"/>
    <cellStyle name="Normal 5 4 3 2 5 4" xfId="21608" xr:uid="{95D653C5-DF17-48F6-8DCA-9781358B1C9F}"/>
    <cellStyle name="Normal 5 4 3 2 5 4 2" xfId="35300" xr:uid="{939F4297-A60E-4511-86FD-6F6E19E3C4A2}"/>
    <cellStyle name="Normal 5 4 3 2 5 4 3" xfId="50184" xr:uid="{5FC2FDA8-F7D4-49A4-A001-0055B64DD913}"/>
    <cellStyle name="Normal 5 4 3 2 5 5" xfId="14764" xr:uid="{88CF96D4-6139-4935-AF26-FE5B3A531F4C}"/>
    <cellStyle name="Normal 5 4 3 2 5 5 2" xfId="40955" xr:uid="{DF6B953E-9F9F-4BEA-A034-53E628FD32D9}"/>
    <cellStyle name="Normal 5 4 3 2 5 6" xfId="28454" xr:uid="{8DA0BC13-B17A-47AB-B80F-B0D12DA71DDE}"/>
    <cellStyle name="Normal 5 4 3 2 5 7" xfId="43338" xr:uid="{CFC9A9F0-236C-421C-97CC-7F89D01F1588}"/>
    <cellStyle name="Normal 5 4 3 2 5 8" xfId="7918" xr:uid="{FECEC6D9-2876-46C6-B877-6585EC1F28A8}"/>
    <cellStyle name="Normal 5 4 3 2 6" xfId="2855" xr:uid="{31FB8273-A7E6-4F60-A4F6-76E9BCAFA762}"/>
    <cellStyle name="Normal 5 4 3 2 6 2" xfId="9631" xr:uid="{9EC45994-6892-47F2-BDF6-9951CDE57EA9}"/>
    <cellStyle name="Normal 5 4 3 2 6 2 2" xfId="13053" xr:uid="{489D99DC-11CD-425C-BC87-60213F9CBD3B}"/>
    <cellStyle name="Normal 5 4 3 2 6 2 2 2" xfId="26743" xr:uid="{7E429EAA-85C0-4F4B-8451-2E894A580D96}"/>
    <cellStyle name="Normal 5 4 3 2 6 2 2 2 2" xfId="40435" xr:uid="{264FF223-A308-4851-B82E-3330BEC9A4E0}"/>
    <cellStyle name="Normal 5 4 3 2 6 2 2 2 3" xfId="55319" xr:uid="{4B47AE3C-18B7-49D7-97CD-0F016BE481C6}"/>
    <cellStyle name="Normal 5 4 3 2 6 2 2 3" xfId="19899" xr:uid="{F73E5C3A-F5D3-4EFB-AC15-465A9C2328CE}"/>
    <cellStyle name="Normal 5 4 3 2 6 2 2 4" xfId="33589" xr:uid="{E05EC78B-0D46-4389-A8BA-308393A2A633}"/>
    <cellStyle name="Normal 5 4 3 2 6 2 2 5" xfId="48473" xr:uid="{79DE81A4-B067-43F8-B039-5CBD4C2F2945}"/>
    <cellStyle name="Normal 5 4 3 2 6 2 3" xfId="23321" xr:uid="{E7A9E5D2-7441-4CF2-B6B4-44DDC0F1F5C6}"/>
    <cellStyle name="Normal 5 4 3 2 6 2 3 2" xfId="37013" xr:uid="{AB499D94-50D9-486A-9CFA-FD3DF921BB57}"/>
    <cellStyle name="Normal 5 4 3 2 6 2 3 3" xfId="51897" xr:uid="{AD926E45-60FD-4115-8117-74A453A4F9D2}"/>
    <cellStyle name="Normal 5 4 3 2 6 2 4" xfId="16477" xr:uid="{CEB05AC5-4006-4712-9868-1EB067F204FD}"/>
    <cellStyle name="Normal 5 4 3 2 6 2 5" xfId="30167" xr:uid="{313466A6-5A46-439D-A860-B7CACC2720B6}"/>
    <cellStyle name="Normal 5 4 3 2 6 2 6" xfId="45051" xr:uid="{457D97AA-4EB8-4347-8FA8-F9F9F37DAFFE}"/>
    <cellStyle name="Normal 5 4 3 2 6 3" xfId="11341" xr:uid="{E4AAFEB2-4123-4856-AACC-6D164FA1B10D}"/>
    <cellStyle name="Normal 5 4 3 2 6 3 2" xfId="25031" xr:uid="{93D90F63-EF99-4BDE-846A-711159AAC8AC}"/>
    <cellStyle name="Normal 5 4 3 2 6 3 2 2" xfId="38723" xr:uid="{95093F36-AC58-4726-82F7-167777717A13}"/>
    <cellStyle name="Normal 5 4 3 2 6 3 2 3" xfId="53607" xr:uid="{9C49F543-843B-40CF-9A6C-558CED3ADF43}"/>
    <cellStyle name="Normal 5 4 3 2 6 3 3" xfId="18187" xr:uid="{AC39BA28-73A1-46EF-BD69-EFBE4D1F687F}"/>
    <cellStyle name="Normal 5 4 3 2 6 3 4" xfId="31877" xr:uid="{EF58D9C3-3784-46FB-9A90-4A56CCC741B0}"/>
    <cellStyle name="Normal 5 4 3 2 6 3 5" xfId="46761" xr:uid="{18534971-8E8B-4BF7-8C2B-547EE1B18931}"/>
    <cellStyle name="Normal 5 4 3 2 6 4" xfId="21609" xr:uid="{43E04CD3-871F-40E4-9585-1DE18FB2E444}"/>
    <cellStyle name="Normal 5 4 3 2 6 4 2" xfId="35301" xr:uid="{3F913E18-78D3-459D-B961-32061207E4B0}"/>
    <cellStyle name="Normal 5 4 3 2 6 4 3" xfId="50185" xr:uid="{D71C460A-BCC6-4963-B9DB-C07A5A4971F7}"/>
    <cellStyle name="Normal 5 4 3 2 6 5" xfId="14765" xr:uid="{0E7D6056-3517-4BFE-AEE2-5BDC5AD66A83}"/>
    <cellStyle name="Normal 5 4 3 2 6 5 2" xfId="41131" xr:uid="{E0D5EC60-2B9F-478B-A537-B2D1A6C377E1}"/>
    <cellStyle name="Normal 5 4 3 2 6 6" xfId="28455" xr:uid="{8ACE6C9A-1A3A-49C7-9EE7-5A35964B0DDA}"/>
    <cellStyle name="Normal 5 4 3 2 6 7" xfId="43339" xr:uid="{56C041D4-983B-47FF-8D4C-97002D9C53A7}"/>
    <cellStyle name="Normal 5 4 3 2 6 8" xfId="7919" xr:uid="{CB58498E-FA85-4544-88CF-C0250A96C1C8}"/>
    <cellStyle name="Normal 5 4 3 2 7" xfId="9617" xr:uid="{54FC38E6-7EA9-425B-A809-B9ADD22134FF}"/>
    <cellStyle name="Normal 5 4 3 2 7 2" xfId="13039" xr:uid="{9C681496-1B84-4A3C-BA50-E86A8EFCF8FC}"/>
    <cellStyle name="Normal 5 4 3 2 7 2 2" xfId="26729" xr:uid="{743370E7-E6B3-4B8A-9035-7403020D2093}"/>
    <cellStyle name="Normal 5 4 3 2 7 2 2 2" xfId="40421" xr:uid="{966521EA-1244-493E-A52C-7DB80F5C1482}"/>
    <cellStyle name="Normal 5 4 3 2 7 2 2 3" xfId="55305" xr:uid="{B70AFE8E-5992-471D-BF10-9E4170E11450}"/>
    <cellStyle name="Normal 5 4 3 2 7 2 3" xfId="19885" xr:uid="{51A109F1-CC4A-495C-BBB9-42BD8867D588}"/>
    <cellStyle name="Normal 5 4 3 2 7 2 4" xfId="33575" xr:uid="{1C6E295E-6722-4F1A-B904-B25EA7078F23}"/>
    <cellStyle name="Normal 5 4 3 2 7 2 5" xfId="48459" xr:uid="{915E2E9C-1194-4D3F-B7CE-3D4C37325DC5}"/>
    <cellStyle name="Normal 5 4 3 2 7 3" xfId="23307" xr:uid="{D7EB54BC-668F-4FAE-BB78-A668BCACFE4A}"/>
    <cellStyle name="Normal 5 4 3 2 7 3 2" xfId="36999" xr:uid="{BC47B9CD-9192-4C1F-A6F4-BFA6745C0C3E}"/>
    <cellStyle name="Normal 5 4 3 2 7 3 3" xfId="51883" xr:uid="{594B1B3F-B925-43E2-8B99-A08DCEB2C119}"/>
    <cellStyle name="Normal 5 4 3 2 7 4" xfId="16463" xr:uid="{01AE2CC8-53DF-46CA-9F21-7E8DB65AFE89}"/>
    <cellStyle name="Normal 5 4 3 2 7 5" xfId="30153" xr:uid="{C3708B77-D560-4A2E-9AEE-8E6D80C87555}"/>
    <cellStyle name="Normal 5 4 3 2 7 6" xfId="45037" xr:uid="{E97E9DA9-68C6-488A-AB47-309B76BA1114}"/>
    <cellStyle name="Normal 5 4 3 2 8" xfId="11327" xr:uid="{81DED3FB-A101-4CAD-915F-274FEEA1BE35}"/>
    <cellStyle name="Normal 5 4 3 2 8 2" xfId="25017" xr:uid="{2B5E2DB0-2F20-4C5E-A54F-C1F5401D1928}"/>
    <cellStyle name="Normal 5 4 3 2 8 2 2" xfId="38709" xr:uid="{5D4E9117-4941-4912-A0E5-93DD5C3D6901}"/>
    <cellStyle name="Normal 5 4 3 2 8 2 3" xfId="53593" xr:uid="{7A5F77BC-8642-4786-BDFE-86AD50079AB1}"/>
    <cellStyle name="Normal 5 4 3 2 8 3" xfId="18173" xr:uid="{9F50E7E3-5B19-4C96-9B98-91E4B94A3A5D}"/>
    <cellStyle name="Normal 5 4 3 2 8 4" xfId="31863" xr:uid="{242EBC33-7762-41A7-BF20-E9C039AFA846}"/>
    <cellStyle name="Normal 5 4 3 2 8 5" xfId="46747" xr:uid="{609F9E23-A8B5-4E1A-B2F7-8AC4E83A6DA5}"/>
    <cellStyle name="Normal 5 4 3 2 9" xfId="21595" xr:uid="{449922B1-5A2B-4BB2-81E6-7BBDDFE84A7F}"/>
    <cellStyle name="Normal 5 4 3 2 9 2" xfId="35287" xr:uid="{CC6C1882-D560-474F-85D1-892E18CBC2D6}"/>
    <cellStyle name="Normal 5 4 3 2 9 3" xfId="50171" xr:uid="{532DD1F3-E40C-4D63-A717-9BDD15FA85FD}"/>
    <cellStyle name="Normal 5 4 3 3" xfId="301" xr:uid="{39D7972C-D5A1-4B8C-8D7D-A5E3055F7D2E}"/>
    <cellStyle name="Normal 5 4 3 3 10" xfId="43340" xr:uid="{D98108BC-F368-423E-8EEE-7E178DA36460}"/>
    <cellStyle name="Normal 5 4 3 3 11" xfId="7920" xr:uid="{3709CC09-244A-4B5D-A4E7-721DBECB3AF3}"/>
    <cellStyle name="Normal 5 4 3 3 2" xfId="552" xr:uid="{23536630-2D81-4CBB-B83C-66ED90B37938}"/>
    <cellStyle name="Normal 5 4 3 3 2 2" xfId="553" xr:uid="{C82E796F-86DC-4B2A-A368-BFD5F9900904}"/>
    <cellStyle name="Normal 5 4 3 3 2 2 2" xfId="1263" xr:uid="{40F3BA98-4A11-43D4-B819-D91F6002FEA5}"/>
    <cellStyle name="Normal 5 4 3 3 2 2 2 2" xfId="1264" xr:uid="{6F575A46-DA1F-4D59-8FFF-7AFBE0404D96}"/>
    <cellStyle name="Normal 5 4 3 3 2 2 2 2 2" xfId="26746" xr:uid="{61033D93-7B11-41B2-97A0-9C25069027B0}"/>
    <cellStyle name="Normal 5 4 3 3 2 2 2 2 2 2" xfId="40438" xr:uid="{88878210-71E2-4F09-94F7-4BB2D9CDC1D0}"/>
    <cellStyle name="Normal 5 4 3 3 2 2 2 2 2 3" xfId="55322" xr:uid="{5E1FAC71-304D-43E7-85CA-494BBA0C717C}"/>
    <cellStyle name="Normal 5 4 3 3 2 2 2 2 3" xfId="19902" xr:uid="{4337DE9A-85B2-4A30-BD86-C217EFD8E4FD}"/>
    <cellStyle name="Normal 5 4 3 3 2 2 2 2 3 2" xfId="40957" xr:uid="{BDE608B7-9796-4040-9A02-0F4E92B091EB}"/>
    <cellStyle name="Normal 5 4 3 3 2 2 2 2 4" xfId="33592" xr:uid="{1504613E-19B6-4F5A-B8D8-B68057E6EB59}"/>
    <cellStyle name="Normal 5 4 3 3 2 2 2 2 5" xfId="48476" xr:uid="{2A5BAF0B-42D4-4D37-AE63-8C7AE5D03CC8}"/>
    <cellStyle name="Normal 5 4 3 3 2 2 2 2 6" xfId="13056" xr:uid="{BE6A1E39-8E8F-4FCE-A919-2432D8918EFC}"/>
    <cellStyle name="Normal 5 4 3 3 2 2 2 3" xfId="23324" xr:uid="{4407A336-7CDA-49D6-80B8-2455E066941C}"/>
    <cellStyle name="Normal 5 4 3 3 2 2 2 3 2" xfId="37016" xr:uid="{2735E6C6-ECD8-4512-A557-B714DCB68262}"/>
    <cellStyle name="Normal 5 4 3 3 2 2 2 3 3" xfId="51900" xr:uid="{CE72FBE9-E342-47A8-BB90-E587525DDA79}"/>
    <cellStyle name="Normal 5 4 3 3 2 2 2 4" xfId="16480" xr:uid="{91DEA40C-8FA0-485A-BA15-68391990BB3F}"/>
    <cellStyle name="Normal 5 4 3 3 2 2 2 4 2" xfId="40956" xr:uid="{B56FF095-66B1-448A-800C-3A20AD967CD1}"/>
    <cellStyle name="Normal 5 4 3 3 2 2 2 5" xfId="30170" xr:uid="{BFE3DD73-FB32-4917-BBA6-DDFA98F47571}"/>
    <cellStyle name="Normal 5 4 3 3 2 2 2 6" xfId="45054" xr:uid="{2D95F8A2-2A26-40F7-B97D-CDC5C6CE609F}"/>
    <cellStyle name="Normal 5 4 3 3 2 2 2 7" xfId="9634" xr:uid="{F68DC95E-3914-4B22-AE70-6F4BAC9D41E0}"/>
    <cellStyle name="Normal 5 4 3 3 2 2 3" xfId="1265" xr:uid="{237F3331-D7B1-4EBA-A966-C3179359000C}"/>
    <cellStyle name="Normal 5 4 3 3 2 2 3 2" xfId="25034" xr:uid="{A6C9065B-8117-4EC9-8306-F652034EA16F}"/>
    <cellStyle name="Normal 5 4 3 3 2 2 3 2 2" xfId="38726" xr:uid="{B078B3BD-BDD5-4285-89B4-7C52A8B25AA1}"/>
    <cellStyle name="Normal 5 4 3 3 2 2 3 2 3" xfId="53610" xr:uid="{390DBD8D-AFA9-42A4-A43A-A7DC3DDB2610}"/>
    <cellStyle name="Normal 5 4 3 3 2 2 3 3" xfId="18190" xr:uid="{A642A33E-45B4-4216-A061-B35ED1ED4AAF}"/>
    <cellStyle name="Normal 5 4 3 3 2 2 3 3 2" xfId="40958" xr:uid="{22457C20-DE42-42AB-BC9A-BDC55108B58E}"/>
    <cellStyle name="Normal 5 4 3 3 2 2 3 4" xfId="31880" xr:uid="{4606B4F5-1012-41F5-B1FB-8004EDC5E964}"/>
    <cellStyle name="Normal 5 4 3 3 2 2 3 5" xfId="46764" xr:uid="{D8AB91F4-7088-4A41-B8BD-60B1FEA760F3}"/>
    <cellStyle name="Normal 5 4 3 3 2 2 3 6" xfId="11344" xr:uid="{5EDC8D8F-90D9-4272-B1FE-B941938EDFF4}"/>
    <cellStyle name="Normal 5 4 3 3 2 2 4" xfId="21612" xr:uid="{4D7AC2EA-1BE7-4990-BD1A-82AE87EBDCDE}"/>
    <cellStyle name="Normal 5 4 3 3 2 2 4 2" xfId="35304" xr:uid="{E571AAE1-BBA9-4BFD-9203-F8827C0D1F53}"/>
    <cellStyle name="Normal 5 4 3 3 2 2 4 3" xfId="50188" xr:uid="{873C539D-FCF1-424E-8C13-2212FE3DDC39}"/>
    <cellStyle name="Normal 5 4 3 3 2 2 5" xfId="14768" xr:uid="{2684038B-E90C-4F1E-9EA6-B51A2AA94B05}"/>
    <cellStyle name="Normal 5 4 3 3 2 2 5 2" xfId="40830" xr:uid="{7C507A3E-161A-46C8-97F7-9FBF503760F1}"/>
    <cellStyle name="Normal 5 4 3 3 2 2 6" xfId="28458" xr:uid="{5C54E71F-C221-43A2-8C66-B386292782D0}"/>
    <cellStyle name="Normal 5 4 3 3 2 2 7" xfId="43342" xr:uid="{51C4C462-35A1-42E4-A3E0-2BF8D62555B3}"/>
    <cellStyle name="Normal 5 4 3 3 2 2 8" xfId="7922" xr:uid="{D2238EEA-C40F-4640-845C-12AB8535C57E}"/>
    <cellStyle name="Normal 5 4 3 3 2 3" xfId="1266" xr:uid="{43912ABD-DA70-4C56-A4A1-4E998F88E5D0}"/>
    <cellStyle name="Normal 5 4 3 3 2 3 2" xfId="1267" xr:uid="{105EEFD9-B578-482E-9C58-F34B07B68DC0}"/>
    <cellStyle name="Normal 5 4 3 3 2 3 2 2" xfId="26745" xr:uid="{6A01548A-5F9D-4F52-8517-70FDC1F360AF}"/>
    <cellStyle name="Normal 5 4 3 3 2 3 2 2 2" xfId="40437" xr:uid="{5FB5FA77-38BE-4240-9E6D-9FB8C2D5E6A6}"/>
    <cellStyle name="Normal 5 4 3 3 2 3 2 2 3" xfId="55321" xr:uid="{4A619E02-3345-4773-9B28-0F2430BDEA14}"/>
    <cellStyle name="Normal 5 4 3 3 2 3 2 3" xfId="19901" xr:uid="{86397160-3E95-4162-AB0C-57D6F2F914F3}"/>
    <cellStyle name="Normal 5 4 3 3 2 3 2 3 2" xfId="40960" xr:uid="{8195C4E9-4580-4D6E-8CF0-61F852F412AA}"/>
    <cellStyle name="Normal 5 4 3 3 2 3 2 4" xfId="33591" xr:uid="{0CCFBFCF-888B-47F8-AEED-F26688B30B3F}"/>
    <cellStyle name="Normal 5 4 3 3 2 3 2 5" xfId="48475" xr:uid="{AD78C2E4-1A5F-4467-B791-F2FED573CCE4}"/>
    <cellStyle name="Normal 5 4 3 3 2 3 2 6" xfId="13055" xr:uid="{DCE49020-CFB4-4B0A-85BD-C0896D250735}"/>
    <cellStyle name="Normal 5 4 3 3 2 3 3" xfId="23323" xr:uid="{5CA0868D-8843-4B74-8CBD-41C26DB9BB44}"/>
    <cellStyle name="Normal 5 4 3 3 2 3 3 2" xfId="37015" xr:uid="{0D8F7EB9-BF38-4D60-A66F-18697C411725}"/>
    <cellStyle name="Normal 5 4 3 3 2 3 3 3" xfId="51899" xr:uid="{B4F08F06-0C03-4B05-A729-44A959369E93}"/>
    <cellStyle name="Normal 5 4 3 3 2 3 4" xfId="16479" xr:uid="{58B2888E-DB4D-4F5F-A09D-49966E66EC38}"/>
    <cellStyle name="Normal 5 4 3 3 2 3 4 2" xfId="40959" xr:uid="{5D3CC3B0-E10E-4E33-AC1B-9D863900998C}"/>
    <cellStyle name="Normal 5 4 3 3 2 3 5" xfId="30169" xr:uid="{43999DF2-D497-4F8C-B01C-FE5B77FE3D46}"/>
    <cellStyle name="Normal 5 4 3 3 2 3 6" xfId="45053" xr:uid="{759A214D-85EF-47CB-99B4-B7B897CA0F65}"/>
    <cellStyle name="Normal 5 4 3 3 2 3 7" xfId="9633" xr:uid="{DF3C00F0-F02B-4669-8769-1D02DE33CBA9}"/>
    <cellStyle name="Normal 5 4 3 3 2 4" xfId="1268" xr:uid="{136C7B6E-DF5C-41FC-B3C1-B4D15518A3B4}"/>
    <cellStyle name="Normal 5 4 3 3 2 4 2" xfId="25033" xr:uid="{B071E4B8-3FEF-491E-87CC-3E55D242E170}"/>
    <cellStyle name="Normal 5 4 3 3 2 4 2 2" xfId="38725" xr:uid="{ED4180D2-D2AF-457F-B5DB-9C8634C75BF5}"/>
    <cellStyle name="Normal 5 4 3 3 2 4 2 3" xfId="53609" xr:uid="{240F9703-AF58-4581-9989-944400F02D35}"/>
    <cellStyle name="Normal 5 4 3 3 2 4 3" xfId="18189" xr:uid="{598CAD83-18F0-4ED3-98B9-A169FDAAD61D}"/>
    <cellStyle name="Normal 5 4 3 3 2 4 3 2" xfId="40961" xr:uid="{CB91062F-ADA3-4E77-8512-31E7C5F483C8}"/>
    <cellStyle name="Normal 5 4 3 3 2 4 4" xfId="31879" xr:uid="{88003CCD-A518-4EFA-B1B3-8C35E2DC394A}"/>
    <cellStyle name="Normal 5 4 3 3 2 4 5" xfId="46763" xr:uid="{292A7EF2-AB37-4A23-BF7E-8AD733451016}"/>
    <cellStyle name="Normal 5 4 3 3 2 4 6" xfId="11343" xr:uid="{FFDB4FF1-C2C3-4BF2-A20A-77E36092F8EA}"/>
    <cellStyle name="Normal 5 4 3 3 2 5" xfId="21611" xr:uid="{A124D6CC-E127-49F8-A34F-57C840AD0B10}"/>
    <cellStyle name="Normal 5 4 3 3 2 5 2" xfId="35303" xr:uid="{342961ED-8EDF-470A-B44C-6D116AA23E27}"/>
    <cellStyle name="Normal 5 4 3 3 2 5 3" xfId="50187" xr:uid="{549CE01B-C433-4EC4-B64E-10560752065B}"/>
    <cellStyle name="Normal 5 4 3 3 2 6" xfId="14767" xr:uid="{F1B5FF3E-FDC7-4814-BBE4-E6A9369FD903}"/>
    <cellStyle name="Normal 5 4 3 3 2 6 2" xfId="40829" xr:uid="{BADE0A54-6B7C-4045-A7D1-281F3BDA88DF}"/>
    <cellStyle name="Normal 5 4 3 3 2 7" xfId="28457" xr:uid="{A369C075-B6F0-43FB-BE4F-27E7DFE2DF1E}"/>
    <cellStyle name="Normal 5 4 3 3 2 8" xfId="43341" xr:uid="{91766DB8-16D7-4858-919C-9FCC6DA4954B}"/>
    <cellStyle name="Normal 5 4 3 3 2 9" xfId="7921" xr:uid="{D0F0C1F2-C9FE-487C-AA0C-1C2CE3A551B4}"/>
    <cellStyle name="Normal 5 4 3 3 3" xfId="554" xr:uid="{C10A0E65-99AC-43D3-83B3-AB671B783DA9}"/>
    <cellStyle name="Normal 5 4 3 3 3 2" xfId="1269" xr:uid="{A67E914E-9927-42EF-BFCF-9463AA7BC160}"/>
    <cellStyle name="Normal 5 4 3 3 3 2 2" xfId="1270" xr:uid="{A6F130F5-412A-4CEA-96F5-92BC0EDEB492}"/>
    <cellStyle name="Normal 5 4 3 3 3 2 2 2" xfId="26747" xr:uid="{8739D9D3-6602-4963-A5B7-C49DC2FC8A10}"/>
    <cellStyle name="Normal 5 4 3 3 3 2 2 2 2" xfId="40439" xr:uid="{A68F4CBA-8CEB-4D46-B8C7-60CA43F705A3}"/>
    <cellStyle name="Normal 5 4 3 3 3 2 2 2 3" xfId="55323" xr:uid="{E02B118D-80A7-4C03-A37B-3BCCE9CE1DBB}"/>
    <cellStyle name="Normal 5 4 3 3 3 2 2 3" xfId="19903" xr:uid="{BD72760A-6FF0-4FB8-9073-122B8DA2CFCD}"/>
    <cellStyle name="Normal 5 4 3 3 3 2 2 3 2" xfId="40963" xr:uid="{9EC609AC-BE89-4BA3-BF90-6CEA6883D0A0}"/>
    <cellStyle name="Normal 5 4 3 3 3 2 2 4" xfId="33593" xr:uid="{752F6444-7A5A-49C0-98F2-37BAFB6F5F8D}"/>
    <cellStyle name="Normal 5 4 3 3 3 2 2 5" xfId="48477" xr:uid="{891DCDA6-D607-4DE4-94ED-95C6914BB83D}"/>
    <cellStyle name="Normal 5 4 3 3 3 2 2 6" xfId="13057" xr:uid="{BD5DE67A-32A7-4965-82C6-AE680D09B8A8}"/>
    <cellStyle name="Normal 5 4 3 3 3 2 3" xfId="23325" xr:uid="{AB2B44C1-E0CA-4ACC-8207-46334EA1CAB3}"/>
    <cellStyle name="Normal 5 4 3 3 3 2 3 2" xfId="37017" xr:uid="{9633FC5B-42C4-4C0F-AA8E-7DD550BCCA2E}"/>
    <cellStyle name="Normal 5 4 3 3 3 2 3 3" xfId="51901" xr:uid="{BBD5A0D1-30F9-4A0C-A991-8E44C18DABA7}"/>
    <cellStyle name="Normal 5 4 3 3 3 2 4" xfId="16481" xr:uid="{2C1D2953-2C32-4BC5-AAAD-473AFCA70DDC}"/>
    <cellStyle name="Normal 5 4 3 3 3 2 4 2" xfId="40962" xr:uid="{36D29C6D-6874-4347-B23E-EF5443BE6128}"/>
    <cellStyle name="Normal 5 4 3 3 3 2 5" xfId="30171" xr:uid="{0A0714DE-F7B5-4310-BA46-4077D2A89F67}"/>
    <cellStyle name="Normal 5 4 3 3 3 2 6" xfId="45055" xr:uid="{549D4F95-56D7-4EAC-985C-84918FC6AF53}"/>
    <cellStyle name="Normal 5 4 3 3 3 2 7" xfId="9635" xr:uid="{7B3B32CA-6A00-41E0-84C0-97C1A250D7A2}"/>
    <cellStyle name="Normal 5 4 3 3 3 3" xfId="1271" xr:uid="{5BE4DE08-2FD4-4463-9F32-B9F89D9292B2}"/>
    <cellStyle name="Normal 5 4 3 3 3 3 2" xfId="25035" xr:uid="{07219B72-63B3-4FBE-8852-6ADFD0498C9F}"/>
    <cellStyle name="Normal 5 4 3 3 3 3 2 2" xfId="38727" xr:uid="{40365939-70FE-4A3D-96BC-73A632800DA7}"/>
    <cellStyle name="Normal 5 4 3 3 3 3 2 3" xfId="53611" xr:uid="{6FD88070-9A66-42A7-AD8A-BBA710DF9869}"/>
    <cellStyle name="Normal 5 4 3 3 3 3 3" xfId="18191" xr:uid="{4A87217E-979C-471F-B57F-CEE1980B795C}"/>
    <cellStyle name="Normal 5 4 3 3 3 3 3 2" xfId="40964" xr:uid="{797763C9-1E04-406C-84A6-25BAFBB096B6}"/>
    <cellStyle name="Normal 5 4 3 3 3 3 4" xfId="31881" xr:uid="{B9CA0450-965D-4604-83A9-F7C75038EDAF}"/>
    <cellStyle name="Normal 5 4 3 3 3 3 5" xfId="46765" xr:uid="{4FE31E9E-D305-4D4F-B81D-7D3583A67836}"/>
    <cellStyle name="Normal 5 4 3 3 3 3 6" xfId="11345" xr:uid="{639D1A7A-80A4-44E2-B068-7A58D304F096}"/>
    <cellStyle name="Normal 5 4 3 3 3 4" xfId="21613" xr:uid="{205D0907-2038-4985-A896-8437BD86B91B}"/>
    <cellStyle name="Normal 5 4 3 3 3 4 2" xfId="35305" xr:uid="{07ADE589-C32D-442C-8AE0-7D0175AA18CF}"/>
    <cellStyle name="Normal 5 4 3 3 3 4 3" xfId="50189" xr:uid="{3EA5D49A-4318-40BD-8CA9-6EFC0AE9430B}"/>
    <cellStyle name="Normal 5 4 3 3 3 5" xfId="14769" xr:uid="{2F563D7B-B7AE-429B-9AF8-6E22340D4901}"/>
    <cellStyle name="Normal 5 4 3 3 3 5 2" xfId="40831" xr:uid="{8D9E990B-839D-4AF1-BFEF-AF02B5533594}"/>
    <cellStyle name="Normal 5 4 3 3 3 6" xfId="28459" xr:uid="{08C99277-5CF6-455D-A08D-56DBB637693D}"/>
    <cellStyle name="Normal 5 4 3 3 3 7" xfId="43343" xr:uid="{574CBD99-011B-4D88-8008-7C960F145B66}"/>
    <cellStyle name="Normal 5 4 3 3 3 8" xfId="7923" xr:uid="{0E462CF5-0D68-4534-99E1-99ECEFA379CF}"/>
    <cellStyle name="Normal 5 4 3 3 4" xfId="1272" xr:uid="{A2C56F84-35DD-424D-817A-5747747EB7B8}"/>
    <cellStyle name="Normal 5 4 3 3 4 2" xfId="1273" xr:uid="{1ACA50C7-F5FA-4C50-9CA2-0F9040B5B6DC}"/>
    <cellStyle name="Normal 5 4 3 3 4 2 2" xfId="13058" xr:uid="{55DE84FF-F824-48DC-8BB3-A90653FCEED2}"/>
    <cellStyle name="Normal 5 4 3 3 4 2 2 2" xfId="26748" xr:uid="{6B502F49-138C-45D5-BD92-CA6850B37D82}"/>
    <cellStyle name="Normal 5 4 3 3 4 2 2 2 2" xfId="40440" xr:uid="{4497B505-7D05-46ED-862A-B660751D96F7}"/>
    <cellStyle name="Normal 5 4 3 3 4 2 2 2 3" xfId="55324" xr:uid="{6D5F7004-81FE-4994-AED4-7CD984A9EF4E}"/>
    <cellStyle name="Normal 5 4 3 3 4 2 2 3" xfId="19904" xr:uid="{7CB44CEE-7D95-48DA-AA0F-DF20EC2906E4}"/>
    <cellStyle name="Normal 5 4 3 3 4 2 2 4" xfId="33594" xr:uid="{281AC029-9F82-48F1-84AE-2F2760B9DC41}"/>
    <cellStyle name="Normal 5 4 3 3 4 2 2 5" xfId="48478" xr:uid="{BF28204E-6D37-4106-B797-07037F0DCB30}"/>
    <cellStyle name="Normal 5 4 3 3 4 2 3" xfId="23326" xr:uid="{3B16D9D7-A2F5-4C73-B57C-AF5C4622611B}"/>
    <cellStyle name="Normal 5 4 3 3 4 2 3 2" xfId="37018" xr:uid="{2C9E3C37-C2AD-4B5F-B6CA-DB1F1E60E2E8}"/>
    <cellStyle name="Normal 5 4 3 3 4 2 3 3" xfId="51902" xr:uid="{BD46BF87-5192-4AB8-BBFF-E8F3DCD0AD94}"/>
    <cellStyle name="Normal 5 4 3 3 4 2 4" xfId="16482" xr:uid="{120F5379-7B59-4607-BCFB-99418861D208}"/>
    <cellStyle name="Normal 5 4 3 3 4 2 4 2" xfId="40966" xr:uid="{5590CA00-0901-42A8-A0AA-43EA874A9AB3}"/>
    <cellStyle name="Normal 5 4 3 3 4 2 5" xfId="30172" xr:uid="{D02BF480-8894-4452-A1B4-C493C0E399C5}"/>
    <cellStyle name="Normal 5 4 3 3 4 2 6" xfId="45056" xr:uid="{A2394249-9678-44B0-97E1-0D4FFC1ADE92}"/>
    <cellStyle name="Normal 5 4 3 3 4 2 7" xfId="9636" xr:uid="{341B9986-9B78-4EE2-A553-D983E544ED7D}"/>
    <cellStyle name="Normal 5 4 3 3 4 3" xfId="11346" xr:uid="{B5C66255-1360-4D8A-848B-DB923FA1CBBE}"/>
    <cellStyle name="Normal 5 4 3 3 4 3 2" xfId="25036" xr:uid="{BAF85E1B-AEEF-4263-B26B-D07DA5B00400}"/>
    <cellStyle name="Normal 5 4 3 3 4 3 2 2" xfId="38728" xr:uid="{CC5E1DF1-43A2-4C4F-A786-0FF2695614BD}"/>
    <cellStyle name="Normal 5 4 3 3 4 3 2 3" xfId="53612" xr:uid="{C2486E4B-683F-4389-872C-B1FFFF336AB2}"/>
    <cellStyle name="Normal 5 4 3 3 4 3 3" xfId="18192" xr:uid="{459A1AB9-FA30-49B6-A681-D97A6DBCB52C}"/>
    <cellStyle name="Normal 5 4 3 3 4 3 4" xfId="31882" xr:uid="{802DB22B-187E-48F0-A870-7080A5528CF2}"/>
    <cellStyle name="Normal 5 4 3 3 4 3 5" xfId="46766" xr:uid="{BCC19D8B-6290-4FB1-92FE-A944768FAC63}"/>
    <cellStyle name="Normal 5 4 3 3 4 4" xfId="21614" xr:uid="{1BD06B60-7015-413F-9FF4-A3839D8C4DBA}"/>
    <cellStyle name="Normal 5 4 3 3 4 4 2" xfId="35306" xr:uid="{F77796D1-3ED1-42C9-B206-9CB32CD75FDC}"/>
    <cellStyle name="Normal 5 4 3 3 4 4 3" xfId="50190" xr:uid="{66DC150F-B66E-4F49-A36F-B4EF982A3ED3}"/>
    <cellStyle name="Normal 5 4 3 3 4 5" xfId="14770" xr:uid="{FA6840C5-E16A-465F-897F-1C3F44A92B7D}"/>
    <cellStyle name="Normal 5 4 3 3 4 5 2" xfId="40965" xr:uid="{1A2618CF-1FBF-4A8D-9DF5-E0EF9B2D46FC}"/>
    <cellStyle name="Normal 5 4 3 3 4 6" xfId="28460" xr:uid="{04A723C6-F034-4D0B-A56D-D680CF077A3C}"/>
    <cellStyle name="Normal 5 4 3 3 4 7" xfId="43344" xr:uid="{460E028D-06C8-497B-97C4-B92007D38B9B}"/>
    <cellStyle name="Normal 5 4 3 3 4 8" xfId="7924" xr:uid="{360B43DC-FF61-4973-83F2-F9F38E969D00}"/>
    <cellStyle name="Normal 5 4 3 3 5" xfId="1274" xr:uid="{E21A7E15-E312-4363-B0B6-0F464814F3FC}"/>
    <cellStyle name="Normal 5 4 3 3 5 2" xfId="13054" xr:uid="{643FCFF0-94E3-44F3-B6F2-9D074DBDB6C0}"/>
    <cellStyle name="Normal 5 4 3 3 5 2 2" xfId="26744" xr:uid="{82D9833F-E217-4BC5-8F11-99B3D57AEC24}"/>
    <cellStyle name="Normal 5 4 3 3 5 2 2 2" xfId="40436" xr:uid="{B8901C43-C975-4453-A68D-9569CBCA169D}"/>
    <cellStyle name="Normal 5 4 3 3 5 2 2 3" xfId="55320" xr:uid="{548A076A-5FE6-4548-9700-915EA96A4D54}"/>
    <cellStyle name="Normal 5 4 3 3 5 2 3" xfId="19900" xr:uid="{0A7B0146-5FEB-4348-A117-AD8E4E517E0C}"/>
    <cellStyle name="Normal 5 4 3 3 5 2 4" xfId="33590" xr:uid="{86916527-E68F-43C1-BC98-F1D70017D001}"/>
    <cellStyle name="Normal 5 4 3 3 5 2 5" xfId="48474" xr:uid="{3FAC3858-C92B-495A-88A2-B1506EDA4A7B}"/>
    <cellStyle name="Normal 5 4 3 3 5 3" xfId="23322" xr:uid="{9342B174-E898-4E43-A93B-0FB298629270}"/>
    <cellStyle name="Normal 5 4 3 3 5 3 2" xfId="37014" xr:uid="{12347E05-DFA4-4CF8-9DC5-3C5AD776E44A}"/>
    <cellStyle name="Normal 5 4 3 3 5 3 3" xfId="51898" xr:uid="{CE13263B-B89A-4762-8734-FCAF4344EC4D}"/>
    <cellStyle name="Normal 5 4 3 3 5 4" xfId="16478" xr:uid="{17BA15A8-CED1-4760-8994-1BBFC1C7FC32}"/>
    <cellStyle name="Normal 5 4 3 3 5 4 2" xfId="40967" xr:uid="{4866EF5A-CCA8-4A90-8942-D2EBDA22DD7C}"/>
    <cellStyle name="Normal 5 4 3 3 5 5" xfId="30168" xr:uid="{319D6F5D-11F2-4E69-8186-4F6EC87B928D}"/>
    <cellStyle name="Normal 5 4 3 3 5 6" xfId="45052" xr:uid="{CA8C9F74-CD93-4549-9989-F7A3C4D8A874}"/>
    <cellStyle name="Normal 5 4 3 3 5 7" xfId="9632" xr:uid="{FA0A6FE9-7065-4AC3-B655-22AA381842EB}"/>
    <cellStyle name="Normal 5 4 3 3 6" xfId="11342" xr:uid="{E6720704-F456-4850-9016-374AFCF4437C}"/>
    <cellStyle name="Normal 5 4 3 3 6 2" xfId="25032" xr:uid="{280EAB68-5741-4304-85A6-CB8FF5BF43F8}"/>
    <cellStyle name="Normal 5 4 3 3 6 2 2" xfId="38724" xr:uid="{1F6D7F2B-FB01-4B9B-80C2-9C3ACF7C2C97}"/>
    <cellStyle name="Normal 5 4 3 3 6 2 3" xfId="53608" xr:uid="{FA4785C7-3430-43D6-A821-789EF7B05796}"/>
    <cellStyle name="Normal 5 4 3 3 6 3" xfId="18188" xr:uid="{25213484-3C98-4062-837A-1C184D43EDC2}"/>
    <cellStyle name="Normal 5 4 3 3 6 4" xfId="31878" xr:uid="{A6F62D5B-E7B3-403C-B8C0-3D6B1246ECA8}"/>
    <cellStyle name="Normal 5 4 3 3 6 5" xfId="46762" xr:uid="{3597734E-268C-4F8C-A18A-C4424D01CB52}"/>
    <cellStyle name="Normal 5 4 3 3 7" xfId="21610" xr:uid="{3823F60E-ED55-40E0-95A0-E6B4C20E1C10}"/>
    <cellStyle name="Normal 5 4 3 3 7 2" xfId="35302" xr:uid="{2CFBC737-92E6-4DEE-82ED-DDF4505004B5}"/>
    <cellStyle name="Normal 5 4 3 3 7 3" xfId="50186" xr:uid="{F228F037-5BFF-4AB7-BE5C-602B7412043B}"/>
    <cellStyle name="Normal 5 4 3 3 8" xfId="14766" xr:uid="{AAE2170E-D732-425C-B0E8-18BA7527E239}"/>
    <cellStyle name="Normal 5 4 3 3 8 2" xfId="40783" xr:uid="{C426F1CC-4B3E-4638-958A-D3FBC364B576}"/>
    <cellStyle name="Normal 5 4 3 3 9" xfId="28456" xr:uid="{D38E7988-5B78-466A-9C59-462DD6028294}"/>
    <cellStyle name="Normal 5 4 3 4" xfId="302" xr:uid="{598ECB4B-8080-4756-B641-EFEC6EE3012C}"/>
    <cellStyle name="Normal 5 4 3 4 10" xfId="43345" xr:uid="{D40EE765-1F9A-4E17-BEC4-79A4835B0AE5}"/>
    <cellStyle name="Normal 5 4 3 4 11" xfId="7925" xr:uid="{AE4A2A50-D6AA-4481-BBAD-425EEB9AF6A8}"/>
    <cellStyle name="Normal 5 4 3 4 2" xfId="555" xr:uid="{59D00678-3670-40A8-85A4-FFDBE6429FF4}"/>
    <cellStyle name="Normal 5 4 3 4 2 2" xfId="1275" xr:uid="{C5AE5D3E-B602-4280-99F0-1EF0E81E6DD1}"/>
    <cellStyle name="Normal 5 4 3 4 2 2 2" xfId="1276" xr:uid="{DC71C204-9E50-40D4-9555-BEABFB2134EB}"/>
    <cellStyle name="Normal 5 4 3 4 2 2 2 2" xfId="13061" xr:uid="{9D081DE4-4DDA-43BC-8B76-84E6511AE3CC}"/>
    <cellStyle name="Normal 5 4 3 4 2 2 2 2 2" xfId="26751" xr:uid="{5910CA7E-36F9-465F-AA5E-783161CFAEE6}"/>
    <cellStyle name="Normal 5 4 3 4 2 2 2 2 2 2" xfId="40443" xr:uid="{8937ED81-B889-44D4-AD5A-C8274F38D549}"/>
    <cellStyle name="Normal 5 4 3 4 2 2 2 2 2 3" xfId="55327" xr:uid="{105F4753-0AF3-4247-B01F-CEE7F9EE3C36}"/>
    <cellStyle name="Normal 5 4 3 4 2 2 2 2 3" xfId="19907" xr:uid="{1A11B62A-39AA-4759-9EA9-0AF9BA1CA738}"/>
    <cellStyle name="Normal 5 4 3 4 2 2 2 2 4" xfId="33597" xr:uid="{D7B736F8-1CE2-42F1-89D8-901A93D3D901}"/>
    <cellStyle name="Normal 5 4 3 4 2 2 2 2 5" xfId="48481" xr:uid="{74CCB639-8A7D-4D92-9565-14B307531553}"/>
    <cellStyle name="Normal 5 4 3 4 2 2 2 3" xfId="23329" xr:uid="{70110E60-A409-4CE5-9D27-BAA55724A581}"/>
    <cellStyle name="Normal 5 4 3 4 2 2 2 3 2" xfId="37021" xr:uid="{D60A746B-3FCA-4A36-9D95-26A492A1EEE1}"/>
    <cellStyle name="Normal 5 4 3 4 2 2 2 3 3" xfId="51905" xr:uid="{194D02B6-5C6F-4B0F-B4C6-494EA3E5D5BB}"/>
    <cellStyle name="Normal 5 4 3 4 2 2 2 4" xfId="16485" xr:uid="{3ADC102F-6DF5-4187-BC42-63019A730287}"/>
    <cellStyle name="Normal 5 4 3 4 2 2 2 4 2" xfId="40969" xr:uid="{62F7AE0A-9F33-41EE-9558-65F97EEA2F48}"/>
    <cellStyle name="Normal 5 4 3 4 2 2 2 5" xfId="30175" xr:uid="{1EDE7968-B710-4DF6-BAC6-A16A80AB1270}"/>
    <cellStyle name="Normal 5 4 3 4 2 2 2 6" xfId="45059" xr:uid="{F53081FF-3FE0-4494-BC77-5663BC6A1D11}"/>
    <cellStyle name="Normal 5 4 3 4 2 2 2 7" xfId="9639" xr:uid="{1667FEBF-E846-49CD-8830-EE3C94F8E73C}"/>
    <cellStyle name="Normal 5 4 3 4 2 2 3" xfId="11349" xr:uid="{8B654A93-9D0E-477C-8BE5-D5E7C72BB3AB}"/>
    <cellStyle name="Normal 5 4 3 4 2 2 3 2" xfId="25039" xr:uid="{12391A5F-EEB8-4D56-993B-BA26659FC4BF}"/>
    <cellStyle name="Normal 5 4 3 4 2 2 3 2 2" xfId="38731" xr:uid="{C6540391-7F50-452F-80C3-F3ABF91FE6A5}"/>
    <cellStyle name="Normal 5 4 3 4 2 2 3 2 3" xfId="53615" xr:uid="{8576F097-8F4B-4132-97C2-963900D4C051}"/>
    <cellStyle name="Normal 5 4 3 4 2 2 3 3" xfId="18195" xr:uid="{356E2ABA-072C-4D23-8516-DA337F5DFFE3}"/>
    <cellStyle name="Normal 5 4 3 4 2 2 3 4" xfId="31885" xr:uid="{DF072B4A-051F-4DE5-9AB1-DA848496069C}"/>
    <cellStyle name="Normal 5 4 3 4 2 2 3 5" xfId="46769" xr:uid="{B2C6F369-A07B-4A1B-A6E5-691C2B4D35C8}"/>
    <cellStyle name="Normal 5 4 3 4 2 2 4" xfId="21617" xr:uid="{38D84139-601B-40D7-95E8-5376BC3C1145}"/>
    <cellStyle name="Normal 5 4 3 4 2 2 4 2" xfId="35309" xr:uid="{19369DDE-7CE4-487A-93F0-F83868FAA596}"/>
    <cellStyle name="Normal 5 4 3 4 2 2 4 3" xfId="50193" xr:uid="{F90BAD14-22D5-4410-AB58-904648B6C49D}"/>
    <cellStyle name="Normal 5 4 3 4 2 2 5" xfId="14773" xr:uid="{6DF5CB7C-6BF1-4B81-A2E3-03472399FAE8}"/>
    <cellStyle name="Normal 5 4 3 4 2 2 5 2" xfId="40968" xr:uid="{6B3813D9-94F9-40C3-8607-F895EBFF40A3}"/>
    <cellStyle name="Normal 5 4 3 4 2 2 6" xfId="28463" xr:uid="{9912B2FC-9E73-400A-B1B4-283600B67998}"/>
    <cellStyle name="Normal 5 4 3 4 2 2 7" xfId="43347" xr:uid="{D56E4C4C-B86A-4511-B408-A7225C0DB8FA}"/>
    <cellStyle name="Normal 5 4 3 4 2 2 8" xfId="7927" xr:uid="{E8A076E7-55E0-42FB-A5A2-AD994CC09F7A}"/>
    <cellStyle name="Normal 5 4 3 4 2 3" xfId="1277" xr:uid="{AEF897DC-2083-4D4C-B1BA-1DA0C5C1CB1D}"/>
    <cellStyle name="Normal 5 4 3 4 2 3 2" xfId="13060" xr:uid="{9C376E18-61DC-4353-987A-F076E4AA77F6}"/>
    <cellStyle name="Normal 5 4 3 4 2 3 2 2" xfId="26750" xr:uid="{7A477B5A-C1F6-4E63-9A77-56D34073762A}"/>
    <cellStyle name="Normal 5 4 3 4 2 3 2 2 2" xfId="40442" xr:uid="{43F101A6-50CA-4E9B-9B27-AD24E7E806ED}"/>
    <cellStyle name="Normal 5 4 3 4 2 3 2 2 3" xfId="55326" xr:uid="{12E7BD10-35FD-4E17-87EC-4CD6EF5E41BC}"/>
    <cellStyle name="Normal 5 4 3 4 2 3 2 3" xfId="19906" xr:uid="{371398EB-15CD-4704-AF49-C6B4B810AE7A}"/>
    <cellStyle name="Normal 5 4 3 4 2 3 2 4" xfId="33596" xr:uid="{F656B1FB-F976-46D0-910F-CCF967923D48}"/>
    <cellStyle name="Normal 5 4 3 4 2 3 2 5" xfId="48480" xr:uid="{6C46B423-AC40-4BEB-89E3-F373FEC53AEC}"/>
    <cellStyle name="Normal 5 4 3 4 2 3 3" xfId="23328" xr:uid="{5FA3963A-12A8-458B-92F2-1C7D87EF12DB}"/>
    <cellStyle name="Normal 5 4 3 4 2 3 3 2" xfId="37020" xr:uid="{A82CB215-0F86-46C6-89A7-07137351CA5E}"/>
    <cellStyle name="Normal 5 4 3 4 2 3 3 3" xfId="51904" xr:uid="{6FE82211-3A81-4A5A-B883-BF5359437CFB}"/>
    <cellStyle name="Normal 5 4 3 4 2 3 4" xfId="16484" xr:uid="{F5E291B9-1168-4D78-9CF9-4E6519F82CB4}"/>
    <cellStyle name="Normal 5 4 3 4 2 3 4 2" xfId="40970" xr:uid="{CE02C605-CD60-4783-9262-B6D1E2D8437D}"/>
    <cellStyle name="Normal 5 4 3 4 2 3 5" xfId="30174" xr:uid="{537523BB-E6C6-4CB3-9751-A403BEF212A2}"/>
    <cellStyle name="Normal 5 4 3 4 2 3 6" xfId="45058" xr:uid="{9F70E4A5-8EFF-471F-8D58-F124EBD2699A}"/>
    <cellStyle name="Normal 5 4 3 4 2 3 7" xfId="9638" xr:uid="{74C153F0-7D5E-43E5-AF74-0EB862F05363}"/>
    <cellStyle name="Normal 5 4 3 4 2 4" xfId="11348" xr:uid="{D34B201C-9108-4E51-B7F8-C38953606FC8}"/>
    <cellStyle name="Normal 5 4 3 4 2 4 2" xfId="25038" xr:uid="{E998A5E7-57C6-4963-BB30-10BC8493F17A}"/>
    <cellStyle name="Normal 5 4 3 4 2 4 2 2" xfId="38730" xr:uid="{87197168-3B56-4636-B142-D39CD6F8C7F7}"/>
    <cellStyle name="Normal 5 4 3 4 2 4 2 3" xfId="53614" xr:uid="{1046F309-839A-4801-B9EF-D6BE71170A6F}"/>
    <cellStyle name="Normal 5 4 3 4 2 4 3" xfId="18194" xr:uid="{83ED3085-7621-4956-B0EF-76575378DC5F}"/>
    <cellStyle name="Normal 5 4 3 4 2 4 4" xfId="31884" xr:uid="{4E240E86-1BE3-4D41-ADEE-A1A7BDC4DCD0}"/>
    <cellStyle name="Normal 5 4 3 4 2 4 5" xfId="46768" xr:uid="{555BA420-51C7-445D-BBDB-9AC3364F3145}"/>
    <cellStyle name="Normal 5 4 3 4 2 5" xfId="21616" xr:uid="{FDDB1E55-8488-4032-A2A2-E7F52E98B48A}"/>
    <cellStyle name="Normal 5 4 3 4 2 5 2" xfId="35308" xr:uid="{DA816937-DB59-48CD-BA3C-B201AF12A7C4}"/>
    <cellStyle name="Normal 5 4 3 4 2 5 3" xfId="50192" xr:uid="{419ABB31-F378-418D-824D-FF81D5B18AD6}"/>
    <cellStyle name="Normal 5 4 3 4 2 6" xfId="14772" xr:uid="{1DAB3451-DBC6-4790-AEF8-18E0A6508748}"/>
    <cellStyle name="Normal 5 4 3 4 2 6 2" xfId="40832" xr:uid="{81F2852D-0E20-45B9-B0C1-EB088635EE2F}"/>
    <cellStyle name="Normal 5 4 3 4 2 7" xfId="28462" xr:uid="{F1242AB6-E977-4970-9BF1-D6C2FFF89140}"/>
    <cellStyle name="Normal 5 4 3 4 2 8" xfId="43346" xr:uid="{E01690FF-1327-48A4-AFDB-EED2EF2990AB}"/>
    <cellStyle name="Normal 5 4 3 4 2 9" xfId="7926" xr:uid="{14B700DC-E36A-432B-AF4B-EDBEA1D7948B}"/>
    <cellStyle name="Normal 5 4 3 4 3" xfId="1278" xr:uid="{88B2E52C-AEA0-4929-8513-66532D5E0B6F}"/>
    <cellStyle name="Normal 5 4 3 4 3 2" xfId="1279" xr:uid="{EA715661-FC71-4C40-B949-3EBA7C12DF1D}"/>
    <cellStyle name="Normal 5 4 3 4 3 2 2" xfId="13062" xr:uid="{0EF9448E-39EF-4443-8F52-44BBFA82815F}"/>
    <cellStyle name="Normal 5 4 3 4 3 2 2 2" xfId="26752" xr:uid="{B5A65B42-E94B-49F0-BEC8-8250B882A4DD}"/>
    <cellStyle name="Normal 5 4 3 4 3 2 2 2 2" xfId="40444" xr:uid="{6B4F486C-4B30-4747-A91A-28CF85020598}"/>
    <cellStyle name="Normal 5 4 3 4 3 2 2 2 3" xfId="55328" xr:uid="{0D723971-6CAB-4029-9848-786B522F3CA4}"/>
    <cellStyle name="Normal 5 4 3 4 3 2 2 3" xfId="19908" xr:uid="{960B3199-78F2-4311-BB3F-344606B92AF3}"/>
    <cellStyle name="Normal 5 4 3 4 3 2 2 4" xfId="33598" xr:uid="{E820AB7E-EE2D-4402-B471-F5706147128C}"/>
    <cellStyle name="Normal 5 4 3 4 3 2 2 5" xfId="48482" xr:uid="{832FF750-A26D-405B-9C4D-7004E68FF49A}"/>
    <cellStyle name="Normal 5 4 3 4 3 2 3" xfId="23330" xr:uid="{CAE3B913-FBBA-404B-85FF-B00719D95060}"/>
    <cellStyle name="Normal 5 4 3 4 3 2 3 2" xfId="37022" xr:uid="{79AFB16A-8B70-4A58-9633-36D08BC0A2B9}"/>
    <cellStyle name="Normal 5 4 3 4 3 2 3 3" xfId="51906" xr:uid="{0D255E04-110B-48E6-A6CE-D202C311D4F1}"/>
    <cellStyle name="Normal 5 4 3 4 3 2 4" xfId="16486" xr:uid="{17A1C56A-5BB7-41DB-B0A6-6DF3199B3E9B}"/>
    <cellStyle name="Normal 5 4 3 4 3 2 4 2" xfId="40972" xr:uid="{22C1B10E-D8A6-443D-9EB0-5805CD4B282F}"/>
    <cellStyle name="Normal 5 4 3 4 3 2 5" xfId="30176" xr:uid="{6CCD28C2-80B3-4DA4-9430-42A332095594}"/>
    <cellStyle name="Normal 5 4 3 4 3 2 6" xfId="45060" xr:uid="{B638EAFE-2291-4F93-A94E-137FC6964EE9}"/>
    <cellStyle name="Normal 5 4 3 4 3 2 7" xfId="9640" xr:uid="{E7C318F0-3158-4453-9E39-72F4A080BE7F}"/>
    <cellStyle name="Normal 5 4 3 4 3 3" xfId="11350" xr:uid="{5372BEE1-6BF6-4A82-95AA-D9E30434AC49}"/>
    <cellStyle name="Normal 5 4 3 4 3 3 2" xfId="25040" xr:uid="{B789CDA3-676B-4F48-87ED-9A9244064F5E}"/>
    <cellStyle name="Normal 5 4 3 4 3 3 2 2" xfId="38732" xr:uid="{0F8D1E28-560D-492A-AA09-9121724FAEBB}"/>
    <cellStyle name="Normal 5 4 3 4 3 3 2 3" xfId="53616" xr:uid="{214144BB-6CF7-41D5-9A04-E4FBF5B6D249}"/>
    <cellStyle name="Normal 5 4 3 4 3 3 3" xfId="18196" xr:uid="{66B20D81-6DE1-4BFC-8CEC-343DBABB1121}"/>
    <cellStyle name="Normal 5 4 3 4 3 3 4" xfId="31886" xr:uid="{0B832DB1-A84F-4D36-A823-D5B82CC2D1AA}"/>
    <cellStyle name="Normal 5 4 3 4 3 3 5" xfId="46770" xr:uid="{0BE8DF76-4AD5-4E37-ADFD-3137141D8838}"/>
    <cellStyle name="Normal 5 4 3 4 3 4" xfId="21618" xr:uid="{D8B438B8-414E-499A-8889-7C3414E469F9}"/>
    <cellStyle name="Normal 5 4 3 4 3 4 2" xfId="35310" xr:uid="{F6D0490F-366C-4C0A-838C-AD14A4ED121F}"/>
    <cellStyle name="Normal 5 4 3 4 3 4 3" xfId="50194" xr:uid="{A89CC561-B698-41E2-8F83-8D1809AF0E3E}"/>
    <cellStyle name="Normal 5 4 3 4 3 5" xfId="14774" xr:uid="{87444F3F-1389-43A8-A7C1-19E08DF1DE42}"/>
    <cellStyle name="Normal 5 4 3 4 3 5 2" xfId="40971" xr:uid="{41DD3A87-D80F-44B3-A99E-87DCED66F187}"/>
    <cellStyle name="Normal 5 4 3 4 3 6" xfId="28464" xr:uid="{0BD0EA87-2955-4D2A-830E-DDD35C57E2E9}"/>
    <cellStyle name="Normal 5 4 3 4 3 7" xfId="43348" xr:uid="{AB34A3A9-3A2E-41EF-845B-8C3591C377F1}"/>
    <cellStyle name="Normal 5 4 3 4 3 8" xfId="7928" xr:uid="{0466638A-DFA3-49BD-968C-B9EF27EDFF69}"/>
    <cellStyle name="Normal 5 4 3 4 4" xfId="1280" xr:uid="{86BBB2B6-E351-471A-905D-7D71DFDB6C97}"/>
    <cellStyle name="Normal 5 4 3 4 4 2" xfId="9641" xr:uid="{43A9DDF6-B9ED-4011-9A49-5F02188563A0}"/>
    <cellStyle name="Normal 5 4 3 4 4 2 2" xfId="13063" xr:uid="{AE39ADB8-0541-4D09-B337-84456BBBEFF0}"/>
    <cellStyle name="Normal 5 4 3 4 4 2 2 2" xfId="26753" xr:uid="{2014C56A-BCB6-4D17-BA41-9310C3503F30}"/>
    <cellStyle name="Normal 5 4 3 4 4 2 2 2 2" xfId="40445" xr:uid="{961F1952-2E2F-4075-A18F-CA7BA6041762}"/>
    <cellStyle name="Normal 5 4 3 4 4 2 2 2 3" xfId="55329" xr:uid="{952BFE17-08C4-4713-BF84-858EECFCAE86}"/>
    <cellStyle name="Normal 5 4 3 4 4 2 2 3" xfId="19909" xr:uid="{2D782896-A12C-41DD-874F-BA1B687D846E}"/>
    <cellStyle name="Normal 5 4 3 4 4 2 2 4" xfId="33599" xr:uid="{EBBFBC65-4984-4837-B5D1-4D31A8D489E5}"/>
    <cellStyle name="Normal 5 4 3 4 4 2 2 5" xfId="48483" xr:uid="{BC90BD0F-7B4A-46B6-A05A-E0FCA3F672CF}"/>
    <cellStyle name="Normal 5 4 3 4 4 2 3" xfId="23331" xr:uid="{CF60DC5A-1D60-4B50-AF42-5F53EB7341CE}"/>
    <cellStyle name="Normal 5 4 3 4 4 2 3 2" xfId="37023" xr:uid="{2BACDB0C-498E-4B0E-A73C-E80F9A4D6935}"/>
    <cellStyle name="Normal 5 4 3 4 4 2 3 3" xfId="51907" xr:uid="{BE7D3C01-EEB4-4DBE-B594-2432F795CE9C}"/>
    <cellStyle name="Normal 5 4 3 4 4 2 4" xfId="16487" xr:uid="{02904B4A-60BA-4972-B385-BB4B82091E02}"/>
    <cellStyle name="Normal 5 4 3 4 4 2 5" xfId="30177" xr:uid="{944DFC1C-0F3A-495D-81A7-11EF904D5CB7}"/>
    <cellStyle name="Normal 5 4 3 4 4 2 6" xfId="45061" xr:uid="{5B35748A-9F65-4697-B42F-A925D6BF44AE}"/>
    <cellStyle name="Normal 5 4 3 4 4 3" xfId="11351" xr:uid="{0FC7A85D-82E8-4E0A-8D92-B824FF28764B}"/>
    <cellStyle name="Normal 5 4 3 4 4 3 2" xfId="25041" xr:uid="{F84D63C6-2199-4EA3-84D7-0EE8822A6FEB}"/>
    <cellStyle name="Normal 5 4 3 4 4 3 2 2" xfId="38733" xr:uid="{2EA7C7F3-D8BF-40AB-BD0C-4A928AB1836E}"/>
    <cellStyle name="Normal 5 4 3 4 4 3 2 3" xfId="53617" xr:uid="{0E43CEAF-57C9-48F7-BCBB-12BEBF158D32}"/>
    <cellStyle name="Normal 5 4 3 4 4 3 3" xfId="18197" xr:uid="{DE91ABDD-BB3C-4A09-930B-8F1633CF9761}"/>
    <cellStyle name="Normal 5 4 3 4 4 3 4" xfId="31887" xr:uid="{A3E1663D-4438-4CCC-B310-A4944D1DA35E}"/>
    <cellStyle name="Normal 5 4 3 4 4 3 5" xfId="46771" xr:uid="{2D0E95D1-1F35-41B8-9698-2D0017438DBE}"/>
    <cellStyle name="Normal 5 4 3 4 4 4" xfId="21619" xr:uid="{B0FF9124-60F4-4FE8-AFE4-FABB038D3989}"/>
    <cellStyle name="Normal 5 4 3 4 4 4 2" xfId="35311" xr:uid="{EE5DC1B2-F084-45D0-A58C-50BA85F81056}"/>
    <cellStyle name="Normal 5 4 3 4 4 4 3" xfId="50195" xr:uid="{5038AC2D-36CA-47F8-9608-72D48E649FCD}"/>
    <cellStyle name="Normal 5 4 3 4 4 5" xfId="14775" xr:uid="{AD8A5D1E-B9A3-44B5-AC64-A3F8D2F296F3}"/>
    <cellStyle name="Normal 5 4 3 4 4 5 2" xfId="40973" xr:uid="{4FB0F74B-06D1-408C-9958-27B56DB32956}"/>
    <cellStyle name="Normal 5 4 3 4 4 6" xfId="28465" xr:uid="{C310D8C2-7B58-4A58-BDC9-C37C66D5C726}"/>
    <cellStyle name="Normal 5 4 3 4 4 7" xfId="43349" xr:uid="{8ECB8449-B370-47D5-90A0-7BD3C02725B4}"/>
    <cellStyle name="Normal 5 4 3 4 4 8" xfId="7929" xr:uid="{1E9E04EA-A60B-4821-86A2-92BD7A879171}"/>
    <cellStyle name="Normal 5 4 3 4 5" xfId="9637" xr:uid="{0CBBBD3A-BFB6-4E50-8CDD-A754807E3601}"/>
    <cellStyle name="Normal 5 4 3 4 5 2" xfId="13059" xr:uid="{ED709993-16C7-4165-B5A9-4BA223781358}"/>
    <cellStyle name="Normal 5 4 3 4 5 2 2" xfId="26749" xr:uid="{77EE8EFE-08FF-42A8-A278-1F17C5EA1763}"/>
    <cellStyle name="Normal 5 4 3 4 5 2 2 2" xfId="40441" xr:uid="{31C57EE0-741C-4961-AB33-D0D39C9350A9}"/>
    <cellStyle name="Normal 5 4 3 4 5 2 2 3" xfId="55325" xr:uid="{F00BABED-D841-40AA-8A63-8CA897D145B9}"/>
    <cellStyle name="Normal 5 4 3 4 5 2 3" xfId="19905" xr:uid="{F58321A4-49C0-493A-9B7B-91553A4DF7AC}"/>
    <cellStyle name="Normal 5 4 3 4 5 2 4" xfId="33595" xr:uid="{6FF948AE-77F7-4FB8-BB8E-24F9F5E8BCF9}"/>
    <cellStyle name="Normal 5 4 3 4 5 2 5" xfId="48479" xr:uid="{D1668430-D6E6-4E57-9E3D-4E47E5B929D8}"/>
    <cellStyle name="Normal 5 4 3 4 5 3" xfId="23327" xr:uid="{47B37782-4A69-43A3-90C8-3802346A89B9}"/>
    <cellStyle name="Normal 5 4 3 4 5 3 2" xfId="37019" xr:uid="{F0486A1E-128D-466A-8437-0615F19A0A53}"/>
    <cellStyle name="Normal 5 4 3 4 5 3 3" xfId="51903" xr:uid="{D16CA90B-1975-4528-9437-B4127548A6FC}"/>
    <cellStyle name="Normal 5 4 3 4 5 4" xfId="16483" xr:uid="{DFAF461F-A75F-4122-A74D-49353AE36E39}"/>
    <cellStyle name="Normal 5 4 3 4 5 5" xfId="30173" xr:uid="{5CEBDBDB-6DE6-4FA5-A4EA-E9CB6650698A}"/>
    <cellStyle name="Normal 5 4 3 4 5 6" xfId="45057" xr:uid="{AC2509E9-639F-408B-8F2F-862F702A17C8}"/>
    <cellStyle name="Normal 5 4 3 4 6" xfId="11347" xr:uid="{5FE30DFB-EF7D-48A2-A48B-BD9137BC4E4B}"/>
    <cellStyle name="Normal 5 4 3 4 6 2" xfId="25037" xr:uid="{34B51911-0F4F-4757-A015-AA0B1489048E}"/>
    <cellStyle name="Normal 5 4 3 4 6 2 2" xfId="38729" xr:uid="{21EE27C6-D61B-41E2-81F8-4DAB8A4F0C0C}"/>
    <cellStyle name="Normal 5 4 3 4 6 2 3" xfId="53613" xr:uid="{7C437936-1F66-4057-8469-77E0ACFC7A7A}"/>
    <cellStyle name="Normal 5 4 3 4 6 3" xfId="18193" xr:uid="{65F836CE-353A-48CB-ADA4-8664A0FC9836}"/>
    <cellStyle name="Normal 5 4 3 4 6 4" xfId="31883" xr:uid="{74C48E83-CDF7-42A4-B035-C54D4C1B85EB}"/>
    <cellStyle name="Normal 5 4 3 4 6 5" xfId="46767" xr:uid="{A17E2F62-03B8-4846-ABE7-721341A455FD}"/>
    <cellStyle name="Normal 5 4 3 4 7" xfId="21615" xr:uid="{B5C6669C-3146-4757-8D0F-97C6118EE159}"/>
    <cellStyle name="Normal 5 4 3 4 7 2" xfId="35307" xr:uid="{A35547B8-8BA0-416F-A5FF-E9EDBE4F459C}"/>
    <cellStyle name="Normal 5 4 3 4 7 3" xfId="50191" xr:uid="{E272C2EE-2369-4621-A82B-6BAB2738E3EA}"/>
    <cellStyle name="Normal 5 4 3 4 8" xfId="14771" xr:uid="{72DA80B6-442F-4977-9D47-CAAEC8E8FC3F}"/>
    <cellStyle name="Normal 5 4 3 4 8 2" xfId="40784" xr:uid="{BF47BB67-882B-4AC4-AFB8-9ED876865D2C}"/>
    <cellStyle name="Normal 5 4 3 4 9" xfId="28461" xr:uid="{FA735679-F7B0-4CB7-9518-664370337D05}"/>
    <cellStyle name="Normal 5 4 3 5" xfId="556" xr:uid="{6B11D408-2E1E-447C-BCF1-B0F2C92DED21}"/>
    <cellStyle name="Normal 5 4 3 5 2" xfId="1281" xr:uid="{EC7BBE80-D809-460F-9825-EA16A75DB48B}"/>
    <cellStyle name="Normal 5 4 3 5 2 2" xfId="1282" xr:uid="{93D46BA9-42D4-4465-A395-C16678D2FC31}"/>
    <cellStyle name="Normal 5 4 3 5 2 2 2" xfId="13065" xr:uid="{99EDB946-8AB4-4562-9AFC-2289B609B667}"/>
    <cellStyle name="Normal 5 4 3 5 2 2 2 2" xfId="26755" xr:uid="{9AF5DF57-383E-448E-82FB-676CDA9E7068}"/>
    <cellStyle name="Normal 5 4 3 5 2 2 2 2 2" xfId="40447" xr:uid="{52702AEF-F64C-4313-9617-EDD135B5BFAC}"/>
    <cellStyle name="Normal 5 4 3 5 2 2 2 2 3" xfId="55331" xr:uid="{B41D052C-0E0C-4D4A-86C1-D7A6B8EA0CC8}"/>
    <cellStyle name="Normal 5 4 3 5 2 2 2 3" xfId="19911" xr:uid="{C90B4A4D-B0CC-4954-A44E-88753C541FB2}"/>
    <cellStyle name="Normal 5 4 3 5 2 2 2 4" xfId="33601" xr:uid="{F978839B-F158-45BF-A8E8-5DBDA66CBFAC}"/>
    <cellStyle name="Normal 5 4 3 5 2 2 2 5" xfId="48485" xr:uid="{3F46E931-0BD9-43B3-A49A-6302C6E0B25A}"/>
    <cellStyle name="Normal 5 4 3 5 2 2 3" xfId="23333" xr:uid="{2125A6EE-B09C-4F11-ADBC-8B2D371B0DA4}"/>
    <cellStyle name="Normal 5 4 3 5 2 2 3 2" xfId="37025" xr:uid="{C6FD71F2-793B-47CC-A4CF-74BD83827F26}"/>
    <cellStyle name="Normal 5 4 3 5 2 2 3 3" xfId="51909" xr:uid="{E41FB806-238D-41A3-8F3D-5E583FB7AA6B}"/>
    <cellStyle name="Normal 5 4 3 5 2 2 4" xfId="16489" xr:uid="{37FF9044-6B15-45A7-A730-8BB9DEDF3052}"/>
    <cellStyle name="Normal 5 4 3 5 2 2 4 2" xfId="40975" xr:uid="{7BEFA610-512D-4087-AE56-29BB9A732FBD}"/>
    <cellStyle name="Normal 5 4 3 5 2 2 5" xfId="30179" xr:uid="{0FA83DD7-D60C-423C-BABC-617BF35BD1C0}"/>
    <cellStyle name="Normal 5 4 3 5 2 2 6" xfId="45063" xr:uid="{C46C7CC2-9396-44C2-B9B5-FC12FC48FC6F}"/>
    <cellStyle name="Normal 5 4 3 5 2 2 7" xfId="9643" xr:uid="{7C027BE5-9AB9-49FA-B409-DC77BF854B32}"/>
    <cellStyle name="Normal 5 4 3 5 2 3" xfId="11353" xr:uid="{05D7B21D-48A0-4507-AF19-A880AEF2BCC6}"/>
    <cellStyle name="Normal 5 4 3 5 2 3 2" xfId="25043" xr:uid="{734CB2A7-8BBE-4628-A442-80A6E901F5BB}"/>
    <cellStyle name="Normal 5 4 3 5 2 3 2 2" xfId="38735" xr:uid="{96055963-2328-451B-B61F-474BDE580A30}"/>
    <cellStyle name="Normal 5 4 3 5 2 3 2 3" xfId="53619" xr:uid="{BD922186-B396-4C21-A985-BD11728B0257}"/>
    <cellStyle name="Normal 5 4 3 5 2 3 3" xfId="18199" xr:uid="{65C5A2F0-7825-4CC6-A0B4-771BA4003EA9}"/>
    <cellStyle name="Normal 5 4 3 5 2 3 4" xfId="31889" xr:uid="{C14E7CF9-AB54-4B6F-8A6A-FC613F147C6D}"/>
    <cellStyle name="Normal 5 4 3 5 2 3 5" xfId="46773" xr:uid="{3D2507AF-B3DA-44A5-8190-D734A97EECE3}"/>
    <cellStyle name="Normal 5 4 3 5 2 4" xfId="21621" xr:uid="{3DAFF685-6DE4-47A0-B734-84A9E089621D}"/>
    <cellStyle name="Normal 5 4 3 5 2 4 2" xfId="35313" xr:uid="{6943F979-2E38-49C3-9D66-9EB3B3C23DB3}"/>
    <cellStyle name="Normal 5 4 3 5 2 4 3" xfId="50197" xr:uid="{87B59930-403F-4496-8371-E63F806350C2}"/>
    <cellStyle name="Normal 5 4 3 5 2 5" xfId="14777" xr:uid="{4DADA5AD-1918-40BC-968E-6674BCE759B8}"/>
    <cellStyle name="Normal 5 4 3 5 2 5 2" xfId="40974" xr:uid="{FEBF890F-7AAA-4E7C-9869-9B236B075B28}"/>
    <cellStyle name="Normal 5 4 3 5 2 6" xfId="28467" xr:uid="{82A20D77-E8FD-4200-8287-81D9117D6479}"/>
    <cellStyle name="Normal 5 4 3 5 2 7" xfId="43351" xr:uid="{7839F4EB-D83B-4730-B045-E292CE471E3D}"/>
    <cellStyle name="Normal 5 4 3 5 2 8" xfId="7931" xr:uid="{89F56714-65FF-44BB-A792-0A9710A21863}"/>
    <cellStyle name="Normal 5 4 3 5 3" xfId="1283" xr:uid="{0E5EA46A-6AE1-4156-BA0F-55A3B77DCC43}"/>
    <cellStyle name="Normal 5 4 3 5 3 2" xfId="13064" xr:uid="{22B87EAA-5A6E-4ACB-948B-546D6CEDFAB3}"/>
    <cellStyle name="Normal 5 4 3 5 3 2 2" xfId="26754" xr:uid="{4FB5D2AB-ED77-4E90-A151-842FC42C3E1C}"/>
    <cellStyle name="Normal 5 4 3 5 3 2 2 2" xfId="40446" xr:uid="{E66DD0D6-8009-4265-B138-02A770AEABE0}"/>
    <cellStyle name="Normal 5 4 3 5 3 2 2 3" xfId="55330" xr:uid="{4CF9CB5C-68E8-494C-832E-CE0D8334FDED}"/>
    <cellStyle name="Normal 5 4 3 5 3 2 3" xfId="19910" xr:uid="{4A4377FD-E6B4-41E4-A582-723F8E7D6855}"/>
    <cellStyle name="Normal 5 4 3 5 3 2 4" xfId="33600" xr:uid="{1C1247FF-3734-4405-8031-5BE2BFCA7D67}"/>
    <cellStyle name="Normal 5 4 3 5 3 2 5" xfId="48484" xr:uid="{4774FECA-A2AF-4DD4-91A4-9A1F63E1A338}"/>
    <cellStyle name="Normal 5 4 3 5 3 3" xfId="23332" xr:uid="{EB872A88-9762-4ED7-AAD6-BE63DB79E628}"/>
    <cellStyle name="Normal 5 4 3 5 3 3 2" xfId="37024" xr:uid="{6D2C6864-3C1A-4D92-88C8-F5E4A2BA1B61}"/>
    <cellStyle name="Normal 5 4 3 5 3 3 3" xfId="51908" xr:uid="{1DDC688D-6033-4DDD-92E9-383647E1FB42}"/>
    <cellStyle name="Normal 5 4 3 5 3 4" xfId="16488" xr:uid="{105A7CAE-781F-4606-98E6-725E555662D5}"/>
    <cellStyle name="Normal 5 4 3 5 3 4 2" xfId="40976" xr:uid="{042BFAF1-B271-4998-BF37-DBC73139CE1D}"/>
    <cellStyle name="Normal 5 4 3 5 3 5" xfId="30178" xr:uid="{B86AF2AB-7F47-4CD1-92FD-A7B4A1301660}"/>
    <cellStyle name="Normal 5 4 3 5 3 6" xfId="45062" xr:uid="{FD93CB32-EB02-4C69-B93E-CC8CA9FCA9EF}"/>
    <cellStyle name="Normal 5 4 3 5 3 7" xfId="9642" xr:uid="{7BE91140-33CA-464E-BE16-B46F07A822AA}"/>
    <cellStyle name="Normal 5 4 3 5 4" xfId="2856" xr:uid="{74DF9EE9-B384-4871-9143-3B78EED23EC6}"/>
    <cellStyle name="Normal 5 4 3 5 4 2" xfId="25042" xr:uid="{29773C6C-E4BC-42E9-98E4-4794483A3FBD}"/>
    <cellStyle name="Normal 5 4 3 5 4 2 2" xfId="38734" xr:uid="{5D2D7686-6FDE-4433-B8DC-CAC6537DD6E7}"/>
    <cellStyle name="Normal 5 4 3 5 4 2 3" xfId="53618" xr:uid="{94F84833-930F-4D1C-AD47-C9FECBA143AB}"/>
    <cellStyle name="Normal 5 4 3 5 4 3" xfId="18198" xr:uid="{CA150014-3835-463B-9E17-F435E6F39D4D}"/>
    <cellStyle name="Normal 5 4 3 5 4 3 2" xfId="41132" xr:uid="{F40C203A-FF27-49C7-B87B-AD0DB6B123D3}"/>
    <cellStyle name="Normal 5 4 3 5 4 4" xfId="31888" xr:uid="{315C2852-C556-4368-A242-1BDF50D44110}"/>
    <cellStyle name="Normal 5 4 3 5 4 5" xfId="46772" xr:uid="{DC41166C-5F50-426B-A567-9E9ED080005D}"/>
    <cellStyle name="Normal 5 4 3 5 4 6" xfId="11352" xr:uid="{4132BA19-FA1C-453E-B4BC-170052DCB6CB}"/>
    <cellStyle name="Normal 5 4 3 5 5" xfId="21620" xr:uid="{9695B7C5-BD26-4C00-AB76-C3881642656E}"/>
    <cellStyle name="Normal 5 4 3 5 5 2" xfId="35312" xr:uid="{E050142E-7073-4F7D-91C4-75C44B77C50D}"/>
    <cellStyle name="Normal 5 4 3 5 5 3" xfId="50196" xr:uid="{950B4EC3-2F7B-479B-83FE-569151E6270B}"/>
    <cellStyle name="Normal 5 4 3 5 6" xfId="14776" xr:uid="{7B1DB81C-3C2A-40E4-B079-CED082C8CE5A}"/>
    <cellStyle name="Normal 5 4 3 5 6 2" xfId="40833" xr:uid="{9ACE12AE-D8DD-45D9-8C29-0E05351ABE65}"/>
    <cellStyle name="Normal 5 4 3 5 7" xfId="28466" xr:uid="{20923065-494A-4993-961C-3D9A79F77F59}"/>
    <cellStyle name="Normal 5 4 3 5 8" xfId="43350" xr:uid="{25E4CD81-9658-47AF-8FED-D66C57A76AA8}"/>
    <cellStyle name="Normal 5 4 3 5 9" xfId="7930" xr:uid="{0DF05204-969B-4E5B-B220-C9117719F8AE}"/>
    <cellStyle name="Normal 5 4 3 6" xfId="1284" xr:uid="{EFF38353-5AB1-4FDF-8B33-81481DE27365}"/>
    <cellStyle name="Normal 5 4 3 6 2" xfId="1285" xr:uid="{D08DE7F9-6A1C-4278-ACB2-31C7C8CCA9B8}"/>
    <cellStyle name="Normal 5 4 3 6 2 2" xfId="13066" xr:uid="{D0E490E7-A720-406A-981E-83597ED519AC}"/>
    <cellStyle name="Normal 5 4 3 6 2 2 2" xfId="26756" xr:uid="{FC8804E2-77A7-4281-81E9-228E1B0FE0B2}"/>
    <cellStyle name="Normal 5 4 3 6 2 2 2 2" xfId="40448" xr:uid="{563EAF02-D6FD-409A-8697-5B0F31EAA81D}"/>
    <cellStyle name="Normal 5 4 3 6 2 2 2 3" xfId="55332" xr:uid="{EA1C6AF2-B8FD-4F6F-A200-D36D9C42EBDC}"/>
    <cellStyle name="Normal 5 4 3 6 2 2 3" xfId="19912" xr:uid="{7ADC6902-E6B6-4911-B2BF-6BF8942D6FD7}"/>
    <cellStyle name="Normal 5 4 3 6 2 2 4" xfId="33602" xr:uid="{7EEF0618-0B57-4FDA-B279-8C4A23F044FA}"/>
    <cellStyle name="Normal 5 4 3 6 2 2 5" xfId="48486" xr:uid="{F8F061CF-9941-424C-BBAB-A6CFE4D43C00}"/>
    <cellStyle name="Normal 5 4 3 6 2 3" xfId="23334" xr:uid="{5717CAE1-2551-4380-B72C-D815C76D0BC2}"/>
    <cellStyle name="Normal 5 4 3 6 2 3 2" xfId="37026" xr:uid="{81F75D2F-D37E-4D5D-BCB7-26581066EC04}"/>
    <cellStyle name="Normal 5 4 3 6 2 3 3" xfId="51910" xr:uid="{31E8982F-CBA5-4AF2-A49F-E2160BF9DC06}"/>
    <cellStyle name="Normal 5 4 3 6 2 4" xfId="16490" xr:uid="{66835110-894C-4AD9-A294-ACB616F8B990}"/>
    <cellStyle name="Normal 5 4 3 6 2 4 2" xfId="40978" xr:uid="{D3EF3654-ED2E-4DEB-898D-E208017B43BB}"/>
    <cellStyle name="Normal 5 4 3 6 2 5" xfId="30180" xr:uid="{F10DC800-74D1-42DF-A337-C2C7B929A725}"/>
    <cellStyle name="Normal 5 4 3 6 2 6" xfId="45064" xr:uid="{6D0EC108-0591-4B5B-8719-B293BC1FE968}"/>
    <cellStyle name="Normal 5 4 3 6 2 7" xfId="9644" xr:uid="{3FA4E845-8645-4053-870D-CD0FECD1474C}"/>
    <cellStyle name="Normal 5 4 3 6 3" xfId="11354" xr:uid="{650ACF9A-5C99-4AE2-926A-9240EF10522F}"/>
    <cellStyle name="Normal 5 4 3 6 3 2" xfId="25044" xr:uid="{B33AF997-C0F5-470B-9650-ED344A7F039D}"/>
    <cellStyle name="Normal 5 4 3 6 3 2 2" xfId="38736" xr:uid="{B7A07A44-5C2E-4AB4-A84D-54BD1DF4CD76}"/>
    <cellStyle name="Normal 5 4 3 6 3 2 3" xfId="53620" xr:uid="{1DC97CF9-F6B7-47EE-87C0-9C328075BFF0}"/>
    <cellStyle name="Normal 5 4 3 6 3 3" xfId="18200" xr:uid="{06847ACC-3125-4A90-BAB9-B4234DA6F18D}"/>
    <cellStyle name="Normal 5 4 3 6 3 4" xfId="31890" xr:uid="{D4A2AC6E-1571-4097-AB9D-5E4BD135882E}"/>
    <cellStyle name="Normal 5 4 3 6 3 5" xfId="46774" xr:uid="{1C124150-A258-4B8F-86DF-D3BFA7A6C723}"/>
    <cellStyle name="Normal 5 4 3 6 4" xfId="21622" xr:uid="{0D18773E-C80E-4692-9419-4EBB7CC5C5F8}"/>
    <cellStyle name="Normal 5 4 3 6 4 2" xfId="35314" xr:uid="{726D23AD-9B0F-43BB-8C2B-B3EE13F2523C}"/>
    <cellStyle name="Normal 5 4 3 6 4 3" xfId="50198" xr:uid="{CD35C49F-A857-43A1-9F21-8EAC97239C27}"/>
    <cellStyle name="Normal 5 4 3 6 5" xfId="14778" xr:uid="{CA39E1BD-E7F2-4A8C-8B56-D80565A9499D}"/>
    <cellStyle name="Normal 5 4 3 6 5 2" xfId="40977" xr:uid="{CFCC157D-4417-485A-B1B7-5E4D0D109C7A}"/>
    <cellStyle name="Normal 5 4 3 6 6" xfId="28468" xr:uid="{AD23C477-254A-4A9C-A33E-A3F896BA6D56}"/>
    <cellStyle name="Normal 5 4 3 6 7" xfId="43352" xr:uid="{2700C016-E3E8-4045-BC88-81B7271776A5}"/>
    <cellStyle name="Normal 5 4 3 6 8" xfId="7932" xr:uid="{6E2B0C1F-CD15-4B47-BB5D-AEFBA79CE0ED}"/>
    <cellStyle name="Normal 5 4 3 7" xfId="1286" xr:uid="{1685D63B-D3CD-4A88-BE5C-17960BCAB6B6}"/>
    <cellStyle name="Normal 5 4 3 7 2" xfId="9645" xr:uid="{5BED6FBA-2D8A-4595-A531-9F347188D77E}"/>
    <cellStyle name="Normal 5 4 3 7 2 2" xfId="13067" xr:uid="{5F823FA8-EA54-4625-ADC6-034807ED11A7}"/>
    <cellStyle name="Normal 5 4 3 7 2 2 2" xfId="26757" xr:uid="{2ECFF59B-318A-4FB3-8919-2DBB1BB94CF7}"/>
    <cellStyle name="Normal 5 4 3 7 2 2 2 2" xfId="40449" xr:uid="{C1B45101-53FC-4E2B-99DD-016FF0C8EBA1}"/>
    <cellStyle name="Normal 5 4 3 7 2 2 2 3" xfId="55333" xr:uid="{FCC184FA-7F72-4F96-A551-194B1E816B67}"/>
    <cellStyle name="Normal 5 4 3 7 2 2 3" xfId="19913" xr:uid="{7D3C21F6-8723-4956-B2D4-BCEA60EC8184}"/>
    <cellStyle name="Normal 5 4 3 7 2 2 4" xfId="33603" xr:uid="{AA34D5AD-74F6-4B4E-B2DC-8817971391B6}"/>
    <cellStyle name="Normal 5 4 3 7 2 2 5" xfId="48487" xr:uid="{F4B8AE80-C678-47F1-9711-368DC4042062}"/>
    <cellStyle name="Normal 5 4 3 7 2 3" xfId="23335" xr:uid="{5470C751-EF2C-4ED5-9C35-228C91D007B2}"/>
    <cellStyle name="Normal 5 4 3 7 2 3 2" xfId="37027" xr:uid="{AEB10FDC-D658-46C9-B07C-DEE8357DE193}"/>
    <cellStyle name="Normal 5 4 3 7 2 3 3" xfId="51911" xr:uid="{0B5CAB8B-946F-4831-AD59-37A6A5B4668E}"/>
    <cellStyle name="Normal 5 4 3 7 2 4" xfId="16491" xr:uid="{9C7DE7B9-7FDF-4958-A808-A3B88B1506D1}"/>
    <cellStyle name="Normal 5 4 3 7 2 5" xfId="30181" xr:uid="{30CB333C-752F-499D-BEDB-DB7AFA043B16}"/>
    <cellStyle name="Normal 5 4 3 7 2 6" xfId="45065" xr:uid="{2EB6D7BC-BD97-43DE-9F60-F95A90B681DD}"/>
    <cellStyle name="Normal 5 4 3 7 3" xfId="11355" xr:uid="{2DAB9FB7-187C-4AEC-8E7E-6241539D9DC7}"/>
    <cellStyle name="Normal 5 4 3 7 3 2" xfId="25045" xr:uid="{73E378A8-0CC8-4A9E-8FB8-4110787BB10A}"/>
    <cellStyle name="Normal 5 4 3 7 3 2 2" xfId="38737" xr:uid="{88789885-D0AD-41E4-A781-27F8095CE509}"/>
    <cellStyle name="Normal 5 4 3 7 3 2 3" xfId="53621" xr:uid="{3D4E3D8C-40BC-4460-B87A-CCD735011A56}"/>
    <cellStyle name="Normal 5 4 3 7 3 3" xfId="18201" xr:uid="{C02FADE9-E2A4-4DD0-9709-0D4337B2EB47}"/>
    <cellStyle name="Normal 5 4 3 7 3 4" xfId="31891" xr:uid="{AB2217D2-AFB3-4B17-BCE3-7D20FF24C84D}"/>
    <cellStyle name="Normal 5 4 3 7 3 5" xfId="46775" xr:uid="{1809FCEE-C481-4C93-B84F-D5ABBEA112FC}"/>
    <cellStyle name="Normal 5 4 3 7 4" xfId="21623" xr:uid="{BC4F7BE2-7224-41E8-A3E4-69B3643D40A0}"/>
    <cellStyle name="Normal 5 4 3 7 4 2" xfId="35315" xr:uid="{67D5C651-B2E2-49F0-A26E-5AFAEA33EAA1}"/>
    <cellStyle name="Normal 5 4 3 7 4 3" xfId="50199" xr:uid="{860BDBAC-93BC-488B-B445-4599B6596390}"/>
    <cellStyle name="Normal 5 4 3 7 5" xfId="14779" xr:uid="{7C744FAE-3DCA-40DB-829E-7454227692B4}"/>
    <cellStyle name="Normal 5 4 3 7 5 2" xfId="40979" xr:uid="{237DD7A6-7F8C-44C9-8559-631FBFA8D5D0}"/>
    <cellStyle name="Normal 5 4 3 7 6" xfId="28469" xr:uid="{AD476549-59F3-4182-BB3B-3D9C1F403E4E}"/>
    <cellStyle name="Normal 5 4 3 7 7" xfId="43353" xr:uid="{6591BBE4-14A6-4860-BDDB-5D24F0A05613}"/>
    <cellStyle name="Normal 5 4 3 7 8" xfId="7933" xr:uid="{8D56DD8E-DE66-4858-8963-584BF0B2227B}"/>
    <cellStyle name="Normal 5 4 3 8" xfId="2857" xr:uid="{99764C69-8561-427D-84A5-FE6E94C381DA}"/>
    <cellStyle name="Normal 5 4 3 8 2" xfId="13038" xr:uid="{0D13894B-61CD-4C18-9CB8-A1E8DF842B10}"/>
    <cellStyle name="Normal 5 4 3 8 2 2" xfId="26728" xr:uid="{A11FA648-A0C6-4BFE-BEDD-D4A108C777F1}"/>
    <cellStyle name="Normal 5 4 3 8 2 2 2" xfId="40420" xr:uid="{D797CC5C-99C1-4B56-9D1A-086DBA6C1874}"/>
    <cellStyle name="Normal 5 4 3 8 2 2 3" xfId="55304" xr:uid="{799A9B45-EBAB-467F-BF6F-9D7756ED0871}"/>
    <cellStyle name="Normal 5 4 3 8 2 3" xfId="19884" xr:uid="{8B2BB07C-46F7-4A9D-946F-761C767B71E9}"/>
    <cellStyle name="Normal 5 4 3 8 2 4" xfId="33574" xr:uid="{4E589371-45AD-4DC0-99AB-A26FE47278EE}"/>
    <cellStyle name="Normal 5 4 3 8 2 5" xfId="48458" xr:uid="{3A7203DA-9784-466D-8EC0-E3A61CBF46B8}"/>
    <cellStyle name="Normal 5 4 3 8 3" xfId="23306" xr:uid="{AC2D7864-C957-4776-91F7-92AE7AB82EFB}"/>
    <cellStyle name="Normal 5 4 3 8 3 2" xfId="36998" xr:uid="{30E2F903-B314-4418-92EA-DD41B829BAAA}"/>
    <cellStyle name="Normal 5 4 3 8 3 3" xfId="51882" xr:uid="{E5972F02-DC40-4DE5-8356-B3FF98FBE16D}"/>
    <cellStyle name="Normal 5 4 3 8 4" xfId="16462" xr:uid="{7E3F97EA-742E-4B1C-A0D3-2FF2707DECD2}"/>
    <cellStyle name="Normal 5 4 3 8 4 2" xfId="41133" xr:uid="{F27F9781-0F03-4AEA-822C-0306363DA56B}"/>
    <cellStyle name="Normal 5 4 3 8 5" xfId="30152" xr:uid="{3CA66CD7-C844-47FD-B6EC-0331A3709D19}"/>
    <cellStyle name="Normal 5 4 3 8 6" xfId="45036" xr:uid="{E901F036-1D86-4181-9F6F-80868ED56342}"/>
    <cellStyle name="Normal 5 4 3 8 7" xfId="9616" xr:uid="{3C59684F-96A9-46F7-910E-5C3468DEB8AE}"/>
    <cellStyle name="Normal 5 4 3 9" xfId="11326" xr:uid="{F348D7B9-D36B-45E2-B327-000334D03F29}"/>
    <cellStyle name="Normal 5 4 3 9 2" xfId="25016" xr:uid="{286889F2-EBF4-4E70-B985-F05BCF794988}"/>
    <cellStyle name="Normal 5 4 3 9 2 2" xfId="38708" xr:uid="{C7795C68-5630-4216-868A-A6BD36A6BD5C}"/>
    <cellStyle name="Normal 5 4 3 9 2 3" xfId="53592" xr:uid="{DB6EC262-A1B3-4864-A75E-FC4DEE76ADF3}"/>
    <cellStyle name="Normal 5 4 3 9 3" xfId="18172" xr:uid="{32E76E2C-47AD-47D9-A4D2-9CDDBC81A940}"/>
    <cellStyle name="Normal 5 4 3 9 4" xfId="31862" xr:uid="{2EA2C47A-FC18-4BCF-977B-F1DEA739C5E4}"/>
    <cellStyle name="Normal 5 4 3 9 5" xfId="46746" xr:uid="{5A04C308-0677-4CB8-98B8-4967C842BB0D}"/>
    <cellStyle name="Normal 5 4 4" xfId="99" xr:uid="{ACD236FF-BD72-4869-A8F1-7506AC729246}"/>
    <cellStyle name="Normal 5 4 4 10" xfId="14780" xr:uid="{149CCD6C-507D-4FC9-87BC-E9BB39A1AA5B}"/>
    <cellStyle name="Normal 5 4 4 10 2" xfId="40765" xr:uid="{6988927D-23FA-464A-950A-7A72DD99C463}"/>
    <cellStyle name="Normal 5 4 4 11" xfId="28470" xr:uid="{09FD4AD4-7C21-4B68-AB9A-30A86E48D90E}"/>
    <cellStyle name="Normal 5 4 4 12" xfId="43354" xr:uid="{A1F24BC4-ECB8-4D00-87F3-62C2FDEF3C98}"/>
    <cellStyle name="Normal 5 4 4 13" xfId="7934" xr:uid="{044AE589-E7B0-43A1-A766-DE3139E92A54}"/>
    <cellStyle name="Normal 5 4 4 2" xfId="448" xr:uid="{56148BF8-6ADC-41D1-A6A9-110E512E16E1}"/>
    <cellStyle name="Normal 5 4 4 2 10" xfId="43355" xr:uid="{B5D58F23-883F-4789-9608-04B9AFF75D7B}"/>
    <cellStyle name="Normal 5 4 4 2 11" xfId="7935" xr:uid="{B9907E1C-9ED0-4A6F-8BC9-F1EC159A8647}"/>
    <cellStyle name="Normal 5 4 4 2 2" xfId="557" xr:uid="{B3A7DCC5-6E28-460E-BC21-2E4F3127917B}"/>
    <cellStyle name="Normal 5 4 4 2 2 2" xfId="1287" xr:uid="{D902BF5D-7343-4140-B171-5090B2EFA9DF}"/>
    <cellStyle name="Normal 5 4 4 2 2 2 2" xfId="1288" xr:uid="{62556451-81FC-4070-A21B-A8FC6D3EE0A2}"/>
    <cellStyle name="Normal 5 4 4 2 2 2 2 2" xfId="13071" xr:uid="{777EDE20-B92F-4FEC-AB80-CFE996674FEB}"/>
    <cellStyle name="Normal 5 4 4 2 2 2 2 2 2" xfId="26761" xr:uid="{35F81A4B-033D-4392-A2C3-3191D6418762}"/>
    <cellStyle name="Normal 5 4 4 2 2 2 2 2 2 2" xfId="40453" xr:uid="{F6FED881-C2E1-463A-9FA7-77609E51BF97}"/>
    <cellStyle name="Normal 5 4 4 2 2 2 2 2 2 3" xfId="55337" xr:uid="{FED180B8-B6ED-44D9-AA1E-EB08CE49B28E}"/>
    <cellStyle name="Normal 5 4 4 2 2 2 2 2 3" xfId="19917" xr:uid="{2CF6B0F9-58BA-4D5E-BBD2-FE8EB001DE2C}"/>
    <cellStyle name="Normal 5 4 4 2 2 2 2 2 4" xfId="33607" xr:uid="{04AEAC8F-EAEC-4817-AC97-9AEF8F727D19}"/>
    <cellStyle name="Normal 5 4 4 2 2 2 2 2 5" xfId="48491" xr:uid="{E1DCDE34-D5DD-4A36-813D-AA704234ACE9}"/>
    <cellStyle name="Normal 5 4 4 2 2 2 2 3" xfId="23339" xr:uid="{5CA7EAD2-1C40-43FE-8089-8056561247EB}"/>
    <cellStyle name="Normal 5 4 4 2 2 2 2 3 2" xfId="37031" xr:uid="{1FF08511-75C6-400E-B856-80D4C3FF995F}"/>
    <cellStyle name="Normal 5 4 4 2 2 2 2 3 3" xfId="51915" xr:uid="{4BD17F7E-1360-4BAA-AB91-2C6AE95F9AF5}"/>
    <cellStyle name="Normal 5 4 4 2 2 2 2 4" xfId="16495" xr:uid="{D048A886-7E1C-4DAE-8805-1EA04D14B4DC}"/>
    <cellStyle name="Normal 5 4 4 2 2 2 2 4 2" xfId="40981" xr:uid="{F3425DF1-92B8-4BB5-B254-CA4CC16F8C1D}"/>
    <cellStyle name="Normal 5 4 4 2 2 2 2 5" xfId="30185" xr:uid="{CCBAF32F-7B82-4802-A662-4F0E5B94FA9D}"/>
    <cellStyle name="Normal 5 4 4 2 2 2 2 6" xfId="45069" xr:uid="{9F2E97FE-7D89-42D7-8B10-F5999B79445C}"/>
    <cellStyle name="Normal 5 4 4 2 2 2 2 7" xfId="9649" xr:uid="{887BE773-86A6-4E2E-BF58-B7641F12B547}"/>
    <cellStyle name="Normal 5 4 4 2 2 2 3" xfId="11359" xr:uid="{694D116F-9B19-4BA1-BDEF-DE3DF9EA33E0}"/>
    <cellStyle name="Normal 5 4 4 2 2 2 3 2" xfId="25049" xr:uid="{9A90D519-A3CE-4FCE-9B3F-DEA27EFC6BD2}"/>
    <cellStyle name="Normal 5 4 4 2 2 2 3 2 2" xfId="38741" xr:uid="{66732065-BCB3-4826-A9AE-89BDF575A222}"/>
    <cellStyle name="Normal 5 4 4 2 2 2 3 2 3" xfId="53625" xr:uid="{C94B31B9-F625-4723-B62E-737DEDEDB0B4}"/>
    <cellStyle name="Normal 5 4 4 2 2 2 3 3" xfId="18205" xr:uid="{925442AB-F5ED-465B-9271-7DF96DB69A9C}"/>
    <cellStyle name="Normal 5 4 4 2 2 2 3 4" xfId="31895" xr:uid="{489FE5D4-592C-4903-B5AC-C4C1D8F7B1D7}"/>
    <cellStyle name="Normal 5 4 4 2 2 2 3 5" xfId="46779" xr:uid="{6A0EB0B4-AE8C-422A-89B8-5FDC71811DE8}"/>
    <cellStyle name="Normal 5 4 4 2 2 2 4" xfId="21627" xr:uid="{EF194093-F7A3-435A-8F9B-2A85F52165D7}"/>
    <cellStyle name="Normal 5 4 4 2 2 2 4 2" xfId="35319" xr:uid="{132E6809-16B3-4A94-9BA6-19A873B5CD2F}"/>
    <cellStyle name="Normal 5 4 4 2 2 2 4 3" xfId="50203" xr:uid="{041FF9AF-8927-4CCB-B454-2DC04710E993}"/>
    <cellStyle name="Normal 5 4 4 2 2 2 5" xfId="14783" xr:uid="{8FEC9C1A-9F63-4EDD-93F7-32C498C776CA}"/>
    <cellStyle name="Normal 5 4 4 2 2 2 5 2" xfId="40980" xr:uid="{57156628-3C9B-4B86-8084-5D77948925BB}"/>
    <cellStyle name="Normal 5 4 4 2 2 2 6" xfId="28473" xr:uid="{22CA4738-DCDA-4C3F-BADC-73A12F65E50E}"/>
    <cellStyle name="Normal 5 4 4 2 2 2 7" xfId="43357" xr:uid="{59F5A99E-CA6E-4212-9F33-BB8F676E36B9}"/>
    <cellStyle name="Normal 5 4 4 2 2 2 8" xfId="7937" xr:uid="{8EF19F72-4243-46EF-B341-FCA07519E656}"/>
    <cellStyle name="Normal 5 4 4 2 2 3" xfId="1289" xr:uid="{BCE76CB8-A3F3-4ED1-88F0-3388BA761D40}"/>
    <cellStyle name="Normal 5 4 4 2 2 3 2" xfId="13070" xr:uid="{59FDC049-6F4E-4F7E-87C3-C755717DF00B}"/>
    <cellStyle name="Normal 5 4 4 2 2 3 2 2" xfId="26760" xr:uid="{7B2525CC-1633-4046-A53B-1D4FB7E8B84F}"/>
    <cellStyle name="Normal 5 4 4 2 2 3 2 2 2" xfId="40452" xr:uid="{98DD4AC5-23D4-4265-A0ED-497263BDFE0A}"/>
    <cellStyle name="Normal 5 4 4 2 2 3 2 2 3" xfId="55336" xr:uid="{6812117A-9E6E-4EC4-999C-999ACB0B8E5D}"/>
    <cellStyle name="Normal 5 4 4 2 2 3 2 3" xfId="19916" xr:uid="{6A35DAB5-727C-471C-AD94-43FE8D420F11}"/>
    <cellStyle name="Normal 5 4 4 2 2 3 2 4" xfId="33606" xr:uid="{6B7B4828-4019-45B3-A1DC-30929E595F9C}"/>
    <cellStyle name="Normal 5 4 4 2 2 3 2 5" xfId="48490" xr:uid="{C50F6DC6-54EF-41D6-A379-C80549C7D83B}"/>
    <cellStyle name="Normal 5 4 4 2 2 3 3" xfId="23338" xr:uid="{4728A797-41C2-417D-80D1-B2670A0B3F59}"/>
    <cellStyle name="Normal 5 4 4 2 2 3 3 2" xfId="37030" xr:uid="{1E9F1B70-39C2-40F1-BEDE-DA2349123AB6}"/>
    <cellStyle name="Normal 5 4 4 2 2 3 3 3" xfId="51914" xr:uid="{06C1AB8C-0ADE-4CBB-BE05-972A2979D21F}"/>
    <cellStyle name="Normal 5 4 4 2 2 3 4" xfId="16494" xr:uid="{99BAD098-4A15-40AB-9A3C-13EBBD1CDD2E}"/>
    <cellStyle name="Normal 5 4 4 2 2 3 4 2" xfId="40982" xr:uid="{8DC4CEB3-BAA3-400B-80DF-A6B37419D009}"/>
    <cellStyle name="Normal 5 4 4 2 2 3 5" xfId="30184" xr:uid="{7AA31452-5087-45D0-8E81-BFEA5BD8EC34}"/>
    <cellStyle name="Normal 5 4 4 2 2 3 6" xfId="45068" xr:uid="{06583D32-4B39-456C-A3CD-257C03B3367D}"/>
    <cellStyle name="Normal 5 4 4 2 2 3 7" xfId="9648" xr:uid="{D5199CE6-E475-44B0-9B43-C0A68A1BB84F}"/>
    <cellStyle name="Normal 5 4 4 2 2 4" xfId="2858" xr:uid="{45B3609B-3085-4A47-8568-659B9965AF60}"/>
    <cellStyle name="Normal 5 4 4 2 2 4 2" xfId="25048" xr:uid="{7869E8C3-ED8B-42DB-AC40-53EA3637BF37}"/>
    <cellStyle name="Normal 5 4 4 2 2 4 2 2" xfId="38740" xr:uid="{7F2EB18D-E63A-4CC4-BFD4-056A7BC24812}"/>
    <cellStyle name="Normal 5 4 4 2 2 4 2 3" xfId="53624" xr:uid="{C7E212E9-156C-4E64-AEFF-D48352EA47A6}"/>
    <cellStyle name="Normal 5 4 4 2 2 4 3" xfId="18204" xr:uid="{5237FA4D-9292-43E6-9889-11735979AD72}"/>
    <cellStyle name="Normal 5 4 4 2 2 4 3 2" xfId="41134" xr:uid="{01AF30E0-FBAE-417D-8AD9-B1E257A27D63}"/>
    <cellStyle name="Normal 5 4 4 2 2 4 4" xfId="31894" xr:uid="{1F7A7F10-9473-4C29-985D-437542E4FF9B}"/>
    <cellStyle name="Normal 5 4 4 2 2 4 5" xfId="46778" xr:uid="{60CDB8B1-9597-457B-BF3D-23B465AB8683}"/>
    <cellStyle name="Normal 5 4 4 2 2 4 6" xfId="11358" xr:uid="{36771D0D-B3F9-4CD7-80AD-1EA7474B1741}"/>
    <cellStyle name="Normal 5 4 4 2 2 5" xfId="21626" xr:uid="{FAC29184-B72C-4D5F-9E0E-A2E0A4AE7D30}"/>
    <cellStyle name="Normal 5 4 4 2 2 5 2" xfId="35318" xr:uid="{41B5A1D0-0C0E-4227-8500-085583674EAE}"/>
    <cellStyle name="Normal 5 4 4 2 2 5 3" xfId="50202" xr:uid="{3E099E84-1375-4A25-A70D-F68ADF76C155}"/>
    <cellStyle name="Normal 5 4 4 2 2 6" xfId="14782" xr:uid="{006B57C9-3954-406B-83C3-4AEDAD0C85AB}"/>
    <cellStyle name="Normal 5 4 4 2 2 6 2" xfId="40834" xr:uid="{3944DDC5-774E-4116-8FF1-3D45A7962D06}"/>
    <cellStyle name="Normal 5 4 4 2 2 7" xfId="28472" xr:uid="{5C76FFAA-CD73-41DE-957E-23830CA8F125}"/>
    <cellStyle name="Normal 5 4 4 2 2 8" xfId="43356" xr:uid="{63AC1F6A-B9CC-4E01-9AAF-74AADB4C9614}"/>
    <cellStyle name="Normal 5 4 4 2 2 9" xfId="7936" xr:uid="{16D7328D-FA88-4A50-812F-C088654B6CC0}"/>
    <cellStyle name="Normal 5 4 4 2 3" xfId="1290" xr:uid="{F77CB668-8A37-49CC-9AA2-145B1F93AABA}"/>
    <cellStyle name="Normal 5 4 4 2 3 2" xfId="1291" xr:uid="{CBD6154B-781F-492E-955E-F3BCADE43D35}"/>
    <cellStyle name="Normal 5 4 4 2 3 2 2" xfId="13072" xr:uid="{91B4BEF2-298C-4C78-B1A1-553E50FDAC32}"/>
    <cellStyle name="Normal 5 4 4 2 3 2 2 2" xfId="26762" xr:uid="{8C43FA7C-CB80-4E01-BBB5-33FF23823FF7}"/>
    <cellStyle name="Normal 5 4 4 2 3 2 2 2 2" xfId="40454" xr:uid="{0FA149A0-12E6-4E1E-BB66-21A73B2D1691}"/>
    <cellStyle name="Normal 5 4 4 2 3 2 2 2 3" xfId="55338" xr:uid="{9D414EE2-E66A-4B27-B240-2380342204E3}"/>
    <cellStyle name="Normal 5 4 4 2 3 2 2 3" xfId="19918" xr:uid="{8524A4CE-2E6B-47BF-85F6-FA89A0FD1F92}"/>
    <cellStyle name="Normal 5 4 4 2 3 2 2 4" xfId="33608" xr:uid="{9401272F-5EC6-4A1B-B871-394E464BDE42}"/>
    <cellStyle name="Normal 5 4 4 2 3 2 2 5" xfId="48492" xr:uid="{51644465-2706-47DD-8A71-9B4202309CAC}"/>
    <cellStyle name="Normal 5 4 4 2 3 2 3" xfId="23340" xr:uid="{2700076B-1991-4CA3-A796-F14739EC8AE4}"/>
    <cellStyle name="Normal 5 4 4 2 3 2 3 2" xfId="37032" xr:uid="{DA8ABAA8-795D-4EEB-81D3-9D1A4270B390}"/>
    <cellStyle name="Normal 5 4 4 2 3 2 3 3" xfId="51916" xr:uid="{7C4927A6-6402-4B1A-AEA3-92606CCD21AA}"/>
    <cellStyle name="Normal 5 4 4 2 3 2 4" xfId="16496" xr:uid="{7915FC71-609D-4A6F-A623-9270297F5E1A}"/>
    <cellStyle name="Normal 5 4 4 2 3 2 4 2" xfId="40984" xr:uid="{1FB0DAAD-4B54-424A-B003-583CE690673F}"/>
    <cellStyle name="Normal 5 4 4 2 3 2 5" xfId="30186" xr:uid="{3EEC967B-2D4C-49BF-BA5C-24592D226C44}"/>
    <cellStyle name="Normal 5 4 4 2 3 2 6" xfId="45070" xr:uid="{3B80D5F6-5992-450A-9880-58141452B122}"/>
    <cellStyle name="Normal 5 4 4 2 3 2 7" xfId="9650" xr:uid="{54C3A9DC-8585-4D59-A64D-CDD6BE698769}"/>
    <cellStyle name="Normal 5 4 4 2 3 3" xfId="11360" xr:uid="{D9A3461A-E38F-4DC7-885E-2C547516BB64}"/>
    <cellStyle name="Normal 5 4 4 2 3 3 2" xfId="25050" xr:uid="{CBA1E25A-5865-4DF2-913A-70420D4E8BD0}"/>
    <cellStyle name="Normal 5 4 4 2 3 3 2 2" xfId="38742" xr:uid="{CBDFB5F9-EAC5-44AF-B3B4-4741A19C9A7E}"/>
    <cellStyle name="Normal 5 4 4 2 3 3 2 3" xfId="53626" xr:uid="{77C6EB84-B577-4424-90F3-D0BA366A4C37}"/>
    <cellStyle name="Normal 5 4 4 2 3 3 3" xfId="18206" xr:uid="{74346433-E228-407A-9E47-A2B29C47A8AA}"/>
    <cellStyle name="Normal 5 4 4 2 3 3 4" xfId="31896" xr:uid="{5364384F-9227-4DEF-8A4D-F27300DE1F62}"/>
    <cellStyle name="Normal 5 4 4 2 3 3 5" xfId="46780" xr:uid="{52C45462-24FA-4D17-9AAD-F41B755E79FC}"/>
    <cellStyle name="Normal 5 4 4 2 3 4" xfId="21628" xr:uid="{5C51D2F5-8C3B-4BB7-8B26-728C16F47BBD}"/>
    <cellStyle name="Normal 5 4 4 2 3 4 2" xfId="35320" xr:uid="{07983803-DFE4-43C6-949D-1478A90EB894}"/>
    <cellStyle name="Normal 5 4 4 2 3 4 3" xfId="50204" xr:uid="{8B1A8C86-9341-49D9-947B-7E6821C32E9C}"/>
    <cellStyle name="Normal 5 4 4 2 3 5" xfId="14784" xr:uid="{B6192744-CEC6-4725-81C0-3C05CD1DFF85}"/>
    <cellStyle name="Normal 5 4 4 2 3 5 2" xfId="40983" xr:uid="{7610C0C5-6855-46DC-AB99-3A0DDA9B3F5A}"/>
    <cellStyle name="Normal 5 4 4 2 3 6" xfId="28474" xr:uid="{F7607382-D056-4A66-A48A-3000ACA7F82B}"/>
    <cellStyle name="Normal 5 4 4 2 3 7" xfId="43358" xr:uid="{298947E3-60B9-4CCE-B772-2107F2B4AC16}"/>
    <cellStyle name="Normal 5 4 4 2 3 8" xfId="7938" xr:uid="{449E2E97-F4E1-4679-B9BE-5EA654535F3C}"/>
    <cellStyle name="Normal 5 4 4 2 4" xfId="1292" xr:uid="{05335BCC-80B9-4F33-B610-44670DA2B27B}"/>
    <cellStyle name="Normal 5 4 4 2 4 2" xfId="9651" xr:uid="{07B365A0-BE9B-4541-88BE-48D88B0BD6B9}"/>
    <cellStyle name="Normal 5 4 4 2 4 2 2" xfId="13073" xr:uid="{5F285BDE-A7CF-48F0-9CF3-75F4FA505F07}"/>
    <cellStyle name="Normal 5 4 4 2 4 2 2 2" xfId="26763" xr:uid="{5C85BA7B-AB17-407F-A2A4-187FC6E683E3}"/>
    <cellStyle name="Normal 5 4 4 2 4 2 2 2 2" xfId="40455" xr:uid="{493D0B09-FC09-4EE6-84F7-E7DB11965F6D}"/>
    <cellStyle name="Normal 5 4 4 2 4 2 2 2 3" xfId="55339" xr:uid="{270DD59F-0286-4C5A-AFF9-E25C1F9275F9}"/>
    <cellStyle name="Normal 5 4 4 2 4 2 2 3" xfId="19919" xr:uid="{1E527865-AF79-4171-BCC1-C83CBBD2C317}"/>
    <cellStyle name="Normal 5 4 4 2 4 2 2 4" xfId="33609" xr:uid="{252DD53B-7EC8-4B5B-8006-C1C1D4FF73E2}"/>
    <cellStyle name="Normal 5 4 4 2 4 2 2 5" xfId="48493" xr:uid="{279B8ACE-F2C5-40C2-955D-7B3D50795610}"/>
    <cellStyle name="Normal 5 4 4 2 4 2 3" xfId="23341" xr:uid="{592632C6-9CF2-48DF-99BD-47BC42298E5E}"/>
    <cellStyle name="Normal 5 4 4 2 4 2 3 2" xfId="37033" xr:uid="{B628F242-E418-4F07-964F-724B0F200F5E}"/>
    <cellStyle name="Normal 5 4 4 2 4 2 3 3" xfId="51917" xr:uid="{6E6137E7-7007-4383-A764-6908CCB3EF66}"/>
    <cellStyle name="Normal 5 4 4 2 4 2 4" xfId="16497" xr:uid="{6BA96C63-1F19-42EF-9D84-171082E09EF9}"/>
    <cellStyle name="Normal 5 4 4 2 4 2 5" xfId="30187" xr:uid="{5DEFBF37-7087-4968-ADE4-F846A7E98DFD}"/>
    <cellStyle name="Normal 5 4 4 2 4 2 6" xfId="45071" xr:uid="{844C7C46-5A0B-4C0F-BD47-70E3365562F7}"/>
    <cellStyle name="Normal 5 4 4 2 4 3" xfId="11361" xr:uid="{1827DC8F-B69C-40F4-BAEA-397463FD3FF9}"/>
    <cellStyle name="Normal 5 4 4 2 4 3 2" xfId="25051" xr:uid="{31B5F675-FA80-4AA2-9349-1142112FC913}"/>
    <cellStyle name="Normal 5 4 4 2 4 3 2 2" xfId="38743" xr:uid="{BE46E483-CD82-42F3-BBEB-E68EAC395FE0}"/>
    <cellStyle name="Normal 5 4 4 2 4 3 2 3" xfId="53627" xr:uid="{C964AEE1-3D7C-4CAC-90E7-3F1C08B3AFEC}"/>
    <cellStyle name="Normal 5 4 4 2 4 3 3" xfId="18207" xr:uid="{827389A5-B539-4569-8695-FF8F009C1447}"/>
    <cellStyle name="Normal 5 4 4 2 4 3 4" xfId="31897" xr:uid="{20F8114D-C544-47EA-AEC2-B90D0B7B126C}"/>
    <cellStyle name="Normal 5 4 4 2 4 3 5" xfId="46781" xr:uid="{83C5C34A-1D04-449C-8D84-18688B5524A8}"/>
    <cellStyle name="Normal 5 4 4 2 4 4" xfId="21629" xr:uid="{DC10EEE4-EA11-4195-B2AD-582C2B33FAFC}"/>
    <cellStyle name="Normal 5 4 4 2 4 4 2" xfId="35321" xr:uid="{FC8038A0-C038-470C-A530-9CA2ABA6D634}"/>
    <cellStyle name="Normal 5 4 4 2 4 4 3" xfId="50205" xr:uid="{95AB85C0-ADEC-423A-9735-93C7331317B0}"/>
    <cellStyle name="Normal 5 4 4 2 4 5" xfId="14785" xr:uid="{D08FEBC7-82D4-4F98-BBC2-141518120495}"/>
    <cellStyle name="Normal 5 4 4 2 4 5 2" xfId="40985" xr:uid="{3BE98F67-CBB3-4C8D-B3CC-45169B41E8DD}"/>
    <cellStyle name="Normal 5 4 4 2 4 6" xfId="28475" xr:uid="{82FD76A0-C68F-450D-9987-6284FBCA50CC}"/>
    <cellStyle name="Normal 5 4 4 2 4 7" xfId="43359" xr:uid="{8A969AF9-01D6-400C-95B8-6C35307A9655}"/>
    <cellStyle name="Normal 5 4 4 2 4 8" xfId="7939" xr:uid="{56F3BC12-694E-4B3A-92B4-DDA706A0C810}"/>
    <cellStyle name="Normal 5 4 4 2 5" xfId="2859" xr:uid="{7F69B993-1079-4169-8333-E5E873D7AE2C}"/>
    <cellStyle name="Normal 5 4 4 2 5 2" xfId="13069" xr:uid="{F52F83AF-DD5E-4603-8791-0E2DAFA6F993}"/>
    <cellStyle name="Normal 5 4 4 2 5 2 2" xfId="26759" xr:uid="{5DAC310D-77CE-4790-BE9F-A6021A047E17}"/>
    <cellStyle name="Normal 5 4 4 2 5 2 2 2" xfId="40451" xr:uid="{A814D582-574F-4ADE-B821-1C19C1769C2F}"/>
    <cellStyle name="Normal 5 4 4 2 5 2 2 3" xfId="55335" xr:uid="{68DC7ED6-A6DE-41C8-B9A6-24C19ECE8EA9}"/>
    <cellStyle name="Normal 5 4 4 2 5 2 3" xfId="19915" xr:uid="{D8E95C3E-9FF1-4DC6-A32E-0247F5E6DEA2}"/>
    <cellStyle name="Normal 5 4 4 2 5 2 4" xfId="33605" xr:uid="{74D6A617-57CF-4AF9-9C36-8F28758F8D93}"/>
    <cellStyle name="Normal 5 4 4 2 5 2 5" xfId="48489" xr:uid="{0FC3EE2E-1302-4C5D-BB3E-B51DFE2E6F0D}"/>
    <cellStyle name="Normal 5 4 4 2 5 3" xfId="23337" xr:uid="{388A7A7E-F022-45B4-A8AF-8B478A02DB7E}"/>
    <cellStyle name="Normal 5 4 4 2 5 3 2" xfId="37029" xr:uid="{86ACFA3F-E1C5-4EA9-A9E0-C6D8A15D7999}"/>
    <cellStyle name="Normal 5 4 4 2 5 3 3" xfId="51913" xr:uid="{E0123817-BBD4-4E55-B368-A6D81CEDBFB3}"/>
    <cellStyle name="Normal 5 4 4 2 5 4" xfId="16493" xr:uid="{1A40DA2F-E4EE-4BC6-8F62-58FF7491C950}"/>
    <cellStyle name="Normal 5 4 4 2 5 4 2" xfId="41135" xr:uid="{972A4758-C3F8-409D-81A4-2D833E2AC7C6}"/>
    <cellStyle name="Normal 5 4 4 2 5 5" xfId="30183" xr:uid="{D318EBD0-8BD2-44AD-809D-73B427D4F535}"/>
    <cellStyle name="Normal 5 4 4 2 5 6" xfId="45067" xr:uid="{B42ADE74-6FD0-4B3B-A7FB-50F08B5121B1}"/>
    <cellStyle name="Normal 5 4 4 2 5 7" xfId="9647" xr:uid="{0860B692-0195-421A-BEF7-BEA4B229BE1D}"/>
    <cellStyle name="Normal 5 4 4 2 6" xfId="11357" xr:uid="{B5C69C6E-D5DA-4B91-B0BC-8A5309DFDB71}"/>
    <cellStyle name="Normal 5 4 4 2 6 2" xfId="25047" xr:uid="{A262E933-7FB9-4292-BAA3-A226522EDFFE}"/>
    <cellStyle name="Normal 5 4 4 2 6 2 2" xfId="38739" xr:uid="{2CBB7F60-5F9C-478B-AAF0-1086B34DB152}"/>
    <cellStyle name="Normal 5 4 4 2 6 2 3" xfId="53623" xr:uid="{412CFDA2-56E0-4C8F-A5D6-008428F8B08E}"/>
    <cellStyle name="Normal 5 4 4 2 6 3" xfId="18203" xr:uid="{F5D3B0F7-3C70-4C16-85D7-EC67BDA14482}"/>
    <cellStyle name="Normal 5 4 4 2 6 4" xfId="31893" xr:uid="{F8910B2C-210F-4868-ABF2-C832F2C2CA49}"/>
    <cellStyle name="Normal 5 4 4 2 6 5" xfId="46777" xr:uid="{FD1BE303-A1D8-45FB-8FD0-964C62294160}"/>
    <cellStyle name="Normal 5 4 4 2 7" xfId="21625" xr:uid="{46C39300-F869-4CC1-B73C-2763542B5468}"/>
    <cellStyle name="Normal 5 4 4 2 7 2" xfId="35317" xr:uid="{07276F02-0EEB-4991-8FB2-AB080DC8039F}"/>
    <cellStyle name="Normal 5 4 4 2 7 3" xfId="50201" xr:uid="{09DACB6C-E8F0-4462-A899-C733F6653B60}"/>
    <cellStyle name="Normal 5 4 4 2 8" xfId="14781" xr:uid="{8FAD53F5-707E-42FF-BA6B-28539BF395C8}"/>
    <cellStyle name="Normal 5 4 4 2 8 2" xfId="40805" xr:uid="{95670230-C500-461C-9CA4-E8D78D45A34A}"/>
    <cellStyle name="Normal 5 4 4 2 9" xfId="28471" xr:uid="{F29D7AFD-A735-4005-BC85-B42D204035AE}"/>
    <cellStyle name="Normal 5 4 4 3" xfId="558" xr:uid="{41E481AD-321E-482B-AEA0-337187736AC2}"/>
    <cellStyle name="Normal 5 4 4 3 10" xfId="43360" xr:uid="{E1D0A59B-659D-42C3-9235-D3FE577E3A94}"/>
    <cellStyle name="Normal 5 4 4 3 11" xfId="7940" xr:uid="{70CC13CD-127B-42E5-853B-85850B890C92}"/>
    <cellStyle name="Normal 5 4 4 3 2" xfId="1293" xr:uid="{34AC769D-B1BE-4144-8731-97399C84B221}"/>
    <cellStyle name="Normal 5 4 4 3 2 2" xfId="1294" xr:uid="{CD3EBB1C-3989-4FD0-95E2-67D8EF2E15CF}"/>
    <cellStyle name="Normal 5 4 4 3 2 2 2" xfId="9654" xr:uid="{43D38D26-A903-4EAF-9EA6-0B328BAC64E9}"/>
    <cellStyle name="Normal 5 4 4 3 2 2 2 2" xfId="13076" xr:uid="{ABB03AE2-8672-411D-AC8E-1EE59EC7F656}"/>
    <cellStyle name="Normal 5 4 4 3 2 2 2 2 2" xfId="26766" xr:uid="{5A37DC97-4E41-437D-B3CD-EFFA162AE2F4}"/>
    <cellStyle name="Normal 5 4 4 3 2 2 2 2 2 2" xfId="40458" xr:uid="{990BAA09-8677-4155-91A0-5D71955C226A}"/>
    <cellStyle name="Normal 5 4 4 3 2 2 2 2 2 3" xfId="55342" xr:uid="{4CD29B83-D5A6-4791-9411-5AD63E58A33C}"/>
    <cellStyle name="Normal 5 4 4 3 2 2 2 2 3" xfId="19922" xr:uid="{3FACB7B9-1301-47BC-832D-C1151BC93952}"/>
    <cellStyle name="Normal 5 4 4 3 2 2 2 2 4" xfId="33612" xr:uid="{86686BBC-3428-40E2-8CC3-C9ABD5CF5B56}"/>
    <cellStyle name="Normal 5 4 4 3 2 2 2 2 5" xfId="48496" xr:uid="{58732E85-379C-45B9-A31B-705F9142896D}"/>
    <cellStyle name="Normal 5 4 4 3 2 2 2 3" xfId="23344" xr:uid="{64C77918-BAD5-4F24-8704-DA63AC1D4974}"/>
    <cellStyle name="Normal 5 4 4 3 2 2 2 3 2" xfId="37036" xr:uid="{6D2D674C-C01F-4FC7-89BE-628D1BE78C59}"/>
    <cellStyle name="Normal 5 4 4 3 2 2 2 3 3" xfId="51920" xr:uid="{FF136DCC-186C-4C01-8B6F-35BA147A1C74}"/>
    <cellStyle name="Normal 5 4 4 3 2 2 2 4" xfId="16500" xr:uid="{61E5EF80-2212-4122-9CB7-CC5E4FDD085A}"/>
    <cellStyle name="Normal 5 4 4 3 2 2 2 5" xfId="30190" xr:uid="{B91CDA67-8275-4B92-B337-9416B1BDB744}"/>
    <cellStyle name="Normal 5 4 4 3 2 2 2 6" xfId="45074" xr:uid="{2F0F8455-A7D9-4211-98FB-F71AD2F00517}"/>
    <cellStyle name="Normal 5 4 4 3 2 2 3" xfId="11364" xr:uid="{2E62E437-9B07-44EB-9AA0-BB54F3E53E0F}"/>
    <cellStyle name="Normal 5 4 4 3 2 2 3 2" xfId="25054" xr:uid="{C5B8969B-B488-4C01-936A-94446DB5B233}"/>
    <cellStyle name="Normal 5 4 4 3 2 2 3 2 2" xfId="38746" xr:uid="{FF501F31-8534-4D0C-8627-E9C9D42D2929}"/>
    <cellStyle name="Normal 5 4 4 3 2 2 3 2 3" xfId="53630" xr:uid="{30B49A89-A61D-47FC-9948-18E26268842E}"/>
    <cellStyle name="Normal 5 4 4 3 2 2 3 3" xfId="18210" xr:uid="{33DEF04C-0396-41EB-AE03-CF9943EB572D}"/>
    <cellStyle name="Normal 5 4 4 3 2 2 3 4" xfId="31900" xr:uid="{BE17505F-CD03-42AC-8F43-15ADE2AF97C5}"/>
    <cellStyle name="Normal 5 4 4 3 2 2 3 5" xfId="46784" xr:uid="{F8EB24E1-81A4-4BE1-A7F9-09B8E124E71F}"/>
    <cellStyle name="Normal 5 4 4 3 2 2 4" xfId="21632" xr:uid="{8A16F401-EFE8-40B0-BF18-01FDDC944459}"/>
    <cellStyle name="Normal 5 4 4 3 2 2 4 2" xfId="35324" xr:uid="{28675046-D959-4998-B5B7-C0844B15AF28}"/>
    <cellStyle name="Normal 5 4 4 3 2 2 4 3" xfId="50208" xr:uid="{05F13E36-2FBC-4DCB-BF49-A23BCC8C29B7}"/>
    <cellStyle name="Normal 5 4 4 3 2 2 5" xfId="14788" xr:uid="{074E30CC-74FF-41AC-A30C-1F4F426E6A90}"/>
    <cellStyle name="Normal 5 4 4 3 2 2 5 2" xfId="40987" xr:uid="{E7F9A4AB-5579-406A-AD29-C433250FE1C9}"/>
    <cellStyle name="Normal 5 4 4 3 2 2 6" xfId="28478" xr:uid="{DDBFE334-2A37-42A4-95CF-5D7BE88833A5}"/>
    <cellStyle name="Normal 5 4 4 3 2 2 7" xfId="43362" xr:uid="{B9C3A889-F1FD-43A5-B67C-6596523DA24B}"/>
    <cellStyle name="Normal 5 4 4 3 2 2 8" xfId="7942" xr:uid="{91B9360D-837A-45AC-AC86-0230E5B4B7D1}"/>
    <cellStyle name="Normal 5 4 4 3 2 3" xfId="9653" xr:uid="{FB88A8A7-5F21-4A2D-8367-263123E801D8}"/>
    <cellStyle name="Normal 5 4 4 3 2 3 2" xfId="13075" xr:uid="{307562D2-3142-4A56-93D8-3F701EBED8FC}"/>
    <cellStyle name="Normal 5 4 4 3 2 3 2 2" xfId="26765" xr:uid="{03A70036-87FF-4DC6-A136-A8674F3BB27C}"/>
    <cellStyle name="Normal 5 4 4 3 2 3 2 2 2" xfId="40457" xr:uid="{ED537AC5-8C4D-48C3-B2C1-EDE98C4B3491}"/>
    <cellStyle name="Normal 5 4 4 3 2 3 2 2 3" xfId="55341" xr:uid="{657BC9AB-4311-497D-9D42-D659485FD6D9}"/>
    <cellStyle name="Normal 5 4 4 3 2 3 2 3" xfId="19921" xr:uid="{B28F6A37-F085-42D7-AC61-42D3540869B5}"/>
    <cellStyle name="Normal 5 4 4 3 2 3 2 4" xfId="33611" xr:uid="{BCC0C5CB-674D-482B-95DB-5133F21D56BF}"/>
    <cellStyle name="Normal 5 4 4 3 2 3 2 5" xfId="48495" xr:uid="{A79567A2-7B22-43E5-B4F7-F4503AB76B0D}"/>
    <cellStyle name="Normal 5 4 4 3 2 3 3" xfId="23343" xr:uid="{D17F6FF2-AB86-4235-AC92-849DC0D487DD}"/>
    <cellStyle name="Normal 5 4 4 3 2 3 3 2" xfId="37035" xr:uid="{92273237-5E1E-44B9-8F1C-22771D140038}"/>
    <cellStyle name="Normal 5 4 4 3 2 3 3 3" xfId="51919" xr:uid="{5357C0D7-D687-41AE-8E31-904A47B382CA}"/>
    <cellStyle name="Normal 5 4 4 3 2 3 4" xfId="16499" xr:uid="{D9128AA4-3806-4667-BC11-170A9336C33D}"/>
    <cellStyle name="Normal 5 4 4 3 2 3 5" xfId="30189" xr:uid="{0C46AE35-CE66-456F-B7F4-B0AB92C727B7}"/>
    <cellStyle name="Normal 5 4 4 3 2 3 6" xfId="45073" xr:uid="{4ECFEB1D-626D-485A-A26C-4143AB84B51F}"/>
    <cellStyle name="Normal 5 4 4 3 2 4" xfId="11363" xr:uid="{53BC4352-AE11-49E7-86B2-A1B13D5E4137}"/>
    <cellStyle name="Normal 5 4 4 3 2 4 2" xfId="25053" xr:uid="{67BDE97A-FFE8-4EB4-AA83-2FD05BD9E158}"/>
    <cellStyle name="Normal 5 4 4 3 2 4 2 2" xfId="38745" xr:uid="{AAEDE846-8121-45BE-9ADC-CF872FB45D3A}"/>
    <cellStyle name="Normal 5 4 4 3 2 4 2 3" xfId="53629" xr:uid="{BAE9B381-FB9C-4C66-BA6E-DD15722E7569}"/>
    <cellStyle name="Normal 5 4 4 3 2 4 3" xfId="18209" xr:uid="{4AEF54E9-52FB-4B29-885E-28BB973D858B}"/>
    <cellStyle name="Normal 5 4 4 3 2 4 4" xfId="31899" xr:uid="{28C1522D-85BC-46DA-B44A-0ACA51D57A54}"/>
    <cellStyle name="Normal 5 4 4 3 2 4 5" xfId="46783" xr:uid="{4D626626-C457-467A-ADF6-163D6D7FFE2E}"/>
    <cellStyle name="Normal 5 4 4 3 2 5" xfId="21631" xr:uid="{217C8DDC-9B7D-48AE-B5AD-A48762BE6003}"/>
    <cellStyle name="Normal 5 4 4 3 2 5 2" xfId="35323" xr:uid="{CA0282B4-0A5C-4CBA-9D30-29A38B8A9F45}"/>
    <cellStyle name="Normal 5 4 4 3 2 5 3" xfId="50207" xr:uid="{0446AF23-D5F1-4741-8BD2-E2AC5FC045CD}"/>
    <cellStyle name="Normal 5 4 4 3 2 6" xfId="14787" xr:uid="{D37A61F4-5274-4553-993F-D38FDE9C27D4}"/>
    <cellStyle name="Normal 5 4 4 3 2 6 2" xfId="40986" xr:uid="{AB1D171C-4303-4501-AF12-9DD842525282}"/>
    <cellStyle name="Normal 5 4 4 3 2 7" xfId="28477" xr:uid="{16C6DAE1-85F8-40D4-852F-EDACAAA899A0}"/>
    <cellStyle name="Normal 5 4 4 3 2 8" xfId="43361" xr:uid="{72AFCF7C-0030-4D15-9173-AE0B9304FDAB}"/>
    <cellStyle name="Normal 5 4 4 3 2 9" xfId="7941" xr:uid="{612CCDBD-00E1-4404-AF6D-046B6BC0072A}"/>
    <cellStyle name="Normal 5 4 4 3 3" xfId="1295" xr:uid="{C7899670-DBF2-470B-B90F-870C6F98EF42}"/>
    <cellStyle name="Normal 5 4 4 3 3 2" xfId="9655" xr:uid="{340CAF7D-C82C-4F25-BB9C-F46D17623202}"/>
    <cellStyle name="Normal 5 4 4 3 3 2 2" xfId="13077" xr:uid="{BAE27B64-916C-4E39-AB2A-98EBBBBB4DE6}"/>
    <cellStyle name="Normal 5 4 4 3 3 2 2 2" xfId="26767" xr:uid="{6D110297-6059-4DEA-B049-3A5285C2E61F}"/>
    <cellStyle name="Normal 5 4 4 3 3 2 2 2 2" xfId="40459" xr:uid="{48980EE0-0A64-466F-B456-D06BDE710901}"/>
    <cellStyle name="Normal 5 4 4 3 3 2 2 2 3" xfId="55343" xr:uid="{DE18C06E-9135-4AAE-B8DD-0A0F9CD9A97E}"/>
    <cellStyle name="Normal 5 4 4 3 3 2 2 3" xfId="19923" xr:uid="{6C6ED434-F479-4DD6-BB64-ED6682116DA9}"/>
    <cellStyle name="Normal 5 4 4 3 3 2 2 4" xfId="33613" xr:uid="{2D372A14-6639-4BED-ACC0-7E9D598F36F1}"/>
    <cellStyle name="Normal 5 4 4 3 3 2 2 5" xfId="48497" xr:uid="{756CF1CE-F627-4B4C-8094-A5BE1353086F}"/>
    <cellStyle name="Normal 5 4 4 3 3 2 3" xfId="23345" xr:uid="{63818A56-802E-4D41-8089-2C5414EFCB49}"/>
    <cellStyle name="Normal 5 4 4 3 3 2 3 2" xfId="37037" xr:uid="{48CCA82D-3010-4D85-A19C-232CE27CA7E2}"/>
    <cellStyle name="Normal 5 4 4 3 3 2 3 3" xfId="51921" xr:uid="{92C1D7D0-0D49-4507-B9F1-D2E7A2121FAD}"/>
    <cellStyle name="Normal 5 4 4 3 3 2 4" xfId="16501" xr:uid="{F6978B8E-7596-4D42-9210-608E143FC5A5}"/>
    <cellStyle name="Normal 5 4 4 3 3 2 5" xfId="30191" xr:uid="{CEEE02FB-FBA2-4E2E-BD5B-4C847A118FD4}"/>
    <cellStyle name="Normal 5 4 4 3 3 2 6" xfId="45075" xr:uid="{640E1E9E-61F5-4C04-A4F8-55B313D254FE}"/>
    <cellStyle name="Normal 5 4 4 3 3 3" xfId="11365" xr:uid="{390E3799-D417-4C31-B07A-26084CE9CF37}"/>
    <cellStyle name="Normal 5 4 4 3 3 3 2" xfId="25055" xr:uid="{D0F148A6-5EDF-47DF-A0FA-A17A42668C1A}"/>
    <cellStyle name="Normal 5 4 4 3 3 3 2 2" xfId="38747" xr:uid="{D9AE7E57-6B8B-4601-96F4-F0357823EC28}"/>
    <cellStyle name="Normal 5 4 4 3 3 3 2 3" xfId="53631" xr:uid="{F398300B-6339-469C-A2E7-9DD6C4194BA7}"/>
    <cellStyle name="Normal 5 4 4 3 3 3 3" xfId="18211" xr:uid="{5147D576-F8C6-4A24-AD30-1602CAF8775B}"/>
    <cellStyle name="Normal 5 4 4 3 3 3 4" xfId="31901" xr:uid="{EE5701D6-3411-4D23-95D7-0847065E48E6}"/>
    <cellStyle name="Normal 5 4 4 3 3 3 5" xfId="46785" xr:uid="{18F0FDF0-9BA6-49B1-877A-FB5342C2811C}"/>
    <cellStyle name="Normal 5 4 4 3 3 4" xfId="21633" xr:uid="{25E4DA57-C812-45D2-97A4-2917B01B6240}"/>
    <cellStyle name="Normal 5 4 4 3 3 4 2" xfId="35325" xr:uid="{78BAB05D-AE21-46CB-8E18-104336B35370}"/>
    <cellStyle name="Normal 5 4 4 3 3 4 3" xfId="50209" xr:uid="{DCDC9B2D-0B8C-44E7-B730-00366116F43B}"/>
    <cellStyle name="Normal 5 4 4 3 3 5" xfId="14789" xr:uid="{C76903F6-27F0-41B3-9B94-68B7DCFC5512}"/>
    <cellStyle name="Normal 5 4 4 3 3 5 2" xfId="40988" xr:uid="{861AB9EF-5630-4DB4-BCA7-A23373D31105}"/>
    <cellStyle name="Normal 5 4 4 3 3 6" xfId="28479" xr:uid="{6AF2B17F-A60A-4E19-B98E-E4D09AD0C0E2}"/>
    <cellStyle name="Normal 5 4 4 3 3 7" xfId="43363" xr:uid="{E256A36C-CAF9-448B-8650-3FEB81C8F760}"/>
    <cellStyle name="Normal 5 4 4 3 3 8" xfId="7943" xr:uid="{05535FAA-4113-4BA6-9EB5-9541D4532DB8}"/>
    <cellStyle name="Normal 5 4 4 3 4" xfId="2860" xr:uid="{AAD26642-9A6B-4133-9162-B5F96735B818}"/>
    <cellStyle name="Normal 5 4 4 3 4 2" xfId="9656" xr:uid="{8CDF971C-5933-41EB-B159-0542C278497E}"/>
    <cellStyle name="Normal 5 4 4 3 4 2 2" xfId="13078" xr:uid="{3421358A-8269-43F9-867F-469EB1FE12EB}"/>
    <cellStyle name="Normal 5 4 4 3 4 2 2 2" xfId="26768" xr:uid="{BCC4F58F-4554-4161-ACBC-F2ED28BD8A7E}"/>
    <cellStyle name="Normal 5 4 4 3 4 2 2 2 2" xfId="40460" xr:uid="{D50C4197-6D9F-4A57-B980-1630E31C755E}"/>
    <cellStyle name="Normal 5 4 4 3 4 2 2 2 3" xfId="55344" xr:uid="{C76970F0-7E3A-4470-95D3-ABA343F54DFE}"/>
    <cellStyle name="Normal 5 4 4 3 4 2 2 3" xfId="19924" xr:uid="{A45FCE36-0B59-42A4-BA18-06FCDD80FC3D}"/>
    <cellStyle name="Normal 5 4 4 3 4 2 2 4" xfId="33614" xr:uid="{48CCA496-3158-41A4-9B50-3C474934ACE3}"/>
    <cellStyle name="Normal 5 4 4 3 4 2 2 5" xfId="48498" xr:uid="{4D1BA9EF-E68A-4C79-99C9-3CF779C9A751}"/>
    <cellStyle name="Normal 5 4 4 3 4 2 3" xfId="23346" xr:uid="{9B4D1625-883E-488F-A795-21914824D4B5}"/>
    <cellStyle name="Normal 5 4 4 3 4 2 3 2" xfId="37038" xr:uid="{E15DE2DB-B257-4972-96E2-4DE3D76DBC0A}"/>
    <cellStyle name="Normal 5 4 4 3 4 2 3 3" xfId="51922" xr:uid="{1C9A3951-F7D6-4597-BF50-613C3312ED26}"/>
    <cellStyle name="Normal 5 4 4 3 4 2 4" xfId="16502" xr:uid="{6C86765F-FDA7-4D52-8203-B45FAE66E2C6}"/>
    <cellStyle name="Normal 5 4 4 3 4 2 5" xfId="30192" xr:uid="{0F78CB36-431B-445B-8BB3-7E05C7E8AAD7}"/>
    <cellStyle name="Normal 5 4 4 3 4 2 6" xfId="45076" xr:uid="{8C2A0F4F-8E9F-41D6-8D32-54ACAECEB387}"/>
    <cellStyle name="Normal 5 4 4 3 4 3" xfId="11366" xr:uid="{3E981C56-7EB8-44CE-B47A-AE284B120AC8}"/>
    <cellStyle name="Normal 5 4 4 3 4 3 2" xfId="25056" xr:uid="{E6F22C6C-3146-4376-8DDF-5A06CB90CC0B}"/>
    <cellStyle name="Normal 5 4 4 3 4 3 2 2" xfId="38748" xr:uid="{E304E0BB-33D9-4BD7-B0AA-06A68B15D6F5}"/>
    <cellStyle name="Normal 5 4 4 3 4 3 2 3" xfId="53632" xr:uid="{4CD692B0-3878-4998-99D6-AF531D61F72A}"/>
    <cellStyle name="Normal 5 4 4 3 4 3 3" xfId="18212" xr:uid="{F3EF4400-F357-40CD-96ED-E564DDC8B9B6}"/>
    <cellStyle name="Normal 5 4 4 3 4 3 4" xfId="31902" xr:uid="{C34F5DF0-1AA8-475D-8AEE-167A656C3BEA}"/>
    <cellStyle name="Normal 5 4 4 3 4 3 5" xfId="46786" xr:uid="{E6A75C1C-7B71-4617-967E-B56FDF15BC42}"/>
    <cellStyle name="Normal 5 4 4 3 4 4" xfId="21634" xr:uid="{AE72FCDD-1793-4246-AF22-30E803C82AE3}"/>
    <cellStyle name="Normal 5 4 4 3 4 4 2" xfId="35326" xr:uid="{A441B26E-1F2D-4FB8-B251-452F7A40AE76}"/>
    <cellStyle name="Normal 5 4 4 3 4 4 3" xfId="50210" xr:uid="{4A67D4ED-FB80-4DCC-B25B-98B2ED03E9AD}"/>
    <cellStyle name="Normal 5 4 4 3 4 5" xfId="14790" xr:uid="{C3452084-F756-46A8-BCAF-38341C48203C}"/>
    <cellStyle name="Normal 5 4 4 3 4 5 2" xfId="41136" xr:uid="{44DB9470-2358-49A9-B8CC-9FE58355F606}"/>
    <cellStyle name="Normal 5 4 4 3 4 6" xfId="28480" xr:uid="{4AF5721A-77CB-47F2-BED2-DFCAC2A574BC}"/>
    <cellStyle name="Normal 5 4 4 3 4 7" xfId="43364" xr:uid="{82C72ABE-4748-46F3-95C6-70722F50DBC0}"/>
    <cellStyle name="Normal 5 4 4 3 4 8" xfId="7944" xr:uid="{AED92497-E18A-4E2C-B11A-8DC23D96EB14}"/>
    <cellStyle name="Normal 5 4 4 3 5" xfId="9652" xr:uid="{8D241B2F-6844-4FD8-AD1A-F988986CACCB}"/>
    <cellStyle name="Normal 5 4 4 3 5 2" xfId="13074" xr:uid="{A27A58A6-519A-49D4-B6F7-456F0C92F6F4}"/>
    <cellStyle name="Normal 5 4 4 3 5 2 2" xfId="26764" xr:uid="{3C43EDB7-263D-4B86-B3F1-D5DAABA53F93}"/>
    <cellStyle name="Normal 5 4 4 3 5 2 2 2" xfId="40456" xr:uid="{43356F62-0044-408A-852D-D22F0CC3D7A8}"/>
    <cellStyle name="Normal 5 4 4 3 5 2 2 3" xfId="55340" xr:uid="{097EBF44-E34F-48A0-AB02-679A3EFCDF1B}"/>
    <cellStyle name="Normal 5 4 4 3 5 2 3" xfId="19920" xr:uid="{64ABEAE5-664B-42AB-814D-7A1CF02B35EE}"/>
    <cellStyle name="Normal 5 4 4 3 5 2 4" xfId="33610" xr:uid="{7AED72D8-1DF1-4C57-9657-617D82CA926A}"/>
    <cellStyle name="Normal 5 4 4 3 5 2 5" xfId="48494" xr:uid="{62AFDA18-BBB7-41A2-A513-5DE2D4A80A73}"/>
    <cellStyle name="Normal 5 4 4 3 5 3" xfId="23342" xr:uid="{0FDAB91E-3403-41B4-8B74-6112CE365FE7}"/>
    <cellStyle name="Normal 5 4 4 3 5 3 2" xfId="37034" xr:uid="{3ACE8FD9-1410-4452-A9B0-F6BBC47727A8}"/>
    <cellStyle name="Normal 5 4 4 3 5 3 3" xfId="51918" xr:uid="{73BF63D2-4E30-4E82-9845-35740CF83404}"/>
    <cellStyle name="Normal 5 4 4 3 5 4" xfId="16498" xr:uid="{9C79B6C1-4E9C-4292-862B-B2A0E90FA7BF}"/>
    <cellStyle name="Normal 5 4 4 3 5 5" xfId="30188" xr:uid="{B6AED913-BE53-4058-8164-DA1812E2DAB9}"/>
    <cellStyle name="Normal 5 4 4 3 5 6" xfId="45072" xr:uid="{6C1B1F5D-906B-4CEE-B9DA-ECC48E6221F6}"/>
    <cellStyle name="Normal 5 4 4 3 6" xfId="11362" xr:uid="{D779D9FE-616A-421A-8AF1-02DC730BDAA0}"/>
    <cellStyle name="Normal 5 4 4 3 6 2" xfId="25052" xr:uid="{304F1EB3-1480-4E9C-A14F-75F0CE002A6D}"/>
    <cellStyle name="Normal 5 4 4 3 6 2 2" xfId="38744" xr:uid="{41122738-C6A6-45A4-9DF8-F8E0D3662A13}"/>
    <cellStyle name="Normal 5 4 4 3 6 2 3" xfId="53628" xr:uid="{6AAD96D7-A709-4D86-8365-5DB87A8C7E1B}"/>
    <cellStyle name="Normal 5 4 4 3 6 3" xfId="18208" xr:uid="{20156DDB-5D6D-4D38-B0A9-26B6D0F8FFD1}"/>
    <cellStyle name="Normal 5 4 4 3 6 4" xfId="31898" xr:uid="{B6310A30-A0FC-4136-A680-C355AAA8234C}"/>
    <cellStyle name="Normal 5 4 4 3 6 5" xfId="46782" xr:uid="{18A51042-53D4-480D-AE01-44101E4951E9}"/>
    <cellStyle name="Normal 5 4 4 3 7" xfId="21630" xr:uid="{C86F9438-8015-48A5-A5B4-95E95602F52C}"/>
    <cellStyle name="Normal 5 4 4 3 7 2" xfId="35322" xr:uid="{A5E36551-84BB-420D-87E3-BCBE995F0855}"/>
    <cellStyle name="Normal 5 4 4 3 7 3" xfId="50206" xr:uid="{FDB5D356-934D-4C70-A63C-5F6719586E70}"/>
    <cellStyle name="Normal 5 4 4 3 8" xfId="14786" xr:uid="{E2B80644-E7D2-42F8-BA7D-4ED9BD5F6A6D}"/>
    <cellStyle name="Normal 5 4 4 3 8 2" xfId="40835" xr:uid="{CFDB65B7-74F9-429C-B981-DF319422257D}"/>
    <cellStyle name="Normal 5 4 4 3 9" xfId="28476" xr:uid="{C3D7A450-DF35-4C13-8131-9A375CF6F31D}"/>
    <cellStyle name="Normal 5 4 4 4" xfId="1296" xr:uid="{47146953-B7A3-4AB4-87A2-B4B88B07E595}"/>
    <cellStyle name="Normal 5 4 4 4 2" xfId="1297" xr:uid="{1948AB80-14EF-4988-B197-088D03E92FDD}"/>
    <cellStyle name="Normal 5 4 4 4 2 2" xfId="9658" xr:uid="{0F5654AF-9B5E-41F7-B96C-F2886E1FFBFF}"/>
    <cellStyle name="Normal 5 4 4 4 2 2 2" xfId="13080" xr:uid="{FD13B5E3-0A87-4FC2-8720-CBB2AEEE7A13}"/>
    <cellStyle name="Normal 5 4 4 4 2 2 2 2" xfId="26770" xr:uid="{1AA602DF-DBEC-4669-ADF1-54035E2E4250}"/>
    <cellStyle name="Normal 5 4 4 4 2 2 2 2 2" xfId="40462" xr:uid="{57EF1EA3-77F2-410D-9952-C5DE998FB3A8}"/>
    <cellStyle name="Normal 5 4 4 4 2 2 2 2 3" xfId="55346" xr:uid="{47EDB189-5A0C-483B-A943-11595B0B9F49}"/>
    <cellStyle name="Normal 5 4 4 4 2 2 2 3" xfId="19926" xr:uid="{D5596E25-4ADC-433F-A184-4633CF45D623}"/>
    <cellStyle name="Normal 5 4 4 4 2 2 2 4" xfId="33616" xr:uid="{316F61CE-343B-4300-A8BD-B78E7BD0DD76}"/>
    <cellStyle name="Normal 5 4 4 4 2 2 2 5" xfId="48500" xr:uid="{269BF259-71A4-4C88-8A14-55CE5B7C8703}"/>
    <cellStyle name="Normal 5 4 4 4 2 2 3" xfId="23348" xr:uid="{F8F7C785-CAED-45FB-8C26-FEED249D1D89}"/>
    <cellStyle name="Normal 5 4 4 4 2 2 3 2" xfId="37040" xr:uid="{1020170D-7132-4A95-81CA-F52295985308}"/>
    <cellStyle name="Normal 5 4 4 4 2 2 3 3" xfId="51924" xr:uid="{ED0DD361-3A65-4E36-8259-9A1432218134}"/>
    <cellStyle name="Normal 5 4 4 4 2 2 4" xfId="16504" xr:uid="{C61E7858-B505-4ADE-9C39-8403DA0E7382}"/>
    <cellStyle name="Normal 5 4 4 4 2 2 5" xfId="30194" xr:uid="{F5E110A0-72F8-4E81-B304-238EDA0E7F90}"/>
    <cellStyle name="Normal 5 4 4 4 2 2 6" xfId="45078" xr:uid="{2C2131F4-47E4-49AA-A714-68F536922228}"/>
    <cellStyle name="Normal 5 4 4 4 2 3" xfId="11368" xr:uid="{138E2900-B6F7-4513-AC4E-C1BDDA84FFD7}"/>
    <cellStyle name="Normal 5 4 4 4 2 3 2" xfId="25058" xr:uid="{BA32135C-1FB5-4F9D-8912-D55619CC0265}"/>
    <cellStyle name="Normal 5 4 4 4 2 3 2 2" xfId="38750" xr:uid="{C196F22D-D55B-430F-92A7-CC4DDF4ABB23}"/>
    <cellStyle name="Normal 5 4 4 4 2 3 2 3" xfId="53634" xr:uid="{DB17C688-EA4F-420C-A800-46A338BB18D1}"/>
    <cellStyle name="Normal 5 4 4 4 2 3 3" xfId="18214" xr:uid="{A31E3DF6-A791-4D5B-B0A9-CBAFDDEAFD59}"/>
    <cellStyle name="Normal 5 4 4 4 2 3 4" xfId="31904" xr:uid="{877FC93B-1633-4698-B694-8C819C23FE86}"/>
    <cellStyle name="Normal 5 4 4 4 2 3 5" xfId="46788" xr:uid="{3C110A87-022F-46A8-9F12-4EFA18EB9125}"/>
    <cellStyle name="Normal 5 4 4 4 2 4" xfId="21636" xr:uid="{4D65EE65-B040-4D19-9002-D8A73F418998}"/>
    <cellStyle name="Normal 5 4 4 4 2 4 2" xfId="35328" xr:uid="{2D3ADF2C-B0BE-40AC-AC4A-BC82529C871E}"/>
    <cellStyle name="Normal 5 4 4 4 2 4 3" xfId="50212" xr:uid="{F79A62B3-B9B2-45E7-BC61-B8D74BE14958}"/>
    <cellStyle name="Normal 5 4 4 4 2 5" xfId="14792" xr:uid="{BFAA6A96-CCA2-4498-8604-012F9872896D}"/>
    <cellStyle name="Normal 5 4 4 4 2 5 2" xfId="40990" xr:uid="{428F54C0-4ED7-4CD4-9758-C0691C583E57}"/>
    <cellStyle name="Normal 5 4 4 4 2 6" xfId="28482" xr:uid="{66AD97F6-BE99-4192-BAB7-318F6096CBE7}"/>
    <cellStyle name="Normal 5 4 4 4 2 7" xfId="43366" xr:uid="{F247740E-A4E0-4E15-A16E-B90C72D1FC02}"/>
    <cellStyle name="Normal 5 4 4 4 2 8" xfId="7946" xr:uid="{78BF8A9C-CA54-4014-93D7-4551C8735628}"/>
    <cellStyle name="Normal 5 4 4 4 3" xfId="2861" xr:uid="{C0A9A8CB-00C9-49C0-ACF1-F90D20702C36}"/>
    <cellStyle name="Normal 5 4 4 4 3 2" xfId="13079" xr:uid="{63D2FF21-ACEE-4153-AF1B-329673E56A51}"/>
    <cellStyle name="Normal 5 4 4 4 3 2 2" xfId="26769" xr:uid="{7EE1D223-733E-4DDB-B926-095FAF157304}"/>
    <cellStyle name="Normal 5 4 4 4 3 2 2 2" xfId="40461" xr:uid="{DCC34933-AB4B-482B-9DBD-A7BE597AF9CD}"/>
    <cellStyle name="Normal 5 4 4 4 3 2 2 3" xfId="55345" xr:uid="{A178D6BC-632D-4399-9F0F-27B1EFBFD941}"/>
    <cellStyle name="Normal 5 4 4 4 3 2 3" xfId="19925" xr:uid="{D53CB398-27FB-480A-9496-36363F464AA8}"/>
    <cellStyle name="Normal 5 4 4 4 3 2 4" xfId="33615" xr:uid="{BC87C740-9A9E-492B-8175-801075DA71D6}"/>
    <cellStyle name="Normal 5 4 4 4 3 2 5" xfId="48499" xr:uid="{25980498-C75B-42F3-9E4D-169ED770CE90}"/>
    <cellStyle name="Normal 5 4 4 4 3 3" xfId="23347" xr:uid="{8413135E-83CB-460F-8656-0E0EA629000D}"/>
    <cellStyle name="Normal 5 4 4 4 3 3 2" xfId="37039" xr:uid="{E3A03279-635B-4EF8-8795-3011E9748509}"/>
    <cellStyle name="Normal 5 4 4 4 3 3 3" xfId="51923" xr:uid="{42CD1328-EE39-42A4-8D28-7031587B001D}"/>
    <cellStyle name="Normal 5 4 4 4 3 4" xfId="16503" xr:uid="{00F4AA4C-C35A-4F6E-A232-8284221B3347}"/>
    <cellStyle name="Normal 5 4 4 4 3 4 2" xfId="41137" xr:uid="{125E5A09-8C7D-4E6F-9E88-F2673B12E66E}"/>
    <cellStyle name="Normal 5 4 4 4 3 5" xfId="30193" xr:uid="{E00417D7-E99E-4870-92E0-79718C39EAB4}"/>
    <cellStyle name="Normal 5 4 4 4 3 6" xfId="45077" xr:uid="{6E34E5FE-157C-422B-B46D-34E4BBE96D60}"/>
    <cellStyle name="Normal 5 4 4 4 3 7" xfId="9657" xr:uid="{D7EE7317-F5D5-4F03-A255-2F03E53BAFB4}"/>
    <cellStyle name="Normal 5 4 4 4 4" xfId="2862" xr:uid="{388D6A6B-35E1-43A4-BA6E-F7F6445870A5}"/>
    <cellStyle name="Normal 5 4 4 4 4 2" xfId="25057" xr:uid="{E0B2C212-C16E-4E35-869A-1A39CD758902}"/>
    <cellStyle name="Normal 5 4 4 4 4 2 2" xfId="38749" xr:uid="{7530E8C2-F206-4FAA-950B-1E9BBA28429D}"/>
    <cellStyle name="Normal 5 4 4 4 4 2 3" xfId="53633" xr:uid="{46210FA9-AF4C-4915-84F5-8EEBBAEBA063}"/>
    <cellStyle name="Normal 5 4 4 4 4 3" xfId="18213" xr:uid="{01AA950D-8C0B-4656-9C27-721EBF09FD61}"/>
    <cellStyle name="Normal 5 4 4 4 4 3 2" xfId="41138" xr:uid="{B96E83E8-4461-470A-8273-BBACFACB5213}"/>
    <cellStyle name="Normal 5 4 4 4 4 4" xfId="31903" xr:uid="{77769A2D-C95E-4AE6-8D4A-B43DA9190A5F}"/>
    <cellStyle name="Normal 5 4 4 4 4 5" xfId="46787" xr:uid="{C49434DD-8E2E-4B30-943F-AF22CCE013FB}"/>
    <cellStyle name="Normal 5 4 4 4 4 6" xfId="11367" xr:uid="{763CA418-121A-41CF-8D44-94715AC33ADA}"/>
    <cellStyle name="Normal 5 4 4 4 5" xfId="21635" xr:uid="{1D03728D-1748-4F9F-AAE7-E21B826111E1}"/>
    <cellStyle name="Normal 5 4 4 4 5 2" xfId="35327" xr:uid="{FA61F357-A950-4BE3-8084-D1C089FCD92D}"/>
    <cellStyle name="Normal 5 4 4 4 5 3" xfId="50211" xr:uid="{82EECCEF-D2D7-4861-8995-576956DCC793}"/>
    <cellStyle name="Normal 5 4 4 4 6" xfId="14791" xr:uid="{B4402579-7A01-4F04-9E6A-1E81857CB81C}"/>
    <cellStyle name="Normal 5 4 4 4 6 2" xfId="40989" xr:uid="{48310D15-D987-485D-A80A-07DAD5AF0257}"/>
    <cellStyle name="Normal 5 4 4 4 7" xfId="28481" xr:uid="{421722DE-4784-4CB1-BFC7-9F450CBAFC42}"/>
    <cellStyle name="Normal 5 4 4 4 8" xfId="43365" xr:uid="{A113FA30-CA88-434B-8179-070F254129D8}"/>
    <cellStyle name="Normal 5 4 4 4 9" xfId="7945" xr:uid="{CCABF7E2-F02E-444D-A3AA-9071266F50BC}"/>
    <cellStyle name="Normal 5 4 4 5" xfId="1298" xr:uid="{5D8B8CA2-902B-4E8A-8AD0-29CE9CF1E13E}"/>
    <cellStyle name="Normal 5 4 4 5 2" xfId="9659" xr:uid="{C652B4BE-E120-4E93-9998-A4DA704C27AD}"/>
    <cellStyle name="Normal 5 4 4 5 2 2" xfId="13081" xr:uid="{C13185CB-269E-40E1-BA65-C908BFC7E92F}"/>
    <cellStyle name="Normal 5 4 4 5 2 2 2" xfId="26771" xr:uid="{B59595B6-761F-4471-8E40-AC286C63F44B}"/>
    <cellStyle name="Normal 5 4 4 5 2 2 2 2" xfId="40463" xr:uid="{8F5C0ABB-E9DD-44AC-AE63-267A63347D12}"/>
    <cellStyle name="Normal 5 4 4 5 2 2 2 3" xfId="55347" xr:uid="{B03A9D33-F3D1-46A1-B9C2-89A3046172E9}"/>
    <cellStyle name="Normal 5 4 4 5 2 2 3" xfId="19927" xr:uid="{2E6F2882-9F9E-4018-9B79-CAD94CE49E5C}"/>
    <cellStyle name="Normal 5 4 4 5 2 2 4" xfId="33617" xr:uid="{04E9612D-30C1-47D1-B5A6-72FFCB41588B}"/>
    <cellStyle name="Normal 5 4 4 5 2 2 5" xfId="48501" xr:uid="{B39F6E3C-59E8-463E-89DB-FC0CC6463902}"/>
    <cellStyle name="Normal 5 4 4 5 2 3" xfId="23349" xr:uid="{88512796-3CB8-4CEC-A805-B19F75817540}"/>
    <cellStyle name="Normal 5 4 4 5 2 3 2" xfId="37041" xr:uid="{ED2B0E8A-7FAF-4236-AB42-9414B759B71A}"/>
    <cellStyle name="Normal 5 4 4 5 2 3 3" xfId="51925" xr:uid="{36C2D65B-45F7-4F71-8690-FD74C42A21CB}"/>
    <cellStyle name="Normal 5 4 4 5 2 4" xfId="16505" xr:uid="{2F5E9634-F4D1-4248-8BF5-96C95C319091}"/>
    <cellStyle name="Normal 5 4 4 5 2 5" xfId="30195" xr:uid="{169EDC4F-0F32-438C-8A1C-EEC617E319B7}"/>
    <cellStyle name="Normal 5 4 4 5 2 6" xfId="45079" xr:uid="{05B295E5-10C6-456C-AF33-6D0565D61A86}"/>
    <cellStyle name="Normal 5 4 4 5 3" xfId="11369" xr:uid="{C578BA12-C8B9-4DAB-8020-744C00DDA7E4}"/>
    <cellStyle name="Normal 5 4 4 5 3 2" xfId="25059" xr:uid="{3DF66623-02B8-428E-9D9B-F82D2BDFEBE7}"/>
    <cellStyle name="Normal 5 4 4 5 3 2 2" xfId="38751" xr:uid="{F838272A-9BE3-4A4F-B3C6-F94093729E64}"/>
    <cellStyle name="Normal 5 4 4 5 3 2 3" xfId="53635" xr:uid="{0A4DC5E1-6B80-46B1-83E1-EF950F9CABB6}"/>
    <cellStyle name="Normal 5 4 4 5 3 3" xfId="18215" xr:uid="{3108AD80-2A3F-4F44-A9E8-80FEC36C9BC2}"/>
    <cellStyle name="Normal 5 4 4 5 3 4" xfId="31905" xr:uid="{53A27512-D0A5-4553-8A88-FC6AD31D6881}"/>
    <cellStyle name="Normal 5 4 4 5 3 5" xfId="46789" xr:uid="{15DE599D-BFAB-4709-B2C5-9CFF54656232}"/>
    <cellStyle name="Normal 5 4 4 5 4" xfId="21637" xr:uid="{740BCFD4-896E-4075-8659-6ABD1FAEFC6D}"/>
    <cellStyle name="Normal 5 4 4 5 4 2" xfId="35329" xr:uid="{B6FBD07F-D56D-493E-975A-99E1288DBAF0}"/>
    <cellStyle name="Normal 5 4 4 5 4 3" xfId="50213" xr:uid="{2865288E-6558-496A-B8D9-03C07002CCBF}"/>
    <cellStyle name="Normal 5 4 4 5 5" xfId="14793" xr:uid="{781C596F-803F-468C-8083-515C5E37BDCA}"/>
    <cellStyle name="Normal 5 4 4 5 5 2" xfId="40991" xr:uid="{35FDE65C-4213-4306-B9EE-918A306EFF8B}"/>
    <cellStyle name="Normal 5 4 4 5 6" xfId="28483" xr:uid="{B6DC3C7D-6301-4E35-8903-6D1292082329}"/>
    <cellStyle name="Normal 5 4 4 5 7" xfId="43367" xr:uid="{62AB81D2-2553-4FFB-A488-E28533830435}"/>
    <cellStyle name="Normal 5 4 4 5 8" xfId="7947" xr:uid="{05DDF8B3-4F2C-4CF6-88EB-B73617AAFCAA}"/>
    <cellStyle name="Normal 5 4 4 6" xfId="2863" xr:uid="{85C54D5E-0BDF-45A3-91B1-09A82BC455C9}"/>
    <cellStyle name="Normal 5 4 4 6 2" xfId="9660" xr:uid="{1B23112C-C58D-4E4D-A1E9-500311F799D6}"/>
    <cellStyle name="Normal 5 4 4 6 2 2" xfId="13082" xr:uid="{8D062375-533C-4B79-9DDB-4D3B551A2070}"/>
    <cellStyle name="Normal 5 4 4 6 2 2 2" xfId="26772" xr:uid="{82A434F5-5ED9-4F00-B346-51EDAA3C5D8E}"/>
    <cellStyle name="Normal 5 4 4 6 2 2 2 2" xfId="40464" xr:uid="{284B415A-59D3-4C13-A138-0967F5BFD7C5}"/>
    <cellStyle name="Normal 5 4 4 6 2 2 2 3" xfId="55348" xr:uid="{0C669F78-3F17-48FF-B505-B066843B2504}"/>
    <cellStyle name="Normal 5 4 4 6 2 2 3" xfId="19928" xr:uid="{485705AE-B43A-43F7-A3FF-BDB3153904B8}"/>
    <cellStyle name="Normal 5 4 4 6 2 2 4" xfId="33618" xr:uid="{359730B1-F0CD-47E6-A025-BEA66BE09527}"/>
    <cellStyle name="Normal 5 4 4 6 2 2 5" xfId="48502" xr:uid="{6128C868-ECEF-45CC-9DDE-025B20ADCC73}"/>
    <cellStyle name="Normal 5 4 4 6 2 3" xfId="23350" xr:uid="{5A83ACDE-65CD-4A23-9370-83D71EC8462A}"/>
    <cellStyle name="Normal 5 4 4 6 2 3 2" xfId="37042" xr:uid="{2493B524-1683-4E66-A875-F836E61A34CD}"/>
    <cellStyle name="Normal 5 4 4 6 2 3 3" xfId="51926" xr:uid="{963C859A-DC5E-45B3-BAD9-159A3EEFBEAE}"/>
    <cellStyle name="Normal 5 4 4 6 2 4" xfId="16506" xr:uid="{708C3D7E-E970-492A-9107-6A9B2BB416EC}"/>
    <cellStyle name="Normal 5 4 4 6 2 5" xfId="30196" xr:uid="{03422F08-6EC4-4A57-9B37-27F5C45C332B}"/>
    <cellStyle name="Normal 5 4 4 6 2 6" xfId="45080" xr:uid="{A26362B5-900B-4CB8-B566-300F1DCA9596}"/>
    <cellStyle name="Normal 5 4 4 6 3" xfId="11370" xr:uid="{A0090F7C-4692-4E2B-981C-400C8E89854B}"/>
    <cellStyle name="Normal 5 4 4 6 3 2" xfId="25060" xr:uid="{4C94A131-3DFC-4C76-8A95-5851ACF5FC7E}"/>
    <cellStyle name="Normal 5 4 4 6 3 2 2" xfId="38752" xr:uid="{E713843F-1A8C-4141-A243-E2BCBE9DFFAC}"/>
    <cellStyle name="Normal 5 4 4 6 3 2 3" xfId="53636" xr:uid="{0F4A3BE4-419B-4872-9212-FFB6D2E796E3}"/>
    <cellStyle name="Normal 5 4 4 6 3 3" xfId="18216" xr:uid="{AEC30D43-2232-48B4-AFEA-49B10933F975}"/>
    <cellStyle name="Normal 5 4 4 6 3 4" xfId="31906" xr:uid="{18BDC4B5-6C34-4022-B3CA-687C6D3EC2E2}"/>
    <cellStyle name="Normal 5 4 4 6 3 5" xfId="46790" xr:uid="{B24FE9B8-0A28-40C4-BF6A-359E05388155}"/>
    <cellStyle name="Normal 5 4 4 6 4" xfId="21638" xr:uid="{A1F45FE0-2A5E-434D-ADDA-1A84B10A219B}"/>
    <cellStyle name="Normal 5 4 4 6 4 2" xfId="35330" xr:uid="{1D373DFB-DBD6-42F2-88AD-626B0BDD9886}"/>
    <cellStyle name="Normal 5 4 4 6 4 3" xfId="50214" xr:uid="{9751B781-4DE1-40FE-994B-E314B046B925}"/>
    <cellStyle name="Normal 5 4 4 6 5" xfId="14794" xr:uid="{0E856A26-B72F-4443-BC08-00028F136FFA}"/>
    <cellStyle name="Normal 5 4 4 6 5 2" xfId="41139" xr:uid="{10A19DE1-1F25-4D7E-9535-3004BBC41BAB}"/>
    <cellStyle name="Normal 5 4 4 6 6" xfId="28484" xr:uid="{1082DE86-BD05-47B1-81C5-F566202B4CB6}"/>
    <cellStyle name="Normal 5 4 4 6 7" xfId="43368" xr:uid="{29232B4E-7B32-4539-BF56-555F58E3ADD6}"/>
    <cellStyle name="Normal 5 4 4 6 8" xfId="7948" xr:uid="{487F5BCD-C425-4F4E-8CDE-0257A30BEFAD}"/>
    <cellStyle name="Normal 5 4 4 7" xfId="2864" xr:uid="{484F2858-42AB-4E7B-BCDE-034D8D262BC8}"/>
    <cellStyle name="Normal 5 4 4 7 2" xfId="13068" xr:uid="{D7501C8A-C678-42A1-99BB-4629C06FE6CF}"/>
    <cellStyle name="Normal 5 4 4 7 2 2" xfId="26758" xr:uid="{0E205724-5B70-4DAC-94DB-60F196BF1676}"/>
    <cellStyle name="Normal 5 4 4 7 2 2 2" xfId="40450" xr:uid="{3FFEA865-3FC3-4473-BE5F-1A083695D45A}"/>
    <cellStyle name="Normal 5 4 4 7 2 2 3" xfId="55334" xr:uid="{D88807E2-35ED-4D45-858F-018CBA69682C}"/>
    <cellStyle name="Normal 5 4 4 7 2 3" xfId="19914" xr:uid="{9A6B5320-E94A-4C0E-A922-0FE39E704B58}"/>
    <cellStyle name="Normal 5 4 4 7 2 4" xfId="33604" xr:uid="{5E92634C-8A9F-4C76-8BD1-C96353C1E4B3}"/>
    <cellStyle name="Normal 5 4 4 7 2 5" xfId="48488" xr:uid="{36BE5029-7F7C-406A-8412-3AFE5CD23271}"/>
    <cellStyle name="Normal 5 4 4 7 3" xfId="23336" xr:uid="{AA37B884-4C08-4223-B33C-8A9DE5CF0708}"/>
    <cellStyle name="Normal 5 4 4 7 3 2" xfId="37028" xr:uid="{A1BDDA07-A02D-4CB8-B8D7-4D81388B4DD7}"/>
    <cellStyle name="Normal 5 4 4 7 3 3" xfId="51912" xr:uid="{8314AA4C-0283-471A-B55B-131B344DBD72}"/>
    <cellStyle name="Normal 5 4 4 7 4" xfId="16492" xr:uid="{FB303498-EDF4-4DAF-9BC6-5D06866C4A76}"/>
    <cellStyle name="Normal 5 4 4 7 4 2" xfId="41140" xr:uid="{567B813D-DBAD-46FC-8EBB-92D57369D8BA}"/>
    <cellStyle name="Normal 5 4 4 7 5" xfId="30182" xr:uid="{1B9E7AC8-AB88-43B8-834A-73CBF0DAEA89}"/>
    <cellStyle name="Normal 5 4 4 7 6" xfId="45066" xr:uid="{1DAA48CB-3B95-454D-B867-48A4A8160264}"/>
    <cellStyle name="Normal 5 4 4 7 7" xfId="9646" xr:uid="{2C62988D-FFC8-4210-82CB-721ACDE00597}"/>
    <cellStyle name="Normal 5 4 4 8" xfId="11356" xr:uid="{1C971246-6D2B-4B3E-B286-CA10FFEE2F09}"/>
    <cellStyle name="Normal 5 4 4 8 2" xfId="25046" xr:uid="{9014C8F7-BF89-47D5-A781-ADC7CEFE7B1B}"/>
    <cellStyle name="Normal 5 4 4 8 2 2" xfId="38738" xr:uid="{113FF5D7-99DB-42A5-A1E1-87ECD6A9CD44}"/>
    <cellStyle name="Normal 5 4 4 8 2 3" xfId="53622" xr:uid="{2CBD4CB6-D335-41AA-B01F-9AFC7CA56AF9}"/>
    <cellStyle name="Normal 5 4 4 8 3" xfId="18202" xr:uid="{AEB63F14-340D-4CE3-B80C-22E4FA363529}"/>
    <cellStyle name="Normal 5 4 4 8 4" xfId="31892" xr:uid="{2580262B-6F7E-453E-BE09-19947DCF5BCF}"/>
    <cellStyle name="Normal 5 4 4 8 5" xfId="46776" xr:uid="{1A4AFCD2-55F2-41FE-87E8-A12765447262}"/>
    <cellStyle name="Normal 5 4 4 9" xfId="21624" xr:uid="{FF8888AD-A964-4C33-BE7F-C6168E35C41A}"/>
    <cellStyle name="Normal 5 4 4 9 2" xfId="35316" xr:uid="{3DC7048F-3192-4B86-A0DD-3299714C78AA}"/>
    <cellStyle name="Normal 5 4 4 9 3" xfId="50200" xr:uid="{85312312-B7C5-41C0-939B-AB8735F5732C}"/>
    <cellStyle name="Normal 5 4 5" xfId="303" xr:uid="{06ABA47D-D890-4235-B616-E145931356E2}"/>
    <cellStyle name="Normal 5 4 5 10" xfId="14795" xr:uid="{12683FF6-CB4E-4B2A-98C4-51320E241CE8}"/>
    <cellStyle name="Normal 5 4 5 10 2" xfId="40785" xr:uid="{90388704-8A4C-4BC0-A62A-29176BBFFA34}"/>
    <cellStyle name="Normal 5 4 5 11" xfId="28485" xr:uid="{961D2208-89B0-4D26-8984-4FD78D7A8961}"/>
    <cellStyle name="Normal 5 4 5 12" xfId="43369" xr:uid="{771DD133-62CC-477F-ADD6-1F63605A2646}"/>
    <cellStyle name="Normal 5 4 5 13" xfId="7949" xr:uid="{09DACC12-C95E-4849-8B52-FB56B435A5E7}"/>
    <cellStyle name="Normal 5 4 5 2" xfId="559" xr:uid="{B4F8EA00-AB78-4EB1-AD16-5587992FD52B}"/>
    <cellStyle name="Normal 5 4 5 2 10" xfId="43370" xr:uid="{CDB72BE5-01D3-4C52-B50E-8B9DB9221544}"/>
    <cellStyle name="Normal 5 4 5 2 11" xfId="7950" xr:uid="{AD445675-EBF5-4C31-90F8-34AA086B1D01}"/>
    <cellStyle name="Normal 5 4 5 2 2" xfId="560" xr:uid="{C6ED7046-5F55-4ED9-A196-0FF356E4C737}"/>
    <cellStyle name="Normal 5 4 5 2 2 2" xfId="1299" xr:uid="{FAFB780C-4445-4159-9A89-3AD8041A3CF0}"/>
    <cellStyle name="Normal 5 4 5 2 2 2 2" xfId="1300" xr:uid="{C859192F-1036-4F2B-84F0-408FF57AE3D7}"/>
    <cellStyle name="Normal 5 4 5 2 2 2 2 2" xfId="13086" xr:uid="{16242198-ED31-4E90-9DA1-6A21A4C1B9C3}"/>
    <cellStyle name="Normal 5 4 5 2 2 2 2 2 2" xfId="26776" xr:uid="{5840A279-8B6F-4A1C-B370-4E8DD6BC4B2F}"/>
    <cellStyle name="Normal 5 4 5 2 2 2 2 2 2 2" xfId="40468" xr:uid="{7955C15F-9A0A-4FEC-9E11-C12B3A5DCCAA}"/>
    <cellStyle name="Normal 5 4 5 2 2 2 2 2 2 3" xfId="55352" xr:uid="{26009A66-12DB-48CD-970D-8EB82B14BA79}"/>
    <cellStyle name="Normal 5 4 5 2 2 2 2 2 3" xfId="19932" xr:uid="{8D4FBECA-EB58-4DA8-B0A0-46480BC516D3}"/>
    <cellStyle name="Normal 5 4 5 2 2 2 2 2 4" xfId="33622" xr:uid="{9006064A-F53D-465E-AF4C-94E71E707848}"/>
    <cellStyle name="Normal 5 4 5 2 2 2 2 2 5" xfId="48506" xr:uid="{73D9D247-4605-42BF-B250-2584F53A9912}"/>
    <cellStyle name="Normal 5 4 5 2 2 2 2 3" xfId="23354" xr:uid="{CC716B14-9D4B-4430-BAAA-7CBA6C6B58E4}"/>
    <cellStyle name="Normal 5 4 5 2 2 2 2 3 2" xfId="37046" xr:uid="{0032F1D2-9F90-4BA2-A6AC-2C8A017D4107}"/>
    <cellStyle name="Normal 5 4 5 2 2 2 2 3 3" xfId="51930" xr:uid="{14D92E8A-8527-4893-83C9-845AF06FBCD5}"/>
    <cellStyle name="Normal 5 4 5 2 2 2 2 4" xfId="16510" xr:uid="{2220C88D-6BA4-46FE-9DC9-023A0D19C396}"/>
    <cellStyle name="Normal 5 4 5 2 2 2 2 4 2" xfId="40993" xr:uid="{B0E5E4B3-A13C-4D27-B926-A29E59E2BC49}"/>
    <cellStyle name="Normal 5 4 5 2 2 2 2 5" xfId="30200" xr:uid="{B6DED2E9-BD46-45A7-AE13-9BAEF13851D1}"/>
    <cellStyle name="Normal 5 4 5 2 2 2 2 6" xfId="45084" xr:uid="{F19B857D-BC31-4E88-9ECB-52D59F9DBAFC}"/>
    <cellStyle name="Normal 5 4 5 2 2 2 2 7" xfId="9664" xr:uid="{88390D65-A2A5-4161-8252-CEEB79A34CBF}"/>
    <cellStyle name="Normal 5 4 5 2 2 2 3" xfId="11374" xr:uid="{3A88EF67-449C-431D-9005-39B645D95163}"/>
    <cellStyle name="Normal 5 4 5 2 2 2 3 2" xfId="25064" xr:uid="{97E63314-1807-45DF-A495-DF4B3BF721B8}"/>
    <cellStyle name="Normal 5 4 5 2 2 2 3 2 2" xfId="38756" xr:uid="{A82BD770-C068-4AD3-8A2E-F2F02F1787D0}"/>
    <cellStyle name="Normal 5 4 5 2 2 2 3 2 3" xfId="53640" xr:uid="{CDC0CED0-279A-41CA-82EC-D9EA6708EDB4}"/>
    <cellStyle name="Normal 5 4 5 2 2 2 3 3" xfId="18220" xr:uid="{FE7B2743-509D-46CC-AA77-F4E5E95A74B1}"/>
    <cellStyle name="Normal 5 4 5 2 2 2 3 4" xfId="31910" xr:uid="{B034E011-396B-4DD3-AAE0-506C66695AA1}"/>
    <cellStyle name="Normal 5 4 5 2 2 2 3 5" xfId="46794" xr:uid="{77069606-E6F0-4AED-B38F-D0D398B5805D}"/>
    <cellStyle name="Normal 5 4 5 2 2 2 4" xfId="21642" xr:uid="{1732B1C6-DEB3-47BE-AD13-A98F029258D2}"/>
    <cellStyle name="Normal 5 4 5 2 2 2 4 2" xfId="35334" xr:uid="{E09E6649-B5FC-4A0A-99A6-DF025E112585}"/>
    <cellStyle name="Normal 5 4 5 2 2 2 4 3" xfId="50218" xr:uid="{64FFFCAD-938F-4341-9A26-C48CF94211A2}"/>
    <cellStyle name="Normal 5 4 5 2 2 2 5" xfId="14798" xr:uid="{705E5F87-2630-40DC-AC13-AB4E83664B53}"/>
    <cellStyle name="Normal 5 4 5 2 2 2 5 2" xfId="40992" xr:uid="{BBAAE59D-11DB-4E5C-8319-FC389063065A}"/>
    <cellStyle name="Normal 5 4 5 2 2 2 6" xfId="28488" xr:uid="{7551D70E-E585-4932-ABDF-F1D053048E08}"/>
    <cellStyle name="Normal 5 4 5 2 2 2 7" xfId="43372" xr:uid="{DA27A15F-1FB5-488D-AA77-E62504B44045}"/>
    <cellStyle name="Normal 5 4 5 2 2 2 8" xfId="7952" xr:uid="{66749DA2-5F7D-409B-AF82-A04764034469}"/>
    <cellStyle name="Normal 5 4 5 2 2 3" xfId="1301" xr:uid="{FB721CD7-8476-411C-AB57-D7E98B374C7C}"/>
    <cellStyle name="Normal 5 4 5 2 2 3 2" xfId="13085" xr:uid="{292EE7AE-E3E4-471C-A873-7CC77F8E631A}"/>
    <cellStyle name="Normal 5 4 5 2 2 3 2 2" xfId="26775" xr:uid="{92F4F058-94CF-41FE-83C0-9CC715EB9C47}"/>
    <cellStyle name="Normal 5 4 5 2 2 3 2 2 2" xfId="40467" xr:uid="{D9408FFE-EE5E-4926-BBBB-1AF65CBD167A}"/>
    <cellStyle name="Normal 5 4 5 2 2 3 2 2 3" xfId="55351" xr:uid="{BE27FFBA-7567-4C99-BA0E-80B7822AD26A}"/>
    <cellStyle name="Normal 5 4 5 2 2 3 2 3" xfId="19931" xr:uid="{A1AD890D-7A83-447E-9382-37AA863A7D71}"/>
    <cellStyle name="Normal 5 4 5 2 2 3 2 4" xfId="33621" xr:uid="{8B1DC870-9105-40CF-9DDF-0F57EF6EDFA9}"/>
    <cellStyle name="Normal 5 4 5 2 2 3 2 5" xfId="48505" xr:uid="{3B52B20D-3011-42AC-93D0-9AEB377FCF35}"/>
    <cellStyle name="Normal 5 4 5 2 2 3 3" xfId="23353" xr:uid="{5F95610A-F802-4315-BC00-851C49179FC4}"/>
    <cellStyle name="Normal 5 4 5 2 2 3 3 2" xfId="37045" xr:uid="{6E3ACBE2-C0C0-4456-8207-5E7E46925566}"/>
    <cellStyle name="Normal 5 4 5 2 2 3 3 3" xfId="51929" xr:uid="{5AD39379-BD3E-435D-8D04-28183223C12D}"/>
    <cellStyle name="Normal 5 4 5 2 2 3 4" xfId="16509" xr:uid="{A584FC20-3B8D-4013-B54A-7F4699EAA851}"/>
    <cellStyle name="Normal 5 4 5 2 2 3 4 2" xfId="40994" xr:uid="{D0C5F243-9D33-4F3B-B424-45457A94F565}"/>
    <cellStyle name="Normal 5 4 5 2 2 3 5" xfId="30199" xr:uid="{8AD74349-8399-4313-B27F-7270F8449533}"/>
    <cellStyle name="Normal 5 4 5 2 2 3 6" xfId="45083" xr:uid="{2C082523-8CE0-49EB-B3B7-2769C17535B1}"/>
    <cellStyle name="Normal 5 4 5 2 2 3 7" xfId="9663" xr:uid="{2BABA03A-F27D-4364-884A-D00F350A1CB0}"/>
    <cellStyle name="Normal 5 4 5 2 2 4" xfId="11373" xr:uid="{7A7EF941-A75C-4358-BEC2-34360432FC03}"/>
    <cellStyle name="Normal 5 4 5 2 2 4 2" xfId="25063" xr:uid="{04C554DD-8776-4B63-8157-9228BA197A22}"/>
    <cellStyle name="Normal 5 4 5 2 2 4 2 2" xfId="38755" xr:uid="{22C2F65E-F64D-4E3C-B270-E071BEC6E148}"/>
    <cellStyle name="Normal 5 4 5 2 2 4 2 3" xfId="53639" xr:uid="{1BE3E19A-53DE-470B-813D-429796C73E77}"/>
    <cellStyle name="Normal 5 4 5 2 2 4 3" xfId="18219" xr:uid="{42737E69-641A-4481-869F-35734D09C15C}"/>
    <cellStyle name="Normal 5 4 5 2 2 4 4" xfId="31909" xr:uid="{50EE3895-1F11-4DBA-B057-25DAB258D8CB}"/>
    <cellStyle name="Normal 5 4 5 2 2 4 5" xfId="46793" xr:uid="{E2FF6E27-57D2-46DC-9E03-6A26F20156FF}"/>
    <cellStyle name="Normal 5 4 5 2 2 5" xfId="21641" xr:uid="{FA01BE6D-48BF-4E36-A721-1EF56AEBC91F}"/>
    <cellStyle name="Normal 5 4 5 2 2 5 2" xfId="35333" xr:uid="{6D7EA25B-3B33-467E-8CB7-15AE3DAEA166}"/>
    <cellStyle name="Normal 5 4 5 2 2 5 3" xfId="50217" xr:uid="{E640BBAF-3CDB-4EC8-B91D-A01710C97786}"/>
    <cellStyle name="Normal 5 4 5 2 2 6" xfId="14797" xr:uid="{A31E42DD-9B44-496E-A6F1-B602F72F63EF}"/>
    <cellStyle name="Normal 5 4 5 2 2 6 2" xfId="40837" xr:uid="{15F0B673-F0DE-4A0A-A74B-A86ACFCB816B}"/>
    <cellStyle name="Normal 5 4 5 2 2 7" xfId="28487" xr:uid="{EAD7E2C8-2E10-44D4-BEF7-CFEF4B2E3BCE}"/>
    <cellStyle name="Normal 5 4 5 2 2 8" xfId="43371" xr:uid="{3D17F31B-DB92-4332-B27A-CE18034E40F0}"/>
    <cellStyle name="Normal 5 4 5 2 2 9" xfId="7951" xr:uid="{CCE7AAB0-9878-4E59-B34E-B8D456579970}"/>
    <cellStyle name="Normal 5 4 5 2 3" xfId="1302" xr:uid="{26EDA894-CA52-4254-BBD4-EE979E48EBD2}"/>
    <cellStyle name="Normal 5 4 5 2 3 2" xfId="1303" xr:uid="{A545812B-9147-4299-8FBC-75ED3A4A99FE}"/>
    <cellStyle name="Normal 5 4 5 2 3 2 2" xfId="13087" xr:uid="{8140659F-59C6-4A42-8F11-40229563871D}"/>
    <cellStyle name="Normal 5 4 5 2 3 2 2 2" xfId="26777" xr:uid="{FF8F6365-299A-4F73-981D-80F96F956214}"/>
    <cellStyle name="Normal 5 4 5 2 3 2 2 2 2" xfId="40469" xr:uid="{BF143499-4846-42DB-8A6B-F23C0830363C}"/>
    <cellStyle name="Normal 5 4 5 2 3 2 2 2 3" xfId="55353" xr:uid="{FE98166B-B9CE-4163-9F22-8FFD87629DF3}"/>
    <cellStyle name="Normal 5 4 5 2 3 2 2 3" xfId="19933" xr:uid="{3FBFCEA6-B590-4CAF-9DA6-538D58A2EC89}"/>
    <cellStyle name="Normal 5 4 5 2 3 2 2 4" xfId="33623" xr:uid="{F984B492-28FD-4A79-B27B-CB725AF31374}"/>
    <cellStyle name="Normal 5 4 5 2 3 2 2 5" xfId="48507" xr:uid="{BCE58DF9-084F-425C-8438-90A4EF021EDB}"/>
    <cellStyle name="Normal 5 4 5 2 3 2 3" xfId="23355" xr:uid="{1D90B4EF-4881-42C9-9960-1E2BE7314E49}"/>
    <cellStyle name="Normal 5 4 5 2 3 2 3 2" xfId="37047" xr:uid="{C929C04F-9471-41F2-B038-B00270D2603A}"/>
    <cellStyle name="Normal 5 4 5 2 3 2 3 3" xfId="51931" xr:uid="{A33BB1E8-D05D-434C-BC1F-9DC7CFCDCD6D}"/>
    <cellStyle name="Normal 5 4 5 2 3 2 4" xfId="16511" xr:uid="{CB43092F-71E7-44F8-8331-35B4B4242EB8}"/>
    <cellStyle name="Normal 5 4 5 2 3 2 4 2" xfId="40996" xr:uid="{E8759C94-5CD4-4DD4-B312-6980657F8D3E}"/>
    <cellStyle name="Normal 5 4 5 2 3 2 5" xfId="30201" xr:uid="{91AC0E6A-7DBE-420E-918C-920ECF55FDE6}"/>
    <cellStyle name="Normal 5 4 5 2 3 2 6" xfId="45085" xr:uid="{997C4551-24C2-4BC4-B2BA-76115FA3D722}"/>
    <cellStyle name="Normal 5 4 5 2 3 2 7" xfId="9665" xr:uid="{924AF8E6-F0D1-4BD4-95FB-3F328194F593}"/>
    <cellStyle name="Normal 5 4 5 2 3 3" xfId="11375" xr:uid="{7304E637-C1B4-44B7-9B45-B4A387C7B93B}"/>
    <cellStyle name="Normal 5 4 5 2 3 3 2" xfId="25065" xr:uid="{54C44A54-CC07-440D-B876-3BB2832FBEB5}"/>
    <cellStyle name="Normal 5 4 5 2 3 3 2 2" xfId="38757" xr:uid="{E189ADD9-BBD7-46EF-A55B-A9A31A7C342E}"/>
    <cellStyle name="Normal 5 4 5 2 3 3 2 3" xfId="53641" xr:uid="{131B8CB4-D9CC-4F7B-82D9-89E0BEC1A691}"/>
    <cellStyle name="Normal 5 4 5 2 3 3 3" xfId="18221" xr:uid="{BD45B0EB-B305-44BF-BDDD-C0C8D54D5E0B}"/>
    <cellStyle name="Normal 5 4 5 2 3 3 4" xfId="31911" xr:uid="{8FEFCFEA-009F-46C6-8275-008D3D6F2621}"/>
    <cellStyle name="Normal 5 4 5 2 3 3 5" xfId="46795" xr:uid="{67C508FA-B8E7-44F6-A7FC-9CAA3CC5B54D}"/>
    <cellStyle name="Normal 5 4 5 2 3 4" xfId="21643" xr:uid="{7716C9BB-5477-490E-90D8-C2AFC55F56DA}"/>
    <cellStyle name="Normal 5 4 5 2 3 4 2" xfId="35335" xr:uid="{E27961CC-35C3-4A67-A45D-FC589868F683}"/>
    <cellStyle name="Normal 5 4 5 2 3 4 3" xfId="50219" xr:uid="{9579805E-65F0-4FA3-B551-435D029B2BE9}"/>
    <cellStyle name="Normal 5 4 5 2 3 5" xfId="14799" xr:uid="{E7AD0988-9E50-4622-8DE8-830B9B1928DD}"/>
    <cellStyle name="Normal 5 4 5 2 3 5 2" xfId="40995" xr:uid="{AEBA1ABF-AE66-4A7F-99F2-CCA684793DAF}"/>
    <cellStyle name="Normal 5 4 5 2 3 6" xfId="28489" xr:uid="{2889CD51-1241-4E80-976F-0B1C0AB172CB}"/>
    <cellStyle name="Normal 5 4 5 2 3 7" xfId="43373" xr:uid="{75760C39-943C-4446-B407-6827D0C27238}"/>
    <cellStyle name="Normal 5 4 5 2 3 8" xfId="7953" xr:uid="{1B2FC9ED-216E-4790-ACB7-7CA37ADBA532}"/>
    <cellStyle name="Normal 5 4 5 2 4" xfId="1304" xr:uid="{E38C663A-004F-4F0E-AB18-B823F6F22D43}"/>
    <cellStyle name="Normal 5 4 5 2 4 2" xfId="9666" xr:uid="{A1118B60-2DF7-4B59-8F75-59C525DEEFAA}"/>
    <cellStyle name="Normal 5 4 5 2 4 2 2" xfId="13088" xr:uid="{79BCD2DA-FD3D-4826-A93B-7074B5044D18}"/>
    <cellStyle name="Normal 5 4 5 2 4 2 2 2" xfId="26778" xr:uid="{8D0ED7AA-0D4E-469F-8FB2-0AFFCCE95DF8}"/>
    <cellStyle name="Normal 5 4 5 2 4 2 2 2 2" xfId="40470" xr:uid="{D1023F66-7138-45BC-AA13-975218B8DD00}"/>
    <cellStyle name="Normal 5 4 5 2 4 2 2 2 3" xfId="55354" xr:uid="{6135486D-37B5-46FB-BC4A-BA1923BD6311}"/>
    <cellStyle name="Normal 5 4 5 2 4 2 2 3" xfId="19934" xr:uid="{02DD4DDA-8C6D-47B3-B1DA-99A7BE42B2FB}"/>
    <cellStyle name="Normal 5 4 5 2 4 2 2 4" xfId="33624" xr:uid="{CF0EF275-DAA9-480B-AAE1-40B8FE13E6E5}"/>
    <cellStyle name="Normal 5 4 5 2 4 2 2 5" xfId="48508" xr:uid="{385184AD-A155-41BC-A63C-D00D00C92A6C}"/>
    <cellStyle name="Normal 5 4 5 2 4 2 3" xfId="23356" xr:uid="{D2C2E7FB-4157-42BF-9683-C91E0D878AD3}"/>
    <cellStyle name="Normal 5 4 5 2 4 2 3 2" xfId="37048" xr:uid="{9F260394-D7D9-4373-AA5E-9FB2FB969492}"/>
    <cellStyle name="Normal 5 4 5 2 4 2 3 3" xfId="51932" xr:uid="{B7C53BCD-2B99-44EF-8E6C-244E97F4FDB7}"/>
    <cellStyle name="Normal 5 4 5 2 4 2 4" xfId="16512" xr:uid="{666439BB-ADA3-4901-8BC8-83F42D755A09}"/>
    <cellStyle name="Normal 5 4 5 2 4 2 5" xfId="30202" xr:uid="{F43DB95D-EB11-41C8-9802-5ECEF4DD6842}"/>
    <cellStyle name="Normal 5 4 5 2 4 2 6" xfId="45086" xr:uid="{6108EEFB-BB51-4D41-B839-32237E671449}"/>
    <cellStyle name="Normal 5 4 5 2 4 3" xfId="11376" xr:uid="{38DC9223-D926-4E57-BA83-A7D623ABBEA2}"/>
    <cellStyle name="Normal 5 4 5 2 4 3 2" xfId="25066" xr:uid="{B59540E9-263C-4034-9373-F260CBAA6CA5}"/>
    <cellStyle name="Normal 5 4 5 2 4 3 2 2" xfId="38758" xr:uid="{9FCB2513-5A6D-473A-911A-BEA6F40B4611}"/>
    <cellStyle name="Normal 5 4 5 2 4 3 2 3" xfId="53642" xr:uid="{07A6283C-B894-4B5E-95E3-BABE78D6E2A4}"/>
    <cellStyle name="Normal 5 4 5 2 4 3 3" xfId="18222" xr:uid="{4BA498D4-2D37-4F25-8C76-DA2DC171E4A7}"/>
    <cellStyle name="Normal 5 4 5 2 4 3 4" xfId="31912" xr:uid="{61F6B9E9-1F10-47A9-9184-775F493A7529}"/>
    <cellStyle name="Normal 5 4 5 2 4 3 5" xfId="46796" xr:uid="{00522C06-6476-4EA9-B3FD-6BBD032968F7}"/>
    <cellStyle name="Normal 5 4 5 2 4 4" xfId="21644" xr:uid="{77A839D0-BAC6-4604-93E0-CBA0F85705BA}"/>
    <cellStyle name="Normal 5 4 5 2 4 4 2" xfId="35336" xr:uid="{752176C7-5F24-4CA0-AE46-89AD8BF49280}"/>
    <cellStyle name="Normal 5 4 5 2 4 4 3" xfId="50220" xr:uid="{B39DD586-3933-4DCD-A0DC-8641362C7A2A}"/>
    <cellStyle name="Normal 5 4 5 2 4 5" xfId="14800" xr:uid="{107ECF59-886E-48D7-BEED-46B89148640B}"/>
    <cellStyle name="Normal 5 4 5 2 4 5 2" xfId="40997" xr:uid="{2677668C-9D32-4C53-9A1F-09C90ADAC745}"/>
    <cellStyle name="Normal 5 4 5 2 4 6" xfId="28490" xr:uid="{7130194A-0E02-4356-B49E-C324242C27DC}"/>
    <cellStyle name="Normal 5 4 5 2 4 7" xfId="43374" xr:uid="{63D482BD-DB9B-45FF-96ED-75B378F4C56E}"/>
    <cellStyle name="Normal 5 4 5 2 4 8" xfId="7954" xr:uid="{154106AE-7342-4CEA-B0A7-BA00A3DE4CAD}"/>
    <cellStyle name="Normal 5 4 5 2 5" xfId="9662" xr:uid="{834321CA-409C-414E-AE9C-24CB8FDF9BA5}"/>
    <cellStyle name="Normal 5 4 5 2 5 2" xfId="13084" xr:uid="{4BCD71B9-3A5F-4190-B412-42A73213CD5D}"/>
    <cellStyle name="Normal 5 4 5 2 5 2 2" xfId="26774" xr:uid="{08678DD8-60D0-4DE1-8B66-EBD89570FDFE}"/>
    <cellStyle name="Normal 5 4 5 2 5 2 2 2" xfId="40466" xr:uid="{02A50B7F-0993-46BB-BD83-9A0C3E04E6B2}"/>
    <cellStyle name="Normal 5 4 5 2 5 2 2 3" xfId="55350" xr:uid="{88E431A4-6FD5-41AA-B217-EEA463CA9559}"/>
    <cellStyle name="Normal 5 4 5 2 5 2 3" xfId="19930" xr:uid="{03DD66B0-4873-49D7-93F3-C717F81F3FD8}"/>
    <cellStyle name="Normal 5 4 5 2 5 2 4" xfId="33620" xr:uid="{94459EB5-15EB-4B32-BB7D-AFA22AE5A692}"/>
    <cellStyle name="Normal 5 4 5 2 5 2 5" xfId="48504" xr:uid="{2FF27D52-5580-484D-8BF7-FF51F680FC60}"/>
    <cellStyle name="Normal 5 4 5 2 5 3" xfId="23352" xr:uid="{7CF370DC-3B09-40B6-8867-089FC910E98B}"/>
    <cellStyle name="Normal 5 4 5 2 5 3 2" xfId="37044" xr:uid="{8C8FFFE4-7A10-4FE5-9B2F-C9A2631B7CD6}"/>
    <cellStyle name="Normal 5 4 5 2 5 3 3" xfId="51928" xr:uid="{4E21ACAC-04BC-4ABD-AF11-529662C33421}"/>
    <cellStyle name="Normal 5 4 5 2 5 4" xfId="16508" xr:uid="{B462E025-492F-4B1F-8DC4-403E8A5EF9EA}"/>
    <cellStyle name="Normal 5 4 5 2 5 5" xfId="30198" xr:uid="{C9CC99DA-188E-4669-A3AC-FA9A1020D7CD}"/>
    <cellStyle name="Normal 5 4 5 2 5 6" xfId="45082" xr:uid="{D2434D9E-6B88-4E3A-9C3F-ABF88920AA19}"/>
    <cellStyle name="Normal 5 4 5 2 6" xfId="11372" xr:uid="{10463B1A-2CD1-4E14-9C20-8F66FC479DEF}"/>
    <cellStyle name="Normal 5 4 5 2 6 2" xfId="25062" xr:uid="{8C701BF0-10F7-481F-8EBA-6E6E2A40B194}"/>
    <cellStyle name="Normal 5 4 5 2 6 2 2" xfId="38754" xr:uid="{D1FC4945-12DA-4598-8FD7-A07E95291E02}"/>
    <cellStyle name="Normal 5 4 5 2 6 2 3" xfId="53638" xr:uid="{0DA38A11-46D9-429B-BE16-5B3FA95B3895}"/>
    <cellStyle name="Normal 5 4 5 2 6 3" xfId="18218" xr:uid="{DDC8A701-CBE0-45ED-94E3-DEDE1F919026}"/>
    <cellStyle name="Normal 5 4 5 2 6 4" xfId="31908" xr:uid="{59D76E23-AF37-4012-AAF4-A5B22E518E35}"/>
    <cellStyle name="Normal 5 4 5 2 6 5" xfId="46792" xr:uid="{29E1DCD6-551A-4106-B4A2-1F1EF520D07F}"/>
    <cellStyle name="Normal 5 4 5 2 7" xfId="21640" xr:uid="{6EF57FC5-9ECF-44C2-952B-BF76E83B7CED}"/>
    <cellStyle name="Normal 5 4 5 2 7 2" xfId="35332" xr:uid="{2BF46FDD-6EA8-42AB-B4E5-511C8CA86431}"/>
    <cellStyle name="Normal 5 4 5 2 7 3" xfId="50216" xr:uid="{6BD39896-35E3-4CF4-BAF6-E685D4215159}"/>
    <cellStyle name="Normal 5 4 5 2 8" xfId="14796" xr:uid="{DC2AFC9F-8DA1-499A-BE74-318A07EDF300}"/>
    <cellStyle name="Normal 5 4 5 2 8 2" xfId="40836" xr:uid="{15370770-DD6C-4AD5-8539-FA955D3640F9}"/>
    <cellStyle name="Normal 5 4 5 2 9" xfId="28486" xr:uid="{EF2035A4-B247-4E91-B715-6C41F26C33BC}"/>
    <cellStyle name="Normal 5 4 5 3" xfId="561" xr:uid="{A0DAA5D4-2A36-4755-8522-90FB8CBF0EB3}"/>
    <cellStyle name="Normal 5 4 5 3 10" xfId="43375" xr:uid="{0D9DC7B7-7F3A-4C52-8727-96BC8AB0B4FF}"/>
    <cellStyle name="Normal 5 4 5 3 11" xfId="7955" xr:uid="{AB6C11C8-98CE-4C63-AA57-7163DE40083B}"/>
    <cellStyle name="Normal 5 4 5 3 2" xfId="1305" xr:uid="{DFD9DB3C-E42C-4EB7-99D1-5AB0B4640862}"/>
    <cellStyle name="Normal 5 4 5 3 2 2" xfId="1306" xr:uid="{851AE321-65A2-4A29-8364-C1A7B282175F}"/>
    <cellStyle name="Normal 5 4 5 3 2 2 2" xfId="9669" xr:uid="{1BBE8E38-D6B0-4B91-9E2D-F787B3E9F207}"/>
    <cellStyle name="Normal 5 4 5 3 2 2 2 2" xfId="13091" xr:uid="{2572FF6D-7D90-4959-BE0B-881EB6CE5D55}"/>
    <cellStyle name="Normal 5 4 5 3 2 2 2 2 2" xfId="26781" xr:uid="{1FD3ED18-0148-4D5A-8D91-4BB08AAA9DE5}"/>
    <cellStyle name="Normal 5 4 5 3 2 2 2 2 2 2" xfId="40473" xr:uid="{EB1E22A8-3AC8-4E1A-874D-8FD5C68086DD}"/>
    <cellStyle name="Normal 5 4 5 3 2 2 2 2 2 3" xfId="55357" xr:uid="{1AAD9B41-2923-47AA-BD95-7975F3A1E667}"/>
    <cellStyle name="Normal 5 4 5 3 2 2 2 2 3" xfId="19937" xr:uid="{A7C23C4B-563D-4B76-965C-20CC6FAAA590}"/>
    <cellStyle name="Normal 5 4 5 3 2 2 2 2 4" xfId="33627" xr:uid="{81B2E7DF-CC30-4E4B-96C7-7C55C54E82DF}"/>
    <cellStyle name="Normal 5 4 5 3 2 2 2 2 5" xfId="48511" xr:uid="{A9FC99BA-83DA-4784-8110-78CADA0C7706}"/>
    <cellStyle name="Normal 5 4 5 3 2 2 2 3" xfId="23359" xr:uid="{424252E7-00E2-418B-81B3-242C81DD95C6}"/>
    <cellStyle name="Normal 5 4 5 3 2 2 2 3 2" xfId="37051" xr:uid="{B9C36C58-D60C-4B0C-B44C-DB479447DE40}"/>
    <cellStyle name="Normal 5 4 5 3 2 2 2 3 3" xfId="51935" xr:uid="{4B7456F7-F7C2-468D-949F-C1984D9BE747}"/>
    <cellStyle name="Normal 5 4 5 3 2 2 2 4" xfId="16515" xr:uid="{61399F3E-C82A-4D31-8241-356F07E978DA}"/>
    <cellStyle name="Normal 5 4 5 3 2 2 2 5" xfId="30205" xr:uid="{E3E9918E-DEB2-4280-B130-56FDD7DB9400}"/>
    <cellStyle name="Normal 5 4 5 3 2 2 2 6" xfId="45089" xr:uid="{AE8DCC30-0074-40EB-937B-F35B8BEFB7F4}"/>
    <cellStyle name="Normal 5 4 5 3 2 2 3" xfId="11379" xr:uid="{43E55BB2-02A0-488C-AE7E-35A604FAF141}"/>
    <cellStyle name="Normal 5 4 5 3 2 2 3 2" xfId="25069" xr:uid="{B68EBB45-FD8F-4BE3-98DA-9FF4F5A2F301}"/>
    <cellStyle name="Normal 5 4 5 3 2 2 3 2 2" xfId="38761" xr:uid="{9B30733F-7485-46C8-800A-3ED21C2CE727}"/>
    <cellStyle name="Normal 5 4 5 3 2 2 3 2 3" xfId="53645" xr:uid="{3B6A4F5A-6905-4F92-87FB-B217972E1AC7}"/>
    <cellStyle name="Normal 5 4 5 3 2 2 3 3" xfId="18225" xr:uid="{8429CFEE-7614-417B-8BCD-36864FFBFAFF}"/>
    <cellStyle name="Normal 5 4 5 3 2 2 3 4" xfId="31915" xr:uid="{E9270644-6916-4439-8494-C41C3EBF01E4}"/>
    <cellStyle name="Normal 5 4 5 3 2 2 3 5" xfId="46799" xr:uid="{E9C45144-D57E-4E78-8D42-DA252C8FC570}"/>
    <cellStyle name="Normal 5 4 5 3 2 2 4" xfId="21647" xr:uid="{0C1D5C89-773A-4E73-97E3-474AE172C933}"/>
    <cellStyle name="Normal 5 4 5 3 2 2 4 2" xfId="35339" xr:uid="{FC66AFE4-B33D-4EE6-B9F5-9E7ED3DBD967}"/>
    <cellStyle name="Normal 5 4 5 3 2 2 4 3" xfId="50223" xr:uid="{4B583EE1-CB81-4ED5-A92A-4C94B04D5D72}"/>
    <cellStyle name="Normal 5 4 5 3 2 2 5" xfId="14803" xr:uid="{B8F0726F-1433-4B8B-9DCD-0B21E63922C6}"/>
    <cellStyle name="Normal 5 4 5 3 2 2 5 2" xfId="40999" xr:uid="{E3870DCE-C3B7-4A18-91D5-B45E74F7FCE9}"/>
    <cellStyle name="Normal 5 4 5 3 2 2 6" xfId="28493" xr:uid="{2A43EDA0-2C53-4662-9B39-1957FC319502}"/>
    <cellStyle name="Normal 5 4 5 3 2 2 7" xfId="43377" xr:uid="{556B1B5C-87F7-4353-B404-A2F7310B2959}"/>
    <cellStyle name="Normal 5 4 5 3 2 2 8" xfId="7957" xr:uid="{DAD34381-9F33-4E30-A4A0-01A2E7ECA562}"/>
    <cellStyle name="Normal 5 4 5 3 2 3" xfId="9668" xr:uid="{0356B20C-65EE-4C27-BBE9-457D5783CE6F}"/>
    <cellStyle name="Normal 5 4 5 3 2 3 2" xfId="13090" xr:uid="{6B552BB8-3130-48F1-9EB2-4D95CB8B3A9B}"/>
    <cellStyle name="Normal 5 4 5 3 2 3 2 2" xfId="26780" xr:uid="{2F1BC3C4-ED16-4AF3-B1C3-4BEA2B5B8F97}"/>
    <cellStyle name="Normal 5 4 5 3 2 3 2 2 2" xfId="40472" xr:uid="{A54B1176-FB49-4DA3-885B-3112D50D1945}"/>
    <cellStyle name="Normal 5 4 5 3 2 3 2 2 3" xfId="55356" xr:uid="{3F48A153-BAE2-4D44-B024-A16F87A6FA85}"/>
    <cellStyle name="Normal 5 4 5 3 2 3 2 3" xfId="19936" xr:uid="{5DEE75A8-64B6-47E7-A7D6-DEE2A19F77C9}"/>
    <cellStyle name="Normal 5 4 5 3 2 3 2 4" xfId="33626" xr:uid="{AAEDE8C1-C4EB-4A10-B8B4-C1A82F01A862}"/>
    <cellStyle name="Normal 5 4 5 3 2 3 2 5" xfId="48510" xr:uid="{4D22B937-BB18-45C9-B626-B9639AB97280}"/>
    <cellStyle name="Normal 5 4 5 3 2 3 3" xfId="23358" xr:uid="{452EE8C0-B11D-4D86-AE45-66517E5B52B5}"/>
    <cellStyle name="Normal 5 4 5 3 2 3 3 2" xfId="37050" xr:uid="{B7B7006A-567C-4D1B-891D-ABFA90E92213}"/>
    <cellStyle name="Normal 5 4 5 3 2 3 3 3" xfId="51934" xr:uid="{80AC043B-60D2-4BFC-8140-C7946AEE86EB}"/>
    <cellStyle name="Normal 5 4 5 3 2 3 4" xfId="16514" xr:uid="{3BD070DD-3AF1-4D13-88D1-5D1399F6CF8C}"/>
    <cellStyle name="Normal 5 4 5 3 2 3 5" xfId="30204" xr:uid="{93EFD0D1-8299-4168-9FC6-E6A0B1A72E26}"/>
    <cellStyle name="Normal 5 4 5 3 2 3 6" xfId="45088" xr:uid="{1B3B3BCE-AF15-4040-8F06-BE9F60AD883A}"/>
    <cellStyle name="Normal 5 4 5 3 2 4" xfId="11378" xr:uid="{A80B7B0B-BD7A-49ED-A9CF-6F381451CCB0}"/>
    <cellStyle name="Normal 5 4 5 3 2 4 2" xfId="25068" xr:uid="{FAA2F7CD-7487-44DF-A42F-3213FCDA776C}"/>
    <cellStyle name="Normal 5 4 5 3 2 4 2 2" xfId="38760" xr:uid="{3B9315B8-5EAE-4EDE-A4B6-E1DD1E70C10C}"/>
    <cellStyle name="Normal 5 4 5 3 2 4 2 3" xfId="53644" xr:uid="{AF09AB69-BF79-470D-8A9B-8105D0431569}"/>
    <cellStyle name="Normal 5 4 5 3 2 4 3" xfId="18224" xr:uid="{B1C16C0A-5EB1-4B97-945D-C42AC4F8588D}"/>
    <cellStyle name="Normal 5 4 5 3 2 4 4" xfId="31914" xr:uid="{D275AD12-60C2-4288-A9F2-5087C9D75510}"/>
    <cellStyle name="Normal 5 4 5 3 2 4 5" xfId="46798" xr:uid="{0B129BB9-2CB4-45C9-8F0E-B8FC49876125}"/>
    <cellStyle name="Normal 5 4 5 3 2 5" xfId="21646" xr:uid="{5F2709B6-DFD7-4A5A-8606-FE26E07F4CD6}"/>
    <cellStyle name="Normal 5 4 5 3 2 5 2" xfId="35338" xr:uid="{AC0BB711-25A5-4DB5-A671-0C9149626DB9}"/>
    <cellStyle name="Normal 5 4 5 3 2 5 3" xfId="50222" xr:uid="{30DF6C18-A8F7-49BB-A7F1-EADED99EDCCB}"/>
    <cellStyle name="Normal 5 4 5 3 2 6" xfId="14802" xr:uid="{AC4879C3-65B6-47CE-A425-2B7B85837946}"/>
    <cellStyle name="Normal 5 4 5 3 2 6 2" xfId="40998" xr:uid="{96227B98-1196-415A-A033-EE721EA1ACCC}"/>
    <cellStyle name="Normal 5 4 5 3 2 7" xfId="28492" xr:uid="{CAE8D355-E68A-4E5E-9D50-22B00CA3BAEB}"/>
    <cellStyle name="Normal 5 4 5 3 2 8" xfId="43376" xr:uid="{40A8C8E3-F85A-4C54-A518-A7DC3E9EECE9}"/>
    <cellStyle name="Normal 5 4 5 3 2 9" xfId="7956" xr:uid="{30130691-AA2B-45C5-AF42-C0A41D806E46}"/>
    <cellStyle name="Normal 5 4 5 3 3" xfId="1307" xr:uid="{FA1BAAEC-729B-4379-8638-DEFE6910F1F1}"/>
    <cellStyle name="Normal 5 4 5 3 3 2" xfId="9670" xr:uid="{74621EE3-8C04-4DEC-A451-1FEDA91F9AD0}"/>
    <cellStyle name="Normal 5 4 5 3 3 2 2" xfId="13092" xr:uid="{0AAC29D8-D585-44D2-8F17-EC34275B2086}"/>
    <cellStyle name="Normal 5 4 5 3 3 2 2 2" xfId="26782" xr:uid="{F1E39289-FEF7-435B-94D6-8C16014021FA}"/>
    <cellStyle name="Normal 5 4 5 3 3 2 2 2 2" xfId="40474" xr:uid="{87B26609-F289-478B-8854-6DFF8101EE94}"/>
    <cellStyle name="Normal 5 4 5 3 3 2 2 2 3" xfId="55358" xr:uid="{367BC9CF-91D9-411E-9B92-07D60DE883EE}"/>
    <cellStyle name="Normal 5 4 5 3 3 2 2 3" xfId="19938" xr:uid="{8D907377-5EE6-4DE7-BFFA-7DC4D0997205}"/>
    <cellStyle name="Normal 5 4 5 3 3 2 2 4" xfId="33628" xr:uid="{8A68F6FD-8341-4264-8934-832F382D8C21}"/>
    <cellStyle name="Normal 5 4 5 3 3 2 2 5" xfId="48512" xr:uid="{9F38ECDC-5D43-4759-8005-36B657244ACC}"/>
    <cellStyle name="Normal 5 4 5 3 3 2 3" xfId="23360" xr:uid="{A011064C-8CBC-44D4-BC7F-9BC4CFB0C356}"/>
    <cellStyle name="Normal 5 4 5 3 3 2 3 2" xfId="37052" xr:uid="{7D763633-37A8-4340-9AF4-CE8FD790B0D1}"/>
    <cellStyle name="Normal 5 4 5 3 3 2 3 3" xfId="51936" xr:uid="{4DCB238D-1C34-4B02-B379-D0A272FF3F4C}"/>
    <cellStyle name="Normal 5 4 5 3 3 2 4" xfId="16516" xr:uid="{B5FEE41A-661B-40E7-8F2C-1AD2CEDD01A6}"/>
    <cellStyle name="Normal 5 4 5 3 3 2 5" xfId="30206" xr:uid="{AF211B33-DFE0-410F-AD37-882F7BFAAD6B}"/>
    <cellStyle name="Normal 5 4 5 3 3 2 6" xfId="45090" xr:uid="{06DB61DA-BA80-43A0-8BEE-08D6944BFF3F}"/>
    <cellStyle name="Normal 5 4 5 3 3 3" xfId="11380" xr:uid="{33AFC440-46D1-4FE1-B56D-B659CE3329E7}"/>
    <cellStyle name="Normal 5 4 5 3 3 3 2" xfId="25070" xr:uid="{42C027BD-55B4-4CDD-9A71-6C27BB70F2EA}"/>
    <cellStyle name="Normal 5 4 5 3 3 3 2 2" xfId="38762" xr:uid="{E9499EFA-4831-4BD9-820E-6BC5B5B57CF7}"/>
    <cellStyle name="Normal 5 4 5 3 3 3 2 3" xfId="53646" xr:uid="{7CF91F69-EBB1-4D19-BDFF-62A6B7BD3C6E}"/>
    <cellStyle name="Normal 5 4 5 3 3 3 3" xfId="18226" xr:uid="{DF548D12-C44D-41E8-8CEE-033D5D0A1CEC}"/>
    <cellStyle name="Normal 5 4 5 3 3 3 4" xfId="31916" xr:uid="{C1DF302B-8F45-4C46-A85A-7346118F9B25}"/>
    <cellStyle name="Normal 5 4 5 3 3 3 5" xfId="46800" xr:uid="{E10E8861-33E8-49C3-B9BA-C2701D79364E}"/>
    <cellStyle name="Normal 5 4 5 3 3 4" xfId="21648" xr:uid="{1C3974C6-6F67-47FC-9BF4-3354BE393AD8}"/>
    <cellStyle name="Normal 5 4 5 3 3 4 2" xfId="35340" xr:uid="{314533F6-FA3F-4170-9DA0-220EAE2C74A8}"/>
    <cellStyle name="Normal 5 4 5 3 3 4 3" xfId="50224" xr:uid="{1FCE0D17-8710-4FBC-AB60-FF08C52A9B14}"/>
    <cellStyle name="Normal 5 4 5 3 3 5" xfId="14804" xr:uid="{6ED36CBB-BA0C-4259-BEDB-D398AB9A871D}"/>
    <cellStyle name="Normal 5 4 5 3 3 5 2" xfId="41000" xr:uid="{FF6479EE-5216-4087-86C6-6045AC0D8CAE}"/>
    <cellStyle name="Normal 5 4 5 3 3 6" xfId="28494" xr:uid="{A79169B6-7096-4700-ACF8-90EA8155870A}"/>
    <cellStyle name="Normal 5 4 5 3 3 7" xfId="43378" xr:uid="{51EA1BCD-87D0-4D24-9008-2A3D292281F8}"/>
    <cellStyle name="Normal 5 4 5 3 3 8" xfId="7958" xr:uid="{1E712F8F-C1E1-4225-9924-3B82E52A457F}"/>
    <cellStyle name="Normal 5 4 5 3 4" xfId="2865" xr:uid="{62D0A062-5017-4E3C-A0C4-4D49921AFA1D}"/>
    <cellStyle name="Normal 5 4 5 3 4 2" xfId="9671" xr:uid="{7EA4CF19-0926-4C57-933F-B0D8BA3FE942}"/>
    <cellStyle name="Normal 5 4 5 3 4 2 2" xfId="13093" xr:uid="{B625E057-CF05-4A50-A3AC-D5C2FE237559}"/>
    <cellStyle name="Normal 5 4 5 3 4 2 2 2" xfId="26783" xr:uid="{132A30D6-B66B-48AF-9D85-42CFF95F7724}"/>
    <cellStyle name="Normal 5 4 5 3 4 2 2 2 2" xfId="40475" xr:uid="{B576B864-1D18-4286-BE27-6F99860C55A9}"/>
    <cellStyle name="Normal 5 4 5 3 4 2 2 2 3" xfId="55359" xr:uid="{E1BA7E1D-C42F-44DD-B5BC-2A083D85E744}"/>
    <cellStyle name="Normal 5 4 5 3 4 2 2 3" xfId="19939" xr:uid="{A9FB4B38-51BE-44DC-8E0D-0D0BD2BED5D6}"/>
    <cellStyle name="Normal 5 4 5 3 4 2 2 4" xfId="33629" xr:uid="{152AD633-6EFF-4DE5-B7DC-0E31C9113A73}"/>
    <cellStyle name="Normal 5 4 5 3 4 2 2 5" xfId="48513" xr:uid="{64EBCED0-90A3-4794-BE9C-6BC1CF8DA438}"/>
    <cellStyle name="Normal 5 4 5 3 4 2 3" xfId="23361" xr:uid="{54E95B6A-A13E-47CA-9A95-98D3A3F05B13}"/>
    <cellStyle name="Normal 5 4 5 3 4 2 3 2" xfId="37053" xr:uid="{A7506883-DC68-4717-9CE7-CF51564B30D2}"/>
    <cellStyle name="Normal 5 4 5 3 4 2 3 3" xfId="51937" xr:uid="{16ACEF18-5A24-4ED2-AE64-81A9F53D52D1}"/>
    <cellStyle name="Normal 5 4 5 3 4 2 4" xfId="16517" xr:uid="{F4A71D82-7D2D-48D4-ACEA-EAAE981D848B}"/>
    <cellStyle name="Normal 5 4 5 3 4 2 5" xfId="30207" xr:uid="{3BE9A286-2D91-4B7D-BF46-FB41CE986C0B}"/>
    <cellStyle name="Normal 5 4 5 3 4 2 6" xfId="45091" xr:uid="{7483B468-B556-49F8-9BC8-83B19B3930CC}"/>
    <cellStyle name="Normal 5 4 5 3 4 3" xfId="11381" xr:uid="{EE3B6A71-D196-47CD-8C93-9BB69B8721C0}"/>
    <cellStyle name="Normal 5 4 5 3 4 3 2" xfId="25071" xr:uid="{0B94D35A-E207-406C-888E-13CE9B97D606}"/>
    <cellStyle name="Normal 5 4 5 3 4 3 2 2" xfId="38763" xr:uid="{1AA80594-1267-41F1-AB6D-DFBA740C1CAD}"/>
    <cellStyle name="Normal 5 4 5 3 4 3 2 3" xfId="53647" xr:uid="{69EA333E-D9CE-41EF-9D4E-AAE74AE91C6B}"/>
    <cellStyle name="Normal 5 4 5 3 4 3 3" xfId="18227" xr:uid="{AC82D27D-6B7C-4F61-88AC-5F1D4727609F}"/>
    <cellStyle name="Normal 5 4 5 3 4 3 4" xfId="31917" xr:uid="{4893B87F-3D88-430C-87E0-FCE2A2A42497}"/>
    <cellStyle name="Normal 5 4 5 3 4 3 5" xfId="46801" xr:uid="{3855FE91-2BEA-4BE6-8E62-AC518FF3358A}"/>
    <cellStyle name="Normal 5 4 5 3 4 4" xfId="21649" xr:uid="{1F198BB4-6BFB-4195-B697-CD48AADEEBC8}"/>
    <cellStyle name="Normal 5 4 5 3 4 4 2" xfId="35341" xr:uid="{BC065786-104E-4638-A24C-18A6845B9A90}"/>
    <cellStyle name="Normal 5 4 5 3 4 4 3" xfId="50225" xr:uid="{56363A11-877A-451B-9238-0D7024746037}"/>
    <cellStyle name="Normal 5 4 5 3 4 5" xfId="14805" xr:uid="{65720DB9-4DB3-47C2-BA1F-5891C27525CA}"/>
    <cellStyle name="Normal 5 4 5 3 4 5 2" xfId="41141" xr:uid="{9F04F08F-FD7B-4D55-B8ED-DD82A9EA25FE}"/>
    <cellStyle name="Normal 5 4 5 3 4 6" xfId="28495" xr:uid="{3BBA97EB-90A4-43BB-B44A-B8B7ED17C985}"/>
    <cellStyle name="Normal 5 4 5 3 4 7" xfId="43379" xr:uid="{240D58FD-CDEC-401A-9BD3-5DE72E36935F}"/>
    <cellStyle name="Normal 5 4 5 3 4 8" xfId="7959" xr:uid="{453C110F-E47F-4967-87A3-0F728EB35860}"/>
    <cellStyle name="Normal 5 4 5 3 5" xfId="9667" xr:uid="{04938B5E-D3A0-4F14-B4B5-F66D1B075738}"/>
    <cellStyle name="Normal 5 4 5 3 5 2" xfId="13089" xr:uid="{31448F66-F2EF-4507-9F34-D3D6611E83C3}"/>
    <cellStyle name="Normal 5 4 5 3 5 2 2" xfId="26779" xr:uid="{F088DF72-D9F7-4597-9640-07BFE9CE0D00}"/>
    <cellStyle name="Normal 5 4 5 3 5 2 2 2" xfId="40471" xr:uid="{91DEEF30-A5F8-4E7B-B7D5-B105B8910AEB}"/>
    <cellStyle name="Normal 5 4 5 3 5 2 2 3" xfId="55355" xr:uid="{8A6AA017-CCB1-490D-AC0B-8CEF13FA8754}"/>
    <cellStyle name="Normal 5 4 5 3 5 2 3" xfId="19935" xr:uid="{AC3C7A82-E18E-41CE-BA4F-7D61B6FDAF67}"/>
    <cellStyle name="Normal 5 4 5 3 5 2 4" xfId="33625" xr:uid="{806FCF02-CF72-410C-A823-5F590526F1E4}"/>
    <cellStyle name="Normal 5 4 5 3 5 2 5" xfId="48509" xr:uid="{72026514-919A-4585-B889-51F8F833EFD3}"/>
    <cellStyle name="Normal 5 4 5 3 5 3" xfId="23357" xr:uid="{72F3359F-3D1E-4240-800C-5158883F93FB}"/>
    <cellStyle name="Normal 5 4 5 3 5 3 2" xfId="37049" xr:uid="{80BABE08-833C-41B6-9DC9-AFD55945B201}"/>
    <cellStyle name="Normal 5 4 5 3 5 3 3" xfId="51933" xr:uid="{CAAE5D3D-D0EC-47B5-974D-CF3BF509B62A}"/>
    <cellStyle name="Normal 5 4 5 3 5 4" xfId="16513" xr:uid="{AED3F4AA-28EA-4D67-8164-914AE7001331}"/>
    <cellStyle name="Normal 5 4 5 3 5 5" xfId="30203" xr:uid="{F6E8F146-3028-4DC6-85B7-BC614E560D8F}"/>
    <cellStyle name="Normal 5 4 5 3 5 6" xfId="45087" xr:uid="{B8C23B17-F054-4C82-91CF-7C61A79377E4}"/>
    <cellStyle name="Normal 5 4 5 3 6" xfId="11377" xr:uid="{7D214472-9E0D-4594-A208-E0DB61BC1A5A}"/>
    <cellStyle name="Normal 5 4 5 3 6 2" xfId="25067" xr:uid="{71AD6781-05FE-46B2-B467-DB82353C8B29}"/>
    <cellStyle name="Normal 5 4 5 3 6 2 2" xfId="38759" xr:uid="{DCBE9280-46C1-40B6-AFCD-BF38D9E0968F}"/>
    <cellStyle name="Normal 5 4 5 3 6 2 3" xfId="53643" xr:uid="{BBE6BD81-48EC-4493-A49A-F5FF98A98262}"/>
    <cellStyle name="Normal 5 4 5 3 6 3" xfId="18223" xr:uid="{131DB942-BD71-4677-9764-5A9344211A9B}"/>
    <cellStyle name="Normal 5 4 5 3 6 4" xfId="31913" xr:uid="{296E8064-A860-4001-A465-5B7A73AFFF70}"/>
    <cellStyle name="Normal 5 4 5 3 6 5" xfId="46797" xr:uid="{43F29FE9-451F-41BA-AFA5-3BAFDD1F3151}"/>
    <cellStyle name="Normal 5 4 5 3 7" xfId="21645" xr:uid="{FB233BF8-04C3-4E54-A556-17D68C3BCED5}"/>
    <cellStyle name="Normal 5 4 5 3 7 2" xfId="35337" xr:uid="{9E915F1B-EEA4-413F-8F56-72CDA0893576}"/>
    <cellStyle name="Normal 5 4 5 3 7 3" xfId="50221" xr:uid="{6FCE22AE-A05F-496A-B57B-442B34F92587}"/>
    <cellStyle name="Normal 5 4 5 3 8" xfId="14801" xr:uid="{9AA6A776-2E0D-4C62-9FED-7B0AEE6CB2B3}"/>
    <cellStyle name="Normal 5 4 5 3 8 2" xfId="40838" xr:uid="{5C95D70C-853E-4121-8169-78BE6A5C18F6}"/>
    <cellStyle name="Normal 5 4 5 3 9" xfId="28491" xr:uid="{67C36A31-9723-4A68-BF69-F3D1B0DED835}"/>
    <cellStyle name="Normal 5 4 5 4" xfId="1308" xr:uid="{F96487E0-4461-410C-AC90-110A08EF1623}"/>
    <cellStyle name="Normal 5 4 5 4 2" xfId="1309" xr:uid="{EE846048-A0DB-4079-929C-735C3938F010}"/>
    <cellStyle name="Normal 5 4 5 4 2 2" xfId="9673" xr:uid="{5DF4D34E-C92C-49FD-944A-8924F60495C4}"/>
    <cellStyle name="Normal 5 4 5 4 2 2 2" xfId="13095" xr:uid="{25658D23-FAE4-4D26-A46F-B33C3D88767E}"/>
    <cellStyle name="Normal 5 4 5 4 2 2 2 2" xfId="26785" xr:uid="{64FF6952-D673-4AE4-A3C7-58DF358FE619}"/>
    <cellStyle name="Normal 5 4 5 4 2 2 2 2 2" xfId="40477" xr:uid="{1B402DAF-3183-4697-B752-0A0908D7B493}"/>
    <cellStyle name="Normal 5 4 5 4 2 2 2 2 3" xfId="55361" xr:uid="{7067CC3C-FDCA-4DD9-91B6-E5BF2892D071}"/>
    <cellStyle name="Normal 5 4 5 4 2 2 2 3" xfId="19941" xr:uid="{0678C366-E4D5-4BD1-A6B2-7CEB9CD1D21B}"/>
    <cellStyle name="Normal 5 4 5 4 2 2 2 4" xfId="33631" xr:uid="{E6DACB39-99B7-4D0E-B476-26E6529AA5E9}"/>
    <cellStyle name="Normal 5 4 5 4 2 2 2 5" xfId="48515" xr:uid="{591D03CC-9FCC-4FBD-A5E4-C439157044F5}"/>
    <cellStyle name="Normal 5 4 5 4 2 2 3" xfId="23363" xr:uid="{A74DD769-3F5C-4AA2-945E-CD99676D6F19}"/>
    <cellStyle name="Normal 5 4 5 4 2 2 3 2" xfId="37055" xr:uid="{63BFEBA8-3881-4363-A94A-87E30672C89A}"/>
    <cellStyle name="Normal 5 4 5 4 2 2 3 3" xfId="51939" xr:uid="{A624941C-7A8B-4F61-B6EA-6D9788646549}"/>
    <cellStyle name="Normal 5 4 5 4 2 2 4" xfId="16519" xr:uid="{76CB4E93-046C-4273-AD5C-B6AFBE76E967}"/>
    <cellStyle name="Normal 5 4 5 4 2 2 5" xfId="30209" xr:uid="{88ACDC0B-4CC5-4A2C-ACF9-E14350253550}"/>
    <cellStyle name="Normal 5 4 5 4 2 2 6" xfId="45093" xr:uid="{F919E79C-77CB-4911-86CE-D0016E8393AC}"/>
    <cellStyle name="Normal 5 4 5 4 2 3" xfId="11383" xr:uid="{BBE1C419-169A-4851-B06D-6B88CEFA817E}"/>
    <cellStyle name="Normal 5 4 5 4 2 3 2" xfId="25073" xr:uid="{1E976C5E-155C-4A82-A793-001A5E2381EA}"/>
    <cellStyle name="Normal 5 4 5 4 2 3 2 2" xfId="38765" xr:uid="{91651726-72AC-42C2-8A50-CF40BC35F056}"/>
    <cellStyle name="Normal 5 4 5 4 2 3 2 3" xfId="53649" xr:uid="{5D727724-7B12-450B-BD40-8F9C95B06870}"/>
    <cellStyle name="Normal 5 4 5 4 2 3 3" xfId="18229" xr:uid="{D6B8A901-AF0C-405F-BF65-2F9E0BDDB755}"/>
    <cellStyle name="Normal 5 4 5 4 2 3 4" xfId="31919" xr:uid="{89172F46-3863-43BF-AE65-BF4F779CA9C3}"/>
    <cellStyle name="Normal 5 4 5 4 2 3 5" xfId="46803" xr:uid="{DD2D48C8-DE72-48B6-90C4-F4A45EAA6C71}"/>
    <cellStyle name="Normal 5 4 5 4 2 4" xfId="21651" xr:uid="{F2CB227D-CDC6-4F53-8510-A8637CF3A4A7}"/>
    <cellStyle name="Normal 5 4 5 4 2 4 2" xfId="35343" xr:uid="{D9C15E25-FA7D-4C73-9A55-096FDFF3A309}"/>
    <cellStyle name="Normal 5 4 5 4 2 4 3" xfId="50227" xr:uid="{37013079-E09F-47C2-AEE3-08772770ABFE}"/>
    <cellStyle name="Normal 5 4 5 4 2 5" xfId="14807" xr:uid="{EE7674B2-A556-4785-ADE7-1C02DB45E089}"/>
    <cellStyle name="Normal 5 4 5 4 2 5 2" xfId="41002" xr:uid="{5E571493-B2FF-48B2-AFB5-E78B36948134}"/>
    <cellStyle name="Normal 5 4 5 4 2 6" xfId="28497" xr:uid="{F4F1C344-986F-4E18-A87A-76F610E3842D}"/>
    <cellStyle name="Normal 5 4 5 4 2 7" xfId="43381" xr:uid="{6CAEA512-1F4F-4524-B20D-CC9145A83912}"/>
    <cellStyle name="Normal 5 4 5 4 2 8" xfId="7961" xr:uid="{C2B48214-3C74-4DD2-8062-7F48D13E2238}"/>
    <cellStyle name="Normal 5 4 5 4 3" xfId="9672" xr:uid="{D0C94183-6499-4772-A6BB-1EE6A6AB9013}"/>
    <cellStyle name="Normal 5 4 5 4 3 2" xfId="13094" xr:uid="{0809EF5D-02D8-45C5-8852-6564D2880861}"/>
    <cellStyle name="Normal 5 4 5 4 3 2 2" xfId="26784" xr:uid="{24F90602-6F80-4D2E-82B0-9BB92FCC055E}"/>
    <cellStyle name="Normal 5 4 5 4 3 2 2 2" xfId="40476" xr:uid="{3126AB16-5565-4130-999E-E59E76108A63}"/>
    <cellStyle name="Normal 5 4 5 4 3 2 2 3" xfId="55360" xr:uid="{8C666148-4AB9-4ACF-BE51-C0B8215500DF}"/>
    <cellStyle name="Normal 5 4 5 4 3 2 3" xfId="19940" xr:uid="{2F2513CC-D267-4CCB-A3C0-CE52BD4843E1}"/>
    <cellStyle name="Normal 5 4 5 4 3 2 4" xfId="33630" xr:uid="{93E00E79-E35F-477A-BA43-7CBA043051A1}"/>
    <cellStyle name="Normal 5 4 5 4 3 2 5" xfId="48514" xr:uid="{706FB82A-D652-4C81-A169-6CE206168863}"/>
    <cellStyle name="Normal 5 4 5 4 3 3" xfId="23362" xr:uid="{F413AB39-8680-421C-A27E-C37D927AC0EF}"/>
    <cellStyle name="Normal 5 4 5 4 3 3 2" xfId="37054" xr:uid="{B64F41DC-8A69-4F61-ACC3-FE33D6D0489A}"/>
    <cellStyle name="Normal 5 4 5 4 3 3 3" xfId="51938" xr:uid="{A0F54F5F-EDFB-4315-B2CF-65782BE06522}"/>
    <cellStyle name="Normal 5 4 5 4 3 4" xfId="16518" xr:uid="{721E9692-257C-4A41-B75E-DD5DBDFE331D}"/>
    <cellStyle name="Normal 5 4 5 4 3 5" xfId="30208" xr:uid="{46A00278-D064-4C45-AB3B-4A6B1F016350}"/>
    <cellStyle name="Normal 5 4 5 4 3 6" xfId="45092" xr:uid="{A6FB49E8-2208-4544-B297-8508DB3715DF}"/>
    <cellStyle name="Normal 5 4 5 4 4" xfId="11382" xr:uid="{D93B884C-6F98-483D-B188-B8056EFAFD41}"/>
    <cellStyle name="Normal 5 4 5 4 4 2" xfId="25072" xr:uid="{4A3369F1-4CA4-4E50-99BE-2D3BF1456E46}"/>
    <cellStyle name="Normal 5 4 5 4 4 2 2" xfId="38764" xr:uid="{754E1E7F-93FB-40A6-8FB1-86CC10DF63D3}"/>
    <cellStyle name="Normal 5 4 5 4 4 2 3" xfId="53648" xr:uid="{6B77FFC3-F1C0-4126-B208-9E45994DCDC5}"/>
    <cellStyle name="Normal 5 4 5 4 4 3" xfId="18228" xr:uid="{96998469-82CE-4A79-819D-A3FDD4A8A792}"/>
    <cellStyle name="Normal 5 4 5 4 4 4" xfId="31918" xr:uid="{BF9F5917-ED0F-4C26-8893-33446314DBB9}"/>
    <cellStyle name="Normal 5 4 5 4 4 5" xfId="46802" xr:uid="{647C9E5F-75A4-4C7E-AAFB-0A2F2F498D1E}"/>
    <cellStyle name="Normal 5 4 5 4 5" xfId="21650" xr:uid="{A0E7DAC0-1B20-424C-BB1F-51A64FAC1830}"/>
    <cellStyle name="Normal 5 4 5 4 5 2" xfId="35342" xr:uid="{6A957371-429E-43F5-B5B3-29CBBAD32FB4}"/>
    <cellStyle name="Normal 5 4 5 4 5 3" xfId="50226" xr:uid="{62FC70B2-826E-4101-B9D0-CAE49A65B7DB}"/>
    <cellStyle name="Normal 5 4 5 4 6" xfId="14806" xr:uid="{DCE523EA-07BD-4626-86AA-D2BB5CFCA1BC}"/>
    <cellStyle name="Normal 5 4 5 4 6 2" xfId="41001" xr:uid="{72165E55-1E9B-4B27-8E58-7B5F752DFD9F}"/>
    <cellStyle name="Normal 5 4 5 4 7" xfId="28496" xr:uid="{BFE2585B-9956-4F2C-8F57-E32B9A438E03}"/>
    <cellStyle name="Normal 5 4 5 4 8" xfId="43380" xr:uid="{73F35FE0-85F1-404F-B4C8-3626F72C7F16}"/>
    <cellStyle name="Normal 5 4 5 4 9" xfId="7960" xr:uid="{E9881DB4-A02A-473D-9F01-ED436CDFF2F1}"/>
    <cellStyle name="Normal 5 4 5 5" xfId="1310" xr:uid="{A4359417-960B-4F59-8EA1-C71A6143848B}"/>
    <cellStyle name="Normal 5 4 5 5 2" xfId="9674" xr:uid="{BD6035AA-A309-4380-A516-DC73BE5481D6}"/>
    <cellStyle name="Normal 5 4 5 5 2 2" xfId="13096" xr:uid="{184A0252-0A2F-4052-AF70-1C0737D5B18F}"/>
    <cellStyle name="Normal 5 4 5 5 2 2 2" xfId="26786" xr:uid="{6AEF0CD2-91C7-4110-8C97-75D9103F7B18}"/>
    <cellStyle name="Normal 5 4 5 5 2 2 2 2" xfId="40478" xr:uid="{93F0A81F-1CCA-478D-B5E3-EFA7EEF6B0F9}"/>
    <cellStyle name="Normal 5 4 5 5 2 2 2 3" xfId="55362" xr:uid="{81B434CF-B33D-4CEB-BE73-A843BEEDA413}"/>
    <cellStyle name="Normal 5 4 5 5 2 2 3" xfId="19942" xr:uid="{0C5E0FCD-F7B0-429A-818D-66FE8CECE79B}"/>
    <cellStyle name="Normal 5 4 5 5 2 2 4" xfId="33632" xr:uid="{B33507C5-E876-402C-9015-CD7313331FC9}"/>
    <cellStyle name="Normal 5 4 5 5 2 2 5" xfId="48516" xr:uid="{9AAC67EA-BF98-4F54-96A4-2332BDF6E705}"/>
    <cellStyle name="Normal 5 4 5 5 2 3" xfId="23364" xr:uid="{D8A4010B-0B84-4733-BA92-817A74CA9A94}"/>
    <cellStyle name="Normal 5 4 5 5 2 3 2" xfId="37056" xr:uid="{351D9421-9ABE-4378-A965-C93DBB43BBD9}"/>
    <cellStyle name="Normal 5 4 5 5 2 3 3" xfId="51940" xr:uid="{4760C332-33FB-4217-9D91-3EA956537146}"/>
    <cellStyle name="Normal 5 4 5 5 2 4" xfId="16520" xr:uid="{4A3FE2FB-E0A3-40DE-AF65-814B1B1F6ECA}"/>
    <cellStyle name="Normal 5 4 5 5 2 5" xfId="30210" xr:uid="{CCB2EACE-FB01-47A3-8F13-0290F170FA2B}"/>
    <cellStyle name="Normal 5 4 5 5 2 6" xfId="45094" xr:uid="{75C1FA18-3D9E-4793-AB70-981EDC04C76A}"/>
    <cellStyle name="Normal 5 4 5 5 3" xfId="11384" xr:uid="{5257A9FD-0EBB-42D8-85DE-A25B54228E82}"/>
    <cellStyle name="Normal 5 4 5 5 3 2" xfId="25074" xr:uid="{D80D40CB-F993-44C2-BA7A-10E224970889}"/>
    <cellStyle name="Normal 5 4 5 5 3 2 2" xfId="38766" xr:uid="{36460733-8BA6-457F-9CA7-DBF8A2F7F21F}"/>
    <cellStyle name="Normal 5 4 5 5 3 2 3" xfId="53650" xr:uid="{E8595CB4-CA47-4B79-AC7C-4498E2F09D54}"/>
    <cellStyle name="Normal 5 4 5 5 3 3" xfId="18230" xr:uid="{609B2F65-207F-4EE6-8F97-1C73FFE119D6}"/>
    <cellStyle name="Normal 5 4 5 5 3 4" xfId="31920" xr:uid="{DD848443-BE86-4D57-9C04-970F25165B5B}"/>
    <cellStyle name="Normal 5 4 5 5 3 5" xfId="46804" xr:uid="{17D60D21-21F8-41F0-B55C-BDB0E9B51474}"/>
    <cellStyle name="Normal 5 4 5 5 4" xfId="21652" xr:uid="{393D71CC-2215-4CF1-8139-6D4CD6DBB6A6}"/>
    <cellStyle name="Normal 5 4 5 5 4 2" xfId="35344" xr:uid="{7D1D80EE-1A94-47F3-87AB-9F6B188CBF69}"/>
    <cellStyle name="Normal 5 4 5 5 4 3" xfId="50228" xr:uid="{81D8BE54-36F6-4875-90E7-840FF25704D8}"/>
    <cellStyle name="Normal 5 4 5 5 5" xfId="14808" xr:uid="{A492BF0F-A9B7-4D66-9B22-0B03E9FDB991}"/>
    <cellStyle name="Normal 5 4 5 5 5 2" xfId="41003" xr:uid="{E2C97646-6B71-4B4B-9D7D-0CB4AF77FF08}"/>
    <cellStyle name="Normal 5 4 5 5 6" xfId="28498" xr:uid="{E97089D9-5D72-4E0D-8B0E-B8999E3B47A9}"/>
    <cellStyle name="Normal 5 4 5 5 7" xfId="43382" xr:uid="{D391A75E-9F00-402B-A543-2AF8FE349C0B}"/>
    <cellStyle name="Normal 5 4 5 5 8" xfId="7962" xr:uid="{63973EAE-F5A4-4B58-A7A1-9750975FE8E9}"/>
    <cellStyle name="Normal 5 4 5 6" xfId="2866" xr:uid="{65346494-C4FE-401A-8930-3715F7B5CF49}"/>
    <cellStyle name="Normal 5 4 5 6 2" xfId="9675" xr:uid="{C17DE121-1D96-44C3-9865-EC272316D065}"/>
    <cellStyle name="Normal 5 4 5 6 2 2" xfId="13097" xr:uid="{E7B57194-AF8B-4FB6-BC57-D9C7F686CB91}"/>
    <cellStyle name="Normal 5 4 5 6 2 2 2" xfId="26787" xr:uid="{F5971A8F-14B4-480F-8C7B-CC11AEBB6E25}"/>
    <cellStyle name="Normal 5 4 5 6 2 2 2 2" xfId="40479" xr:uid="{938D0DFA-A4A2-4808-80B4-038D1B874F5C}"/>
    <cellStyle name="Normal 5 4 5 6 2 2 2 3" xfId="55363" xr:uid="{5A24E41B-941F-45B2-BE65-C13079FA8101}"/>
    <cellStyle name="Normal 5 4 5 6 2 2 3" xfId="19943" xr:uid="{2EE29B8E-49C1-445C-BD0F-1A088E25FBAC}"/>
    <cellStyle name="Normal 5 4 5 6 2 2 4" xfId="33633" xr:uid="{FD674887-BCE8-413C-8D56-66B574F07A0E}"/>
    <cellStyle name="Normal 5 4 5 6 2 2 5" xfId="48517" xr:uid="{A75E9DAD-4BD4-42D7-8C6B-D08A4DE63EB4}"/>
    <cellStyle name="Normal 5 4 5 6 2 3" xfId="23365" xr:uid="{C32F87C7-E49B-4886-94A5-7979BED06B67}"/>
    <cellStyle name="Normal 5 4 5 6 2 3 2" xfId="37057" xr:uid="{15963BCF-F56A-4D05-A81B-3284B927FF86}"/>
    <cellStyle name="Normal 5 4 5 6 2 3 3" xfId="51941" xr:uid="{5A5B293D-A358-406B-BD30-02BD0F14D425}"/>
    <cellStyle name="Normal 5 4 5 6 2 4" xfId="16521" xr:uid="{97C46021-5678-495E-9509-E0872B81FD47}"/>
    <cellStyle name="Normal 5 4 5 6 2 5" xfId="30211" xr:uid="{CF082164-9BAE-45EA-98FE-40F93DADD0D2}"/>
    <cellStyle name="Normal 5 4 5 6 2 6" xfId="45095" xr:uid="{04E6F25B-3CCE-445F-BD79-9531DDA18CE7}"/>
    <cellStyle name="Normal 5 4 5 6 3" xfId="11385" xr:uid="{E9B847EE-D752-4BA5-A670-CC70771A9355}"/>
    <cellStyle name="Normal 5 4 5 6 3 2" xfId="25075" xr:uid="{1A281A0B-52BF-46DF-9BCC-EC4FAA6C7DD7}"/>
    <cellStyle name="Normal 5 4 5 6 3 2 2" xfId="38767" xr:uid="{22E31C48-36BA-420D-B5B3-2C75703E1EBE}"/>
    <cellStyle name="Normal 5 4 5 6 3 2 3" xfId="53651" xr:uid="{9E76DE9B-F7DD-49EA-8CEE-E4812DE653C0}"/>
    <cellStyle name="Normal 5 4 5 6 3 3" xfId="18231" xr:uid="{0A9B8C37-B4C3-4AAD-A81F-695446A1565B}"/>
    <cellStyle name="Normal 5 4 5 6 3 4" xfId="31921" xr:uid="{34072EF9-CCF0-49A6-A387-C159B57C0739}"/>
    <cellStyle name="Normal 5 4 5 6 3 5" xfId="46805" xr:uid="{D7DB7682-0D47-4B1B-AB9C-73399E68A9F0}"/>
    <cellStyle name="Normal 5 4 5 6 4" xfId="21653" xr:uid="{F90C8D7F-3E0E-4B0A-986C-08FAC8C88B09}"/>
    <cellStyle name="Normal 5 4 5 6 4 2" xfId="35345" xr:uid="{E90F7317-22ED-4FB3-9454-4AD780A830DF}"/>
    <cellStyle name="Normal 5 4 5 6 4 3" xfId="50229" xr:uid="{30B03AA3-1661-4349-AC3D-F6276FC0EBD8}"/>
    <cellStyle name="Normal 5 4 5 6 5" xfId="14809" xr:uid="{5D9FCB1F-CC72-4DB1-B964-8FF8869BF106}"/>
    <cellStyle name="Normal 5 4 5 6 5 2" xfId="41142" xr:uid="{904CFED8-D025-4441-878E-5C8129A9391B}"/>
    <cellStyle name="Normal 5 4 5 6 6" xfId="28499" xr:uid="{B9429C83-A371-4EE3-9E52-91A6B0FAA45F}"/>
    <cellStyle name="Normal 5 4 5 6 7" xfId="43383" xr:uid="{41911871-6032-4FCD-957E-F9F115AD1C03}"/>
    <cellStyle name="Normal 5 4 5 6 8" xfId="7963" xr:uid="{8EEB0027-2635-46ED-B9FC-B5D54F9D6167}"/>
    <cellStyle name="Normal 5 4 5 7" xfId="9661" xr:uid="{EA1AD224-5C4D-430A-A858-3F2B3490E7A7}"/>
    <cellStyle name="Normal 5 4 5 7 2" xfId="13083" xr:uid="{1F32329B-1536-4D25-A53F-B073EF786FE4}"/>
    <cellStyle name="Normal 5 4 5 7 2 2" xfId="26773" xr:uid="{87481D94-4212-4F97-B660-82486EB3D937}"/>
    <cellStyle name="Normal 5 4 5 7 2 2 2" xfId="40465" xr:uid="{9273D54F-3D02-4C11-B940-D73A7BA69198}"/>
    <cellStyle name="Normal 5 4 5 7 2 2 3" xfId="55349" xr:uid="{9125AC61-2B82-48A9-AE1C-3E5381CB6068}"/>
    <cellStyle name="Normal 5 4 5 7 2 3" xfId="19929" xr:uid="{A9D6C670-DE70-42FC-B632-574D9610C395}"/>
    <cellStyle name="Normal 5 4 5 7 2 4" xfId="33619" xr:uid="{FDF1C2AF-50A5-42FB-95B8-DF565B1FF708}"/>
    <cellStyle name="Normal 5 4 5 7 2 5" xfId="48503" xr:uid="{FC4001B3-6EA9-4AA0-9B82-AC9C85044674}"/>
    <cellStyle name="Normal 5 4 5 7 3" xfId="23351" xr:uid="{1B51A1E5-9486-4085-967D-AB263172FA2D}"/>
    <cellStyle name="Normal 5 4 5 7 3 2" xfId="37043" xr:uid="{402139E7-1DA4-47A9-8B2E-8F121FB33CEC}"/>
    <cellStyle name="Normal 5 4 5 7 3 3" xfId="51927" xr:uid="{8D575C71-C48A-4EE4-8B66-4E14ADB24A00}"/>
    <cellStyle name="Normal 5 4 5 7 4" xfId="16507" xr:uid="{B56B0D62-5926-4425-B8CF-1B4A08BF3C35}"/>
    <cellStyle name="Normal 5 4 5 7 5" xfId="30197" xr:uid="{53D4F7B9-9F0D-488B-AD0B-F830CC955787}"/>
    <cellStyle name="Normal 5 4 5 7 6" xfId="45081" xr:uid="{10F5DB7C-ED15-4088-9550-E8AF88C55592}"/>
    <cellStyle name="Normal 5 4 5 8" xfId="11371" xr:uid="{83ABE4EC-6EDD-4BEC-BC28-A713AC8D9095}"/>
    <cellStyle name="Normal 5 4 5 8 2" xfId="25061" xr:uid="{46865F71-964C-4565-BA6C-2828357F489B}"/>
    <cellStyle name="Normal 5 4 5 8 2 2" xfId="38753" xr:uid="{7F9D6CEB-2672-4C8A-A1EE-1E24E855D23C}"/>
    <cellStyle name="Normal 5 4 5 8 2 3" xfId="53637" xr:uid="{187ED9C0-4687-4DAA-A943-9EDB8BB283FE}"/>
    <cellStyle name="Normal 5 4 5 8 3" xfId="18217" xr:uid="{4699BD16-CB5D-4A57-A11F-340B8CE10545}"/>
    <cellStyle name="Normal 5 4 5 8 4" xfId="31907" xr:uid="{F094F561-FBB0-43A5-A782-E92714A03CF5}"/>
    <cellStyle name="Normal 5 4 5 8 5" xfId="46791" xr:uid="{ADCBB00A-C8DF-4A3E-974E-4F9F5C5C50B6}"/>
    <cellStyle name="Normal 5 4 5 9" xfId="21639" xr:uid="{B89CF02B-87D3-467F-84A5-3EE915C1F3B2}"/>
    <cellStyle name="Normal 5 4 5 9 2" xfId="35331" xr:uid="{E3324851-4536-48AB-BF65-73DF96FC1D4D}"/>
    <cellStyle name="Normal 5 4 5 9 3" xfId="50215" xr:uid="{5B2F4D31-33B3-4516-B14A-EDE5F750B7E5}"/>
    <cellStyle name="Normal 5 4 6" xfId="304" xr:uid="{469DD85D-95D9-4F90-AF4C-FCD22BB01C2B}"/>
    <cellStyle name="Normal 5 4 6 10" xfId="43384" xr:uid="{FFC22B34-0B6E-40AE-976E-BAB1C8409F3A}"/>
    <cellStyle name="Normal 5 4 6 11" xfId="7964" xr:uid="{503F09C2-A380-46A7-8B76-BA6F1D47768D}"/>
    <cellStyle name="Normal 5 4 6 2" xfId="562" xr:uid="{CCF704B5-5FC1-4C4F-BA5F-B819F2635A39}"/>
    <cellStyle name="Normal 5 4 6 2 2" xfId="1311" xr:uid="{40BCE595-3B11-4993-B0FE-A9F518F8C441}"/>
    <cellStyle name="Normal 5 4 6 2 2 2" xfId="1312" xr:uid="{C07DC570-D677-4CBD-880A-E3335614E3F9}"/>
    <cellStyle name="Normal 5 4 6 2 2 2 2" xfId="13100" xr:uid="{2896F2FE-34DE-4991-8765-CC67A9E71B8C}"/>
    <cellStyle name="Normal 5 4 6 2 2 2 2 2" xfId="26790" xr:uid="{BAB1ABE9-157A-491C-9555-04BE7B63A322}"/>
    <cellStyle name="Normal 5 4 6 2 2 2 2 2 2" xfId="40482" xr:uid="{F3C7886E-2652-4BAB-9930-84B25570B58B}"/>
    <cellStyle name="Normal 5 4 6 2 2 2 2 2 3" xfId="55366" xr:uid="{750C0297-0FD3-4020-AA2D-2E9DF77104E0}"/>
    <cellStyle name="Normal 5 4 6 2 2 2 2 3" xfId="19946" xr:uid="{50042A97-8C09-4E9C-887E-DEEEB3623737}"/>
    <cellStyle name="Normal 5 4 6 2 2 2 2 4" xfId="33636" xr:uid="{2D1A8A52-29BE-4651-AE1C-717FCA9E41E8}"/>
    <cellStyle name="Normal 5 4 6 2 2 2 2 5" xfId="48520" xr:uid="{74E345B7-43B3-4E66-85C4-83C9FA665BE5}"/>
    <cellStyle name="Normal 5 4 6 2 2 2 3" xfId="23368" xr:uid="{A2652418-E62C-4041-BF28-4D8042A3C869}"/>
    <cellStyle name="Normal 5 4 6 2 2 2 3 2" xfId="37060" xr:uid="{320995C4-8439-42CE-92A2-635A28A53FB5}"/>
    <cellStyle name="Normal 5 4 6 2 2 2 3 3" xfId="51944" xr:uid="{FC1DFE85-4D06-42C3-A5B8-91FB9EA2A103}"/>
    <cellStyle name="Normal 5 4 6 2 2 2 4" xfId="16524" xr:uid="{3E262FED-1514-43DC-8235-14205C6C3633}"/>
    <cellStyle name="Normal 5 4 6 2 2 2 4 2" xfId="41005" xr:uid="{11DC50A6-717D-4D95-9523-A5960D9EE5E9}"/>
    <cellStyle name="Normal 5 4 6 2 2 2 5" xfId="30214" xr:uid="{D71C8B7F-F187-4679-A61B-562CCD541F83}"/>
    <cellStyle name="Normal 5 4 6 2 2 2 6" xfId="45098" xr:uid="{4CAFC580-3B20-4A2D-BFCD-F99BCACD5F93}"/>
    <cellStyle name="Normal 5 4 6 2 2 2 7" xfId="9678" xr:uid="{9C4141D3-4C4F-4FE0-90CA-82D640CF3264}"/>
    <cellStyle name="Normal 5 4 6 2 2 3" xfId="11388" xr:uid="{673CAA4A-F236-455E-A6C5-E71671B0BB41}"/>
    <cellStyle name="Normal 5 4 6 2 2 3 2" xfId="25078" xr:uid="{9DD706A4-DA17-4C5F-ADDE-2D7274E83593}"/>
    <cellStyle name="Normal 5 4 6 2 2 3 2 2" xfId="38770" xr:uid="{1545CCA6-30FC-4353-A156-2FB42673134D}"/>
    <cellStyle name="Normal 5 4 6 2 2 3 2 3" xfId="53654" xr:uid="{331C450A-488C-478F-B3F3-4318E0DD9445}"/>
    <cellStyle name="Normal 5 4 6 2 2 3 3" xfId="18234" xr:uid="{033B419E-285F-4B5D-ACB8-41627F8B9272}"/>
    <cellStyle name="Normal 5 4 6 2 2 3 4" xfId="31924" xr:uid="{3D819328-A791-42E2-BF7D-9072C2E952C2}"/>
    <cellStyle name="Normal 5 4 6 2 2 3 5" xfId="46808" xr:uid="{EDE2A63A-EF99-4101-ACEA-A75F6C58420C}"/>
    <cellStyle name="Normal 5 4 6 2 2 4" xfId="21656" xr:uid="{AED741E4-4617-4F5B-B974-CEAF6572A7C8}"/>
    <cellStyle name="Normal 5 4 6 2 2 4 2" xfId="35348" xr:uid="{33746C2D-DC16-468F-B8BE-77263AF0D88B}"/>
    <cellStyle name="Normal 5 4 6 2 2 4 3" xfId="50232" xr:uid="{FBDDEAF2-593A-4003-B437-4BE147EFC156}"/>
    <cellStyle name="Normal 5 4 6 2 2 5" xfId="14812" xr:uid="{A65127DD-F1AA-42FE-9123-6C8F76C22529}"/>
    <cellStyle name="Normal 5 4 6 2 2 5 2" xfId="41004" xr:uid="{9C486D9F-F763-4598-9876-79AE6E389065}"/>
    <cellStyle name="Normal 5 4 6 2 2 6" xfId="28502" xr:uid="{B6A67C4C-F604-4571-934C-3DAFC095C26E}"/>
    <cellStyle name="Normal 5 4 6 2 2 7" xfId="43386" xr:uid="{FF53C91A-4D30-4C18-A567-FEED01A1E40B}"/>
    <cellStyle name="Normal 5 4 6 2 2 8" xfId="7966" xr:uid="{BF84F9A7-331B-4E5E-89D3-9EA84EB39B3F}"/>
    <cellStyle name="Normal 5 4 6 2 3" xfId="1313" xr:uid="{AB7B5E62-89CF-4B04-B746-4F6ECB591DF9}"/>
    <cellStyle name="Normal 5 4 6 2 3 2" xfId="13099" xr:uid="{0363145A-E3F3-4BB8-8B8D-C1C07DB05747}"/>
    <cellStyle name="Normal 5 4 6 2 3 2 2" xfId="26789" xr:uid="{A3D486D6-B90F-467C-A751-98DF28B84ECD}"/>
    <cellStyle name="Normal 5 4 6 2 3 2 2 2" xfId="40481" xr:uid="{AAC09049-2B7A-4CDF-959B-FF4EB4EAA4EB}"/>
    <cellStyle name="Normal 5 4 6 2 3 2 2 3" xfId="55365" xr:uid="{DE174378-FD97-4372-8368-0076C62EA3A0}"/>
    <cellStyle name="Normal 5 4 6 2 3 2 3" xfId="19945" xr:uid="{C06C7905-424A-44B7-9540-941CE46BF9E7}"/>
    <cellStyle name="Normal 5 4 6 2 3 2 4" xfId="33635" xr:uid="{F2BEA7C8-5790-4703-9ADC-6EDB8EBE3F68}"/>
    <cellStyle name="Normal 5 4 6 2 3 2 5" xfId="48519" xr:uid="{EA0B78B8-28AC-444E-B396-2DF71AC805FA}"/>
    <cellStyle name="Normal 5 4 6 2 3 3" xfId="23367" xr:uid="{4766FA22-0690-43FC-A8B6-59B12377B710}"/>
    <cellStyle name="Normal 5 4 6 2 3 3 2" xfId="37059" xr:uid="{AC3555AB-D037-488F-99E4-925F7D855456}"/>
    <cellStyle name="Normal 5 4 6 2 3 3 3" xfId="51943" xr:uid="{FC8AB998-B945-4C77-96C2-999400F5946B}"/>
    <cellStyle name="Normal 5 4 6 2 3 4" xfId="16523" xr:uid="{A1313B05-6649-4C0F-B384-1331EBDE7F03}"/>
    <cellStyle name="Normal 5 4 6 2 3 4 2" xfId="41006" xr:uid="{CCA989BA-D637-40C4-87D6-D6BC7AA4A7B4}"/>
    <cellStyle name="Normal 5 4 6 2 3 5" xfId="30213" xr:uid="{CDC216A1-5779-4858-B98B-A4CEBED52923}"/>
    <cellStyle name="Normal 5 4 6 2 3 6" xfId="45097" xr:uid="{823F0E16-ED23-4FCF-95AB-C9EAF246FEA7}"/>
    <cellStyle name="Normal 5 4 6 2 3 7" xfId="9677" xr:uid="{E6D594B5-8EBF-4016-A4DC-900CEE6FC943}"/>
    <cellStyle name="Normal 5 4 6 2 4" xfId="2867" xr:uid="{FC336952-D413-4644-B5E4-4FDA6B32BEB9}"/>
    <cellStyle name="Normal 5 4 6 2 4 2" xfId="25077" xr:uid="{87EB9206-B0E2-45E0-A4EA-9A5D1A3BAEBD}"/>
    <cellStyle name="Normal 5 4 6 2 4 2 2" xfId="38769" xr:uid="{0429A144-8DB2-46A4-B8F8-A75AB9B4B282}"/>
    <cellStyle name="Normal 5 4 6 2 4 2 3" xfId="53653" xr:uid="{6B86B3D7-5EF5-4AF9-A3C2-25CC6DE65104}"/>
    <cellStyle name="Normal 5 4 6 2 4 3" xfId="18233" xr:uid="{79050E76-B4CF-4142-AD53-33A5E4E93B40}"/>
    <cellStyle name="Normal 5 4 6 2 4 3 2" xfId="41143" xr:uid="{A52B6186-426D-43B1-97B7-4ADC9D6AE4A7}"/>
    <cellStyle name="Normal 5 4 6 2 4 4" xfId="31923" xr:uid="{57C32899-7257-4002-9AFF-062D6663A2C8}"/>
    <cellStyle name="Normal 5 4 6 2 4 5" xfId="46807" xr:uid="{595CF13F-AB43-4D2C-AF81-3BED047021B0}"/>
    <cellStyle name="Normal 5 4 6 2 4 6" xfId="11387" xr:uid="{151CE742-B5BF-4D95-9FE6-8109F7968F25}"/>
    <cellStyle name="Normal 5 4 6 2 5" xfId="21655" xr:uid="{E3C06C7E-E84E-4531-9738-2AA557182EBF}"/>
    <cellStyle name="Normal 5 4 6 2 5 2" xfId="35347" xr:uid="{EAD6B406-6F19-435B-B128-0770DCFA74C1}"/>
    <cellStyle name="Normal 5 4 6 2 5 3" xfId="50231" xr:uid="{AF498954-F044-4659-BEE0-ED8CD3F39913}"/>
    <cellStyle name="Normal 5 4 6 2 6" xfId="14811" xr:uid="{0D1DB815-51EA-4062-A2A7-47CA48FE89D7}"/>
    <cellStyle name="Normal 5 4 6 2 6 2" xfId="40839" xr:uid="{3CD114DB-60D8-4FEE-BB44-F894BEE0DC92}"/>
    <cellStyle name="Normal 5 4 6 2 7" xfId="28501" xr:uid="{C43904CE-6E5E-4BCE-8E15-F09265782814}"/>
    <cellStyle name="Normal 5 4 6 2 8" xfId="43385" xr:uid="{6383399E-6133-4992-8682-0F3D7B24C0BD}"/>
    <cellStyle name="Normal 5 4 6 2 9" xfId="7965" xr:uid="{86B21AAE-BBA7-49D5-8D1D-64717E4AFA3A}"/>
    <cellStyle name="Normal 5 4 6 3" xfId="1314" xr:uid="{8D4E3B9C-4375-4C9F-9883-F023031C50EA}"/>
    <cellStyle name="Normal 5 4 6 3 2" xfId="1315" xr:uid="{49CD215D-A58E-49E8-9210-412B07FB2715}"/>
    <cellStyle name="Normal 5 4 6 3 2 2" xfId="13101" xr:uid="{1671259C-7795-46EF-81A8-3CB253ED08FE}"/>
    <cellStyle name="Normal 5 4 6 3 2 2 2" xfId="26791" xr:uid="{4761F474-254B-45D1-A186-1B373F750130}"/>
    <cellStyle name="Normal 5 4 6 3 2 2 2 2" xfId="40483" xr:uid="{12F24B9B-0CC4-4D6F-AFD1-7BEB6E96A3CA}"/>
    <cellStyle name="Normal 5 4 6 3 2 2 2 3" xfId="55367" xr:uid="{3FFF4E2F-50F0-4FFE-9211-C0C8F33A49E8}"/>
    <cellStyle name="Normal 5 4 6 3 2 2 3" xfId="19947" xr:uid="{D6FD6D2D-62D5-4F46-9E6F-9EA9FB839DB6}"/>
    <cellStyle name="Normal 5 4 6 3 2 2 4" xfId="33637" xr:uid="{9F497D34-0452-424D-A1E2-100C5E87FF82}"/>
    <cellStyle name="Normal 5 4 6 3 2 2 5" xfId="48521" xr:uid="{8CFC70A2-2928-4B9A-872B-1B7950AF9C32}"/>
    <cellStyle name="Normal 5 4 6 3 2 3" xfId="23369" xr:uid="{02472DCB-5C33-496F-838A-21A26E5250A3}"/>
    <cellStyle name="Normal 5 4 6 3 2 3 2" xfId="37061" xr:uid="{6B63B3E4-B120-4EC7-A0AE-D6CB0C98D421}"/>
    <cellStyle name="Normal 5 4 6 3 2 3 3" xfId="51945" xr:uid="{BCBE4CE9-036B-49F2-AAE0-732F57698C6A}"/>
    <cellStyle name="Normal 5 4 6 3 2 4" xfId="16525" xr:uid="{1DFDE1D6-50D3-4962-B4AA-35C6F608A627}"/>
    <cellStyle name="Normal 5 4 6 3 2 4 2" xfId="41008" xr:uid="{C42064AD-E4E1-4716-8D5B-FCD2D67E92ED}"/>
    <cellStyle name="Normal 5 4 6 3 2 5" xfId="30215" xr:uid="{ABA65DAD-D1D9-4F0D-806D-A530FF49942D}"/>
    <cellStyle name="Normal 5 4 6 3 2 6" xfId="45099" xr:uid="{74711E82-A6DA-42B5-A7CC-3E8D4CBBEAE4}"/>
    <cellStyle name="Normal 5 4 6 3 2 7" xfId="9679" xr:uid="{64F0321A-9820-4F57-AF50-A5E73D20A983}"/>
    <cellStyle name="Normal 5 4 6 3 3" xfId="11389" xr:uid="{B01FC0D9-3746-44C2-95E2-8066EA4C5F58}"/>
    <cellStyle name="Normal 5 4 6 3 3 2" xfId="25079" xr:uid="{440F7E80-5D5A-47A6-A841-BEC410552DA9}"/>
    <cellStyle name="Normal 5 4 6 3 3 2 2" xfId="38771" xr:uid="{5A1847D2-DCC2-4897-A88E-3CAB0846122D}"/>
    <cellStyle name="Normal 5 4 6 3 3 2 3" xfId="53655" xr:uid="{A5F6BC34-6C9D-443E-AED3-F1F34DA32B4A}"/>
    <cellStyle name="Normal 5 4 6 3 3 3" xfId="18235" xr:uid="{98EFC271-072A-4608-98EA-C7F4FEEF4340}"/>
    <cellStyle name="Normal 5 4 6 3 3 4" xfId="31925" xr:uid="{5E4D049C-6296-423E-9EED-7BA64F5B5547}"/>
    <cellStyle name="Normal 5 4 6 3 3 5" xfId="46809" xr:uid="{607D2555-28EF-4CF9-BBD3-33C25A057A52}"/>
    <cellStyle name="Normal 5 4 6 3 4" xfId="21657" xr:uid="{58153C12-1122-4040-872C-D00200A5154D}"/>
    <cellStyle name="Normal 5 4 6 3 4 2" xfId="35349" xr:uid="{6C40D06C-34EF-4FB5-93AA-6B170A53025A}"/>
    <cellStyle name="Normal 5 4 6 3 4 3" xfId="50233" xr:uid="{558EF38D-8C28-433B-A1F9-3C4BA236D2B0}"/>
    <cellStyle name="Normal 5 4 6 3 5" xfId="14813" xr:uid="{C5491367-0338-4D0B-85BF-56126AB629A5}"/>
    <cellStyle name="Normal 5 4 6 3 5 2" xfId="41007" xr:uid="{1FE23205-E698-4061-8455-62BACC288345}"/>
    <cellStyle name="Normal 5 4 6 3 6" xfId="28503" xr:uid="{357D0584-EF06-4571-ADB2-18B79AE09548}"/>
    <cellStyle name="Normal 5 4 6 3 7" xfId="43387" xr:uid="{2BAFA71E-ABE8-4823-AD9C-156D56F346A2}"/>
    <cellStyle name="Normal 5 4 6 3 8" xfId="7967" xr:uid="{3EE2AED2-D89E-4F12-A37F-AF927034CF0E}"/>
    <cellStyle name="Normal 5 4 6 4" xfId="1316" xr:uid="{722466F8-948B-4089-B602-F247F907966C}"/>
    <cellStyle name="Normal 5 4 6 4 2" xfId="9680" xr:uid="{4F7E4A31-D964-45F1-9ECA-F439285C6EBE}"/>
    <cellStyle name="Normal 5 4 6 4 2 2" xfId="13102" xr:uid="{DBD926BA-6F4A-4A20-800A-F8A02F283AA0}"/>
    <cellStyle name="Normal 5 4 6 4 2 2 2" xfId="26792" xr:uid="{5D012D63-E50E-4E30-BC7E-5CE147024980}"/>
    <cellStyle name="Normal 5 4 6 4 2 2 2 2" xfId="40484" xr:uid="{19409419-45C1-4259-84BA-6CC435FD7A23}"/>
    <cellStyle name="Normal 5 4 6 4 2 2 2 3" xfId="55368" xr:uid="{3D6B4A76-AD73-4A78-AB58-9C37D3372857}"/>
    <cellStyle name="Normal 5 4 6 4 2 2 3" xfId="19948" xr:uid="{1594CC97-8EE1-41BA-8D8B-547D43C52474}"/>
    <cellStyle name="Normal 5 4 6 4 2 2 4" xfId="33638" xr:uid="{C9E33785-8FCA-41B1-AE55-A00AC5303AD5}"/>
    <cellStyle name="Normal 5 4 6 4 2 2 5" xfId="48522" xr:uid="{C5D713AA-2978-4443-8CA9-60AD59191375}"/>
    <cellStyle name="Normal 5 4 6 4 2 3" xfId="23370" xr:uid="{6EB997E6-C070-40F7-AC86-66E84E7F3203}"/>
    <cellStyle name="Normal 5 4 6 4 2 3 2" xfId="37062" xr:uid="{9987D33D-1AA1-4569-AE9D-449F20C58474}"/>
    <cellStyle name="Normal 5 4 6 4 2 3 3" xfId="51946" xr:uid="{2665DAEA-5965-48C7-AB5F-4CBBC42A8653}"/>
    <cellStyle name="Normal 5 4 6 4 2 4" xfId="16526" xr:uid="{26D034C1-7E6A-4B3F-B03D-11A3781006B0}"/>
    <cellStyle name="Normal 5 4 6 4 2 5" xfId="30216" xr:uid="{099551AD-FC15-4CC2-9EB8-BC631356F056}"/>
    <cellStyle name="Normal 5 4 6 4 2 6" xfId="45100" xr:uid="{0F46FDF4-0300-4265-B2FF-7DF2FA8D0971}"/>
    <cellStyle name="Normal 5 4 6 4 3" xfId="11390" xr:uid="{3E48814E-FD10-4D92-B2E3-8CE8B5BD4D1E}"/>
    <cellStyle name="Normal 5 4 6 4 3 2" xfId="25080" xr:uid="{D368451E-7131-4F0F-AC96-6689BDA6AA00}"/>
    <cellStyle name="Normal 5 4 6 4 3 2 2" xfId="38772" xr:uid="{82CFCCF7-2F05-4ECB-B1D6-9B69284B5ECD}"/>
    <cellStyle name="Normal 5 4 6 4 3 2 3" xfId="53656" xr:uid="{FD07DFBA-BFA1-48E5-8631-CC4A0D4069AA}"/>
    <cellStyle name="Normal 5 4 6 4 3 3" xfId="18236" xr:uid="{3CD9DFBA-D735-40F6-B2BE-3FC9DC748D92}"/>
    <cellStyle name="Normal 5 4 6 4 3 4" xfId="31926" xr:uid="{D3CC57D5-5D5F-4F6F-B03D-DE9B724AEE0F}"/>
    <cellStyle name="Normal 5 4 6 4 3 5" xfId="46810" xr:uid="{08AFB4A2-D105-45B8-86F1-7B292ECD9B40}"/>
    <cellStyle name="Normal 5 4 6 4 4" xfId="21658" xr:uid="{7243AE88-0F50-449D-83E1-84101D5D26CE}"/>
    <cellStyle name="Normal 5 4 6 4 4 2" xfId="35350" xr:uid="{D2BE2FC0-3FFB-4DF6-B49B-F97BB7BF2A0C}"/>
    <cellStyle name="Normal 5 4 6 4 4 3" xfId="50234" xr:uid="{1CFCD7DF-8A5C-4926-BC38-3CE3A9956997}"/>
    <cellStyle name="Normal 5 4 6 4 5" xfId="14814" xr:uid="{B5D757C4-B35E-4F41-98E0-CE5A127CE37C}"/>
    <cellStyle name="Normal 5 4 6 4 5 2" xfId="41009" xr:uid="{FFD90606-D08A-4969-9F61-59C49C3B3CF5}"/>
    <cellStyle name="Normal 5 4 6 4 6" xfId="28504" xr:uid="{367364E9-AD60-49A7-9B6C-C69B8F0293F4}"/>
    <cellStyle name="Normal 5 4 6 4 7" xfId="43388" xr:uid="{32DB1AE6-D0F2-4BF0-8A08-9AE796E98270}"/>
    <cellStyle name="Normal 5 4 6 4 8" xfId="7968" xr:uid="{06BF644E-0E3C-4634-9593-D47AA848D569}"/>
    <cellStyle name="Normal 5 4 6 5" xfId="2868" xr:uid="{D6B824C4-28DD-4EB3-AA53-B2DA7970F8E0}"/>
    <cellStyle name="Normal 5 4 6 5 2" xfId="13098" xr:uid="{0F958509-0EA6-4147-9B16-175056E7FACB}"/>
    <cellStyle name="Normal 5 4 6 5 2 2" xfId="26788" xr:uid="{485725E9-4CBF-4EAF-88B4-DBCF998895CF}"/>
    <cellStyle name="Normal 5 4 6 5 2 2 2" xfId="40480" xr:uid="{3961A8E9-3F51-4BDD-86D8-BCF7006D0B4D}"/>
    <cellStyle name="Normal 5 4 6 5 2 2 3" xfId="55364" xr:uid="{076D63F1-B846-4B82-8C4C-9940F9256F58}"/>
    <cellStyle name="Normal 5 4 6 5 2 3" xfId="19944" xr:uid="{CFFCE398-ADB7-400A-8519-DEF8DE4A54A7}"/>
    <cellStyle name="Normal 5 4 6 5 2 4" xfId="33634" xr:uid="{7CC4F870-42F4-4A1C-9E55-BD5D36A1CA0C}"/>
    <cellStyle name="Normal 5 4 6 5 2 5" xfId="48518" xr:uid="{155481FD-E74B-48A3-9F3A-A05046111673}"/>
    <cellStyle name="Normal 5 4 6 5 3" xfId="23366" xr:uid="{50E2FCA4-65B0-4426-9A2A-68391045E0AA}"/>
    <cellStyle name="Normal 5 4 6 5 3 2" xfId="37058" xr:uid="{E7F2A62D-472A-49CF-9462-F7AE886CF5F9}"/>
    <cellStyle name="Normal 5 4 6 5 3 3" xfId="51942" xr:uid="{1758FD47-A0F6-44E7-9ABF-98FD5191742F}"/>
    <cellStyle name="Normal 5 4 6 5 4" xfId="16522" xr:uid="{2EC11C05-028F-4E76-900D-B54CE8578DCB}"/>
    <cellStyle name="Normal 5 4 6 5 4 2" xfId="41144" xr:uid="{7BAD9982-2B3F-418C-8854-F866C2661C66}"/>
    <cellStyle name="Normal 5 4 6 5 5" xfId="30212" xr:uid="{4E6DDC42-114A-4648-8E59-D4E6772A6C57}"/>
    <cellStyle name="Normal 5 4 6 5 6" xfId="45096" xr:uid="{D44AB88F-B72E-4582-9168-BB9657D0F73F}"/>
    <cellStyle name="Normal 5 4 6 5 7" xfId="9676" xr:uid="{9283960E-C5F6-4386-89EB-8C1DDC081B15}"/>
    <cellStyle name="Normal 5 4 6 6" xfId="11386" xr:uid="{BB02C4A6-FFD5-4311-BEBB-4C37DF9B48E1}"/>
    <cellStyle name="Normal 5 4 6 6 2" xfId="25076" xr:uid="{0C5F0CB7-C3F1-4849-9529-EA5E746C03EB}"/>
    <cellStyle name="Normal 5 4 6 6 2 2" xfId="38768" xr:uid="{ED94F89A-1A92-4A94-9929-4C2150175AF0}"/>
    <cellStyle name="Normal 5 4 6 6 2 3" xfId="53652" xr:uid="{CA39A7FE-E499-4C00-BBC4-69CE4CE2A9E8}"/>
    <cellStyle name="Normal 5 4 6 6 3" xfId="18232" xr:uid="{756F54D2-477F-4389-B784-B2513764B50D}"/>
    <cellStyle name="Normal 5 4 6 6 4" xfId="31922" xr:uid="{0EB5EA85-24B1-427C-9F8F-D0D12450BB0D}"/>
    <cellStyle name="Normal 5 4 6 6 5" xfId="46806" xr:uid="{20A1F2B4-7AD5-4831-B630-763160B6B898}"/>
    <cellStyle name="Normal 5 4 6 7" xfId="21654" xr:uid="{960A680E-B918-4BDA-AC99-2D61A239E5F9}"/>
    <cellStyle name="Normal 5 4 6 7 2" xfId="35346" xr:uid="{7624E3BC-9F4B-4D54-BEEF-D22BCDA5FC6E}"/>
    <cellStyle name="Normal 5 4 6 7 3" xfId="50230" xr:uid="{E1BC1FAA-039E-464F-A430-C1D32C7964B9}"/>
    <cellStyle name="Normal 5 4 6 8" xfId="14810" xr:uid="{83EB91C2-3F56-48CA-A388-0370B0CE9192}"/>
    <cellStyle name="Normal 5 4 6 8 2" xfId="40786" xr:uid="{FF0EBE51-E7E1-423C-B16A-E77EF93605D6}"/>
    <cellStyle name="Normal 5 4 6 9" xfId="28500" xr:uid="{D7D83CAA-DFB9-45BD-8063-FB2B18AEB4BE}"/>
    <cellStyle name="Normal 5 4 7" xfId="563" xr:uid="{F2546277-B26B-4A3B-BCA5-886AD3F9BC2D}"/>
    <cellStyle name="Normal 5 4 7 10" xfId="43389" xr:uid="{A80ACFD0-A317-4AF3-B008-3D254AA82BFE}"/>
    <cellStyle name="Normal 5 4 7 11" xfId="7969" xr:uid="{4A4253DA-4FC5-40F6-82C9-BD08A8233DB1}"/>
    <cellStyle name="Normal 5 4 7 2" xfId="1317" xr:uid="{6A02D6CB-5617-469C-AC72-3D359F836967}"/>
    <cellStyle name="Normal 5 4 7 2 2" xfId="1318" xr:uid="{4708331C-A92B-47FA-9FB9-E7CC132EC8ED}"/>
    <cellStyle name="Normal 5 4 7 2 2 2" xfId="9683" xr:uid="{ED203F36-BCB3-4865-B459-9D4470C50232}"/>
    <cellStyle name="Normal 5 4 7 2 2 2 2" xfId="13105" xr:uid="{698C67C2-45B5-4490-92E8-5DB970A01C52}"/>
    <cellStyle name="Normal 5 4 7 2 2 2 2 2" xfId="26795" xr:uid="{5671ADA5-A9E7-44B6-B0DB-D1D15F218F5B}"/>
    <cellStyle name="Normal 5 4 7 2 2 2 2 2 2" xfId="40487" xr:uid="{78488CF0-3216-4FA5-94F0-685FF60ADE66}"/>
    <cellStyle name="Normal 5 4 7 2 2 2 2 2 3" xfId="55371" xr:uid="{15EAEB73-A1E6-48EE-AD5A-FE0AF942C245}"/>
    <cellStyle name="Normal 5 4 7 2 2 2 2 3" xfId="19951" xr:uid="{8E4C2E3E-615B-4AC9-993C-AB068F252DB2}"/>
    <cellStyle name="Normal 5 4 7 2 2 2 2 4" xfId="33641" xr:uid="{7125C757-58EA-4D56-BC64-332CF86506F8}"/>
    <cellStyle name="Normal 5 4 7 2 2 2 2 5" xfId="48525" xr:uid="{276E9535-4CB3-4ED4-89A6-ECE4F7C06EF0}"/>
    <cellStyle name="Normal 5 4 7 2 2 2 3" xfId="23373" xr:uid="{DEE3A752-8664-40F9-AA81-05512975DBB1}"/>
    <cellStyle name="Normal 5 4 7 2 2 2 3 2" xfId="37065" xr:uid="{BF202FF1-08C5-4ECE-88A6-6612EDB796A9}"/>
    <cellStyle name="Normal 5 4 7 2 2 2 3 3" xfId="51949" xr:uid="{FE7479FB-D770-4991-A46C-92A32FDBAEFC}"/>
    <cellStyle name="Normal 5 4 7 2 2 2 4" xfId="16529" xr:uid="{8077AADC-CB6A-4500-8D0B-15FE6318D636}"/>
    <cellStyle name="Normal 5 4 7 2 2 2 5" xfId="30219" xr:uid="{67AF279A-B69F-4EFA-8D58-F36EC2212BB7}"/>
    <cellStyle name="Normal 5 4 7 2 2 2 6" xfId="45103" xr:uid="{7628567F-32F1-48B6-8D50-3DD46695AC57}"/>
    <cellStyle name="Normal 5 4 7 2 2 3" xfId="11393" xr:uid="{AE5B963A-AD3D-4C1D-AFD7-3EEA15AB836D}"/>
    <cellStyle name="Normal 5 4 7 2 2 3 2" xfId="25083" xr:uid="{5A69FF7E-A436-4482-9D76-E08F2AA6DE13}"/>
    <cellStyle name="Normal 5 4 7 2 2 3 2 2" xfId="38775" xr:uid="{AEE561E7-0B83-428B-AE37-18F943B7CF6E}"/>
    <cellStyle name="Normal 5 4 7 2 2 3 2 3" xfId="53659" xr:uid="{5ED288A7-0479-4FDE-A316-74E3BE8AC3A9}"/>
    <cellStyle name="Normal 5 4 7 2 2 3 3" xfId="18239" xr:uid="{4BDB10C3-E1DA-40EE-94A6-4A5851FFBCBD}"/>
    <cellStyle name="Normal 5 4 7 2 2 3 4" xfId="31929" xr:uid="{7E949A82-AEE1-4980-BF19-E6AD131E4774}"/>
    <cellStyle name="Normal 5 4 7 2 2 3 5" xfId="46813" xr:uid="{F1CD457A-6135-4485-B611-313B4A75CC8E}"/>
    <cellStyle name="Normal 5 4 7 2 2 4" xfId="21661" xr:uid="{AAE498FC-FD1C-424D-A08D-706333D74FBB}"/>
    <cellStyle name="Normal 5 4 7 2 2 4 2" xfId="35353" xr:uid="{8062F816-E718-4A6A-9DB3-78F41DC8956B}"/>
    <cellStyle name="Normal 5 4 7 2 2 4 3" xfId="50237" xr:uid="{F2C6E239-F20C-4DBA-AA6F-FC294918DF07}"/>
    <cellStyle name="Normal 5 4 7 2 2 5" xfId="14817" xr:uid="{B8C394C4-DD1B-4439-82B4-CA027AAB7B98}"/>
    <cellStyle name="Normal 5 4 7 2 2 5 2" xfId="41011" xr:uid="{4BA29218-BC6E-4A77-A13A-1C4FD1387A75}"/>
    <cellStyle name="Normal 5 4 7 2 2 6" xfId="28507" xr:uid="{0D557254-4E55-4600-8093-6684CFF76D15}"/>
    <cellStyle name="Normal 5 4 7 2 2 7" xfId="43391" xr:uid="{277E33F2-55E9-4AC1-A2E0-36C1A1C9608D}"/>
    <cellStyle name="Normal 5 4 7 2 2 8" xfId="7971" xr:uid="{A335B1B0-FF53-470D-A353-12682A7BABCD}"/>
    <cellStyle name="Normal 5 4 7 2 3" xfId="4420" xr:uid="{AF5A633D-74A9-432E-AEC0-3070D0452E8A}"/>
    <cellStyle name="Normal 5 4 7 2 3 2" xfId="13104" xr:uid="{533B1E75-4BFA-409C-8106-7A7F13DA408C}"/>
    <cellStyle name="Normal 5 4 7 2 3 2 2" xfId="26794" xr:uid="{631C72A9-B4DD-483F-8B04-FC9502C7C6DD}"/>
    <cellStyle name="Normal 5 4 7 2 3 2 2 2" xfId="40486" xr:uid="{A924445A-2764-49D1-862A-A62D69B427DB}"/>
    <cellStyle name="Normal 5 4 7 2 3 2 2 3" xfId="55370" xr:uid="{F85CA6D0-3617-4AC5-8158-AB9163ABC08F}"/>
    <cellStyle name="Normal 5 4 7 2 3 2 3" xfId="19950" xr:uid="{0D4404EB-A94B-4211-9B9A-A719443E369E}"/>
    <cellStyle name="Normal 5 4 7 2 3 2 4" xfId="33640" xr:uid="{17AAD9AE-4920-4839-B636-44D98553DBEF}"/>
    <cellStyle name="Normal 5 4 7 2 3 2 5" xfId="48524" xr:uid="{5E3D499C-3EDB-4B48-B599-22AC309878EE}"/>
    <cellStyle name="Normal 5 4 7 2 3 3" xfId="23372" xr:uid="{3D6E83E6-19CA-46D3-97D7-6DDC75870321}"/>
    <cellStyle name="Normal 5 4 7 2 3 3 2" xfId="37064" xr:uid="{EFC9257C-BBBE-4B44-B725-A5B23BE1D28E}"/>
    <cellStyle name="Normal 5 4 7 2 3 3 3" xfId="51948" xr:uid="{41D4C203-C88A-4FD1-9433-C9DC9A98E25C}"/>
    <cellStyle name="Normal 5 4 7 2 3 4" xfId="16528" xr:uid="{28DE8586-E095-4484-9BFB-2684C2B20F91}"/>
    <cellStyle name="Normal 5 4 7 2 3 4 2" xfId="41338" xr:uid="{46CF77C1-3CC1-4E02-8777-88139E824358}"/>
    <cellStyle name="Normal 5 4 7 2 3 5" xfId="30218" xr:uid="{525A049B-1890-4FC5-8633-74735ABA9E34}"/>
    <cellStyle name="Normal 5 4 7 2 3 6" xfId="45102" xr:uid="{623691A0-F89E-4519-9904-F4B8A75F1575}"/>
    <cellStyle name="Normal 5 4 7 2 3 7" xfId="9682" xr:uid="{F4CE3AC8-6B4B-4696-9381-A0A182C66C42}"/>
    <cellStyle name="Normal 5 4 7 2 4" xfId="11392" xr:uid="{DAF26B7A-C8DC-4D3F-AD5F-6935E28507D5}"/>
    <cellStyle name="Normal 5 4 7 2 4 2" xfId="25082" xr:uid="{73F59C1A-878E-476E-A0CB-F8007D5C850A}"/>
    <cellStyle name="Normal 5 4 7 2 4 2 2" xfId="38774" xr:uid="{5A2538F2-6446-4318-BC38-C13C6E042424}"/>
    <cellStyle name="Normal 5 4 7 2 4 2 3" xfId="53658" xr:uid="{D0E403CC-85D0-4B1D-9EC4-7CAB79506FC3}"/>
    <cellStyle name="Normal 5 4 7 2 4 3" xfId="18238" xr:uid="{ED195B3E-833E-406A-8805-57978BFDFA61}"/>
    <cellStyle name="Normal 5 4 7 2 4 4" xfId="31928" xr:uid="{31019276-0E0B-459A-9297-531CF52CD42B}"/>
    <cellStyle name="Normal 5 4 7 2 4 5" xfId="46812" xr:uid="{3C03429E-062B-4A70-BD30-CE6ED58A424A}"/>
    <cellStyle name="Normal 5 4 7 2 5" xfId="21660" xr:uid="{9B44F7B0-27F5-4444-92E2-D80D008BF36D}"/>
    <cellStyle name="Normal 5 4 7 2 5 2" xfId="35352" xr:uid="{9B73A66A-462D-45AA-932B-D9FDA9AEC445}"/>
    <cellStyle name="Normal 5 4 7 2 5 3" xfId="50236" xr:uid="{26AFE69A-12DF-40D4-A8DD-310AA22FE06B}"/>
    <cellStyle name="Normal 5 4 7 2 6" xfId="14816" xr:uid="{C860C4D2-10C7-4924-B197-FE8CEDA3D99F}"/>
    <cellStyle name="Normal 5 4 7 2 6 2" xfId="41010" xr:uid="{6F7A477C-B1C0-4F80-BFCB-88EA9EC30C28}"/>
    <cellStyle name="Normal 5 4 7 2 7" xfId="28506" xr:uid="{345BDB8F-F0EC-4954-8747-031BA4B5FB37}"/>
    <cellStyle name="Normal 5 4 7 2 8" xfId="43390" xr:uid="{183A86D9-222C-42D5-A4C5-03C469A4341C}"/>
    <cellStyle name="Normal 5 4 7 2 9" xfId="7970" xr:uid="{225E99CE-D7E9-41E5-AB06-CB701BE4DCA9}"/>
    <cellStyle name="Normal 5 4 7 3" xfId="1319" xr:uid="{F3959C7B-7635-4B2F-975E-15361AFB8943}"/>
    <cellStyle name="Normal 5 4 7 3 2" xfId="9684" xr:uid="{A9CBD029-2084-4BED-95A2-0D9A71E5F8B5}"/>
    <cellStyle name="Normal 5 4 7 3 2 2" xfId="13106" xr:uid="{9B59BBDC-58B4-472D-ABFA-49D62B5EB0EB}"/>
    <cellStyle name="Normal 5 4 7 3 2 2 2" xfId="26796" xr:uid="{5A2433F8-F6AE-4BAD-AABF-9CFCCEC1548C}"/>
    <cellStyle name="Normal 5 4 7 3 2 2 2 2" xfId="40488" xr:uid="{C883EA09-3338-4BFB-BCEF-CD7B15D5F987}"/>
    <cellStyle name="Normal 5 4 7 3 2 2 2 3" xfId="55372" xr:uid="{3007F7FB-37ED-49B0-83C6-C2BDE7FBDA01}"/>
    <cellStyle name="Normal 5 4 7 3 2 2 3" xfId="19952" xr:uid="{E8F3E7CD-B318-4613-B534-ED823B9008BD}"/>
    <cellStyle name="Normal 5 4 7 3 2 2 4" xfId="33642" xr:uid="{1E2D1A13-F7CA-4D5C-9875-08D6A38BA176}"/>
    <cellStyle name="Normal 5 4 7 3 2 2 5" xfId="48526" xr:uid="{799EF655-9A7F-44DF-94E0-3A44782F7D72}"/>
    <cellStyle name="Normal 5 4 7 3 2 3" xfId="23374" xr:uid="{58A37E45-37AA-489D-A943-1D45C3291F6B}"/>
    <cellStyle name="Normal 5 4 7 3 2 3 2" xfId="37066" xr:uid="{FAE42D59-B7A9-48C5-B224-9AEA200EE414}"/>
    <cellStyle name="Normal 5 4 7 3 2 3 3" xfId="51950" xr:uid="{A94BE9B3-9E0D-4D80-815B-55253B0A123F}"/>
    <cellStyle name="Normal 5 4 7 3 2 4" xfId="16530" xr:uid="{6021D137-40C9-4DC0-883B-F1B2D75F4347}"/>
    <cellStyle name="Normal 5 4 7 3 2 5" xfId="30220" xr:uid="{BCE1E0CC-DB08-4D92-B898-9D58AB73339A}"/>
    <cellStyle name="Normal 5 4 7 3 2 6" xfId="45104" xr:uid="{C57AC457-6029-4563-96D3-615015D09787}"/>
    <cellStyle name="Normal 5 4 7 3 3" xfId="11394" xr:uid="{00D26E03-3319-4C4C-9E39-D55C70570071}"/>
    <cellStyle name="Normal 5 4 7 3 3 2" xfId="25084" xr:uid="{C76155B1-C008-41BA-9EC1-8A18EEE4F2CD}"/>
    <cellStyle name="Normal 5 4 7 3 3 2 2" xfId="38776" xr:uid="{EDBB29B8-CE2C-4231-9BE3-5BC939AD0939}"/>
    <cellStyle name="Normal 5 4 7 3 3 2 3" xfId="53660" xr:uid="{ED2FCD6E-74AF-4EB9-911E-D6E71E7E5FA5}"/>
    <cellStyle name="Normal 5 4 7 3 3 3" xfId="18240" xr:uid="{414B6A61-CDBC-4242-9FE6-46A211E30481}"/>
    <cellStyle name="Normal 5 4 7 3 3 4" xfId="31930" xr:uid="{E2524563-3DC1-4BCD-9ACA-D39A0CE6DEC5}"/>
    <cellStyle name="Normal 5 4 7 3 3 5" xfId="46814" xr:uid="{AC5F022E-0319-4CD1-A6A7-D867C3954221}"/>
    <cellStyle name="Normal 5 4 7 3 4" xfId="21662" xr:uid="{A833C389-C6FC-4D64-9900-C8B27B02F27A}"/>
    <cellStyle name="Normal 5 4 7 3 4 2" xfId="35354" xr:uid="{F017160F-BD94-4827-84EA-C12F940C0915}"/>
    <cellStyle name="Normal 5 4 7 3 4 3" xfId="50238" xr:uid="{4EB8A3EB-AD42-46E8-8770-37D32445ACE3}"/>
    <cellStyle name="Normal 5 4 7 3 5" xfId="14818" xr:uid="{06AC0414-A417-44A1-9455-772D3215C6B7}"/>
    <cellStyle name="Normal 5 4 7 3 5 2" xfId="41012" xr:uid="{CCBEF05A-2970-4401-BC42-8997E4DAB8F8}"/>
    <cellStyle name="Normal 5 4 7 3 6" xfId="28508" xr:uid="{158E1789-F3A2-48F2-9385-AECA0D292621}"/>
    <cellStyle name="Normal 5 4 7 3 7" xfId="43392" xr:uid="{B6F91525-756E-4120-BF83-EC0B8576506A}"/>
    <cellStyle name="Normal 5 4 7 3 8" xfId="7972" xr:uid="{A02DB70C-5F94-4272-B79F-1493C960BB95}"/>
    <cellStyle name="Normal 5 4 7 4" xfId="2869" xr:uid="{EB75C94E-A25A-4BA6-B8F2-1E879A5B3C6C}"/>
    <cellStyle name="Normal 5 4 7 4 2" xfId="4585" xr:uid="{0B2AA70B-17B6-46DB-BB74-FB7F81B8CD83}"/>
    <cellStyle name="Normal 5 4 7 4 2 2" xfId="13107" xr:uid="{3F1BD1BB-076D-4967-8C1B-4DAE81231CB0}"/>
    <cellStyle name="Normal 5 4 7 4 2 2 2" xfId="26797" xr:uid="{2E5960A3-7BAA-46AB-ACF3-6BB9C7F4A9BB}"/>
    <cellStyle name="Normal 5 4 7 4 2 2 2 2" xfId="40489" xr:uid="{0C6C2746-9F94-4BCD-B89D-0FECBF165EE8}"/>
    <cellStyle name="Normal 5 4 7 4 2 2 2 3" xfId="55373" xr:uid="{673D8DDC-0E18-4C82-978C-5D5316732622}"/>
    <cellStyle name="Normal 5 4 7 4 2 2 3" xfId="19953" xr:uid="{A42693F0-0C85-44FA-9DF2-B8F8E9374242}"/>
    <cellStyle name="Normal 5 4 7 4 2 2 4" xfId="33643" xr:uid="{C52C38D9-848D-4BBE-8B37-0B7954685686}"/>
    <cellStyle name="Normal 5 4 7 4 2 2 5" xfId="48527" xr:uid="{35A732E1-1573-4A1B-8FE1-030ED3BA5AE7}"/>
    <cellStyle name="Normal 5 4 7 4 2 3" xfId="23375" xr:uid="{585F8553-1144-4391-A5EB-340C5BC8E72A}"/>
    <cellStyle name="Normal 5 4 7 4 2 3 2" xfId="37067" xr:uid="{5450F69E-788A-4B7E-9263-9F08274DECD0}"/>
    <cellStyle name="Normal 5 4 7 4 2 3 3" xfId="51951" xr:uid="{C73BCA85-B922-46CB-854A-17A89698368B}"/>
    <cellStyle name="Normal 5 4 7 4 2 4" xfId="16531" xr:uid="{7E095774-11C3-4A4E-8A50-D15F4EACD398}"/>
    <cellStyle name="Normal 5 4 7 4 2 4 2" xfId="41359" xr:uid="{E1E8C631-7ABF-41F5-ADFF-A47F1247AA50}"/>
    <cellStyle name="Normal 5 4 7 4 2 5" xfId="30221" xr:uid="{949E5004-94CF-4BDF-B2C2-FA3A1FDDD50D}"/>
    <cellStyle name="Normal 5 4 7 4 2 6" xfId="45105" xr:uid="{E0E9F5BF-5666-473B-A5A3-125167FAC3CA}"/>
    <cellStyle name="Normal 5 4 7 4 2 7" xfId="9685" xr:uid="{CD4E04D9-2474-4312-909A-F62054F3D073}"/>
    <cellStyle name="Normal 5 4 7 4 3" xfId="4686" xr:uid="{21D257EE-072B-458E-B2C7-2F22D3CF2AAE}"/>
    <cellStyle name="Normal 5 4 7 4 3 2" xfId="25085" xr:uid="{8B58EE00-E007-4936-8EA0-403991C11514}"/>
    <cellStyle name="Normal 5 4 7 4 3 2 2" xfId="38777" xr:uid="{3BA3F639-D2AE-44E0-AABC-3A51794A09B2}"/>
    <cellStyle name="Normal 5 4 7 4 3 2 3" xfId="53661" xr:uid="{02C0A6E9-A9A4-40F1-9FEF-0ED231272DEA}"/>
    <cellStyle name="Normal 5 4 7 4 3 3" xfId="18241" xr:uid="{60CD2058-EE51-4657-B239-3430D1A7DF19}"/>
    <cellStyle name="Normal 5 4 7 4 3 3 2" xfId="41375" xr:uid="{A9D044B8-3C36-469E-98C2-B8639A366AD9}"/>
    <cellStyle name="Normal 5 4 7 4 3 4" xfId="31931" xr:uid="{AD964AEC-34F2-4B54-8B65-CF6B90D14E9E}"/>
    <cellStyle name="Normal 5 4 7 4 3 5" xfId="46815" xr:uid="{BB6FCA34-AF70-4052-B599-9818E775A2DD}"/>
    <cellStyle name="Normal 5 4 7 4 3 6" xfId="11395" xr:uid="{CDEE033B-4CCB-45A6-8829-DF6CF0D2207D}"/>
    <cellStyle name="Normal 5 4 7 4 4" xfId="4612" xr:uid="{0F4771B1-9957-48CD-BCE2-416C0AAF2154}"/>
    <cellStyle name="Normal 5 4 7 4 4 2" xfId="41369" xr:uid="{0081F0FD-019C-44C1-A262-A268FC81190E}"/>
    <cellStyle name="Normal 5 4 7 4 4 3" xfId="35355" xr:uid="{1AB64BA8-A2FD-4467-A554-A11A69183654}"/>
    <cellStyle name="Normal 5 4 7 4 4 4" xfId="50239" xr:uid="{875C51CF-5263-4E7A-AD93-A0E2658923A8}"/>
    <cellStyle name="Normal 5 4 7 4 4 5" xfId="21663" xr:uid="{E6DE7810-B052-41DD-8B63-A3FF3C2DDDE2}"/>
    <cellStyle name="Normal 5 4 7 4 5" xfId="14819" xr:uid="{DA88EAFF-CF89-45EF-9FF4-B2F76D8E8980}"/>
    <cellStyle name="Normal 5 4 7 4 5 2" xfId="41145" xr:uid="{BC9B8E6B-4689-4465-B5F4-9087DB3A9BBF}"/>
    <cellStyle name="Normal 5 4 7 4 6" xfId="28509" xr:uid="{12A11D31-649E-440C-BCC5-9FA2E2B71032}"/>
    <cellStyle name="Normal 5 4 7 4 7" xfId="43393" xr:uid="{D0437BA5-C4DF-47F2-A465-54423FA2FC78}"/>
    <cellStyle name="Normal 5 4 7 4 8" xfId="7973" xr:uid="{29CE60F7-CA55-4D26-AB33-557AEB49A17D}"/>
    <cellStyle name="Normal 5 4 7 5" xfId="9681" xr:uid="{A91A7528-48EC-441C-8EFB-35A8EE3477EA}"/>
    <cellStyle name="Normal 5 4 7 5 2" xfId="13103" xr:uid="{5B557F5C-6641-4CC0-92DF-77F275B2E4AC}"/>
    <cellStyle name="Normal 5 4 7 5 2 2" xfId="26793" xr:uid="{1B45F317-24E3-425A-AA22-66C9935F07C3}"/>
    <cellStyle name="Normal 5 4 7 5 2 2 2" xfId="40485" xr:uid="{63C0E03F-CE02-4592-9246-30E45508BA4F}"/>
    <cellStyle name="Normal 5 4 7 5 2 2 3" xfId="55369" xr:uid="{F9EC3BC4-1ACE-4B20-BFE4-F14F188549B0}"/>
    <cellStyle name="Normal 5 4 7 5 2 3" xfId="19949" xr:uid="{12C23350-48F4-46DC-A44B-1B26371B0333}"/>
    <cellStyle name="Normal 5 4 7 5 2 4" xfId="33639" xr:uid="{7C72F289-A153-4B1A-A2C1-90383D58B248}"/>
    <cellStyle name="Normal 5 4 7 5 2 5" xfId="48523" xr:uid="{735574D7-1A7B-46F5-8CAF-AACB71E7B08A}"/>
    <cellStyle name="Normal 5 4 7 5 3" xfId="23371" xr:uid="{EE87DD30-B5E0-4FC1-8D32-93CE06250624}"/>
    <cellStyle name="Normal 5 4 7 5 3 2" xfId="37063" xr:uid="{75832DAD-027C-457C-A142-F72B24382FF5}"/>
    <cellStyle name="Normal 5 4 7 5 3 3" xfId="51947" xr:uid="{B59F2D84-5BCD-4009-BFD3-A36C04C63C8A}"/>
    <cellStyle name="Normal 5 4 7 5 4" xfId="16527" xr:uid="{477CEC46-E1B6-4C52-86D8-2A0B5C957CFE}"/>
    <cellStyle name="Normal 5 4 7 5 5" xfId="30217" xr:uid="{CA99F402-0D6A-4449-BF2A-C916E94EA6D3}"/>
    <cellStyle name="Normal 5 4 7 5 6" xfId="45101" xr:uid="{945DFACD-6C89-42F6-915A-C9B939CF20F5}"/>
    <cellStyle name="Normal 5 4 7 6" xfId="11391" xr:uid="{BF049F49-F832-4736-A299-04ADE1010E59}"/>
    <cellStyle name="Normal 5 4 7 6 2" xfId="25081" xr:uid="{F9E82391-F444-4478-9430-6C8A946E503A}"/>
    <cellStyle name="Normal 5 4 7 6 2 2" xfId="38773" xr:uid="{1C791297-3FFB-4DDB-8E03-4A8645BE18EC}"/>
    <cellStyle name="Normal 5 4 7 6 2 3" xfId="53657" xr:uid="{75D2FBC1-7252-4675-9437-F94D0C7CCFD5}"/>
    <cellStyle name="Normal 5 4 7 6 3" xfId="18237" xr:uid="{9208869D-73AA-4835-94BB-7121A5F91A0B}"/>
    <cellStyle name="Normal 5 4 7 6 4" xfId="31927" xr:uid="{B9A8AB9D-A081-49AF-B59C-7F9EF360BBA0}"/>
    <cellStyle name="Normal 5 4 7 6 5" xfId="46811" xr:uid="{9600C340-F7D8-4E16-86D4-86BE6BF88262}"/>
    <cellStyle name="Normal 5 4 7 7" xfId="21659" xr:uid="{5EB0AF45-A82B-487D-9738-57FB531832D5}"/>
    <cellStyle name="Normal 5 4 7 7 2" xfId="35351" xr:uid="{822FC8AC-A7CF-4156-90A9-1BB197277F96}"/>
    <cellStyle name="Normal 5 4 7 7 3" xfId="50235" xr:uid="{42F6C4BC-70BB-4B64-926A-ED47DE1443B5}"/>
    <cellStyle name="Normal 5 4 7 8" xfId="14815" xr:uid="{0FF6AD66-6D91-420D-949F-F2AC8A4CD85A}"/>
    <cellStyle name="Normal 5 4 7 8 2" xfId="40840" xr:uid="{851B39D1-0138-45FC-8CA6-D708046137D7}"/>
    <cellStyle name="Normal 5 4 7 9" xfId="28505" xr:uid="{C3A90A0D-505E-4E8D-BC51-88400BF7EB78}"/>
    <cellStyle name="Normal 5 4 8" xfId="1320" xr:uid="{4C9E3C29-34BE-41D9-AFCB-05B705168506}"/>
    <cellStyle name="Normal 5 4 8 2" xfId="1321" xr:uid="{E10BCAB9-82E3-48A6-91CE-4C5A652F2075}"/>
    <cellStyle name="Normal 5 4 8 2 2" xfId="9687" xr:uid="{79874834-853C-4BDB-ACCC-B69EF8C272D9}"/>
    <cellStyle name="Normal 5 4 8 2 2 2" xfId="13109" xr:uid="{0C3DD78D-7235-4B14-8524-0D5C86060D8E}"/>
    <cellStyle name="Normal 5 4 8 2 2 2 2" xfId="26799" xr:uid="{6DE2B645-3B55-4B92-BC93-36CE98CB1CF7}"/>
    <cellStyle name="Normal 5 4 8 2 2 2 2 2" xfId="40491" xr:uid="{21E504E8-DFA6-4BEF-8C26-B232BB0D0F3C}"/>
    <cellStyle name="Normal 5 4 8 2 2 2 2 3" xfId="55375" xr:uid="{D188BE0D-F437-4EC4-A2C3-B3ED6F112092}"/>
    <cellStyle name="Normal 5 4 8 2 2 2 3" xfId="19955" xr:uid="{FE35C3DD-9450-4A1D-B059-32189673E789}"/>
    <cellStyle name="Normal 5 4 8 2 2 2 4" xfId="33645" xr:uid="{B3D609BB-EE88-42A9-97FE-2EB1BDAE7DA1}"/>
    <cellStyle name="Normal 5 4 8 2 2 2 5" xfId="48529" xr:uid="{3B6AFBBA-5A1B-4C84-84C8-EA863F872731}"/>
    <cellStyle name="Normal 5 4 8 2 2 3" xfId="23377" xr:uid="{B1E1427B-425B-422F-B534-F5C62536945A}"/>
    <cellStyle name="Normal 5 4 8 2 2 3 2" xfId="37069" xr:uid="{8FC52444-BA4D-4C41-A50C-9981D20F3681}"/>
    <cellStyle name="Normal 5 4 8 2 2 3 3" xfId="51953" xr:uid="{CAF395DC-8318-47E2-BDC6-0C66A54357AC}"/>
    <cellStyle name="Normal 5 4 8 2 2 4" xfId="16533" xr:uid="{F242746F-1FA8-4E89-BA18-78FA9B666379}"/>
    <cellStyle name="Normal 5 4 8 2 2 5" xfId="30223" xr:uid="{48ACCC6B-DCBC-4CFE-B823-FC4055BCC9A5}"/>
    <cellStyle name="Normal 5 4 8 2 2 6" xfId="45107" xr:uid="{371A8D56-7A3E-4E0D-8105-ACB8375D7E57}"/>
    <cellStyle name="Normal 5 4 8 2 3" xfId="11397" xr:uid="{1160F294-C86A-4961-B9D2-3978C6EDEB80}"/>
    <cellStyle name="Normal 5 4 8 2 3 2" xfId="25087" xr:uid="{5740ABAF-268D-4441-A766-99A6C350AE7A}"/>
    <cellStyle name="Normal 5 4 8 2 3 2 2" xfId="38779" xr:uid="{A54B91A0-8572-4410-A89A-FCBC1FA85810}"/>
    <cellStyle name="Normal 5 4 8 2 3 2 3" xfId="53663" xr:uid="{FA5A2FED-A620-4E72-B90D-C950AAA31117}"/>
    <cellStyle name="Normal 5 4 8 2 3 3" xfId="18243" xr:uid="{9C36613F-C45E-4AF7-8ACA-623BA0E6A093}"/>
    <cellStyle name="Normal 5 4 8 2 3 4" xfId="31933" xr:uid="{623D55F9-A037-453C-9F54-0192D7A31FED}"/>
    <cellStyle name="Normal 5 4 8 2 3 5" xfId="46817" xr:uid="{66231264-AC9A-4839-A6AF-CFC459C05749}"/>
    <cellStyle name="Normal 5 4 8 2 4" xfId="21665" xr:uid="{4F0C6F0A-2723-4BC4-9B1F-1F912347F09A}"/>
    <cellStyle name="Normal 5 4 8 2 4 2" xfId="35357" xr:uid="{A05DF1D2-F46E-4E19-9E26-10BB80E841E5}"/>
    <cellStyle name="Normal 5 4 8 2 4 3" xfId="50241" xr:uid="{90AA3DAF-BE36-441A-9FC9-A42F1E44D8C7}"/>
    <cellStyle name="Normal 5 4 8 2 5" xfId="14821" xr:uid="{983AA3D5-B44C-498A-976E-E728CB91A188}"/>
    <cellStyle name="Normal 5 4 8 2 5 2" xfId="41014" xr:uid="{B69C66C9-BEA1-40F1-B9D4-C88224D91F45}"/>
    <cellStyle name="Normal 5 4 8 2 6" xfId="28511" xr:uid="{739F33F2-0A8F-4983-9DCD-AF6302D5B78F}"/>
    <cellStyle name="Normal 5 4 8 2 7" xfId="43395" xr:uid="{D7AA70B3-F30D-40AA-8950-F6400C8E67CE}"/>
    <cellStyle name="Normal 5 4 8 2 8" xfId="7975" xr:uid="{33A663D1-9143-43E0-A3CD-CE1DF11E7FA7}"/>
    <cellStyle name="Normal 5 4 8 3" xfId="2870" xr:uid="{8B7244D5-1136-4838-82FB-E8BCEFE6EAFA}"/>
    <cellStyle name="Normal 5 4 8 3 2" xfId="13108" xr:uid="{FF91BEAA-A5B7-4AB0-8857-3F42E957793A}"/>
    <cellStyle name="Normal 5 4 8 3 2 2" xfId="26798" xr:uid="{CD987F51-C9B3-4BE4-A44A-16711F6E2793}"/>
    <cellStyle name="Normal 5 4 8 3 2 2 2" xfId="40490" xr:uid="{33FFCBBE-0FF4-477E-8D14-C460F62CC937}"/>
    <cellStyle name="Normal 5 4 8 3 2 2 3" xfId="55374" xr:uid="{8006B84B-E1A1-4E04-A87A-9823A997B13E}"/>
    <cellStyle name="Normal 5 4 8 3 2 3" xfId="19954" xr:uid="{3A1CE3BF-702D-40F1-999E-B4A003579B61}"/>
    <cellStyle name="Normal 5 4 8 3 2 4" xfId="33644" xr:uid="{10BE5D28-F7B3-4B42-B8DD-A9EF544DBA98}"/>
    <cellStyle name="Normal 5 4 8 3 2 5" xfId="48528" xr:uid="{305C22E1-EF31-4ABF-83A7-511F4FE520F9}"/>
    <cellStyle name="Normal 5 4 8 3 3" xfId="23376" xr:uid="{E734E2BB-EDD8-461C-A9DA-322A3A0C3516}"/>
    <cellStyle name="Normal 5 4 8 3 3 2" xfId="37068" xr:uid="{C1766EA0-25CC-4B1F-B4F9-07EFDE24722F}"/>
    <cellStyle name="Normal 5 4 8 3 3 3" xfId="51952" xr:uid="{E4CDE197-5554-47BD-BDE1-FA8F900DED15}"/>
    <cellStyle name="Normal 5 4 8 3 4" xfId="16532" xr:uid="{89EB40F5-0019-48ED-B3E8-677BC844166F}"/>
    <cellStyle name="Normal 5 4 8 3 4 2" xfId="41146" xr:uid="{3D5A89E9-908E-40F8-AC79-BB294E19EF53}"/>
    <cellStyle name="Normal 5 4 8 3 5" xfId="30222" xr:uid="{8FAB3A31-3943-42C0-9924-D7ADECD23988}"/>
    <cellStyle name="Normal 5 4 8 3 6" xfId="45106" xr:uid="{5B989D78-0238-4738-903D-E775DB359410}"/>
    <cellStyle name="Normal 5 4 8 3 7" xfId="9686" xr:uid="{1C7DB04A-C368-4A7E-83EF-101268BC9823}"/>
    <cellStyle name="Normal 5 4 8 4" xfId="2871" xr:uid="{03455155-0A20-4690-B513-1D3A05968010}"/>
    <cellStyle name="Normal 5 4 8 4 2" xfId="25086" xr:uid="{9FBFAAAB-4B12-4CBC-A87D-4801205C67AF}"/>
    <cellStyle name="Normal 5 4 8 4 2 2" xfId="38778" xr:uid="{40923410-C532-4D24-9753-36A01940D505}"/>
    <cellStyle name="Normal 5 4 8 4 2 3" xfId="53662" xr:uid="{C735CE18-4D0E-4DF6-BB08-65D8289B9760}"/>
    <cellStyle name="Normal 5 4 8 4 3" xfId="18242" xr:uid="{843DC4E4-D4B1-40ED-ABBE-478467654F03}"/>
    <cellStyle name="Normal 5 4 8 4 3 2" xfId="41147" xr:uid="{DDDCAA62-3AE1-48D6-8306-6CA5711CF26A}"/>
    <cellStyle name="Normal 5 4 8 4 4" xfId="31932" xr:uid="{96990EF1-9B6F-4534-96DA-A08D2ABD4CE4}"/>
    <cellStyle name="Normal 5 4 8 4 5" xfId="46816" xr:uid="{1FC97DB1-773F-4269-A620-F56AE902351B}"/>
    <cellStyle name="Normal 5 4 8 4 6" xfId="11396" xr:uid="{16180F45-DC6A-4DC9-9E8B-A1B4D6DC5304}"/>
    <cellStyle name="Normal 5 4 8 5" xfId="21664" xr:uid="{D8941473-E412-4D1B-9A95-3D93891BD4CC}"/>
    <cellStyle name="Normal 5 4 8 5 2" xfId="35356" xr:uid="{BFD537CE-C285-4575-8205-0BEE7150014F}"/>
    <cellStyle name="Normal 5 4 8 5 3" xfId="50240" xr:uid="{3EA8F5E1-C220-491F-BFE1-845D2697B9CB}"/>
    <cellStyle name="Normal 5 4 8 6" xfId="14820" xr:uid="{645613D8-5789-464E-A5F6-0DD85538BDB3}"/>
    <cellStyle name="Normal 5 4 8 6 2" xfId="41013" xr:uid="{7340C47E-0477-4314-A5CC-657A99F2667E}"/>
    <cellStyle name="Normal 5 4 8 7" xfId="28510" xr:uid="{653FAE5D-E9D9-4A30-8733-907BD3ED28EA}"/>
    <cellStyle name="Normal 5 4 8 8" xfId="43394" xr:uid="{78E65928-C899-4379-9E81-C43605302478}"/>
    <cellStyle name="Normal 5 4 8 9" xfId="7974" xr:uid="{B73E1938-13A3-44D9-AE64-EB5C9BFAEFFE}"/>
    <cellStyle name="Normal 5 4 9" xfId="1322" xr:uid="{1B941348-46D3-426A-BCDD-668F1FD02D3A}"/>
    <cellStyle name="Normal 5 4 9 2" xfId="9688" xr:uid="{390B3154-7347-4D64-AAAC-B92D7646DC2D}"/>
    <cellStyle name="Normal 5 4 9 2 2" xfId="13110" xr:uid="{AA2877A9-0C78-4EE8-8DE6-03F6155139C5}"/>
    <cellStyle name="Normal 5 4 9 2 2 2" xfId="26800" xr:uid="{703F82D9-F877-4373-BC7A-B82E84275D49}"/>
    <cellStyle name="Normal 5 4 9 2 2 2 2" xfId="40492" xr:uid="{0D1185E8-C001-448B-85DB-A98A86FF7BB1}"/>
    <cellStyle name="Normal 5 4 9 2 2 2 3" xfId="55376" xr:uid="{A8EDC5E6-09DC-47D2-ACA2-F1650114A3AC}"/>
    <cellStyle name="Normal 5 4 9 2 2 3" xfId="19956" xr:uid="{99EE983F-98D0-489D-A142-07F36FB57DD4}"/>
    <cellStyle name="Normal 5 4 9 2 2 4" xfId="33646" xr:uid="{FF854611-E611-4052-A26E-AEC516DDC6B3}"/>
    <cellStyle name="Normal 5 4 9 2 2 5" xfId="48530" xr:uid="{AC9F4292-31BD-4726-9A18-BE154559BC3F}"/>
    <cellStyle name="Normal 5 4 9 2 3" xfId="23378" xr:uid="{524E719F-C492-4CD0-A0F2-B00A9EE6A6B2}"/>
    <cellStyle name="Normal 5 4 9 2 3 2" xfId="37070" xr:uid="{898CD76A-91B2-455F-9D09-82248F13F347}"/>
    <cellStyle name="Normal 5 4 9 2 3 3" xfId="51954" xr:uid="{885AECBE-F672-4038-9D17-1E2AAFE8C8DD}"/>
    <cellStyle name="Normal 5 4 9 2 4" xfId="16534" xr:uid="{2546509C-E4CD-4A80-9387-CFC777C8A97B}"/>
    <cellStyle name="Normal 5 4 9 2 5" xfId="30224" xr:uid="{E47402DF-A4E1-4D5B-A9F1-5192138CD456}"/>
    <cellStyle name="Normal 5 4 9 2 6" xfId="45108" xr:uid="{336412E1-D4CD-4F63-B346-43EE37443C49}"/>
    <cellStyle name="Normal 5 4 9 3" xfId="11398" xr:uid="{5716FE9E-21CC-434E-88A9-6889BAA127D9}"/>
    <cellStyle name="Normal 5 4 9 3 2" xfId="25088" xr:uid="{3BF233F7-9ADD-4CEC-AB89-CC460F5F2D88}"/>
    <cellStyle name="Normal 5 4 9 3 2 2" xfId="38780" xr:uid="{4CE4E2BC-25C7-421D-A4C8-DCFF1FE33A1D}"/>
    <cellStyle name="Normal 5 4 9 3 2 3" xfId="53664" xr:uid="{BE0700F4-BC32-4477-95FC-15016B56FB30}"/>
    <cellStyle name="Normal 5 4 9 3 3" xfId="18244" xr:uid="{83E0815C-FED7-4E6A-A96C-C3872DF38FB0}"/>
    <cellStyle name="Normal 5 4 9 3 4" xfId="31934" xr:uid="{A84A90F8-EC2A-41A6-912F-B824CAD4A451}"/>
    <cellStyle name="Normal 5 4 9 3 5" xfId="46818" xr:uid="{A02A507B-4E12-4DC8-B41C-50DE0D14C01F}"/>
    <cellStyle name="Normal 5 4 9 4" xfId="21666" xr:uid="{B95E4AC9-67ED-430D-8C99-9CD353B432B3}"/>
    <cellStyle name="Normal 5 4 9 4 2" xfId="35358" xr:uid="{270D9459-4F96-4192-A30E-21BFE116B237}"/>
    <cellStyle name="Normal 5 4 9 4 3" xfId="50242" xr:uid="{0CA83F3C-E998-4500-963A-A48F9F4E1C5E}"/>
    <cellStyle name="Normal 5 4 9 5" xfId="14822" xr:uid="{4255735F-79C1-4B65-A34D-DE033194530A}"/>
    <cellStyle name="Normal 5 4 9 5 2" xfId="41015" xr:uid="{9CBFFDA6-E361-4BF1-8F2E-03F86234E228}"/>
    <cellStyle name="Normal 5 4 9 6" xfId="28512" xr:uid="{4C2427E6-706E-480E-BB60-07187E9DA7EA}"/>
    <cellStyle name="Normal 5 4 9 7" xfId="43396" xr:uid="{996EDBAD-36F9-42C9-AA01-DB8C50AC8AA1}"/>
    <cellStyle name="Normal 5 4 9 8" xfId="7976" xr:uid="{B3794C4A-10DF-465E-B910-0917BD47ACFA}"/>
    <cellStyle name="Normal 5 5" xfId="100" xr:uid="{753AF864-D44C-4933-A46E-644427A55596}"/>
    <cellStyle name="Normal 5 5 10" xfId="2872" xr:uid="{59AA6BD3-8E57-4420-B5E0-C39B9756A181}"/>
    <cellStyle name="Normal 5 5 10 2" xfId="13111" xr:uid="{B6C66099-7573-409A-81E0-E9D46055E8FA}"/>
    <cellStyle name="Normal 5 5 10 2 2" xfId="26801" xr:uid="{CFA01244-E516-4089-AEAC-4CD303DBBA27}"/>
    <cellStyle name="Normal 5 5 10 2 2 2" xfId="40493" xr:uid="{55806721-BA2F-45C4-ADD4-BC3C13B41AA8}"/>
    <cellStyle name="Normal 5 5 10 2 2 3" xfId="55377" xr:uid="{E33CD6D1-2393-4E61-9B63-CB497F2871D1}"/>
    <cellStyle name="Normal 5 5 10 2 3" xfId="19957" xr:uid="{02BFDFBD-88E3-44F1-A61B-11AE344B296C}"/>
    <cellStyle name="Normal 5 5 10 2 4" xfId="33647" xr:uid="{A22DD099-3587-49CD-A8FE-F1E39078FEF5}"/>
    <cellStyle name="Normal 5 5 10 2 5" xfId="48531" xr:uid="{E9CE3963-7A78-4138-8307-1C6A1471B446}"/>
    <cellStyle name="Normal 5 5 10 3" xfId="23379" xr:uid="{E84E92BD-BC57-4222-87AD-26987DEB91B7}"/>
    <cellStyle name="Normal 5 5 10 3 2" xfId="37071" xr:uid="{49024329-BB8A-4E7D-BB1E-AD49C1135847}"/>
    <cellStyle name="Normal 5 5 10 3 3" xfId="51955" xr:uid="{CC417815-4BA2-420C-B1CD-5F97588E7714}"/>
    <cellStyle name="Normal 5 5 10 4" xfId="16535" xr:uid="{974E8EFA-3862-49CE-9D4A-C3DA9FCB7185}"/>
    <cellStyle name="Normal 5 5 10 4 2" xfId="41148" xr:uid="{09B41B69-9835-4B3C-A40C-E8F529E8193E}"/>
    <cellStyle name="Normal 5 5 10 5" xfId="30225" xr:uid="{B2D05C0E-0160-4791-B492-9E7576F7012B}"/>
    <cellStyle name="Normal 5 5 10 6" xfId="45109" xr:uid="{00E7D962-EEE8-4454-A7E1-0D5A3138176A}"/>
    <cellStyle name="Normal 5 5 10 7" xfId="9689" xr:uid="{993C1857-0F88-40FC-85E2-2157EB476C42}"/>
    <cellStyle name="Normal 5 5 11" xfId="2873" xr:uid="{26EB3B14-C9C5-4700-A19E-E00B256EDA3C}"/>
    <cellStyle name="Normal 5 5 11 2" xfId="25089" xr:uid="{33122947-C841-4575-B50A-4E0B5D164D94}"/>
    <cellStyle name="Normal 5 5 11 2 2" xfId="38781" xr:uid="{A573D126-ECA8-4CDC-A75C-4CF49BE5A690}"/>
    <cellStyle name="Normal 5 5 11 2 3" xfId="53665" xr:uid="{76F349E6-7BE1-4A59-ACC7-7A5F35EE8E56}"/>
    <cellStyle name="Normal 5 5 11 3" xfId="18245" xr:uid="{40956E8B-3145-494E-80BC-553AF257D56A}"/>
    <cellStyle name="Normal 5 5 11 3 2" xfId="41149" xr:uid="{7752BFB8-8D8A-4CD4-BAA1-DBDB957E1C87}"/>
    <cellStyle name="Normal 5 5 11 4" xfId="31935" xr:uid="{93769235-C43A-4361-9F1D-C3FDBCC85022}"/>
    <cellStyle name="Normal 5 5 11 5" xfId="46819" xr:uid="{EB9C68F0-D3E1-4424-8A99-42F8D3ADBCE0}"/>
    <cellStyle name="Normal 5 5 11 6" xfId="11399" xr:uid="{C1B533AF-14A3-4290-AA0D-2D8BCFB63D88}"/>
    <cellStyle name="Normal 5 5 12" xfId="21667" xr:uid="{47A9FC7D-D0E8-4AC6-8FFE-3BAB3CBEA183}"/>
    <cellStyle name="Normal 5 5 12 2" xfId="35359" xr:uid="{10F5744A-CB12-4ADB-B1C7-E87FF6F57886}"/>
    <cellStyle name="Normal 5 5 12 3" xfId="50243" xr:uid="{4385D834-E44F-4B11-92EE-39F8DF8B9175}"/>
    <cellStyle name="Normal 5 5 13" xfId="14823" xr:uid="{2750C1BE-1242-4DDE-8880-9BF09FAE3BC8}"/>
    <cellStyle name="Normal 5 5 13 2" xfId="40766" xr:uid="{A81C5E27-9E98-4E0F-9C32-F2BA7319EE0C}"/>
    <cellStyle name="Normal 5 5 14" xfId="28513" xr:uid="{EBC45321-1520-4629-A21F-AB2D5100EA35}"/>
    <cellStyle name="Normal 5 5 15" xfId="43397" xr:uid="{67DE8A1A-5AD8-4B60-994F-D0585648BB85}"/>
    <cellStyle name="Normal 5 5 16" xfId="7977" xr:uid="{3B869B7C-ABF3-4C9F-ACF2-1A7EDDE1F65F}"/>
    <cellStyle name="Normal 5 5 2" xfId="101" xr:uid="{6CFAAEC3-0140-4B28-B3C8-7A5C891AA09D}"/>
    <cellStyle name="Normal 5 5 2 10" xfId="21668" xr:uid="{85A92BB3-46E8-405C-B878-D496951DF6C2}"/>
    <cellStyle name="Normal 5 5 2 10 2" xfId="35360" xr:uid="{A8C9A1C5-9C41-4B28-AFBB-739A1DD34063}"/>
    <cellStyle name="Normal 5 5 2 10 3" xfId="50244" xr:uid="{955112BD-1207-488C-895F-971C4E0C109D}"/>
    <cellStyle name="Normal 5 5 2 11" xfId="14824" xr:uid="{99DFB503-5C42-406A-802E-5984387A58A8}"/>
    <cellStyle name="Normal 5 5 2 11 2" xfId="40767" xr:uid="{71206ED8-58CF-49F9-897F-ECAC2BD6CD30}"/>
    <cellStyle name="Normal 5 5 2 12" xfId="28514" xr:uid="{9690A76C-EADE-4844-9E53-168A95E9370B}"/>
    <cellStyle name="Normal 5 5 2 13" xfId="43398" xr:uid="{4CEB895F-5E20-4397-A92A-442EFFD78EEE}"/>
    <cellStyle name="Normal 5 5 2 14" xfId="7978" xr:uid="{7420D525-9848-4970-AD1D-ADD9C5879C94}"/>
    <cellStyle name="Normal 5 5 2 2" xfId="102" xr:uid="{2E46D58C-78F2-429A-9EF5-458EB327818C}"/>
    <cellStyle name="Normal 5 5 2 2 10" xfId="14825" xr:uid="{63F066FB-6A8B-4139-8226-26D9D8D0AF76}"/>
    <cellStyle name="Normal 5 5 2 2 10 2" xfId="40768" xr:uid="{82BB7A7B-8122-497F-8E74-34083FFA6F49}"/>
    <cellStyle name="Normal 5 5 2 2 11" xfId="28515" xr:uid="{94A6079F-28F7-4833-AD56-4061DFC48017}"/>
    <cellStyle name="Normal 5 5 2 2 12" xfId="43399" xr:uid="{E7500331-6883-41E7-AB6E-45D1FA46BA22}"/>
    <cellStyle name="Normal 5 5 2 2 13" xfId="7979" xr:uid="{165294F7-570A-41E6-9521-53498F156B35}"/>
    <cellStyle name="Normal 5 5 2 2 2" xfId="305" xr:uid="{E95B1BBD-311E-41B2-87B3-4CAEBBE1C632}"/>
    <cellStyle name="Normal 5 5 2 2 2 10" xfId="43400" xr:uid="{9EA9C292-91EA-4D91-96A9-9B3EA15710B4}"/>
    <cellStyle name="Normal 5 5 2 2 2 11" xfId="7980" xr:uid="{5D48B5BE-31CC-45AB-B2A4-53F936EAE1DA}"/>
    <cellStyle name="Normal 5 5 2 2 2 2" xfId="564" xr:uid="{32A99A3B-E843-4030-886D-49E459DAFC67}"/>
    <cellStyle name="Normal 5 5 2 2 2 2 2" xfId="1323" xr:uid="{D5CD359C-7CBA-4C93-A076-E7E17A6F132E}"/>
    <cellStyle name="Normal 5 5 2 2 2 2 2 2" xfId="1324" xr:uid="{15988413-32DC-45C0-9D6A-D6FEA0E9B155}"/>
    <cellStyle name="Normal 5 5 2 2 2 2 2 2 2" xfId="13116" xr:uid="{FBADE4D6-01EF-41DE-871D-2C6B13821714}"/>
    <cellStyle name="Normal 5 5 2 2 2 2 2 2 2 2" xfId="26806" xr:uid="{EC9C116E-24ED-4E47-B0D4-6689C7BC5204}"/>
    <cellStyle name="Normal 5 5 2 2 2 2 2 2 2 2 2" xfId="40498" xr:uid="{DBF858D2-1601-4EDA-926F-E2CB03C9DCEA}"/>
    <cellStyle name="Normal 5 5 2 2 2 2 2 2 2 2 3" xfId="55382" xr:uid="{AB288863-90AC-4E7B-80C4-0692C163957A}"/>
    <cellStyle name="Normal 5 5 2 2 2 2 2 2 2 3" xfId="19962" xr:uid="{55B153CD-DA77-4175-B906-F138014D9DB4}"/>
    <cellStyle name="Normal 5 5 2 2 2 2 2 2 2 4" xfId="33652" xr:uid="{5F9DDA92-EF02-406D-B527-3118FE23212B}"/>
    <cellStyle name="Normal 5 5 2 2 2 2 2 2 2 5" xfId="48536" xr:uid="{6488DF78-D055-4D39-A294-485B491BEBEC}"/>
    <cellStyle name="Normal 5 5 2 2 2 2 2 2 3" xfId="23384" xr:uid="{D3E8E317-512C-4CE6-A0EA-EC6EDC83163D}"/>
    <cellStyle name="Normal 5 5 2 2 2 2 2 2 3 2" xfId="37076" xr:uid="{C8699063-5839-47A6-B671-6409DD4BD620}"/>
    <cellStyle name="Normal 5 5 2 2 2 2 2 2 3 3" xfId="51960" xr:uid="{4C84CE92-CBB8-4470-8847-2946F9FFA2F0}"/>
    <cellStyle name="Normal 5 5 2 2 2 2 2 2 4" xfId="16540" xr:uid="{535AABBC-AB63-4397-B4C5-FCDBB1058C9D}"/>
    <cellStyle name="Normal 5 5 2 2 2 2 2 2 4 2" xfId="41017" xr:uid="{C42C5214-A049-488E-8F4D-14DFFD81B0A7}"/>
    <cellStyle name="Normal 5 5 2 2 2 2 2 2 5" xfId="30230" xr:uid="{45446DB6-747A-474A-B96A-511E72F91C47}"/>
    <cellStyle name="Normal 5 5 2 2 2 2 2 2 6" xfId="45114" xr:uid="{8FFFE563-88C3-4137-8268-5989A2CF3D09}"/>
    <cellStyle name="Normal 5 5 2 2 2 2 2 2 7" xfId="9694" xr:uid="{58883D3B-B5A0-430B-970B-02C68E0A111D}"/>
    <cellStyle name="Normal 5 5 2 2 2 2 2 3" xfId="11404" xr:uid="{0FFC0DD1-09BD-4AA5-B334-8994470C59CD}"/>
    <cellStyle name="Normal 5 5 2 2 2 2 2 3 2" xfId="25094" xr:uid="{BDA3FB19-0BDD-4704-B9EE-BB84851AF50C}"/>
    <cellStyle name="Normal 5 5 2 2 2 2 2 3 2 2" xfId="38786" xr:uid="{BDD95003-7D97-49B1-8754-2765F9D107BA}"/>
    <cellStyle name="Normal 5 5 2 2 2 2 2 3 2 3" xfId="53670" xr:uid="{C597751B-2006-4C10-97BA-F3F91FB21912}"/>
    <cellStyle name="Normal 5 5 2 2 2 2 2 3 3" xfId="18250" xr:uid="{12B14708-4473-43C4-91AD-A494E664E2A4}"/>
    <cellStyle name="Normal 5 5 2 2 2 2 2 3 4" xfId="31940" xr:uid="{CA80722A-40A7-45FC-8F0F-295360CD1B56}"/>
    <cellStyle name="Normal 5 5 2 2 2 2 2 3 5" xfId="46824" xr:uid="{EB5DC879-61BE-469C-8253-720C44343A25}"/>
    <cellStyle name="Normal 5 5 2 2 2 2 2 4" xfId="21672" xr:uid="{57DA300B-4F16-4CA5-9E78-6977A66702F6}"/>
    <cellStyle name="Normal 5 5 2 2 2 2 2 4 2" xfId="35364" xr:uid="{175FBDA5-53CF-46CE-828C-31379E2954DB}"/>
    <cellStyle name="Normal 5 5 2 2 2 2 2 4 3" xfId="50248" xr:uid="{A4CBD210-8A6C-49FD-AFEC-F14F7AF549E7}"/>
    <cellStyle name="Normal 5 5 2 2 2 2 2 5" xfId="14828" xr:uid="{EB8E9FEA-071C-40DD-9FD9-A980EABE2589}"/>
    <cellStyle name="Normal 5 5 2 2 2 2 2 5 2" xfId="41016" xr:uid="{535D7678-2E08-46F6-B434-D6EB83E773AC}"/>
    <cellStyle name="Normal 5 5 2 2 2 2 2 6" xfId="28518" xr:uid="{3776F484-E51A-43CE-83DB-8AE714A65A6E}"/>
    <cellStyle name="Normal 5 5 2 2 2 2 2 7" xfId="43402" xr:uid="{851CDADE-5CF4-41E2-BA27-90B123A212CA}"/>
    <cellStyle name="Normal 5 5 2 2 2 2 2 8" xfId="7982" xr:uid="{ED172D2D-1C5D-40AD-9A7E-4D7BBBD1C5D9}"/>
    <cellStyle name="Normal 5 5 2 2 2 2 3" xfId="1325" xr:uid="{B042CB33-18AA-4CDB-8A42-8FACCDF34846}"/>
    <cellStyle name="Normal 5 5 2 2 2 2 3 2" xfId="13115" xr:uid="{3DD81FB2-03F3-482F-846A-831D6517387E}"/>
    <cellStyle name="Normal 5 5 2 2 2 2 3 2 2" xfId="26805" xr:uid="{E7185C3F-7A83-4394-8E35-0B9777E02E00}"/>
    <cellStyle name="Normal 5 5 2 2 2 2 3 2 2 2" xfId="40497" xr:uid="{CF11A7C1-8296-4E2F-B764-A6887F547BFB}"/>
    <cellStyle name="Normal 5 5 2 2 2 2 3 2 2 3" xfId="55381" xr:uid="{572BB65B-1151-4D4D-BE81-9DDD90934409}"/>
    <cellStyle name="Normal 5 5 2 2 2 2 3 2 3" xfId="19961" xr:uid="{E4B69B29-A207-4812-9ED2-C7967F364866}"/>
    <cellStyle name="Normal 5 5 2 2 2 2 3 2 4" xfId="33651" xr:uid="{36A3BB73-CD43-4B32-802F-69E9BEEB1E7E}"/>
    <cellStyle name="Normal 5 5 2 2 2 2 3 2 5" xfId="48535" xr:uid="{39B1B5BB-B92F-479A-9098-9967834BE5DA}"/>
    <cellStyle name="Normal 5 5 2 2 2 2 3 3" xfId="23383" xr:uid="{F632DB8E-6EC0-49BD-9D76-FF7ECF33B530}"/>
    <cellStyle name="Normal 5 5 2 2 2 2 3 3 2" xfId="37075" xr:uid="{6AC3F1BF-2CF3-4480-986D-CCC61CCF7C17}"/>
    <cellStyle name="Normal 5 5 2 2 2 2 3 3 3" xfId="51959" xr:uid="{9A8D8104-7790-4E2C-80FB-11DB169BB911}"/>
    <cellStyle name="Normal 5 5 2 2 2 2 3 4" xfId="16539" xr:uid="{9FCDDC9B-A983-434C-93F0-9DACB4A28835}"/>
    <cellStyle name="Normal 5 5 2 2 2 2 3 4 2" xfId="41018" xr:uid="{8B1DD219-7575-44E0-8FD0-55A94324EEBE}"/>
    <cellStyle name="Normal 5 5 2 2 2 2 3 5" xfId="30229" xr:uid="{7292774A-95C2-4C17-9B46-D3E941E4CC8C}"/>
    <cellStyle name="Normal 5 5 2 2 2 2 3 6" xfId="45113" xr:uid="{0FAA044E-501E-4A9C-BF33-85AF518290DD}"/>
    <cellStyle name="Normal 5 5 2 2 2 2 3 7" xfId="9693" xr:uid="{64ABDB9C-5B6C-41C8-9333-56913E8C949F}"/>
    <cellStyle name="Normal 5 5 2 2 2 2 4" xfId="2874" xr:uid="{572F5F74-C478-4FF3-BF03-09A89B38899C}"/>
    <cellStyle name="Normal 5 5 2 2 2 2 4 2" xfId="25093" xr:uid="{7104A987-E57B-45F9-97EA-68FC931BDEB5}"/>
    <cellStyle name="Normal 5 5 2 2 2 2 4 2 2" xfId="38785" xr:uid="{C49C5344-99CF-4195-8FA0-8EDFBEB8DE61}"/>
    <cellStyle name="Normal 5 5 2 2 2 2 4 2 3" xfId="53669" xr:uid="{8649876D-FD41-4BEC-A442-9C1321747EA3}"/>
    <cellStyle name="Normal 5 5 2 2 2 2 4 3" xfId="18249" xr:uid="{957C770B-F99E-420A-B1C9-D1596753B6EF}"/>
    <cellStyle name="Normal 5 5 2 2 2 2 4 3 2" xfId="41150" xr:uid="{C620B5E7-2D37-406B-9431-133D3A553EE2}"/>
    <cellStyle name="Normal 5 5 2 2 2 2 4 4" xfId="31939" xr:uid="{CE058714-4C6E-4553-A239-291959739C3A}"/>
    <cellStyle name="Normal 5 5 2 2 2 2 4 5" xfId="46823" xr:uid="{FA4CC51A-E9EA-4AF9-B855-E727FD60E074}"/>
    <cellStyle name="Normal 5 5 2 2 2 2 4 6" xfId="11403" xr:uid="{6FEEB321-E9A2-454E-AF98-5A034C899A9B}"/>
    <cellStyle name="Normal 5 5 2 2 2 2 5" xfId="21671" xr:uid="{32969A17-DD19-4736-A8F1-7C61A22DB894}"/>
    <cellStyle name="Normal 5 5 2 2 2 2 5 2" xfId="35363" xr:uid="{E931095C-94B0-4A92-8A95-6F1D69784F97}"/>
    <cellStyle name="Normal 5 5 2 2 2 2 5 3" xfId="50247" xr:uid="{45FFFAD6-283E-4994-9488-EFC2790DD73A}"/>
    <cellStyle name="Normal 5 5 2 2 2 2 6" xfId="14827" xr:uid="{87ABBB96-C2F2-40D6-B985-A34E1316C0ED}"/>
    <cellStyle name="Normal 5 5 2 2 2 2 6 2" xfId="40841" xr:uid="{946DAED7-EB60-4D3A-85E6-EFBBB1C1ADC9}"/>
    <cellStyle name="Normal 5 5 2 2 2 2 7" xfId="28517" xr:uid="{33F5EA75-97B5-4F46-BC0E-7D62978B4F89}"/>
    <cellStyle name="Normal 5 5 2 2 2 2 8" xfId="43401" xr:uid="{F093F49E-675B-4948-97AB-2E109440577B}"/>
    <cellStyle name="Normal 5 5 2 2 2 2 9" xfId="7981" xr:uid="{CDA017A3-BE95-4258-80AC-98B48E1ED1E5}"/>
    <cellStyle name="Normal 5 5 2 2 2 3" xfId="1326" xr:uid="{6C58C392-DA2C-4C80-8C87-165214466029}"/>
    <cellStyle name="Normal 5 5 2 2 2 3 2" xfId="1327" xr:uid="{6B21FAB1-D724-4F7B-9A67-1B803C298419}"/>
    <cellStyle name="Normal 5 5 2 2 2 3 2 2" xfId="13117" xr:uid="{EB405880-01AB-4C87-9E9F-D4B105415624}"/>
    <cellStyle name="Normal 5 5 2 2 2 3 2 2 2" xfId="26807" xr:uid="{422F2EC2-DF99-42DB-BDF5-49CB1EBBBC9D}"/>
    <cellStyle name="Normal 5 5 2 2 2 3 2 2 2 2" xfId="40499" xr:uid="{22D2A791-4D3B-43EB-94B1-C1F6735CD82C}"/>
    <cellStyle name="Normal 5 5 2 2 2 3 2 2 2 3" xfId="55383" xr:uid="{D99949E1-5A51-4D1D-854B-B20D29A1DFDE}"/>
    <cellStyle name="Normal 5 5 2 2 2 3 2 2 3" xfId="19963" xr:uid="{639C8499-E9D8-4D3F-B755-1B7433049484}"/>
    <cellStyle name="Normal 5 5 2 2 2 3 2 2 4" xfId="33653" xr:uid="{BA3A5A2C-81DF-49AC-86F0-CFC770DBADFD}"/>
    <cellStyle name="Normal 5 5 2 2 2 3 2 2 5" xfId="48537" xr:uid="{F93C4047-0952-48FA-90B5-42867464F5D0}"/>
    <cellStyle name="Normal 5 5 2 2 2 3 2 3" xfId="23385" xr:uid="{535F9BD6-D8E4-42AA-8E3F-DF39C02E8595}"/>
    <cellStyle name="Normal 5 5 2 2 2 3 2 3 2" xfId="37077" xr:uid="{E0F1E74C-33D5-4DE6-B4A4-47338E8AB094}"/>
    <cellStyle name="Normal 5 5 2 2 2 3 2 3 3" xfId="51961" xr:uid="{72F3B29A-4D95-4F23-B44C-F5510B4D513B}"/>
    <cellStyle name="Normal 5 5 2 2 2 3 2 4" xfId="16541" xr:uid="{758BCD17-3652-44C3-91C1-E5B9CDD1F9CF}"/>
    <cellStyle name="Normal 5 5 2 2 2 3 2 4 2" xfId="41020" xr:uid="{0A7BEEEB-8A00-4B60-8660-CCE9C8D295AC}"/>
    <cellStyle name="Normal 5 5 2 2 2 3 2 5" xfId="30231" xr:uid="{2E0FA51A-264D-4997-8A83-81C00DD5E7B1}"/>
    <cellStyle name="Normal 5 5 2 2 2 3 2 6" xfId="45115" xr:uid="{7F62D409-5116-455D-BD6B-5F9BF4FED8D6}"/>
    <cellStyle name="Normal 5 5 2 2 2 3 2 7" xfId="9695" xr:uid="{0DAE5F49-973B-4114-ABEF-62CA31194383}"/>
    <cellStyle name="Normal 5 5 2 2 2 3 3" xfId="2875" xr:uid="{47845C7A-BC4B-45BE-B081-A02D9F1DDBC5}"/>
    <cellStyle name="Normal 5 5 2 2 2 3 3 2" xfId="25095" xr:uid="{79E3A370-5439-4DE4-A624-202A6334D4B1}"/>
    <cellStyle name="Normal 5 5 2 2 2 3 3 2 2" xfId="38787" xr:uid="{5F88D3B8-F733-4311-BE05-C7960C7536DC}"/>
    <cellStyle name="Normal 5 5 2 2 2 3 3 2 3" xfId="53671" xr:uid="{0B3DB0F4-E20F-438A-965D-C952C1F109E0}"/>
    <cellStyle name="Normal 5 5 2 2 2 3 3 3" xfId="18251" xr:uid="{F575F2AE-EDD0-4EA7-AB34-BA4D21E4BCAC}"/>
    <cellStyle name="Normal 5 5 2 2 2 3 3 3 2" xfId="41151" xr:uid="{16996397-E32D-44B3-BB02-631F20928E26}"/>
    <cellStyle name="Normal 5 5 2 2 2 3 3 4" xfId="31941" xr:uid="{BDBBA822-5A26-4AE3-A0D3-20F4DFAD90A1}"/>
    <cellStyle name="Normal 5 5 2 2 2 3 3 5" xfId="46825" xr:uid="{D4590CC8-3913-4255-92C0-9AB72B2B7B35}"/>
    <cellStyle name="Normal 5 5 2 2 2 3 3 6" xfId="11405" xr:uid="{32DA98BB-248C-4FA4-81B7-7264B1F36F90}"/>
    <cellStyle name="Normal 5 5 2 2 2 3 4" xfId="2876" xr:uid="{DF6106FE-077D-4595-A282-49A8644D13BB}"/>
    <cellStyle name="Normal 5 5 2 2 2 3 4 2" xfId="41152" xr:uid="{E9FCFDB5-BC72-45E7-AD06-5C91292A8441}"/>
    <cellStyle name="Normal 5 5 2 2 2 3 4 3" xfId="35365" xr:uid="{2E93953A-3F27-4C96-B86C-DF020D839060}"/>
    <cellStyle name="Normal 5 5 2 2 2 3 4 4" xfId="50249" xr:uid="{B3AF4FDB-8116-44A9-ACE4-AD4ABC91DB38}"/>
    <cellStyle name="Normal 5 5 2 2 2 3 4 5" xfId="21673" xr:uid="{AD06DEAF-1685-4CAF-8FEC-98866EDF4CB6}"/>
    <cellStyle name="Normal 5 5 2 2 2 3 5" xfId="14829" xr:uid="{2BFF1808-6BF4-4C7F-BECA-201A6C67BA68}"/>
    <cellStyle name="Normal 5 5 2 2 2 3 5 2" xfId="41019" xr:uid="{73F0FBC9-F762-4AE2-BB17-2115BB151AEB}"/>
    <cellStyle name="Normal 5 5 2 2 2 3 6" xfId="28519" xr:uid="{5EEB22AE-D32C-4EC5-819A-F07211C6A8C2}"/>
    <cellStyle name="Normal 5 5 2 2 2 3 7" xfId="43403" xr:uid="{EC98C9A1-424E-407E-98E2-E92BE37A4F38}"/>
    <cellStyle name="Normal 5 5 2 2 2 3 8" xfId="7983" xr:uid="{43AE2097-9E58-45EA-8D6E-9C335C78B2B6}"/>
    <cellStyle name="Normal 5 5 2 2 2 4" xfId="1328" xr:uid="{CF792994-AF83-4CA5-A3A8-6AD981B161D3}"/>
    <cellStyle name="Normal 5 5 2 2 2 4 2" xfId="9696" xr:uid="{8F8538A6-39AB-41C5-91BE-E2D17D65EC87}"/>
    <cellStyle name="Normal 5 5 2 2 2 4 2 2" xfId="13118" xr:uid="{F5160BED-20BD-4607-8020-49FB1209BC0F}"/>
    <cellStyle name="Normal 5 5 2 2 2 4 2 2 2" xfId="26808" xr:uid="{61082BE0-6A2E-42FD-B3D2-F2F95C483667}"/>
    <cellStyle name="Normal 5 5 2 2 2 4 2 2 2 2" xfId="40500" xr:uid="{7847794C-FF11-48C0-A719-FE0663422EE9}"/>
    <cellStyle name="Normal 5 5 2 2 2 4 2 2 2 3" xfId="55384" xr:uid="{6084FB8A-3946-4135-9433-559C5900C877}"/>
    <cellStyle name="Normal 5 5 2 2 2 4 2 2 3" xfId="19964" xr:uid="{ADCEB9CE-7B22-4991-8001-20760E4F624E}"/>
    <cellStyle name="Normal 5 5 2 2 2 4 2 2 4" xfId="33654" xr:uid="{D44B3454-2FB7-413B-982C-FB3C1D7C6E81}"/>
    <cellStyle name="Normal 5 5 2 2 2 4 2 2 5" xfId="48538" xr:uid="{76FA97F2-A85B-4F6F-B7D1-0F2ABD178A15}"/>
    <cellStyle name="Normal 5 5 2 2 2 4 2 3" xfId="23386" xr:uid="{CAAF5364-5EE3-41C7-8679-AA589A098FF4}"/>
    <cellStyle name="Normal 5 5 2 2 2 4 2 3 2" xfId="37078" xr:uid="{2A9F167A-0026-4D53-8C20-9C28C421246F}"/>
    <cellStyle name="Normal 5 5 2 2 2 4 2 3 3" xfId="51962" xr:uid="{1F0F2265-D7AC-4C36-96BB-7A183124DDBF}"/>
    <cellStyle name="Normal 5 5 2 2 2 4 2 4" xfId="16542" xr:uid="{4B1AE525-2D8F-4287-B2BB-981BE1BA767D}"/>
    <cellStyle name="Normal 5 5 2 2 2 4 2 5" xfId="30232" xr:uid="{AC6C6F80-E9F6-4BA7-8918-937A65A640F5}"/>
    <cellStyle name="Normal 5 5 2 2 2 4 2 6" xfId="45116" xr:uid="{BCFD10C5-87AC-4A02-BFEF-E37E74565BE9}"/>
    <cellStyle name="Normal 5 5 2 2 2 4 3" xfId="11406" xr:uid="{9F761722-6C9F-44B9-BADB-C4D9AC782C27}"/>
    <cellStyle name="Normal 5 5 2 2 2 4 3 2" xfId="25096" xr:uid="{2B0DD724-B8B5-445C-AFB8-A44548403BDD}"/>
    <cellStyle name="Normal 5 5 2 2 2 4 3 2 2" xfId="38788" xr:uid="{A1376CD1-587E-4034-8EAD-39E31E3CA9E6}"/>
    <cellStyle name="Normal 5 5 2 2 2 4 3 2 3" xfId="53672" xr:uid="{DDBBAAC9-EC19-486C-8222-E76647AC825F}"/>
    <cellStyle name="Normal 5 5 2 2 2 4 3 3" xfId="18252" xr:uid="{70566480-4D9E-4A7B-80D5-C4AAFB04D9B3}"/>
    <cellStyle name="Normal 5 5 2 2 2 4 3 4" xfId="31942" xr:uid="{F721F597-21E6-4D24-87B0-80196C78F071}"/>
    <cellStyle name="Normal 5 5 2 2 2 4 3 5" xfId="46826" xr:uid="{0928ABEA-69AE-4CC8-B016-B23AC2480BFC}"/>
    <cellStyle name="Normal 5 5 2 2 2 4 4" xfId="21674" xr:uid="{EFCF4ED9-425D-4C9C-A19D-8F6E30F0DBC1}"/>
    <cellStyle name="Normal 5 5 2 2 2 4 4 2" xfId="35366" xr:uid="{621902A4-C09B-45F7-9187-A675441C1B10}"/>
    <cellStyle name="Normal 5 5 2 2 2 4 4 3" xfId="50250" xr:uid="{89B05FAE-5D45-4FE5-9106-CC9ACE48134B}"/>
    <cellStyle name="Normal 5 5 2 2 2 4 5" xfId="14830" xr:uid="{A04DC75C-8CDE-4208-A4A2-79F3384AAF63}"/>
    <cellStyle name="Normal 5 5 2 2 2 4 5 2" xfId="41021" xr:uid="{49B87E1D-4E73-4D1C-90B2-9B7687BCDD25}"/>
    <cellStyle name="Normal 5 5 2 2 2 4 6" xfId="28520" xr:uid="{51B45ADC-FEA2-4B00-8E7F-05E647ABA66D}"/>
    <cellStyle name="Normal 5 5 2 2 2 4 7" xfId="43404" xr:uid="{200659C9-757B-429C-97C1-D5CFD2206B3A}"/>
    <cellStyle name="Normal 5 5 2 2 2 4 8" xfId="7984" xr:uid="{FECA32F2-0A28-4285-BA69-4E361E3899CB}"/>
    <cellStyle name="Normal 5 5 2 2 2 5" xfId="2877" xr:uid="{FBD476F3-9794-480D-95C1-8C1BC6089866}"/>
    <cellStyle name="Normal 5 5 2 2 2 5 2" xfId="13114" xr:uid="{97B1BD61-7817-4164-A01B-EC737A85550A}"/>
    <cellStyle name="Normal 5 5 2 2 2 5 2 2" xfId="26804" xr:uid="{2BD86685-958E-40E9-9ADF-7CDACAEBE662}"/>
    <cellStyle name="Normal 5 5 2 2 2 5 2 2 2" xfId="40496" xr:uid="{ABB44ED9-64B7-46E4-9180-8C2F680C96E4}"/>
    <cellStyle name="Normal 5 5 2 2 2 5 2 2 3" xfId="55380" xr:uid="{E7602B9B-E004-4C3C-8019-CF8565AC08C7}"/>
    <cellStyle name="Normal 5 5 2 2 2 5 2 3" xfId="19960" xr:uid="{E0ED4331-4D1A-4121-8A94-413BBB3B173F}"/>
    <cellStyle name="Normal 5 5 2 2 2 5 2 4" xfId="33650" xr:uid="{8FC4EDFE-5F61-4A95-B91A-B09208C1C87D}"/>
    <cellStyle name="Normal 5 5 2 2 2 5 2 5" xfId="48534" xr:uid="{AC4FDD22-854A-4E71-8ED2-A76E59B16E10}"/>
    <cellStyle name="Normal 5 5 2 2 2 5 3" xfId="23382" xr:uid="{D58D3FBB-2212-4306-88CB-29291D2F9CEB}"/>
    <cellStyle name="Normal 5 5 2 2 2 5 3 2" xfId="37074" xr:uid="{927E5043-5460-464A-A7A1-27A00C72A461}"/>
    <cellStyle name="Normal 5 5 2 2 2 5 3 3" xfId="51958" xr:uid="{67C48797-7D81-48F9-9909-2D68350B0575}"/>
    <cellStyle name="Normal 5 5 2 2 2 5 4" xfId="16538" xr:uid="{088ABFEE-ECA8-472E-8FFB-6C56A1B2C92A}"/>
    <cellStyle name="Normal 5 5 2 2 2 5 4 2" xfId="41153" xr:uid="{DAF6512A-BE1E-48E5-8C6F-814A9D408126}"/>
    <cellStyle name="Normal 5 5 2 2 2 5 5" xfId="30228" xr:uid="{F7529224-60CB-4C30-A70F-C2BD88A99A57}"/>
    <cellStyle name="Normal 5 5 2 2 2 5 6" xfId="45112" xr:uid="{3F2CC59B-9A0F-4D6A-A5FE-F20F22573408}"/>
    <cellStyle name="Normal 5 5 2 2 2 5 7" xfId="9692" xr:uid="{D6C21D51-9FAB-4F18-903B-2E7896909FA4}"/>
    <cellStyle name="Normal 5 5 2 2 2 6" xfId="2878" xr:uid="{C843966B-3952-4F36-B7F0-65C4DC502E86}"/>
    <cellStyle name="Normal 5 5 2 2 2 6 2" xfId="25092" xr:uid="{C2CA7DBC-D124-4820-94FD-1A7BF3683449}"/>
    <cellStyle name="Normal 5 5 2 2 2 6 2 2" xfId="38784" xr:uid="{8AC4A256-A428-4F9D-AA1F-40D86F59AD15}"/>
    <cellStyle name="Normal 5 5 2 2 2 6 2 3" xfId="53668" xr:uid="{498C40ED-C57C-48DE-9CB3-C88D955D9E1A}"/>
    <cellStyle name="Normal 5 5 2 2 2 6 3" xfId="18248" xr:uid="{867DC9E6-D297-445A-BDE8-C676D27A91F4}"/>
    <cellStyle name="Normal 5 5 2 2 2 6 3 2" xfId="41154" xr:uid="{82100957-F3BE-490F-BBAD-870C352D5AD0}"/>
    <cellStyle name="Normal 5 5 2 2 2 6 4" xfId="31938" xr:uid="{D7BC66E9-2555-4745-A580-2714EF071EB4}"/>
    <cellStyle name="Normal 5 5 2 2 2 6 5" xfId="46822" xr:uid="{916212BD-211E-4671-99E1-59B85679FF89}"/>
    <cellStyle name="Normal 5 5 2 2 2 6 6" xfId="11402" xr:uid="{437FCCF6-21D8-48C5-B5FF-7B4B56885C2A}"/>
    <cellStyle name="Normal 5 5 2 2 2 7" xfId="21670" xr:uid="{357946F0-31C6-495C-8D20-40B790E52B1F}"/>
    <cellStyle name="Normal 5 5 2 2 2 7 2" xfId="35362" xr:uid="{44C8B14C-B01F-492A-BD72-0FAFCC0A4ED0}"/>
    <cellStyle name="Normal 5 5 2 2 2 7 3" xfId="50246" xr:uid="{70CE3E2D-074E-4BCD-8A66-D6999E061986}"/>
    <cellStyle name="Normal 5 5 2 2 2 8" xfId="14826" xr:uid="{E398F9CA-1D0D-4FB2-AA1E-18BE2C841F49}"/>
    <cellStyle name="Normal 5 5 2 2 2 8 2" xfId="40787" xr:uid="{BF280907-C65C-4D5C-9D55-68E8F1627CEE}"/>
    <cellStyle name="Normal 5 5 2 2 2 9" xfId="28516" xr:uid="{09710B06-48DD-48E6-9E10-7765F325A566}"/>
    <cellStyle name="Normal 5 5 2 2 3" xfId="565" xr:uid="{1DF5B839-6D7F-4594-9B93-97ED05857D3A}"/>
    <cellStyle name="Normal 5 5 2 2 3 10" xfId="43405" xr:uid="{9CA40B7C-4045-46AC-BCDE-C92BB40AF868}"/>
    <cellStyle name="Normal 5 5 2 2 3 11" xfId="7985" xr:uid="{803295AF-C91D-4C29-ACFB-EEFA7B95C49E}"/>
    <cellStyle name="Normal 5 5 2 2 3 2" xfId="1329" xr:uid="{F60AD64B-E2FA-4493-9F9C-1FD98561D481}"/>
    <cellStyle name="Normal 5 5 2 2 3 2 2" xfId="1330" xr:uid="{9135BB5A-97C5-4603-9C8D-A15CFD928B28}"/>
    <cellStyle name="Normal 5 5 2 2 3 2 2 2" xfId="9699" xr:uid="{3DE0B844-BDC6-43B9-89D8-B1264A0D2320}"/>
    <cellStyle name="Normal 5 5 2 2 3 2 2 2 2" xfId="13121" xr:uid="{DCB167DE-31A9-430C-B5B8-66D8662A9BA9}"/>
    <cellStyle name="Normal 5 5 2 2 3 2 2 2 2 2" xfId="26811" xr:uid="{EDEA8D20-78E1-4AD9-97CE-A9556ED0B7B5}"/>
    <cellStyle name="Normal 5 5 2 2 3 2 2 2 2 2 2" xfId="40503" xr:uid="{7445FDD9-E513-4EAF-A7F3-F1BE26D95EF0}"/>
    <cellStyle name="Normal 5 5 2 2 3 2 2 2 2 2 3" xfId="55387" xr:uid="{D13CD266-232D-427F-B8C6-1ECBD2C5544D}"/>
    <cellStyle name="Normal 5 5 2 2 3 2 2 2 2 3" xfId="19967" xr:uid="{311F5261-030D-40F0-A854-CA1DA6867D77}"/>
    <cellStyle name="Normal 5 5 2 2 3 2 2 2 2 4" xfId="33657" xr:uid="{2F8D886A-EBD4-4FE4-9B9A-DD92616D488C}"/>
    <cellStyle name="Normal 5 5 2 2 3 2 2 2 2 5" xfId="48541" xr:uid="{F804482D-767D-4475-95DD-121EF6848A66}"/>
    <cellStyle name="Normal 5 5 2 2 3 2 2 2 3" xfId="23389" xr:uid="{C48EA449-7171-4AFC-BDD8-1BE76756DC79}"/>
    <cellStyle name="Normal 5 5 2 2 3 2 2 2 3 2" xfId="37081" xr:uid="{A78CC313-00A9-4A45-9458-A659F89FDFA3}"/>
    <cellStyle name="Normal 5 5 2 2 3 2 2 2 3 3" xfId="51965" xr:uid="{29A17E1E-3E29-4E2E-A70A-17C9C933CF77}"/>
    <cellStyle name="Normal 5 5 2 2 3 2 2 2 4" xfId="16545" xr:uid="{4F1B2E3F-60C4-4A97-8325-BC124CE1845D}"/>
    <cellStyle name="Normal 5 5 2 2 3 2 2 2 5" xfId="30235" xr:uid="{4B6E63EC-6C4A-4DC3-B479-65D3320E4DB1}"/>
    <cellStyle name="Normal 5 5 2 2 3 2 2 2 6" xfId="45119" xr:uid="{A45B7E54-2F5A-439D-A95A-D5E0B1A7EAD4}"/>
    <cellStyle name="Normal 5 5 2 2 3 2 2 3" xfId="11409" xr:uid="{0956BE84-10DC-4453-AA17-B32D3FB922D3}"/>
    <cellStyle name="Normal 5 5 2 2 3 2 2 3 2" xfId="25099" xr:uid="{80575D82-BC0E-4E75-83E8-FBC7BF3ABF81}"/>
    <cellStyle name="Normal 5 5 2 2 3 2 2 3 2 2" xfId="38791" xr:uid="{D15F1A96-5B98-4186-976F-FF8A335F640D}"/>
    <cellStyle name="Normal 5 5 2 2 3 2 2 3 2 3" xfId="53675" xr:uid="{1D53B57B-7E31-4167-B6B4-090E15FA6304}"/>
    <cellStyle name="Normal 5 5 2 2 3 2 2 3 3" xfId="18255" xr:uid="{7FE8F0EA-A540-4B5D-B733-4A77F824FB4E}"/>
    <cellStyle name="Normal 5 5 2 2 3 2 2 3 4" xfId="31945" xr:uid="{9583615A-720C-4BC0-AD5F-CFCAA3802E66}"/>
    <cellStyle name="Normal 5 5 2 2 3 2 2 3 5" xfId="46829" xr:uid="{785EFC3B-D543-4C03-9666-47DE9D77F561}"/>
    <cellStyle name="Normal 5 5 2 2 3 2 2 4" xfId="21677" xr:uid="{C49AC54A-6E20-4E9B-831C-5B3E56EC2C1B}"/>
    <cellStyle name="Normal 5 5 2 2 3 2 2 4 2" xfId="35369" xr:uid="{25A51E0C-AA50-4339-ACCC-E27A8C55989E}"/>
    <cellStyle name="Normal 5 5 2 2 3 2 2 4 3" xfId="50253" xr:uid="{11D8038E-D192-4AEC-AE5F-1FFC31B84C47}"/>
    <cellStyle name="Normal 5 5 2 2 3 2 2 5" xfId="14833" xr:uid="{054D2C22-D899-4A65-A73F-85A7CE2CB785}"/>
    <cellStyle name="Normal 5 5 2 2 3 2 2 5 2" xfId="41023" xr:uid="{2B755B48-55F1-4563-B705-7A8530346B4D}"/>
    <cellStyle name="Normal 5 5 2 2 3 2 2 6" xfId="28523" xr:uid="{C69B2A3D-7272-4312-ABD2-AE82989512EF}"/>
    <cellStyle name="Normal 5 5 2 2 3 2 2 7" xfId="43407" xr:uid="{F8D52099-F7AB-47B1-B5B1-874E790C4E56}"/>
    <cellStyle name="Normal 5 5 2 2 3 2 2 8" xfId="7987" xr:uid="{A5EED476-F56D-439C-A5B4-752A34C59FEA}"/>
    <cellStyle name="Normal 5 5 2 2 3 2 3" xfId="2879" xr:uid="{2A87443B-961A-47E4-95E3-861C0CD98A19}"/>
    <cellStyle name="Normal 5 5 2 2 3 2 3 2" xfId="13120" xr:uid="{4D2B6B9F-0581-4F17-8AB5-C6D7969E3203}"/>
    <cellStyle name="Normal 5 5 2 2 3 2 3 2 2" xfId="26810" xr:uid="{9514D7CE-DDC2-4619-BCB6-CAF30D1D8161}"/>
    <cellStyle name="Normal 5 5 2 2 3 2 3 2 2 2" xfId="40502" xr:uid="{8BF61D16-5222-4B36-8F02-CAC628AF9ECF}"/>
    <cellStyle name="Normal 5 5 2 2 3 2 3 2 2 3" xfId="55386" xr:uid="{20F5B4BD-1D4B-4AF1-BD01-FA04B8CDD38A}"/>
    <cellStyle name="Normal 5 5 2 2 3 2 3 2 3" xfId="19966" xr:uid="{A00ABED7-6A54-4E21-8EAD-8A105F9FE98A}"/>
    <cellStyle name="Normal 5 5 2 2 3 2 3 2 4" xfId="33656" xr:uid="{125D351B-D46D-4DAB-9F7B-F621EFE14F47}"/>
    <cellStyle name="Normal 5 5 2 2 3 2 3 2 5" xfId="48540" xr:uid="{7A44DA6D-E079-467C-AF6E-F1A3679DA5F3}"/>
    <cellStyle name="Normal 5 5 2 2 3 2 3 3" xfId="23388" xr:uid="{2DCD357B-BEE0-48A6-AF6A-D7A0A7AC327C}"/>
    <cellStyle name="Normal 5 5 2 2 3 2 3 3 2" xfId="37080" xr:uid="{818B5ED4-5CB6-4825-80B1-582F69EAEC31}"/>
    <cellStyle name="Normal 5 5 2 2 3 2 3 3 3" xfId="51964" xr:uid="{F66FD562-AE02-4AEC-8940-6865508DDF79}"/>
    <cellStyle name="Normal 5 5 2 2 3 2 3 4" xfId="16544" xr:uid="{7972B0AB-D127-4F94-B00F-759FDB14BCA0}"/>
    <cellStyle name="Normal 5 5 2 2 3 2 3 4 2" xfId="41155" xr:uid="{2D67555B-417B-4AF3-99F2-F603DBDC2D16}"/>
    <cellStyle name="Normal 5 5 2 2 3 2 3 5" xfId="30234" xr:uid="{4CD33F24-ED1B-4AD5-842A-F068AEE7327E}"/>
    <cellStyle name="Normal 5 5 2 2 3 2 3 6" xfId="45118" xr:uid="{597CBB61-FBCE-4A71-AE28-92DD1F82E9D9}"/>
    <cellStyle name="Normal 5 5 2 2 3 2 3 7" xfId="9698" xr:uid="{A003C315-D1BB-499C-BE65-871033AE2268}"/>
    <cellStyle name="Normal 5 5 2 2 3 2 4" xfId="2880" xr:uid="{0F3A3066-A40B-40FF-B7BF-B918A1DA5448}"/>
    <cellStyle name="Normal 5 5 2 2 3 2 4 2" xfId="25098" xr:uid="{C81AC7FC-9C70-45A9-89EB-FB63E73BABCC}"/>
    <cellStyle name="Normal 5 5 2 2 3 2 4 2 2" xfId="38790" xr:uid="{B647BA29-7490-45B5-A969-D42B7D1557F2}"/>
    <cellStyle name="Normal 5 5 2 2 3 2 4 2 3" xfId="53674" xr:uid="{96270626-85B4-45FA-A870-D035E6341705}"/>
    <cellStyle name="Normal 5 5 2 2 3 2 4 3" xfId="18254" xr:uid="{383FF9A4-BE3C-428E-AF92-63F68C32528D}"/>
    <cellStyle name="Normal 5 5 2 2 3 2 4 3 2" xfId="41156" xr:uid="{933CF4CA-2C04-4568-A156-B52F818735EC}"/>
    <cellStyle name="Normal 5 5 2 2 3 2 4 4" xfId="31944" xr:uid="{0DB5CCE7-1FDB-4147-876B-89B9E05CBB81}"/>
    <cellStyle name="Normal 5 5 2 2 3 2 4 5" xfId="46828" xr:uid="{BB2DF54C-A27F-41BA-BEB1-E4D5E3E0A6A0}"/>
    <cellStyle name="Normal 5 5 2 2 3 2 4 6" xfId="11408" xr:uid="{3F02692F-A586-44C9-AB80-19F15D887BA9}"/>
    <cellStyle name="Normal 5 5 2 2 3 2 5" xfId="21676" xr:uid="{967FAD36-75A5-47F0-AC43-FB0069088D2D}"/>
    <cellStyle name="Normal 5 5 2 2 3 2 5 2" xfId="35368" xr:uid="{92535BF7-23E7-4886-84BD-B94FD0A957F0}"/>
    <cellStyle name="Normal 5 5 2 2 3 2 5 3" xfId="50252" xr:uid="{F8BA6E01-63C6-4F04-90BA-E3A8739878BD}"/>
    <cellStyle name="Normal 5 5 2 2 3 2 6" xfId="14832" xr:uid="{9248BD5C-5A61-4D71-AD9B-AB769D3B8E70}"/>
    <cellStyle name="Normal 5 5 2 2 3 2 6 2" xfId="41022" xr:uid="{09C3B36E-09AB-4726-8EBD-8BBD74FE002D}"/>
    <cellStyle name="Normal 5 5 2 2 3 2 7" xfId="28522" xr:uid="{DDDE3392-1760-43FA-9D33-E4315C2E6D50}"/>
    <cellStyle name="Normal 5 5 2 2 3 2 8" xfId="43406" xr:uid="{132AC806-FD94-4563-85CC-0CB1D007BEC5}"/>
    <cellStyle name="Normal 5 5 2 2 3 2 9" xfId="7986" xr:uid="{7AE607F6-88F1-4F77-BFE0-ABBC1DF8641F}"/>
    <cellStyle name="Normal 5 5 2 2 3 3" xfId="1331" xr:uid="{5EB2C6DA-A07B-4E78-BCDA-EAFD93F947FC}"/>
    <cellStyle name="Normal 5 5 2 2 3 3 2" xfId="9700" xr:uid="{9FF4688B-79D7-437F-B2FA-79813A2C79A1}"/>
    <cellStyle name="Normal 5 5 2 2 3 3 2 2" xfId="13122" xr:uid="{2A542676-E33D-4BA7-84A7-B40BD2A549E3}"/>
    <cellStyle name="Normal 5 5 2 2 3 3 2 2 2" xfId="26812" xr:uid="{C7089BD6-AC04-4FD4-80D3-D117394067C6}"/>
    <cellStyle name="Normal 5 5 2 2 3 3 2 2 2 2" xfId="40504" xr:uid="{C2B3E380-3B02-454D-B0FE-51571FF2D7CC}"/>
    <cellStyle name="Normal 5 5 2 2 3 3 2 2 2 3" xfId="55388" xr:uid="{D173ADBA-3016-49BB-A1D7-FC467F6170DD}"/>
    <cellStyle name="Normal 5 5 2 2 3 3 2 2 3" xfId="19968" xr:uid="{DC9FD820-9A16-413D-9BE5-BD119EE0E9A6}"/>
    <cellStyle name="Normal 5 5 2 2 3 3 2 2 4" xfId="33658" xr:uid="{F7C85C2A-8371-4649-BB63-FF3EACA02D1C}"/>
    <cellStyle name="Normal 5 5 2 2 3 3 2 2 5" xfId="48542" xr:uid="{03D52F5C-C3BA-48D1-BBEB-463235C7E597}"/>
    <cellStyle name="Normal 5 5 2 2 3 3 2 3" xfId="23390" xr:uid="{28DA76D6-8273-4156-8FB2-78FC636ADE67}"/>
    <cellStyle name="Normal 5 5 2 2 3 3 2 3 2" xfId="37082" xr:uid="{EAF4F719-4132-43C1-8743-E696B0F92D4E}"/>
    <cellStyle name="Normal 5 5 2 2 3 3 2 3 3" xfId="51966" xr:uid="{BC4E903B-78A1-4439-9AAC-95FACDE7ED8A}"/>
    <cellStyle name="Normal 5 5 2 2 3 3 2 4" xfId="16546" xr:uid="{A2743EFF-D1DD-4728-B127-EC655806A61C}"/>
    <cellStyle name="Normal 5 5 2 2 3 3 2 5" xfId="30236" xr:uid="{14F95685-9C23-4E9A-85A5-CE525D92377B}"/>
    <cellStyle name="Normal 5 5 2 2 3 3 2 6" xfId="45120" xr:uid="{A16D246F-F124-44C7-BB24-11C5CA285314}"/>
    <cellStyle name="Normal 5 5 2 2 3 3 3" xfId="11410" xr:uid="{79E7DA7C-50EC-4DC4-B6B2-B6244703EDED}"/>
    <cellStyle name="Normal 5 5 2 2 3 3 3 2" xfId="25100" xr:uid="{B1919018-F6E0-41A5-A09D-57C341996597}"/>
    <cellStyle name="Normal 5 5 2 2 3 3 3 2 2" xfId="38792" xr:uid="{B4D28FC0-BA8F-4C48-8CAC-B1B5874284E4}"/>
    <cellStyle name="Normal 5 5 2 2 3 3 3 2 3" xfId="53676" xr:uid="{3F91ABE6-8C16-4C5A-90D6-6BAD54BDB561}"/>
    <cellStyle name="Normal 5 5 2 2 3 3 3 3" xfId="18256" xr:uid="{D29B283E-DBE7-40D2-B609-278F6679E6D1}"/>
    <cellStyle name="Normal 5 5 2 2 3 3 3 4" xfId="31946" xr:uid="{77FBA36F-8344-4938-ADFC-0E679E9D6003}"/>
    <cellStyle name="Normal 5 5 2 2 3 3 3 5" xfId="46830" xr:uid="{7FD4DE4F-3979-4635-873B-4C61395B4452}"/>
    <cellStyle name="Normal 5 5 2 2 3 3 4" xfId="21678" xr:uid="{03BE8DBD-B529-4C7E-A295-0BD03526CAA5}"/>
    <cellStyle name="Normal 5 5 2 2 3 3 4 2" xfId="35370" xr:uid="{D7618DF0-0B2B-494F-8AC2-F28E221614AB}"/>
    <cellStyle name="Normal 5 5 2 2 3 3 4 3" xfId="50254" xr:uid="{D9CA5DCA-BB6C-47DB-B365-3E2BE8193BD2}"/>
    <cellStyle name="Normal 5 5 2 2 3 3 5" xfId="14834" xr:uid="{96305356-3200-483B-8AA3-902FC242BD8F}"/>
    <cellStyle name="Normal 5 5 2 2 3 3 5 2" xfId="41024" xr:uid="{1A424B21-054D-4A9E-85BC-A3A510EF9FBF}"/>
    <cellStyle name="Normal 5 5 2 2 3 3 6" xfId="28524" xr:uid="{65C5811F-18D6-47C8-A1C8-B2A1AF7B11B1}"/>
    <cellStyle name="Normal 5 5 2 2 3 3 7" xfId="43408" xr:uid="{1E620564-707B-40DA-97B3-E35271EEAD70}"/>
    <cellStyle name="Normal 5 5 2 2 3 3 8" xfId="7988" xr:uid="{A30ABD5B-C7FF-4F25-8FE6-42AF2B292D84}"/>
    <cellStyle name="Normal 5 5 2 2 3 4" xfId="2881" xr:uid="{E932EE1D-B61B-49CD-8543-1AF20738E803}"/>
    <cellStyle name="Normal 5 5 2 2 3 4 2" xfId="9701" xr:uid="{72E24B8C-62AF-4D1A-BEC3-EA671B367CD0}"/>
    <cellStyle name="Normal 5 5 2 2 3 4 2 2" xfId="13123" xr:uid="{1380B315-E83D-4163-B60C-0CD35A40115A}"/>
    <cellStyle name="Normal 5 5 2 2 3 4 2 2 2" xfId="26813" xr:uid="{F41FAB31-334F-4BAE-98B0-17EFF8B7A4A9}"/>
    <cellStyle name="Normal 5 5 2 2 3 4 2 2 2 2" xfId="40505" xr:uid="{67F6336A-837B-4A8B-8B8C-138135D2803D}"/>
    <cellStyle name="Normal 5 5 2 2 3 4 2 2 2 3" xfId="55389" xr:uid="{D9A2C363-C0E6-406B-8A35-D01027231556}"/>
    <cellStyle name="Normal 5 5 2 2 3 4 2 2 3" xfId="19969" xr:uid="{C3BD1420-9B2A-4395-8A47-0E14953C4D57}"/>
    <cellStyle name="Normal 5 5 2 2 3 4 2 2 4" xfId="33659" xr:uid="{E8E44388-D6B1-4894-978B-1611693AF7FF}"/>
    <cellStyle name="Normal 5 5 2 2 3 4 2 2 5" xfId="48543" xr:uid="{AD3D6B63-1E31-4CAD-B811-F4B4E5AA73C0}"/>
    <cellStyle name="Normal 5 5 2 2 3 4 2 3" xfId="23391" xr:uid="{D4856A22-E2BC-49C0-8337-85EC615EA7FE}"/>
    <cellStyle name="Normal 5 5 2 2 3 4 2 3 2" xfId="37083" xr:uid="{F24B9696-5441-4A61-8127-66C330902CE5}"/>
    <cellStyle name="Normal 5 5 2 2 3 4 2 3 3" xfId="51967" xr:uid="{07EE80D9-535C-4440-913E-E07D75D06625}"/>
    <cellStyle name="Normal 5 5 2 2 3 4 2 4" xfId="16547" xr:uid="{5F5E1524-F86B-4C8D-8774-969481EF4FAC}"/>
    <cellStyle name="Normal 5 5 2 2 3 4 2 5" xfId="30237" xr:uid="{EE1B2C1C-B5F4-4356-8B8E-A28A22617689}"/>
    <cellStyle name="Normal 5 5 2 2 3 4 2 6" xfId="45121" xr:uid="{AE75BCE4-ED5F-4A1F-8472-DBBC68B3C99B}"/>
    <cellStyle name="Normal 5 5 2 2 3 4 3" xfId="11411" xr:uid="{EA184847-9870-4328-9B6B-81DFD1075258}"/>
    <cellStyle name="Normal 5 5 2 2 3 4 3 2" xfId="25101" xr:uid="{61A9B566-28A0-44CF-B782-C902E805DD43}"/>
    <cellStyle name="Normal 5 5 2 2 3 4 3 2 2" xfId="38793" xr:uid="{24A1459C-245C-401D-98D6-3A19CC579E44}"/>
    <cellStyle name="Normal 5 5 2 2 3 4 3 2 3" xfId="53677" xr:uid="{09AAD186-7193-4A0A-B0DD-7A361E69E2FF}"/>
    <cellStyle name="Normal 5 5 2 2 3 4 3 3" xfId="18257" xr:uid="{E9A87DC3-0901-4940-98EB-C5B76F9BDA10}"/>
    <cellStyle name="Normal 5 5 2 2 3 4 3 4" xfId="31947" xr:uid="{6E41D973-96F3-4CD1-B8BC-B6AB892336FA}"/>
    <cellStyle name="Normal 5 5 2 2 3 4 3 5" xfId="46831" xr:uid="{2E861C57-6EFF-4A4F-80F6-D7231ADE408B}"/>
    <cellStyle name="Normal 5 5 2 2 3 4 4" xfId="21679" xr:uid="{1B08C62E-7C2A-469A-AFCE-12F8996D04D8}"/>
    <cellStyle name="Normal 5 5 2 2 3 4 4 2" xfId="35371" xr:uid="{76095E7D-E3DD-4A19-BDE1-EA4A6AB1C11E}"/>
    <cellStyle name="Normal 5 5 2 2 3 4 4 3" xfId="50255" xr:uid="{B1FA4831-7556-45D0-8A5B-E115DF91869A}"/>
    <cellStyle name="Normal 5 5 2 2 3 4 5" xfId="14835" xr:uid="{CCDD4847-9CCB-4B15-A970-8B3242EDE250}"/>
    <cellStyle name="Normal 5 5 2 2 3 4 5 2" xfId="41157" xr:uid="{B60BB530-29C5-459D-9894-556B2B222A44}"/>
    <cellStyle name="Normal 5 5 2 2 3 4 6" xfId="28525" xr:uid="{B515AC79-55EF-40B4-9757-7A92C411DE10}"/>
    <cellStyle name="Normal 5 5 2 2 3 4 7" xfId="43409" xr:uid="{67F63EC2-4607-46BB-BC2D-D7C88A2CAE46}"/>
    <cellStyle name="Normal 5 5 2 2 3 4 8" xfId="7989" xr:uid="{4324EDB6-5F42-4FED-BD57-B1E10F8C6677}"/>
    <cellStyle name="Normal 5 5 2 2 3 5" xfId="2882" xr:uid="{E996E9FE-5DD6-4542-BDAB-C127D0A20B6E}"/>
    <cellStyle name="Normal 5 5 2 2 3 5 2" xfId="13119" xr:uid="{5EB62463-AE41-47D8-8F0F-D9CF8907FEE0}"/>
    <cellStyle name="Normal 5 5 2 2 3 5 2 2" xfId="26809" xr:uid="{3F028B2A-0A25-4A13-85C0-547ACC903B2E}"/>
    <cellStyle name="Normal 5 5 2 2 3 5 2 2 2" xfId="40501" xr:uid="{E29C3A58-02AF-443E-9128-0C1B00AC0FDA}"/>
    <cellStyle name="Normal 5 5 2 2 3 5 2 2 3" xfId="55385" xr:uid="{B3D98E17-9955-4096-9BD3-0820BBA83758}"/>
    <cellStyle name="Normal 5 5 2 2 3 5 2 3" xfId="19965" xr:uid="{E03F7318-52BD-44ED-A7B6-6F269ED34207}"/>
    <cellStyle name="Normal 5 5 2 2 3 5 2 4" xfId="33655" xr:uid="{10459DD2-26BA-4711-81E2-587D6F708B76}"/>
    <cellStyle name="Normal 5 5 2 2 3 5 2 5" xfId="48539" xr:uid="{FAF58B1D-192F-4280-8C3A-BB84EC9BCC7B}"/>
    <cellStyle name="Normal 5 5 2 2 3 5 3" xfId="23387" xr:uid="{715695C6-1595-4B6B-92B7-F55A0F9960EF}"/>
    <cellStyle name="Normal 5 5 2 2 3 5 3 2" xfId="37079" xr:uid="{B9E56CFF-3ACA-4854-8459-E7A7236E42D9}"/>
    <cellStyle name="Normal 5 5 2 2 3 5 3 3" xfId="51963" xr:uid="{CF950671-07F9-49CC-92F7-2EC7D3C21BD9}"/>
    <cellStyle name="Normal 5 5 2 2 3 5 4" xfId="16543" xr:uid="{665B6321-C5BA-4B4B-87F8-F17666336E7B}"/>
    <cellStyle name="Normal 5 5 2 2 3 5 4 2" xfId="41158" xr:uid="{CAB5D7D3-5CD1-4D06-B6AD-D70079A09AD7}"/>
    <cellStyle name="Normal 5 5 2 2 3 5 5" xfId="30233" xr:uid="{0731AAA0-6636-421E-9351-86EA9A601128}"/>
    <cellStyle name="Normal 5 5 2 2 3 5 6" xfId="45117" xr:uid="{F0C3157F-19F8-4D43-BF40-45C6730EE200}"/>
    <cellStyle name="Normal 5 5 2 2 3 5 7" xfId="9697" xr:uid="{99621E5C-FCF2-41F1-B54E-1F677AB7D2BB}"/>
    <cellStyle name="Normal 5 5 2 2 3 6" xfId="11407" xr:uid="{4FA2C795-98B3-418E-BA7F-A79A904B09C3}"/>
    <cellStyle name="Normal 5 5 2 2 3 6 2" xfId="25097" xr:uid="{62229EC2-9B16-46E7-9FED-6728B970B5B4}"/>
    <cellStyle name="Normal 5 5 2 2 3 6 2 2" xfId="38789" xr:uid="{75C0B48D-2C70-4E74-B095-1C151E2DF986}"/>
    <cellStyle name="Normal 5 5 2 2 3 6 2 3" xfId="53673" xr:uid="{CF19B28E-1521-4868-BA99-D88984DBF0DA}"/>
    <cellStyle name="Normal 5 5 2 2 3 6 3" xfId="18253" xr:uid="{995A1E75-1D91-4092-AFDD-08A969B764A1}"/>
    <cellStyle name="Normal 5 5 2 2 3 6 4" xfId="31943" xr:uid="{0613F492-1515-468C-A73A-D4016A43FB58}"/>
    <cellStyle name="Normal 5 5 2 2 3 6 5" xfId="46827" xr:uid="{99D74064-0525-412B-99DB-D768C55F92DC}"/>
    <cellStyle name="Normal 5 5 2 2 3 7" xfId="21675" xr:uid="{86BBAE95-730D-4D29-9A18-1B90526243AF}"/>
    <cellStyle name="Normal 5 5 2 2 3 7 2" xfId="35367" xr:uid="{4C125340-42B6-4005-BE05-3142851BF2A7}"/>
    <cellStyle name="Normal 5 5 2 2 3 7 3" xfId="50251" xr:uid="{8064CB4F-EB88-4FDE-B2C9-6740869F6E7F}"/>
    <cellStyle name="Normal 5 5 2 2 3 8" xfId="14831" xr:uid="{8A27A5B5-2B8B-40CD-8379-F5317359B426}"/>
    <cellStyle name="Normal 5 5 2 2 3 8 2" xfId="40842" xr:uid="{6AAC0F25-F3FD-4DBA-941C-995AE052DBFE}"/>
    <cellStyle name="Normal 5 5 2 2 3 9" xfId="28521" xr:uid="{D380A6C1-3F0A-40A5-A91B-F68CC8946A2F}"/>
    <cellStyle name="Normal 5 5 2 2 4" xfId="1332" xr:uid="{CF2F1E92-AADF-45CA-B427-0EF9D9F3D8AC}"/>
    <cellStyle name="Normal 5 5 2 2 4 2" xfId="1333" xr:uid="{B564CE1B-9E7C-4351-8F52-953AB52C18A0}"/>
    <cellStyle name="Normal 5 5 2 2 4 2 2" xfId="9703" xr:uid="{A8ED2D46-C560-4159-A921-9148193CBCAA}"/>
    <cellStyle name="Normal 5 5 2 2 4 2 2 2" xfId="13125" xr:uid="{9D92E19E-EF74-4BCB-82C0-6ED3A9510AA6}"/>
    <cellStyle name="Normal 5 5 2 2 4 2 2 2 2" xfId="26815" xr:uid="{85D14EC1-DE69-45FF-93EC-59E91DE28852}"/>
    <cellStyle name="Normal 5 5 2 2 4 2 2 2 2 2" xfId="40507" xr:uid="{671E25D5-C02F-4BE6-94E9-8AB92AA72353}"/>
    <cellStyle name="Normal 5 5 2 2 4 2 2 2 2 3" xfId="55391" xr:uid="{0A8633F0-998E-4B35-BC92-71DEEABD7391}"/>
    <cellStyle name="Normal 5 5 2 2 4 2 2 2 3" xfId="19971" xr:uid="{CD58FEB4-9F3F-4976-8813-852EC16A25FC}"/>
    <cellStyle name="Normal 5 5 2 2 4 2 2 2 4" xfId="33661" xr:uid="{5173A00F-3A34-48E2-AFD2-223437920B13}"/>
    <cellStyle name="Normal 5 5 2 2 4 2 2 2 5" xfId="48545" xr:uid="{2A7BB76C-6065-4696-A4EC-505A998E4B08}"/>
    <cellStyle name="Normal 5 5 2 2 4 2 2 3" xfId="23393" xr:uid="{5958442D-4D27-4F38-8581-A8A6B3AF1370}"/>
    <cellStyle name="Normal 5 5 2 2 4 2 2 3 2" xfId="37085" xr:uid="{D1307ADE-30B1-4231-83D4-73AADB1E7090}"/>
    <cellStyle name="Normal 5 5 2 2 4 2 2 3 3" xfId="51969" xr:uid="{983A4A9D-BBBB-4F3C-AC4F-448B1BE7FE76}"/>
    <cellStyle name="Normal 5 5 2 2 4 2 2 4" xfId="16549" xr:uid="{8F056544-39A6-4520-8918-BFD4BDCE5DA1}"/>
    <cellStyle name="Normal 5 5 2 2 4 2 2 5" xfId="30239" xr:uid="{0A22181A-FF24-4B23-A0A1-FCD904B8FF5B}"/>
    <cellStyle name="Normal 5 5 2 2 4 2 2 6" xfId="45123" xr:uid="{506C8FBE-C416-4BB4-BCBD-EC1AD0A8A2E8}"/>
    <cellStyle name="Normal 5 5 2 2 4 2 3" xfId="11413" xr:uid="{1ED19830-955F-452D-A39B-1B98AD923F80}"/>
    <cellStyle name="Normal 5 5 2 2 4 2 3 2" xfId="25103" xr:uid="{C1BB50E0-C8A1-4AE3-AF18-95FD217C21E5}"/>
    <cellStyle name="Normal 5 5 2 2 4 2 3 2 2" xfId="38795" xr:uid="{0EFDFC10-0D02-48E3-980B-1EAE0A97C383}"/>
    <cellStyle name="Normal 5 5 2 2 4 2 3 2 3" xfId="53679" xr:uid="{CDB6A282-2D47-485D-86C8-70DAE1538ED4}"/>
    <cellStyle name="Normal 5 5 2 2 4 2 3 3" xfId="18259" xr:uid="{00411B02-2E74-458B-970A-855D498D2513}"/>
    <cellStyle name="Normal 5 5 2 2 4 2 3 4" xfId="31949" xr:uid="{8BE9AD71-0277-4827-BF58-6D8C96F5BD47}"/>
    <cellStyle name="Normal 5 5 2 2 4 2 3 5" xfId="46833" xr:uid="{D1951EAB-4B68-4073-AC37-7A19E23BCADC}"/>
    <cellStyle name="Normal 5 5 2 2 4 2 4" xfId="21681" xr:uid="{B0B14A75-BAD9-4F31-888A-3C298438FD6D}"/>
    <cellStyle name="Normal 5 5 2 2 4 2 4 2" xfId="35373" xr:uid="{13FDC0BD-BB65-4795-9371-A242396C1861}"/>
    <cellStyle name="Normal 5 5 2 2 4 2 4 3" xfId="50257" xr:uid="{B6119AFF-1CD2-4021-8083-DC071B967CFC}"/>
    <cellStyle name="Normal 5 5 2 2 4 2 5" xfId="14837" xr:uid="{2A47C6B3-BE8A-453C-996A-32AED748FB0A}"/>
    <cellStyle name="Normal 5 5 2 2 4 2 5 2" xfId="41026" xr:uid="{FEDAEC06-DE7C-447E-9D9B-51B1F7097AD8}"/>
    <cellStyle name="Normal 5 5 2 2 4 2 6" xfId="28527" xr:uid="{DECFCB47-7C6F-425B-9C9C-22942EAAA0D8}"/>
    <cellStyle name="Normal 5 5 2 2 4 2 7" xfId="43411" xr:uid="{2F3A9805-27D3-4775-BB4C-1785A7731B6F}"/>
    <cellStyle name="Normal 5 5 2 2 4 2 8" xfId="7991" xr:uid="{BC80EFAE-0548-4713-8164-130FC5263B46}"/>
    <cellStyle name="Normal 5 5 2 2 4 3" xfId="2883" xr:uid="{E6DF520E-C5CD-4B1E-B9CE-685F1CE35711}"/>
    <cellStyle name="Normal 5 5 2 2 4 3 2" xfId="13124" xr:uid="{DD538665-1F95-4B81-B0FB-57DE16DA00E2}"/>
    <cellStyle name="Normal 5 5 2 2 4 3 2 2" xfId="26814" xr:uid="{9639AA7C-F558-4BEC-A3C0-B34B614C2F4F}"/>
    <cellStyle name="Normal 5 5 2 2 4 3 2 2 2" xfId="40506" xr:uid="{7888BD86-E39E-4ECC-B257-9698DF32D2F6}"/>
    <cellStyle name="Normal 5 5 2 2 4 3 2 2 3" xfId="55390" xr:uid="{02750E42-14B8-4C0F-8246-CEC2B5646DF1}"/>
    <cellStyle name="Normal 5 5 2 2 4 3 2 3" xfId="19970" xr:uid="{1C21116A-7B5A-4F34-B12B-2C4B4FC41514}"/>
    <cellStyle name="Normal 5 5 2 2 4 3 2 4" xfId="33660" xr:uid="{C502D28B-3493-4329-8B54-78C1250CE711}"/>
    <cellStyle name="Normal 5 5 2 2 4 3 2 5" xfId="48544" xr:uid="{EAD3C746-D6F2-4368-BB4C-CA90C2C44493}"/>
    <cellStyle name="Normal 5 5 2 2 4 3 3" xfId="23392" xr:uid="{5E4A0F07-AA9C-4268-AB29-89C85D3FF007}"/>
    <cellStyle name="Normal 5 5 2 2 4 3 3 2" xfId="37084" xr:uid="{AEB435F7-A0A8-47DD-8807-D4195F25136B}"/>
    <cellStyle name="Normal 5 5 2 2 4 3 3 3" xfId="51968" xr:uid="{32756D08-30A6-46EA-8FF8-C4C84AC68FB6}"/>
    <cellStyle name="Normal 5 5 2 2 4 3 4" xfId="16548" xr:uid="{C46E4727-DA16-4388-87AC-E691C49CE089}"/>
    <cellStyle name="Normal 5 5 2 2 4 3 4 2" xfId="41159" xr:uid="{74A407B7-63CF-4992-A164-C593FEBA8404}"/>
    <cellStyle name="Normal 5 5 2 2 4 3 5" xfId="30238" xr:uid="{8027CC8A-690E-41B4-A7F7-4CAC1E9050E6}"/>
    <cellStyle name="Normal 5 5 2 2 4 3 6" xfId="45122" xr:uid="{51FD1659-E31D-473D-BDA8-843EAD001237}"/>
    <cellStyle name="Normal 5 5 2 2 4 3 7" xfId="9702" xr:uid="{68E43232-2D76-41A1-8D66-9DB61D1E9F4C}"/>
    <cellStyle name="Normal 5 5 2 2 4 4" xfId="2884" xr:uid="{B2ACFF3D-1457-4127-8D06-859516F25EA1}"/>
    <cellStyle name="Normal 5 5 2 2 4 4 2" xfId="25102" xr:uid="{782B1176-3879-432C-98CD-2B0DB231493C}"/>
    <cellStyle name="Normal 5 5 2 2 4 4 2 2" xfId="38794" xr:uid="{E729060D-EE07-40F6-B32F-EDA98BA9D35C}"/>
    <cellStyle name="Normal 5 5 2 2 4 4 2 3" xfId="53678" xr:uid="{BEE7ED76-48F5-4212-BD68-9FC656AED7ED}"/>
    <cellStyle name="Normal 5 5 2 2 4 4 3" xfId="18258" xr:uid="{EF56DE22-6D14-4EB9-92FF-B5BB93E3057A}"/>
    <cellStyle name="Normal 5 5 2 2 4 4 3 2" xfId="41160" xr:uid="{9F3EE756-FDB9-4334-A7EA-3DFC56D9BEE1}"/>
    <cellStyle name="Normal 5 5 2 2 4 4 4" xfId="31948" xr:uid="{5C30DFB7-6F48-4C54-9956-B61C95DA9553}"/>
    <cellStyle name="Normal 5 5 2 2 4 4 5" xfId="46832" xr:uid="{6CBCF76D-2541-4DCB-870D-03ADBEE268CE}"/>
    <cellStyle name="Normal 5 5 2 2 4 4 6" xfId="11412" xr:uid="{A1820093-0938-4500-A173-7B8434BC4580}"/>
    <cellStyle name="Normal 5 5 2 2 4 5" xfId="21680" xr:uid="{9E6389A5-8BDC-4C9B-826E-22C5ED06E0EB}"/>
    <cellStyle name="Normal 5 5 2 2 4 5 2" xfId="35372" xr:uid="{F910C899-5596-4B91-96B8-63351FC9180B}"/>
    <cellStyle name="Normal 5 5 2 2 4 5 3" xfId="50256" xr:uid="{49B72EB9-FEE5-4772-9546-97880BAA7323}"/>
    <cellStyle name="Normal 5 5 2 2 4 6" xfId="14836" xr:uid="{CB004A6F-A526-40A5-9751-5A1580C53974}"/>
    <cellStyle name="Normal 5 5 2 2 4 6 2" xfId="41025" xr:uid="{87FE9E56-D7CC-4C34-8035-94D64F31935D}"/>
    <cellStyle name="Normal 5 5 2 2 4 7" xfId="28526" xr:uid="{C4D49EA9-1541-413F-894D-2D8EF4924C43}"/>
    <cellStyle name="Normal 5 5 2 2 4 8" xfId="43410" xr:uid="{2E4D9A07-CD28-4CEC-8B7D-30B7F7978B02}"/>
    <cellStyle name="Normal 5 5 2 2 4 9" xfId="7990" xr:uid="{7BE03C45-3269-421A-841D-033DAF67D8FC}"/>
    <cellStyle name="Normal 5 5 2 2 5" xfId="1334" xr:uid="{04F15079-8B25-46DF-90B4-06246D18C73E}"/>
    <cellStyle name="Normal 5 5 2 2 5 2" xfId="2885" xr:uid="{2F77A9A4-6575-4BC7-A3C1-EEA3757D2D8A}"/>
    <cellStyle name="Normal 5 5 2 2 5 2 2" xfId="13126" xr:uid="{2FDA6E26-3429-4423-8326-8D4773F81501}"/>
    <cellStyle name="Normal 5 5 2 2 5 2 2 2" xfId="26816" xr:uid="{570C68B2-2EDC-4069-AB82-2C39B70C7B47}"/>
    <cellStyle name="Normal 5 5 2 2 5 2 2 2 2" xfId="40508" xr:uid="{7B296608-AF79-4E19-9758-36B0929095B9}"/>
    <cellStyle name="Normal 5 5 2 2 5 2 2 2 3" xfId="55392" xr:uid="{1F9F8972-DD32-4039-86E2-7A0A4691ED13}"/>
    <cellStyle name="Normal 5 5 2 2 5 2 2 3" xfId="19972" xr:uid="{34517A66-852F-48D0-93A9-724D741B6879}"/>
    <cellStyle name="Normal 5 5 2 2 5 2 2 4" xfId="33662" xr:uid="{2505D2A1-3CB7-4F3E-8736-2520C4C57159}"/>
    <cellStyle name="Normal 5 5 2 2 5 2 2 5" xfId="48546" xr:uid="{048A243B-81C1-4DBA-BE6C-BE9072FD10F5}"/>
    <cellStyle name="Normal 5 5 2 2 5 2 3" xfId="23394" xr:uid="{2E14A305-A078-4270-8171-F44E4BD5E20F}"/>
    <cellStyle name="Normal 5 5 2 2 5 2 3 2" xfId="37086" xr:uid="{FB8B2DDE-4091-4AE9-8D0A-C1F6D7AC333C}"/>
    <cellStyle name="Normal 5 5 2 2 5 2 3 3" xfId="51970" xr:uid="{03464668-7591-4D34-802D-2FA34C4A7B1D}"/>
    <cellStyle name="Normal 5 5 2 2 5 2 4" xfId="16550" xr:uid="{1C679AD7-0920-4308-AC0C-FA7F56D68D79}"/>
    <cellStyle name="Normal 5 5 2 2 5 2 4 2" xfId="41161" xr:uid="{B911390F-84B1-43DD-ABDD-8572E8E58881}"/>
    <cellStyle name="Normal 5 5 2 2 5 2 5" xfId="30240" xr:uid="{F2F815F8-6145-4152-A71D-0C5A93461FF6}"/>
    <cellStyle name="Normal 5 5 2 2 5 2 6" xfId="45124" xr:uid="{720196DB-9025-4884-9AF6-E6752577284C}"/>
    <cellStyle name="Normal 5 5 2 2 5 2 7" xfId="9704" xr:uid="{6852D7CF-BBD0-4452-B615-A420995F5B45}"/>
    <cellStyle name="Normal 5 5 2 2 5 3" xfId="2886" xr:uid="{E346E4DF-0A12-4200-87D2-C47DEDF7BB41}"/>
    <cellStyle name="Normal 5 5 2 2 5 3 2" xfId="25104" xr:uid="{BE6D276F-2628-48F4-B086-170DDA782602}"/>
    <cellStyle name="Normal 5 5 2 2 5 3 2 2" xfId="38796" xr:uid="{7A9DE493-8783-49D2-9D9C-AE6536E7BA6C}"/>
    <cellStyle name="Normal 5 5 2 2 5 3 2 3" xfId="53680" xr:uid="{120C10E1-44C6-4B2E-B855-32C179240616}"/>
    <cellStyle name="Normal 5 5 2 2 5 3 3" xfId="18260" xr:uid="{03EECB24-2069-4110-A9F1-AB0A56764610}"/>
    <cellStyle name="Normal 5 5 2 2 5 3 3 2" xfId="41162" xr:uid="{51D00BF3-DDCA-4B4F-97CD-B81DBCC94EE4}"/>
    <cellStyle name="Normal 5 5 2 2 5 3 4" xfId="31950" xr:uid="{108CA78A-7BBC-4BE7-AAB0-9FB3148A56C5}"/>
    <cellStyle name="Normal 5 5 2 2 5 3 5" xfId="46834" xr:uid="{0D73C7FD-D75A-42A1-A352-D5F4D6C23FDE}"/>
    <cellStyle name="Normal 5 5 2 2 5 3 6" xfId="11414" xr:uid="{0FCC5E46-3D51-42D4-A4FD-14C8681BD756}"/>
    <cellStyle name="Normal 5 5 2 2 5 4" xfId="2887" xr:uid="{5E6E9A73-C78E-4244-A2AF-DC4C97525858}"/>
    <cellStyle name="Normal 5 5 2 2 5 4 2" xfId="41163" xr:uid="{412C2EA2-E50F-4CF8-9D2A-0B34011460F3}"/>
    <cellStyle name="Normal 5 5 2 2 5 4 3" xfId="35374" xr:uid="{C6E4087B-23F2-42A4-9C61-BABCBE683167}"/>
    <cellStyle name="Normal 5 5 2 2 5 4 4" xfId="50258" xr:uid="{40D10E87-FCC8-4802-B892-A94BEFB2FBE0}"/>
    <cellStyle name="Normal 5 5 2 2 5 4 5" xfId="21682" xr:uid="{1D5D7944-4A22-499C-949E-8AB8D31D295A}"/>
    <cellStyle name="Normal 5 5 2 2 5 5" xfId="14838" xr:uid="{145F1CBA-BCD6-4BD7-A6F8-217499BC9186}"/>
    <cellStyle name="Normal 5 5 2 2 5 5 2" xfId="41027" xr:uid="{70389B9E-A99B-4670-BBA1-B7B5637F16CA}"/>
    <cellStyle name="Normal 5 5 2 2 5 6" xfId="28528" xr:uid="{22EBA873-6123-497C-89D0-EED70098C51C}"/>
    <cellStyle name="Normal 5 5 2 2 5 7" xfId="43412" xr:uid="{947ECEC6-D096-4A62-BE85-9DE2F67280B9}"/>
    <cellStyle name="Normal 5 5 2 2 5 8" xfId="7992" xr:uid="{A867E908-6520-46D8-AB7F-7BF32AF3A977}"/>
    <cellStyle name="Normal 5 5 2 2 6" xfId="2888" xr:uid="{FFB61633-3072-4312-966C-AFE72E6A4020}"/>
    <cellStyle name="Normal 5 5 2 2 6 2" xfId="9705" xr:uid="{A2BF0A61-9C28-4335-8358-0CCB4B8C4852}"/>
    <cellStyle name="Normal 5 5 2 2 6 2 2" xfId="13127" xr:uid="{61920E08-EDDB-4303-8CD6-0F101F5A4E0C}"/>
    <cellStyle name="Normal 5 5 2 2 6 2 2 2" xfId="26817" xr:uid="{B9AD2A53-8019-43F2-824E-6DFEA47ADFFB}"/>
    <cellStyle name="Normal 5 5 2 2 6 2 2 2 2" xfId="40509" xr:uid="{FBDAA2CA-B608-4E7B-A9A9-654533BD2254}"/>
    <cellStyle name="Normal 5 5 2 2 6 2 2 2 3" xfId="55393" xr:uid="{6C0021DE-EF4A-4635-8FDF-189E957C4E28}"/>
    <cellStyle name="Normal 5 5 2 2 6 2 2 3" xfId="19973" xr:uid="{5B56D0AA-9AE0-4846-A611-C465D4890448}"/>
    <cellStyle name="Normal 5 5 2 2 6 2 2 4" xfId="33663" xr:uid="{2285D10A-325D-4160-B2E3-752891CEA89E}"/>
    <cellStyle name="Normal 5 5 2 2 6 2 2 5" xfId="48547" xr:uid="{16D853CF-2D42-4D22-BC03-AA06D5FD3C4B}"/>
    <cellStyle name="Normal 5 5 2 2 6 2 3" xfId="23395" xr:uid="{B75361E6-436C-4AA6-A32A-942B7FD0C36A}"/>
    <cellStyle name="Normal 5 5 2 2 6 2 3 2" xfId="37087" xr:uid="{84645568-67E2-488B-8E01-AB2CA9A55D76}"/>
    <cellStyle name="Normal 5 5 2 2 6 2 3 3" xfId="51971" xr:uid="{9A3B2B95-5BE2-43A8-828D-A1925464114C}"/>
    <cellStyle name="Normal 5 5 2 2 6 2 4" xfId="16551" xr:uid="{11472B55-20F1-457A-BABE-DAEEED8689D8}"/>
    <cellStyle name="Normal 5 5 2 2 6 2 5" xfId="30241" xr:uid="{E522F92D-C850-4528-8301-C242D81FA2CF}"/>
    <cellStyle name="Normal 5 5 2 2 6 2 6" xfId="45125" xr:uid="{7B3A2589-8483-4D3A-B016-40CF1C98FA2D}"/>
    <cellStyle name="Normal 5 5 2 2 6 3" xfId="11415" xr:uid="{8CD36EC3-447C-4B20-B387-04879B2E264F}"/>
    <cellStyle name="Normal 5 5 2 2 6 3 2" xfId="25105" xr:uid="{6A3A5A3F-4884-4F8B-891C-1C32198E99E7}"/>
    <cellStyle name="Normal 5 5 2 2 6 3 2 2" xfId="38797" xr:uid="{6291261A-0B61-451E-B6B7-90B8CE0C634C}"/>
    <cellStyle name="Normal 5 5 2 2 6 3 2 3" xfId="53681" xr:uid="{0B2A6FE3-E9DA-4E5B-B6B5-71DD615E2924}"/>
    <cellStyle name="Normal 5 5 2 2 6 3 3" xfId="18261" xr:uid="{6072C907-5604-46EC-B1A7-DBD219E41859}"/>
    <cellStyle name="Normal 5 5 2 2 6 3 4" xfId="31951" xr:uid="{787693C2-66D3-4081-BAC3-6CFA429F9CE0}"/>
    <cellStyle name="Normal 5 5 2 2 6 3 5" xfId="46835" xr:uid="{89F1A53C-3E6E-49B8-B46E-798E2271592E}"/>
    <cellStyle name="Normal 5 5 2 2 6 4" xfId="21683" xr:uid="{746FEF72-2C85-4AC4-B97E-8158A393D782}"/>
    <cellStyle name="Normal 5 5 2 2 6 4 2" xfId="35375" xr:uid="{190C8906-DB4A-495B-AAD8-B9310CBAB5A3}"/>
    <cellStyle name="Normal 5 5 2 2 6 4 3" xfId="50259" xr:uid="{4B3D6F00-B217-4FB1-8797-1AD2D8A44F9D}"/>
    <cellStyle name="Normal 5 5 2 2 6 5" xfId="14839" xr:uid="{5870CABB-90D2-48DA-82B1-829AEF48D809}"/>
    <cellStyle name="Normal 5 5 2 2 6 5 2" xfId="41164" xr:uid="{D985E226-B03A-42BC-AC37-895F239B05C8}"/>
    <cellStyle name="Normal 5 5 2 2 6 6" xfId="28529" xr:uid="{E7EE1372-5EEB-4AC2-8D41-CEA51A090338}"/>
    <cellStyle name="Normal 5 5 2 2 6 7" xfId="43413" xr:uid="{BB9F6710-00C7-4713-997F-82CD7D3A60B9}"/>
    <cellStyle name="Normal 5 5 2 2 6 8" xfId="7993" xr:uid="{C7ACCD3A-4F13-493A-9825-D373F45BC9A0}"/>
    <cellStyle name="Normal 5 5 2 2 7" xfId="2889" xr:uid="{F64D8819-3840-497D-98BC-C206C9CC10F7}"/>
    <cellStyle name="Normal 5 5 2 2 7 2" xfId="13113" xr:uid="{680B6355-E500-4FD0-943B-C436BABD9873}"/>
    <cellStyle name="Normal 5 5 2 2 7 2 2" xfId="26803" xr:uid="{ED661B9E-2E9C-489A-BC05-CD34C28A5D40}"/>
    <cellStyle name="Normal 5 5 2 2 7 2 2 2" xfId="40495" xr:uid="{0FF8170D-367F-4A76-8787-E544DB0BEA72}"/>
    <cellStyle name="Normal 5 5 2 2 7 2 2 3" xfId="55379" xr:uid="{56F77E3C-D126-41E8-8653-77D170B7BD37}"/>
    <cellStyle name="Normal 5 5 2 2 7 2 3" xfId="19959" xr:uid="{0C0D5349-0C23-4ECE-958C-EE771E811F17}"/>
    <cellStyle name="Normal 5 5 2 2 7 2 4" xfId="33649" xr:uid="{0EBF1A55-3CDF-4A16-A136-2A24BFB8B1F2}"/>
    <cellStyle name="Normal 5 5 2 2 7 2 5" xfId="48533" xr:uid="{EAF574AC-8802-4693-AECD-661AC860DE5D}"/>
    <cellStyle name="Normal 5 5 2 2 7 3" xfId="23381" xr:uid="{982399BF-FCFF-4E7D-924C-B151B4DBB359}"/>
    <cellStyle name="Normal 5 5 2 2 7 3 2" xfId="37073" xr:uid="{B5BA69F4-4205-4254-9834-BC26621A71E6}"/>
    <cellStyle name="Normal 5 5 2 2 7 3 3" xfId="51957" xr:uid="{9DD5C8F7-819C-430D-B022-F92CA24B29A3}"/>
    <cellStyle name="Normal 5 5 2 2 7 4" xfId="16537" xr:uid="{382756AF-78DF-44BD-815C-CEEB5EA2278C}"/>
    <cellStyle name="Normal 5 5 2 2 7 4 2" xfId="41165" xr:uid="{45C8D961-A540-4F13-B90B-510E0077B5A8}"/>
    <cellStyle name="Normal 5 5 2 2 7 5" xfId="30227" xr:uid="{EE5B8DE5-0705-4FFA-BDB2-6BEC0CB7682A}"/>
    <cellStyle name="Normal 5 5 2 2 7 6" xfId="45111" xr:uid="{79078BC1-7580-4F50-B393-2340162547B0}"/>
    <cellStyle name="Normal 5 5 2 2 7 7" xfId="9691" xr:uid="{D805EB81-BB2E-4DE0-B501-898E50B0E866}"/>
    <cellStyle name="Normal 5 5 2 2 8" xfId="2890" xr:uid="{622A472C-633E-422A-8376-1F31BE56C2DE}"/>
    <cellStyle name="Normal 5 5 2 2 8 2" xfId="25091" xr:uid="{F63AF87E-2F65-4E1B-BC5C-1A2E72C4442C}"/>
    <cellStyle name="Normal 5 5 2 2 8 2 2" xfId="38783" xr:uid="{9FCE9354-8BF7-4CDC-AF30-825888A9EF2F}"/>
    <cellStyle name="Normal 5 5 2 2 8 2 3" xfId="53667" xr:uid="{0B080069-0E34-4C14-A947-B033A6A6B3F9}"/>
    <cellStyle name="Normal 5 5 2 2 8 3" xfId="18247" xr:uid="{E726673A-13B3-4559-B3E0-550CD439A542}"/>
    <cellStyle name="Normal 5 5 2 2 8 3 2" xfId="41166" xr:uid="{9654CDA3-8758-46C9-BD5D-58E8B2B9F387}"/>
    <cellStyle name="Normal 5 5 2 2 8 4" xfId="31937" xr:uid="{FDC48B28-9538-4D3B-8E1A-9E944DA7B5FD}"/>
    <cellStyle name="Normal 5 5 2 2 8 5" xfId="46821" xr:uid="{6EFD754F-C25E-463C-8185-F8954ED6FD96}"/>
    <cellStyle name="Normal 5 5 2 2 8 6" xfId="11401" xr:uid="{B0178562-6552-4EA7-B2BA-C9C27CE907FD}"/>
    <cellStyle name="Normal 5 5 2 2 9" xfId="21669" xr:uid="{ADFEFC17-1B68-465F-9226-571BC4949A90}"/>
    <cellStyle name="Normal 5 5 2 2 9 2" xfId="35361" xr:uid="{9C1435A7-EF37-4916-BAC4-E93042F425E8}"/>
    <cellStyle name="Normal 5 5 2 2 9 3" xfId="50245" xr:uid="{73319877-CD55-4CA4-94A6-3D143B7AB927}"/>
    <cellStyle name="Normal 5 5 2 3" xfId="306" xr:uid="{62D4135E-0D5B-4641-973A-6E62F279BD75}"/>
    <cellStyle name="Normal 5 5 2 3 10" xfId="43414" xr:uid="{35E1CE36-4B16-4A5B-8C73-9C817B973B5F}"/>
    <cellStyle name="Normal 5 5 2 3 11" xfId="7994" xr:uid="{C4428362-3A07-4D89-BDC4-170AEBDE65CA}"/>
    <cellStyle name="Normal 5 5 2 3 2" xfId="566" xr:uid="{8F22A16F-411E-41C0-9D06-2AD25F46B1E1}"/>
    <cellStyle name="Normal 5 5 2 3 2 2" xfId="567" xr:uid="{062BFBDF-CD46-460A-B105-C5F2E4E08B3E}"/>
    <cellStyle name="Normal 5 5 2 3 2 2 2" xfId="1335" xr:uid="{BFDB050C-57B3-4006-BBE2-879BEF53111B}"/>
    <cellStyle name="Normal 5 5 2 3 2 2 2 2" xfId="1336" xr:uid="{2D0C9D0D-2239-4F0D-86E5-BAE4BF17A625}"/>
    <cellStyle name="Normal 5 5 2 3 2 2 2 2 2" xfId="26820" xr:uid="{0E69B7FC-CCDF-4B59-A244-220F69AD2E6B}"/>
    <cellStyle name="Normal 5 5 2 3 2 2 2 2 2 2" xfId="40512" xr:uid="{9EAAAFEE-BD2A-4569-8DC2-9F39DA409149}"/>
    <cellStyle name="Normal 5 5 2 3 2 2 2 2 2 3" xfId="55396" xr:uid="{09DD50C9-27BF-4EF4-B6EB-4B6344AA6EB0}"/>
    <cellStyle name="Normal 5 5 2 3 2 2 2 2 3" xfId="19976" xr:uid="{620FC6A0-B01E-4888-984F-AB260CD118FF}"/>
    <cellStyle name="Normal 5 5 2 3 2 2 2 2 3 2" xfId="41029" xr:uid="{DF0A4C35-6F4B-4DF8-901A-A8E023DAA693}"/>
    <cellStyle name="Normal 5 5 2 3 2 2 2 2 4" xfId="33666" xr:uid="{7BCEF820-6C34-49DB-A604-E3FE7F42962E}"/>
    <cellStyle name="Normal 5 5 2 3 2 2 2 2 5" xfId="48550" xr:uid="{0ACACB06-1420-429F-87F2-8D2CBCBACA7C}"/>
    <cellStyle name="Normal 5 5 2 3 2 2 2 2 6" xfId="13130" xr:uid="{404F74EA-BFA3-42F6-BF68-D873D61B4F2B}"/>
    <cellStyle name="Normal 5 5 2 3 2 2 2 3" xfId="23398" xr:uid="{85AA243E-095D-44D9-9554-E007C1C1E21C}"/>
    <cellStyle name="Normal 5 5 2 3 2 2 2 3 2" xfId="37090" xr:uid="{8BABDA27-CD22-491E-82D1-39CACD5D7D6E}"/>
    <cellStyle name="Normal 5 5 2 3 2 2 2 3 3" xfId="51974" xr:uid="{2E309DB3-D90A-4A0B-89E1-D9AF20B049AB}"/>
    <cellStyle name="Normal 5 5 2 3 2 2 2 4" xfId="16554" xr:uid="{91521AF9-EAE9-42FD-9E21-E06C98A255EB}"/>
    <cellStyle name="Normal 5 5 2 3 2 2 2 4 2" xfId="41028" xr:uid="{22473EA9-3A13-4315-988C-0A42268985C8}"/>
    <cellStyle name="Normal 5 5 2 3 2 2 2 5" xfId="30244" xr:uid="{B135254D-FBDB-4C8D-B5D2-2EEB1860A7E5}"/>
    <cellStyle name="Normal 5 5 2 3 2 2 2 6" xfId="45128" xr:uid="{03323674-20D9-4003-848B-A62263597340}"/>
    <cellStyle name="Normal 5 5 2 3 2 2 2 7" xfId="9708" xr:uid="{5E339B66-FAE9-4F88-B930-470D20835791}"/>
    <cellStyle name="Normal 5 5 2 3 2 2 3" xfId="1337" xr:uid="{FE827D6D-D105-496D-9E1F-3D9413346FB2}"/>
    <cellStyle name="Normal 5 5 2 3 2 2 3 2" xfId="25108" xr:uid="{8C830217-B111-4141-AE53-A4E8353BF802}"/>
    <cellStyle name="Normal 5 5 2 3 2 2 3 2 2" xfId="38800" xr:uid="{3CE03EF2-F2B8-4E04-9D74-8DAC33E6B55E}"/>
    <cellStyle name="Normal 5 5 2 3 2 2 3 2 3" xfId="53684" xr:uid="{AA654DCF-D762-4C0F-8B87-61B9194D8700}"/>
    <cellStyle name="Normal 5 5 2 3 2 2 3 3" xfId="18264" xr:uid="{A3E36B41-B862-4E89-BEE0-144A1CC22055}"/>
    <cellStyle name="Normal 5 5 2 3 2 2 3 3 2" xfId="41030" xr:uid="{535C3DAB-A526-46B8-96B1-AF6F6A274BEF}"/>
    <cellStyle name="Normal 5 5 2 3 2 2 3 4" xfId="31954" xr:uid="{FADE263B-3E57-4B5C-8E05-03B4FDDDE75B}"/>
    <cellStyle name="Normal 5 5 2 3 2 2 3 5" xfId="46838" xr:uid="{48DB1469-0DE7-4218-A7E2-D8F598C656D7}"/>
    <cellStyle name="Normal 5 5 2 3 2 2 3 6" xfId="11418" xr:uid="{789782B8-21BD-4279-9F06-631907F742C4}"/>
    <cellStyle name="Normal 5 5 2 3 2 2 4" xfId="21686" xr:uid="{8012E000-D39C-4C84-90F5-3C484F5B7078}"/>
    <cellStyle name="Normal 5 5 2 3 2 2 4 2" xfId="35378" xr:uid="{5F5CD6D6-F634-4535-93FF-42A747173419}"/>
    <cellStyle name="Normal 5 5 2 3 2 2 4 3" xfId="50262" xr:uid="{7277B6EC-65E6-4602-882C-8551E86E6C5F}"/>
    <cellStyle name="Normal 5 5 2 3 2 2 5" xfId="14842" xr:uid="{8C144A08-851E-4664-B070-E2C6E9DDC38B}"/>
    <cellStyle name="Normal 5 5 2 3 2 2 5 2" xfId="40844" xr:uid="{E262BDBF-83EA-45E5-8BD0-100BD48DFEE7}"/>
    <cellStyle name="Normal 5 5 2 3 2 2 6" xfId="28532" xr:uid="{794C9DCD-BED9-4D31-ACAB-DDA675C4F2C5}"/>
    <cellStyle name="Normal 5 5 2 3 2 2 7" xfId="43416" xr:uid="{5AB55026-C8B1-4F9E-A79E-AA9F99476473}"/>
    <cellStyle name="Normal 5 5 2 3 2 2 8" xfId="7996" xr:uid="{D82BCA35-2C47-44B8-B392-34B6823AC9BA}"/>
    <cellStyle name="Normal 5 5 2 3 2 3" xfId="1338" xr:uid="{466FE2DF-8A2C-4885-BE5F-DFCA7F6D2F8B}"/>
    <cellStyle name="Normal 5 5 2 3 2 3 2" xfId="1339" xr:uid="{AAA9CA23-7021-4149-A6BD-A4C98CAFCDD3}"/>
    <cellStyle name="Normal 5 5 2 3 2 3 2 2" xfId="26819" xr:uid="{5D04B6C7-FE93-4788-81C6-9352C293A938}"/>
    <cellStyle name="Normal 5 5 2 3 2 3 2 2 2" xfId="40511" xr:uid="{4B1EF1E6-3550-4993-B0B0-453855D166EB}"/>
    <cellStyle name="Normal 5 5 2 3 2 3 2 2 3" xfId="55395" xr:uid="{91DED302-86E3-4760-AA9C-3E1CDBF884F0}"/>
    <cellStyle name="Normal 5 5 2 3 2 3 2 3" xfId="19975" xr:uid="{9B1B3B3C-6C79-4B07-8E53-F6EBB931DF01}"/>
    <cellStyle name="Normal 5 5 2 3 2 3 2 3 2" xfId="41032" xr:uid="{D2271107-8045-49A1-83EA-DD1CEA91D650}"/>
    <cellStyle name="Normal 5 5 2 3 2 3 2 4" xfId="33665" xr:uid="{0701E530-1AAB-4F89-80DD-3D3B7CD299F8}"/>
    <cellStyle name="Normal 5 5 2 3 2 3 2 5" xfId="48549" xr:uid="{9BD429CB-B1CE-4C64-8128-B0617008A013}"/>
    <cellStyle name="Normal 5 5 2 3 2 3 2 6" xfId="13129" xr:uid="{86C7767C-627B-49E4-B99D-1836C57E7284}"/>
    <cellStyle name="Normal 5 5 2 3 2 3 3" xfId="23397" xr:uid="{570BA0DB-7A17-4074-B1A8-9B1187CF0604}"/>
    <cellStyle name="Normal 5 5 2 3 2 3 3 2" xfId="37089" xr:uid="{9A797210-893A-4DB3-A2C5-885554E28C8E}"/>
    <cellStyle name="Normal 5 5 2 3 2 3 3 3" xfId="51973" xr:uid="{F596A37C-6D77-4099-88A3-2B1FE2E179AE}"/>
    <cellStyle name="Normal 5 5 2 3 2 3 4" xfId="16553" xr:uid="{96B71EB9-8F22-468D-9DD5-F509205728C4}"/>
    <cellStyle name="Normal 5 5 2 3 2 3 4 2" xfId="41031" xr:uid="{BE7543BF-8CE4-42C1-BB9F-9E27853AFFB2}"/>
    <cellStyle name="Normal 5 5 2 3 2 3 5" xfId="30243" xr:uid="{32FFF1EA-E50F-4080-861F-2A3B9BF50A86}"/>
    <cellStyle name="Normal 5 5 2 3 2 3 6" xfId="45127" xr:uid="{3B52009D-8EFC-4E11-AEC6-1AD73381272F}"/>
    <cellStyle name="Normal 5 5 2 3 2 3 7" xfId="9707" xr:uid="{0F264B8D-07ED-4EF1-97D4-F912F45FA47F}"/>
    <cellStyle name="Normal 5 5 2 3 2 4" xfId="1340" xr:uid="{4E0D9AF1-3C24-4140-B41F-CB6723BAC0FB}"/>
    <cellStyle name="Normal 5 5 2 3 2 4 2" xfId="25107" xr:uid="{6AAC8EA7-F4C4-4B4B-A30F-9A81524D5446}"/>
    <cellStyle name="Normal 5 5 2 3 2 4 2 2" xfId="38799" xr:uid="{B70BC6FC-2F14-4850-BBF3-54D638DD0833}"/>
    <cellStyle name="Normal 5 5 2 3 2 4 2 3" xfId="53683" xr:uid="{76FCAF47-B430-4133-8E6E-7C9B8D3A4D87}"/>
    <cellStyle name="Normal 5 5 2 3 2 4 3" xfId="18263" xr:uid="{E0445A7C-9CDF-489D-8D68-DE00B6401D66}"/>
    <cellStyle name="Normal 5 5 2 3 2 4 3 2" xfId="41033" xr:uid="{87438722-4BC7-4681-8A92-A2ABB6367A22}"/>
    <cellStyle name="Normal 5 5 2 3 2 4 4" xfId="31953" xr:uid="{7D9EB2DA-C1C9-41A9-8D6F-A0D6A5D84800}"/>
    <cellStyle name="Normal 5 5 2 3 2 4 5" xfId="46837" xr:uid="{3CFB5C43-EBB9-4BE6-99F0-79C5D4C74AC7}"/>
    <cellStyle name="Normal 5 5 2 3 2 4 6" xfId="11417" xr:uid="{D216A334-29D4-452D-8CE4-1C28A168C761}"/>
    <cellStyle name="Normal 5 5 2 3 2 5" xfId="21685" xr:uid="{64E6204C-F0D9-43E9-81E6-3EBF83B0EFBA}"/>
    <cellStyle name="Normal 5 5 2 3 2 5 2" xfId="35377" xr:uid="{48FA4559-8F32-4115-9B37-F8DCAB104C0E}"/>
    <cellStyle name="Normal 5 5 2 3 2 5 3" xfId="50261" xr:uid="{D1E2465A-0A01-4CC3-8F72-6254E194D6F8}"/>
    <cellStyle name="Normal 5 5 2 3 2 6" xfId="14841" xr:uid="{716CD61D-B198-4416-8B97-B9BDC0F934BD}"/>
    <cellStyle name="Normal 5 5 2 3 2 6 2" xfId="40843" xr:uid="{32678C01-3859-4E2F-931D-B1B6F372047D}"/>
    <cellStyle name="Normal 5 5 2 3 2 7" xfId="28531" xr:uid="{8E7FFB10-A8FF-4DEB-B97A-909BAD0128F9}"/>
    <cellStyle name="Normal 5 5 2 3 2 8" xfId="43415" xr:uid="{51825E10-BB1C-4BB8-BA89-F7CC1058632C}"/>
    <cellStyle name="Normal 5 5 2 3 2 9" xfId="7995" xr:uid="{D71F7998-8C3F-4AE3-BF77-37A9475AEA6A}"/>
    <cellStyle name="Normal 5 5 2 3 3" xfId="568" xr:uid="{F7320C13-2146-4FFD-8F07-6AA6F4F4FC6E}"/>
    <cellStyle name="Normal 5 5 2 3 3 2" xfId="1341" xr:uid="{6B36B6DF-DD65-40FF-A090-D47EBED42BF6}"/>
    <cellStyle name="Normal 5 5 2 3 3 2 2" xfId="1342" xr:uid="{8CC4F5AD-0583-4D14-8997-CA473A355065}"/>
    <cellStyle name="Normal 5 5 2 3 3 2 2 2" xfId="26821" xr:uid="{A73CF8D5-57B5-4240-95E7-6D5328FEF62E}"/>
    <cellStyle name="Normal 5 5 2 3 3 2 2 2 2" xfId="40513" xr:uid="{8037990F-5AFA-4A10-B4EF-AD537F483BAA}"/>
    <cellStyle name="Normal 5 5 2 3 3 2 2 2 3" xfId="55397" xr:uid="{B67F31B5-F561-4CA4-806B-B29711F28B10}"/>
    <cellStyle name="Normal 5 5 2 3 3 2 2 3" xfId="19977" xr:uid="{0037D691-0127-4DE5-81F0-E35596DCD994}"/>
    <cellStyle name="Normal 5 5 2 3 3 2 2 3 2" xfId="41035" xr:uid="{0B3BBADA-2FEB-4217-81C3-7FB978F08FAE}"/>
    <cellStyle name="Normal 5 5 2 3 3 2 2 4" xfId="33667" xr:uid="{20ED33B5-FF13-47F7-8765-911126A56536}"/>
    <cellStyle name="Normal 5 5 2 3 3 2 2 5" xfId="48551" xr:uid="{A9A28DCD-E553-4350-8169-623A2F90B8F5}"/>
    <cellStyle name="Normal 5 5 2 3 3 2 2 6" xfId="13131" xr:uid="{68916A50-F111-4581-BA73-4C6835858BB5}"/>
    <cellStyle name="Normal 5 5 2 3 3 2 3" xfId="23399" xr:uid="{F4CBDAFE-55A2-4CD0-91AA-10EBE806AAB7}"/>
    <cellStyle name="Normal 5 5 2 3 3 2 3 2" xfId="37091" xr:uid="{9BDFD3E6-9245-4FDC-9E7B-41581667B9A8}"/>
    <cellStyle name="Normal 5 5 2 3 3 2 3 3" xfId="51975" xr:uid="{74C67DAC-8267-4BC6-B0E4-BE0ECC2AFC79}"/>
    <cellStyle name="Normal 5 5 2 3 3 2 4" xfId="16555" xr:uid="{8E6BAE57-D8AC-467D-B535-69E88096213A}"/>
    <cellStyle name="Normal 5 5 2 3 3 2 4 2" xfId="41034" xr:uid="{E0FED683-78ED-44CB-883A-EA62F066CEE6}"/>
    <cellStyle name="Normal 5 5 2 3 3 2 5" xfId="30245" xr:uid="{445CAD98-2C07-4782-B824-C887E7185174}"/>
    <cellStyle name="Normal 5 5 2 3 3 2 6" xfId="45129" xr:uid="{7DDA8EBF-8257-49EA-A6DE-9C6EAC722862}"/>
    <cellStyle name="Normal 5 5 2 3 3 2 7" xfId="9709" xr:uid="{010E21F6-A6B9-4664-BFA0-FCEE876EF2A0}"/>
    <cellStyle name="Normal 5 5 2 3 3 3" xfId="1343" xr:uid="{15D88DBB-90ED-414C-814B-3D1BC9B3A858}"/>
    <cellStyle name="Normal 5 5 2 3 3 3 2" xfId="25109" xr:uid="{A865366E-F19E-45A3-A777-B618676CF481}"/>
    <cellStyle name="Normal 5 5 2 3 3 3 2 2" xfId="38801" xr:uid="{F77E30F2-993E-48CE-9E68-1A7A50C2EE23}"/>
    <cellStyle name="Normal 5 5 2 3 3 3 2 3" xfId="53685" xr:uid="{098A4A28-F406-49E8-964A-EB2B40DB57FF}"/>
    <cellStyle name="Normal 5 5 2 3 3 3 3" xfId="18265" xr:uid="{9E1EE06C-C101-4EB7-9C27-299EEA4E728B}"/>
    <cellStyle name="Normal 5 5 2 3 3 3 3 2" xfId="41036" xr:uid="{271FD872-07C2-4C6D-8BF4-8D13EC8BCED7}"/>
    <cellStyle name="Normal 5 5 2 3 3 3 4" xfId="31955" xr:uid="{F85EACE6-4F4C-409A-A884-06ADEF1141C2}"/>
    <cellStyle name="Normal 5 5 2 3 3 3 5" xfId="46839" xr:uid="{55163953-E763-4CE4-99A9-ED76DEBDD7BD}"/>
    <cellStyle name="Normal 5 5 2 3 3 3 6" xfId="11419" xr:uid="{EF820A2C-9254-4097-A261-5ED4B30F9536}"/>
    <cellStyle name="Normal 5 5 2 3 3 4" xfId="2891" xr:uid="{78FC9F77-56D1-4FDE-BEC5-4BF34C2AF669}"/>
    <cellStyle name="Normal 5 5 2 3 3 4 2" xfId="41167" xr:uid="{65F0AEFE-8F20-4783-97B7-3172B77461C2}"/>
    <cellStyle name="Normal 5 5 2 3 3 4 3" xfId="35379" xr:uid="{52F13469-3182-4B4F-85E9-A0D2AEADA83E}"/>
    <cellStyle name="Normal 5 5 2 3 3 4 4" xfId="50263" xr:uid="{306F9140-6F2A-4A9B-AA7C-663A9F1AC48A}"/>
    <cellStyle name="Normal 5 5 2 3 3 4 5" xfId="21687" xr:uid="{4364309F-C0EC-4223-9567-6D55EA9A2499}"/>
    <cellStyle name="Normal 5 5 2 3 3 5" xfId="14843" xr:uid="{E19262BD-9D4B-44B3-A4D4-B76A30594B5F}"/>
    <cellStyle name="Normal 5 5 2 3 3 5 2" xfId="40845" xr:uid="{C56B12B7-7EC2-4598-9827-08F7C3E92B30}"/>
    <cellStyle name="Normal 5 5 2 3 3 6" xfId="28533" xr:uid="{9977D4CD-BEA7-4EF6-84DA-76EF3177D4B6}"/>
    <cellStyle name="Normal 5 5 2 3 3 7" xfId="43417" xr:uid="{AE71F1D0-4A8A-45D9-97C9-31B9CF691681}"/>
    <cellStyle name="Normal 5 5 2 3 3 8" xfId="7997" xr:uid="{EC9B8355-17C7-486E-8A84-01F334A3628B}"/>
    <cellStyle name="Normal 5 5 2 3 4" xfId="1344" xr:uid="{3620769A-183C-420B-890A-B4A441B28922}"/>
    <cellStyle name="Normal 5 5 2 3 4 2" xfId="1345" xr:uid="{80977B86-69EA-4408-9E63-57D2393804A6}"/>
    <cellStyle name="Normal 5 5 2 3 4 2 2" xfId="13132" xr:uid="{4ACD12F0-8742-424B-8954-8244484A828C}"/>
    <cellStyle name="Normal 5 5 2 3 4 2 2 2" xfId="26822" xr:uid="{936EAC1C-5EFF-4082-B20C-8EE003B8D0D4}"/>
    <cellStyle name="Normal 5 5 2 3 4 2 2 2 2" xfId="40514" xr:uid="{5177A257-11B3-4B56-883A-24D16F13095B}"/>
    <cellStyle name="Normal 5 5 2 3 4 2 2 2 3" xfId="55398" xr:uid="{16888E2E-C403-451A-8A06-55C6CE965BBF}"/>
    <cellStyle name="Normal 5 5 2 3 4 2 2 3" xfId="19978" xr:uid="{759D6B1F-11BC-4564-9175-DCE1E22E6226}"/>
    <cellStyle name="Normal 5 5 2 3 4 2 2 4" xfId="33668" xr:uid="{FDE7A7A4-7C97-4885-A251-1A0A86B8F211}"/>
    <cellStyle name="Normal 5 5 2 3 4 2 2 5" xfId="48552" xr:uid="{8BAF95BC-E407-4092-9B38-11C9664EEEBC}"/>
    <cellStyle name="Normal 5 5 2 3 4 2 3" xfId="23400" xr:uid="{ACEDC528-3D5E-4458-8390-7E82B64D5D97}"/>
    <cellStyle name="Normal 5 5 2 3 4 2 3 2" xfId="37092" xr:uid="{9FFC14C6-31AD-4B04-B722-09CA52172449}"/>
    <cellStyle name="Normal 5 5 2 3 4 2 3 3" xfId="51976" xr:uid="{D919623F-C9DB-496E-8407-178998B5DB80}"/>
    <cellStyle name="Normal 5 5 2 3 4 2 4" xfId="16556" xr:uid="{2070AD9B-D960-40E7-91DE-8BC83449747D}"/>
    <cellStyle name="Normal 5 5 2 3 4 2 4 2" xfId="41038" xr:uid="{BCD22928-B629-442B-BDE9-33E1851C9AFA}"/>
    <cellStyle name="Normal 5 5 2 3 4 2 5" xfId="30246" xr:uid="{1E62A13D-4916-4A08-AA02-B9B34907B848}"/>
    <cellStyle name="Normal 5 5 2 3 4 2 6" xfId="45130" xr:uid="{85363319-AAB4-422D-B787-FEC8FBBB95E5}"/>
    <cellStyle name="Normal 5 5 2 3 4 2 7" xfId="9710" xr:uid="{C9BEFDA8-B1E4-4EB3-ABAF-257CBD7EE738}"/>
    <cellStyle name="Normal 5 5 2 3 4 3" xfId="11420" xr:uid="{A8BF6307-03F2-4BBE-9A98-269FAC938E56}"/>
    <cellStyle name="Normal 5 5 2 3 4 3 2" xfId="25110" xr:uid="{643562B3-1ED6-41A7-92AE-E9F680B557A5}"/>
    <cellStyle name="Normal 5 5 2 3 4 3 2 2" xfId="38802" xr:uid="{F61947A8-4168-4EB8-A9EC-680E42530ED5}"/>
    <cellStyle name="Normal 5 5 2 3 4 3 2 3" xfId="53686" xr:uid="{B20F01B4-F608-40A4-8C0D-DA81A6E1E982}"/>
    <cellStyle name="Normal 5 5 2 3 4 3 3" xfId="18266" xr:uid="{EB8C1F38-E56B-40E9-A6C3-66AD83D2CCDF}"/>
    <cellStyle name="Normal 5 5 2 3 4 3 4" xfId="31956" xr:uid="{3023A8C5-7FE9-4AB6-A42C-984DB3199BEA}"/>
    <cellStyle name="Normal 5 5 2 3 4 3 5" xfId="46840" xr:uid="{73616D38-7FB6-487F-B935-54BAB58C4653}"/>
    <cellStyle name="Normal 5 5 2 3 4 4" xfId="21688" xr:uid="{C52F730A-06B9-4359-8547-899C59D4517D}"/>
    <cellStyle name="Normal 5 5 2 3 4 4 2" xfId="35380" xr:uid="{909FDD71-A9EF-4D1A-BF68-E33B005C67FE}"/>
    <cellStyle name="Normal 5 5 2 3 4 4 3" xfId="50264" xr:uid="{0E8F7EB3-DDE2-467B-865C-1A746468735E}"/>
    <cellStyle name="Normal 5 5 2 3 4 5" xfId="14844" xr:uid="{2847019D-282C-49A0-B4D5-A5F702A2C3B7}"/>
    <cellStyle name="Normal 5 5 2 3 4 5 2" xfId="41037" xr:uid="{E4DB47A4-3AF5-42A0-B661-14942D48D8C6}"/>
    <cellStyle name="Normal 5 5 2 3 4 6" xfId="28534" xr:uid="{65E085EE-F029-4FDB-BF64-3DE83BD2D41D}"/>
    <cellStyle name="Normal 5 5 2 3 4 7" xfId="43418" xr:uid="{C984C35E-D440-40F0-9E63-99C1AC5A1412}"/>
    <cellStyle name="Normal 5 5 2 3 4 8" xfId="7998" xr:uid="{3BCB4F64-C7E0-418B-89DA-D51C988DDB21}"/>
    <cellStyle name="Normal 5 5 2 3 5" xfId="1346" xr:uid="{4E3E56F0-A6AA-4D34-B097-2D170E2291A8}"/>
    <cellStyle name="Normal 5 5 2 3 5 2" xfId="13128" xr:uid="{654BF3AD-4EAD-44D7-A850-12D63B0821A8}"/>
    <cellStyle name="Normal 5 5 2 3 5 2 2" xfId="26818" xr:uid="{AA0AFBF2-AA74-4046-A22D-A4BB1ABFE255}"/>
    <cellStyle name="Normal 5 5 2 3 5 2 2 2" xfId="40510" xr:uid="{68DA1A39-E96E-4CCA-8318-AA5FF7686B2D}"/>
    <cellStyle name="Normal 5 5 2 3 5 2 2 3" xfId="55394" xr:uid="{0EEEECA6-9B7D-4433-82C3-BF879964E0F9}"/>
    <cellStyle name="Normal 5 5 2 3 5 2 3" xfId="19974" xr:uid="{BBE9CFC9-06CE-4807-9A43-07869B1C0345}"/>
    <cellStyle name="Normal 5 5 2 3 5 2 4" xfId="33664" xr:uid="{04324694-7ACF-4E9E-9978-7CA0212DDEA0}"/>
    <cellStyle name="Normal 5 5 2 3 5 2 5" xfId="48548" xr:uid="{BC0B91EA-0388-4ABB-B32E-8066CF8028B1}"/>
    <cellStyle name="Normal 5 5 2 3 5 3" xfId="23396" xr:uid="{EF4338E4-3D82-483F-8156-05552525B3F9}"/>
    <cellStyle name="Normal 5 5 2 3 5 3 2" xfId="37088" xr:uid="{D46A2AB3-266B-4DBF-9BEC-AE1F978776D7}"/>
    <cellStyle name="Normal 5 5 2 3 5 3 3" xfId="51972" xr:uid="{55628821-970E-41FE-9E41-30665BD64001}"/>
    <cellStyle name="Normal 5 5 2 3 5 4" xfId="16552" xr:uid="{0B2F15AB-A7E3-4E29-9773-62F1EE370121}"/>
    <cellStyle name="Normal 5 5 2 3 5 4 2" xfId="41039" xr:uid="{C3D2BABF-1AA9-4768-B5F5-886304D46BEC}"/>
    <cellStyle name="Normal 5 5 2 3 5 5" xfId="30242" xr:uid="{C34A8872-838E-45BD-A8C7-878C62762E89}"/>
    <cellStyle name="Normal 5 5 2 3 5 6" xfId="45126" xr:uid="{068E778A-7547-4B2B-BCE0-2BCBCBAC2265}"/>
    <cellStyle name="Normal 5 5 2 3 5 7" xfId="9706" xr:uid="{FDBCC8F1-588C-47CA-8BB7-DD19997C2F9F}"/>
    <cellStyle name="Normal 5 5 2 3 6" xfId="2892" xr:uid="{E0DF8E94-EF1B-4A44-B4BC-928D1939C5DC}"/>
    <cellStyle name="Normal 5 5 2 3 6 2" xfId="25106" xr:uid="{ABB64EA3-4B4C-4700-8BC5-95EDE7C07397}"/>
    <cellStyle name="Normal 5 5 2 3 6 2 2" xfId="38798" xr:uid="{A694D48C-43CE-4177-8441-6F1F281B730A}"/>
    <cellStyle name="Normal 5 5 2 3 6 2 3" xfId="53682" xr:uid="{0D9D4028-DB04-47C2-AD3F-D07F2430CDCE}"/>
    <cellStyle name="Normal 5 5 2 3 6 3" xfId="18262" xr:uid="{D39C9F7D-423E-4C5E-ABD9-A0CA73B455CB}"/>
    <cellStyle name="Normal 5 5 2 3 6 3 2" xfId="41168" xr:uid="{D3C658A6-925F-41BC-BDCB-745F881FCC46}"/>
    <cellStyle name="Normal 5 5 2 3 6 4" xfId="31952" xr:uid="{EB7251B9-EA49-434D-B515-F9361CC7D44E}"/>
    <cellStyle name="Normal 5 5 2 3 6 5" xfId="46836" xr:uid="{360EA4CB-294D-4679-978E-C40DA122CEB6}"/>
    <cellStyle name="Normal 5 5 2 3 6 6" xfId="11416" xr:uid="{289ED084-599F-4B34-8779-C700C758BA51}"/>
    <cellStyle name="Normal 5 5 2 3 7" xfId="21684" xr:uid="{0659AA5D-8540-4DEE-8651-584E30BB6707}"/>
    <cellStyle name="Normal 5 5 2 3 7 2" xfId="35376" xr:uid="{DF1CE1EC-A1D1-432D-8B71-2F211732BAD2}"/>
    <cellStyle name="Normal 5 5 2 3 7 3" xfId="50260" xr:uid="{D978B793-870C-4931-94AF-0C4ACC58FFBB}"/>
    <cellStyle name="Normal 5 5 2 3 8" xfId="14840" xr:uid="{350ED497-12F4-41B4-88D3-24402937D1BB}"/>
    <cellStyle name="Normal 5 5 2 3 8 2" xfId="40788" xr:uid="{56BE7BA2-1583-4FFF-A449-1A3EF1048735}"/>
    <cellStyle name="Normal 5 5 2 3 9" xfId="28530" xr:uid="{27FAA0D0-728D-4CAE-B6DA-50A8777F5221}"/>
    <cellStyle name="Normal 5 5 2 4" xfId="307" xr:uid="{C7A07C8E-8B41-466A-81AC-71A10FB7320D}"/>
    <cellStyle name="Normal 5 5 2 4 10" xfId="43419" xr:uid="{B95AF9E5-D8F5-4D1F-AE9E-7A18F623A821}"/>
    <cellStyle name="Normal 5 5 2 4 11" xfId="7999" xr:uid="{71A5008C-6488-4C5F-8729-B05294E67143}"/>
    <cellStyle name="Normal 5 5 2 4 2" xfId="569" xr:uid="{140ECBA1-E238-41C7-B69C-57FB62A7016E}"/>
    <cellStyle name="Normal 5 5 2 4 2 2" xfId="1347" xr:uid="{6DABDF52-EFB0-42D0-807A-9845083AC830}"/>
    <cellStyle name="Normal 5 5 2 4 2 2 2" xfId="1348" xr:uid="{40C79972-F503-433F-B60C-26C50279C4F6}"/>
    <cellStyle name="Normal 5 5 2 4 2 2 2 2" xfId="13135" xr:uid="{9BE9085F-8A7B-449A-B69A-4DB1165A6B9C}"/>
    <cellStyle name="Normal 5 5 2 4 2 2 2 2 2" xfId="26825" xr:uid="{2EDF5097-3965-487B-8DC3-76EC9F3F310C}"/>
    <cellStyle name="Normal 5 5 2 4 2 2 2 2 2 2" xfId="40517" xr:uid="{3E92AC23-6AD1-4BA2-82C2-72EE856E2EF9}"/>
    <cellStyle name="Normal 5 5 2 4 2 2 2 2 2 3" xfId="55401" xr:uid="{246D68F4-E00D-4935-9A3C-78D5D1D0E54D}"/>
    <cellStyle name="Normal 5 5 2 4 2 2 2 2 3" xfId="19981" xr:uid="{7FA5370C-D82F-472C-8BB6-AC419718226E}"/>
    <cellStyle name="Normal 5 5 2 4 2 2 2 2 4" xfId="33671" xr:uid="{01D4EF8B-29AA-4E02-8BB4-3D5032B449A3}"/>
    <cellStyle name="Normal 5 5 2 4 2 2 2 2 5" xfId="48555" xr:uid="{757F7D16-D2BA-4D69-9D16-8E9798BDED4C}"/>
    <cellStyle name="Normal 5 5 2 4 2 2 2 3" xfId="23403" xr:uid="{37C5B054-D3BD-41DC-BD5D-40AE28DBD024}"/>
    <cellStyle name="Normal 5 5 2 4 2 2 2 3 2" xfId="37095" xr:uid="{A8135B74-FDF3-47A1-A629-2B192CD1A252}"/>
    <cellStyle name="Normal 5 5 2 4 2 2 2 3 3" xfId="51979" xr:uid="{B97F70C8-8296-4B9F-B63E-7E8CE5F5AC6B}"/>
    <cellStyle name="Normal 5 5 2 4 2 2 2 4" xfId="16559" xr:uid="{800D85EE-5B1F-4306-96B1-9B63C654CC77}"/>
    <cellStyle name="Normal 5 5 2 4 2 2 2 4 2" xfId="41041" xr:uid="{AE9DF7E7-7F88-4260-AA88-8C471DFD4803}"/>
    <cellStyle name="Normal 5 5 2 4 2 2 2 5" xfId="30249" xr:uid="{42626373-5761-4D68-AB38-DE30102322BD}"/>
    <cellStyle name="Normal 5 5 2 4 2 2 2 6" xfId="45133" xr:uid="{B9387B1B-3D4D-48DD-9EE1-072EDE84EF18}"/>
    <cellStyle name="Normal 5 5 2 4 2 2 2 7" xfId="9713" xr:uid="{379C2931-D079-448C-9C04-5C7DA93D171F}"/>
    <cellStyle name="Normal 5 5 2 4 2 2 3" xfId="11423" xr:uid="{2F379725-0E2B-4451-8C4A-D0E1EFCA285D}"/>
    <cellStyle name="Normal 5 5 2 4 2 2 3 2" xfId="25113" xr:uid="{C6277318-13BC-4147-8F7C-A16F378CF889}"/>
    <cellStyle name="Normal 5 5 2 4 2 2 3 2 2" xfId="38805" xr:uid="{9717B2BC-9BA6-4824-8849-27AF43B4CD8E}"/>
    <cellStyle name="Normal 5 5 2 4 2 2 3 2 3" xfId="53689" xr:uid="{BF2AC9CD-E15F-4D30-BA2B-08F82E75761F}"/>
    <cellStyle name="Normal 5 5 2 4 2 2 3 3" xfId="18269" xr:uid="{B912D2CA-EC37-4AFB-9A66-45BCF4795734}"/>
    <cellStyle name="Normal 5 5 2 4 2 2 3 4" xfId="31959" xr:uid="{8573D164-9D6B-4E35-A1B6-7442C57C3307}"/>
    <cellStyle name="Normal 5 5 2 4 2 2 3 5" xfId="46843" xr:uid="{68CEE4C5-F011-4059-9242-E91671021AA9}"/>
    <cellStyle name="Normal 5 5 2 4 2 2 4" xfId="21691" xr:uid="{C7E9A91F-A32B-440C-8D11-BC87123478E7}"/>
    <cellStyle name="Normal 5 5 2 4 2 2 4 2" xfId="35383" xr:uid="{BAD8F303-6DDD-41B2-B7FA-21DBEC4B8594}"/>
    <cellStyle name="Normal 5 5 2 4 2 2 4 3" xfId="50267" xr:uid="{25B5C2C2-D5D9-46F2-9B66-59D51483271A}"/>
    <cellStyle name="Normal 5 5 2 4 2 2 5" xfId="14847" xr:uid="{31930F84-B6BB-42A6-BA4D-FC6FA2BD47A8}"/>
    <cellStyle name="Normal 5 5 2 4 2 2 5 2" xfId="41040" xr:uid="{32200524-BDB2-4422-A9B1-DFAD49CA7C59}"/>
    <cellStyle name="Normal 5 5 2 4 2 2 6" xfId="28537" xr:uid="{34623A07-BEB3-40AB-B4F5-A3134AAD4045}"/>
    <cellStyle name="Normal 5 5 2 4 2 2 7" xfId="43421" xr:uid="{7940ECD8-4D71-4C26-8047-A22E7136E601}"/>
    <cellStyle name="Normal 5 5 2 4 2 2 8" xfId="8001" xr:uid="{DE9B9D9F-7442-4BFF-9DA4-417DD29859EF}"/>
    <cellStyle name="Normal 5 5 2 4 2 3" xfId="1349" xr:uid="{00433307-B682-4BF9-A112-BD3754F2051B}"/>
    <cellStyle name="Normal 5 5 2 4 2 3 2" xfId="13134" xr:uid="{2496FCDC-0B2B-4E4F-AFCD-FD7DBCFC7960}"/>
    <cellStyle name="Normal 5 5 2 4 2 3 2 2" xfId="26824" xr:uid="{2FFD7DB6-2DE6-4F12-B064-6354569C811B}"/>
    <cellStyle name="Normal 5 5 2 4 2 3 2 2 2" xfId="40516" xr:uid="{9841EEDB-C3DF-4BB2-949A-C4E8DC097A3C}"/>
    <cellStyle name="Normal 5 5 2 4 2 3 2 2 3" xfId="55400" xr:uid="{D2E541B7-C2AD-43BA-958A-9BDEEAA0FFB0}"/>
    <cellStyle name="Normal 5 5 2 4 2 3 2 3" xfId="19980" xr:uid="{912C0736-6B3F-4F5F-8A1A-87F562420F2C}"/>
    <cellStyle name="Normal 5 5 2 4 2 3 2 4" xfId="33670" xr:uid="{A8D752DC-776E-483A-8C58-37BBB22E116C}"/>
    <cellStyle name="Normal 5 5 2 4 2 3 2 5" xfId="48554" xr:uid="{F86AFC0E-8DD4-4AFB-AD49-BD5494A0CE72}"/>
    <cellStyle name="Normal 5 5 2 4 2 3 3" xfId="23402" xr:uid="{90C4CBBC-6CB5-4A85-990A-FE82E664001D}"/>
    <cellStyle name="Normal 5 5 2 4 2 3 3 2" xfId="37094" xr:uid="{E3CF4F71-A726-4C34-8779-C21BB7246D69}"/>
    <cellStyle name="Normal 5 5 2 4 2 3 3 3" xfId="51978" xr:uid="{98F6B805-8C69-4DD0-9CEA-65CCFD33F8E7}"/>
    <cellStyle name="Normal 5 5 2 4 2 3 4" xfId="16558" xr:uid="{BDEA4A18-203A-4145-8E9E-BDA4010284B4}"/>
    <cellStyle name="Normal 5 5 2 4 2 3 4 2" xfId="41042" xr:uid="{8638102E-2D16-45FD-9E37-F8E5BA27B28C}"/>
    <cellStyle name="Normal 5 5 2 4 2 3 5" xfId="30248" xr:uid="{387C7A7D-C893-464E-9027-DAA3BF61AA57}"/>
    <cellStyle name="Normal 5 5 2 4 2 3 6" xfId="45132" xr:uid="{A034E376-E558-4654-AD02-DFE29852090D}"/>
    <cellStyle name="Normal 5 5 2 4 2 3 7" xfId="9712" xr:uid="{77E9E45B-444A-42A1-895F-573F18B76F17}"/>
    <cellStyle name="Normal 5 5 2 4 2 4" xfId="2893" xr:uid="{45C26F35-68EF-4D12-B1FD-C74CA505C32D}"/>
    <cellStyle name="Normal 5 5 2 4 2 4 2" xfId="25112" xr:uid="{A7969E52-AC85-4F13-973C-7B4ED386954A}"/>
    <cellStyle name="Normal 5 5 2 4 2 4 2 2" xfId="38804" xr:uid="{D385B9AC-2A1A-4CB4-9D82-7468FC1E76C1}"/>
    <cellStyle name="Normal 5 5 2 4 2 4 2 3" xfId="53688" xr:uid="{C7FB2809-E576-4412-BAEF-81FB469ED346}"/>
    <cellStyle name="Normal 5 5 2 4 2 4 3" xfId="18268" xr:uid="{F60F8225-8D62-4F39-A73A-674B17C0F1A0}"/>
    <cellStyle name="Normal 5 5 2 4 2 4 3 2" xfId="41169" xr:uid="{A21E92F2-1F85-4D3C-9A88-A7A18012B3E1}"/>
    <cellStyle name="Normal 5 5 2 4 2 4 4" xfId="31958" xr:uid="{2935ABF0-3869-4370-A9DC-F7F91D94BA62}"/>
    <cellStyle name="Normal 5 5 2 4 2 4 5" xfId="46842" xr:uid="{CE6B4836-30A2-462B-8FCE-1DF8F7BB5E43}"/>
    <cellStyle name="Normal 5 5 2 4 2 4 6" xfId="11422" xr:uid="{95B4B9A7-5AD3-4EEF-AA0D-D45BCE2E5CCC}"/>
    <cellStyle name="Normal 5 5 2 4 2 5" xfId="21690" xr:uid="{8F46F763-E96A-4CE0-9641-56B0FF03B97E}"/>
    <cellStyle name="Normal 5 5 2 4 2 5 2" xfId="35382" xr:uid="{BDAA4EF2-3150-4945-86AF-713F94659DA8}"/>
    <cellStyle name="Normal 5 5 2 4 2 5 3" xfId="50266" xr:uid="{D0DBA598-E4BB-42AE-B4BE-F33519D72AE9}"/>
    <cellStyle name="Normal 5 5 2 4 2 6" xfId="14846" xr:uid="{671FC91F-94A1-4D87-94D0-4865733F6E8C}"/>
    <cellStyle name="Normal 5 5 2 4 2 6 2" xfId="40846" xr:uid="{B417C2CA-1F51-4736-8D8A-F2C0757FA51A}"/>
    <cellStyle name="Normal 5 5 2 4 2 7" xfId="28536" xr:uid="{09539396-3617-47CE-AA96-3BF9F442A256}"/>
    <cellStyle name="Normal 5 5 2 4 2 8" xfId="43420" xr:uid="{5DAFCA6A-58B2-4B25-91A2-1406245B1DC9}"/>
    <cellStyle name="Normal 5 5 2 4 2 9" xfId="8000" xr:uid="{ED67D8CC-2082-47E7-8C73-A29758D3A30A}"/>
    <cellStyle name="Normal 5 5 2 4 3" xfId="1350" xr:uid="{70EFD7DF-FF85-4582-AE37-4861025A3CC2}"/>
    <cellStyle name="Normal 5 5 2 4 3 2" xfId="1351" xr:uid="{7AC5C33A-7250-49DB-A4B5-FA2A020DD0A4}"/>
    <cellStyle name="Normal 5 5 2 4 3 2 2" xfId="13136" xr:uid="{6A3A9A02-44DA-4AA8-9E78-E076C2D71A29}"/>
    <cellStyle name="Normal 5 5 2 4 3 2 2 2" xfId="26826" xr:uid="{779773D3-5DE8-4BC7-B824-37D7E096C0A5}"/>
    <cellStyle name="Normal 5 5 2 4 3 2 2 2 2" xfId="40518" xr:uid="{3DE1930E-AFAB-4884-A944-FCD1910A5F08}"/>
    <cellStyle name="Normal 5 5 2 4 3 2 2 2 3" xfId="55402" xr:uid="{68192EB6-EF0C-49DF-86B7-3F337B0FE3E3}"/>
    <cellStyle name="Normal 5 5 2 4 3 2 2 3" xfId="19982" xr:uid="{34BB8B81-0738-493C-AE91-8F9450FC3E88}"/>
    <cellStyle name="Normal 5 5 2 4 3 2 2 4" xfId="33672" xr:uid="{2C6727B0-4492-4A44-9333-1306EC0C4463}"/>
    <cellStyle name="Normal 5 5 2 4 3 2 2 5" xfId="48556" xr:uid="{2376D0F5-FC85-4095-8E23-F90378ADA663}"/>
    <cellStyle name="Normal 5 5 2 4 3 2 3" xfId="23404" xr:uid="{5716AE36-A26B-406F-94C3-6226B55DAF02}"/>
    <cellStyle name="Normal 5 5 2 4 3 2 3 2" xfId="37096" xr:uid="{1F4E6CB5-21CD-4B01-BD3F-2BFFDBBD2560}"/>
    <cellStyle name="Normal 5 5 2 4 3 2 3 3" xfId="51980" xr:uid="{2596140F-58DE-4134-9855-76553C9520E7}"/>
    <cellStyle name="Normal 5 5 2 4 3 2 4" xfId="16560" xr:uid="{94233FFA-555B-47A4-B277-551BE87D3E3E}"/>
    <cellStyle name="Normal 5 5 2 4 3 2 4 2" xfId="41044" xr:uid="{8AFB2AB8-7D42-40F9-8319-060A4CF23E86}"/>
    <cellStyle name="Normal 5 5 2 4 3 2 5" xfId="30250" xr:uid="{2679AF94-8EBE-4A50-BF3B-89121FB02FD4}"/>
    <cellStyle name="Normal 5 5 2 4 3 2 6" xfId="45134" xr:uid="{D09E55DD-D787-475E-8DDA-BFAF30C8E6FA}"/>
    <cellStyle name="Normal 5 5 2 4 3 2 7" xfId="9714" xr:uid="{B7E9834C-13CE-4081-B54E-6F1AA3BBBE9E}"/>
    <cellStyle name="Normal 5 5 2 4 3 3" xfId="11424" xr:uid="{B6066768-219D-475F-B9CD-8844C5E30E9C}"/>
    <cellStyle name="Normal 5 5 2 4 3 3 2" xfId="25114" xr:uid="{91BE6BC3-0738-49E2-9D87-BEE0B61EF4DB}"/>
    <cellStyle name="Normal 5 5 2 4 3 3 2 2" xfId="38806" xr:uid="{41DC85BC-DD64-48CC-938A-BA3AF7064DDA}"/>
    <cellStyle name="Normal 5 5 2 4 3 3 2 3" xfId="53690" xr:uid="{7DF0DA20-529D-44FA-9F99-8040ED282CBC}"/>
    <cellStyle name="Normal 5 5 2 4 3 3 3" xfId="18270" xr:uid="{C175ED72-2EF3-4234-85D0-4ED6C83AF178}"/>
    <cellStyle name="Normal 5 5 2 4 3 3 4" xfId="31960" xr:uid="{D550A613-BAB6-4F92-BD79-ED8FA8EB32DD}"/>
    <cellStyle name="Normal 5 5 2 4 3 3 5" xfId="46844" xr:uid="{DA2E07D9-0E92-4BD8-A556-8C010049AA2A}"/>
    <cellStyle name="Normal 5 5 2 4 3 4" xfId="21692" xr:uid="{CC089EB8-000F-4774-880D-F82A516AB93E}"/>
    <cellStyle name="Normal 5 5 2 4 3 4 2" xfId="35384" xr:uid="{A9AC9268-954F-42F6-B807-64149502983D}"/>
    <cellStyle name="Normal 5 5 2 4 3 4 3" xfId="50268" xr:uid="{93D6220B-E8C8-4167-98B4-D6237A8C5133}"/>
    <cellStyle name="Normal 5 5 2 4 3 5" xfId="14848" xr:uid="{801FAD28-BD4E-4315-847F-964193593541}"/>
    <cellStyle name="Normal 5 5 2 4 3 5 2" xfId="41043" xr:uid="{8536FB17-006E-4B02-B5ED-116EB41F12ED}"/>
    <cellStyle name="Normal 5 5 2 4 3 6" xfId="28538" xr:uid="{1985B3F3-E51A-40B8-ACB7-A06FC2BEEA2A}"/>
    <cellStyle name="Normal 5 5 2 4 3 7" xfId="43422" xr:uid="{84D4478D-9C6D-44C3-A9A6-5D74C29DA2BE}"/>
    <cellStyle name="Normal 5 5 2 4 3 8" xfId="8002" xr:uid="{FA9BC841-3034-4BEF-A884-42CF84C7C996}"/>
    <cellStyle name="Normal 5 5 2 4 4" xfId="1352" xr:uid="{838A7803-E00F-4618-962B-DAC27260BAF9}"/>
    <cellStyle name="Normal 5 5 2 4 4 2" xfId="9715" xr:uid="{DB4D8B0D-ACE2-4D8A-9765-5C93FE9D8C3E}"/>
    <cellStyle name="Normal 5 5 2 4 4 2 2" xfId="13137" xr:uid="{2FC64023-F5CD-4CBA-8FBA-71F2317AB5CE}"/>
    <cellStyle name="Normal 5 5 2 4 4 2 2 2" xfId="26827" xr:uid="{6E621702-0F2C-446D-AADB-A062D245A12F}"/>
    <cellStyle name="Normal 5 5 2 4 4 2 2 2 2" xfId="40519" xr:uid="{EB85FBE8-30D4-4396-BF15-6AAF6ED4CE4C}"/>
    <cellStyle name="Normal 5 5 2 4 4 2 2 2 3" xfId="55403" xr:uid="{49A185C8-F74E-49BE-97FE-A0AD1DCA02C5}"/>
    <cellStyle name="Normal 5 5 2 4 4 2 2 3" xfId="19983" xr:uid="{98D4E5A7-81A4-481C-A51C-B7F96CCA754C}"/>
    <cellStyle name="Normal 5 5 2 4 4 2 2 4" xfId="33673" xr:uid="{229061D9-ECBD-40B3-9321-1214558A4D65}"/>
    <cellStyle name="Normal 5 5 2 4 4 2 2 5" xfId="48557" xr:uid="{2AD532C6-A743-4C55-93B3-149CE911C2C9}"/>
    <cellStyle name="Normal 5 5 2 4 4 2 3" xfId="23405" xr:uid="{856673C8-B5F7-4829-8AF5-91D1AA099879}"/>
    <cellStyle name="Normal 5 5 2 4 4 2 3 2" xfId="37097" xr:uid="{72C003AA-0CEE-4D1A-8A58-93148AFE91B5}"/>
    <cellStyle name="Normal 5 5 2 4 4 2 3 3" xfId="51981" xr:uid="{8D6B7F38-8B97-47E3-8B6B-5CA129C6D709}"/>
    <cellStyle name="Normal 5 5 2 4 4 2 4" xfId="16561" xr:uid="{1FF45C6F-CC91-4CED-A110-C9C54419AFC3}"/>
    <cellStyle name="Normal 5 5 2 4 4 2 5" xfId="30251" xr:uid="{6B73685E-4FFF-4598-88BC-1CB1965B44AF}"/>
    <cellStyle name="Normal 5 5 2 4 4 2 6" xfId="45135" xr:uid="{FCB87BE7-52B2-422F-86CA-212BBF42B66D}"/>
    <cellStyle name="Normal 5 5 2 4 4 3" xfId="11425" xr:uid="{49B68EE7-6715-456D-9AAF-F5F62F9FE31D}"/>
    <cellStyle name="Normal 5 5 2 4 4 3 2" xfId="25115" xr:uid="{20BF8C54-7FF6-4601-903F-37ED80819E7B}"/>
    <cellStyle name="Normal 5 5 2 4 4 3 2 2" xfId="38807" xr:uid="{A587D5D1-A648-492B-A092-DB6514CF4292}"/>
    <cellStyle name="Normal 5 5 2 4 4 3 2 3" xfId="53691" xr:uid="{8534AA62-B106-4F1C-85F5-18EF55311CB8}"/>
    <cellStyle name="Normal 5 5 2 4 4 3 3" xfId="18271" xr:uid="{B42F5742-471B-4CD3-97CB-CD85D0E7C7EF}"/>
    <cellStyle name="Normal 5 5 2 4 4 3 4" xfId="31961" xr:uid="{8FEF4741-524A-422C-810B-47EFF798064B}"/>
    <cellStyle name="Normal 5 5 2 4 4 3 5" xfId="46845" xr:uid="{20F1140F-4A8E-414B-89CB-67DF1C658145}"/>
    <cellStyle name="Normal 5 5 2 4 4 4" xfId="21693" xr:uid="{5F395DBD-C828-4E78-A79B-F8FE7F5BEE37}"/>
    <cellStyle name="Normal 5 5 2 4 4 4 2" xfId="35385" xr:uid="{3563C527-BB86-4F04-AE62-ECAD2AAC6C0E}"/>
    <cellStyle name="Normal 5 5 2 4 4 4 3" xfId="50269" xr:uid="{B035C9F0-688C-4EA5-AD4B-DCC2565045D4}"/>
    <cellStyle name="Normal 5 5 2 4 4 5" xfId="14849" xr:uid="{948FB440-D1C7-489B-BF59-CD246F6262DB}"/>
    <cellStyle name="Normal 5 5 2 4 4 5 2" xfId="41045" xr:uid="{F6B09DA1-6406-4F2A-B92B-FE7D7A644973}"/>
    <cellStyle name="Normal 5 5 2 4 4 6" xfId="28539" xr:uid="{FFD96337-3F4A-47D6-9441-761B3C2EA57C}"/>
    <cellStyle name="Normal 5 5 2 4 4 7" xfId="43423" xr:uid="{D75F946C-350B-4FFF-8BF3-CEBCABF3C671}"/>
    <cellStyle name="Normal 5 5 2 4 4 8" xfId="8003" xr:uid="{ADF870CA-3138-4322-8A1B-42EB91BA2537}"/>
    <cellStyle name="Normal 5 5 2 4 5" xfId="2894" xr:uid="{81583875-ECCE-4E0E-A79C-1C66E17D4CF8}"/>
    <cellStyle name="Normal 5 5 2 4 5 2" xfId="13133" xr:uid="{6ED9FA6F-8A74-48CF-910A-AD086AE2BFC7}"/>
    <cellStyle name="Normal 5 5 2 4 5 2 2" xfId="26823" xr:uid="{D3D38CD7-2D1F-47A0-8B3D-44D63C82DF1B}"/>
    <cellStyle name="Normal 5 5 2 4 5 2 2 2" xfId="40515" xr:uid="{C97FA063-81E0-473E-A595-5DEC2D40D630}"/>
    <cellStyle name="Normal 5 5 2 4 5 2 2 3" xfId="55399" xr:uid="{8AE4A40B-D96A-4A5B-BECA-1DB7C9E47C99}"/>
    <cellStyle name="Normal 5 5 2 4 5 2 3" xfId="19979" xr:uid="{D849C797-BEE1-40A5-9E87-A6147DFCE11B}"/>
    <cellStyle name="Normal 5 5 2 4 5 2 4" xfId="33669" xr:uid="{3BCEBC49-B0F6-445E-B16B-48E14AD4493F}"/>
    <cellStyle name="Normal 5 5 2 4 5 2 5" xfId="48553" xr:uid="{48235B10-5A57-4971-BF6C-A8BF34169FAF}"/>
    <cellStyle name="Normal 5 5 2 4 5 3" xfId="23401" xr:uid="{407C9346-DA0F-4A09-85DC-00131EE0CA0A}"/>
    <cellStyle name="Normal 5 5 2 4 5 3 2" xfId="37093" xr:uid="{E5FBA7F7-370C-4382-8134-E681A4EB4F16}"/>
    <cellStyle name="Normal 5 5 2 4 5 3 3" xfId="51977" xr:uid="{5AEE1754-45D4-4F29-86D1-25A747FBF244}"/>
    <cellStyle name="Normal 5 5 2 4 5 4" xfId="16557" xr:uid="{137291C2-B981-4858-9D11-06F7778823DB}"/>
    <cellStyle name="Normal 5 5 2 4 5 4 2" xfId="41170" xr:uid="{481618F8-7886-493B-B5B2-D82F796C4817}"/>
    <cellStyle name="Normal 5 5 2 4 5 5" xfId="30247" xr:uid="{9660903A-7E1B-4001-9A1C-DF0ACC927F33}"/>
    <cellStyle name="Normal 5 5 2 4 5 6" xfId="45131" xr:uid="{08533514-2B61-4A2D-AE23-0C07BC7AC333}"/>
    <cellStyle name="Normal 5 5 2 4 5 7" xfId="9711" xr:uid="{43E46873-A37A-44A1-9ADF-7C66130D6759}"/>
    <cellStyle name="Normal 5 5 2 4 6" xfId="11421" xr:uid="{D02AAD5B-D7C2-44FD-A12F-3B94F6C36FAC}"/>
    <cellStyle name="Normal 5 5 2 4 6 2" xfId="25111" xr:uid="{47C8ECBA-B69D-4691-9622-C158871B38EF}"/>
    <cellStyle name="Normal 5 5 2 4 6 2 2" xfId="38803" xr:uid="{093DE745-8AF9-42A0-AADA-365D9C12FFEA}"/>
    <cellStyle name="Normal 5 5 2 4 6 2 3" xfId="53687" xr:uid="{4E298F3C-7527-4A82-89EC-BCBF3A5B397C}"/>
    <cellStyle name="Normal 5 5 2 4 6 3" xfId="18267" xr:uid="{46A9FA17-38EC-419D-BAC9-A7A134331E37}"/>
    <cellStyle name="Normal 5 5 2 4 6 4" xfId="31957" xr:uid="{EE513E8A-1CE4-4AF3-A548-8210B1DA10BD}"/>
    <cellStyle name="Normal 5 5 2 4 6 5" xfId="46841" xr:uid="{A42D1159-151B-4A20-8839-A1F0A24DF78A}"/>
    <cellStyle name="Normal 5 5 2 4 7" xfId="21689" xr:uid="{642A09B2-CFF0-4074-9F16-BACEE233B446}"/>
    <cellStyle name="Normal 5 5 2 4 7 2" xfId="35381" xr:uid="{26CEF321-BF1C-426F-A054-61A16E67C3B4}"/>
    <cellStyle name="Normal 5 5 2 4 7 3" xfId="50265" xr:uid="{7C37AD0B-DE75-46A9-9D20-E69ECFCD87DD}"/>
    <cellStyle name="Normal 5 5 2 4 8" xfId="14845" xr:uid="{CD2EA926-D5A1-4217-9F09-0035674DC7E5}"/>
    <cellStyle name="Normal 5 5 2 4 8 2" xfId="40789" xr:uid="{8B230F93-45EB-4C94-B490-73D0B60FB9AC}"/>
    <cellStyle name="Normal 5 5 2 4 9" xfId="28535" xr:uid="{EEBF456D-C20C-4DF9-BC7A-454CA91B0D17}"/>
    <cellStyle name="Normal 5 5 2 5" xfId="308" xr:uid="{DB658F05-EDEC-4032-9E3E-236E58D5DCEA}"/>
    <cellStyle name="Normal 5 5 2 5 2" xfId="1353" xr:uid="{97EB784D-493C-428F-8EC0-1D3452BAB13B}"/>
    <cellStyle name="Normal 5 5 2 5 2 2" xfId="1354" xr:uid="{77423164-45D0-4A32-8494-1ED3232FA0F1}"/>
    <cellStyle name="Normal 5 5 2 5 2 2 2" xfId="13139" xr:uid="{7D693381-0278-405E-8715-AF3E6BEDBA9B}"/>
    <cellStyle name="Normal 5 5 2 5 2 2 2 2" xfId="26829" xr:uid="{B3237BDC-3785-4F2D-BB7D-7CC9E479A87D}"/>
    <cellStyle name="Normal 5 5 2 5 2 2 2 2 2" xfId="40521" xr:uid="{1F4AED05-8DF3-4964-A74C-82A2971B9C86}"/>
    <cellStyle name="Normal 5 5 2 5 2 2 2 2 3" xfId="55405" xr:uid="{00724930-1BDE-42F3-B7F4-4F4A9CF44FAB}"/>
    <cellStyle name="Normal 5 5 2 5 2 2 2 3" xfId="19985" xr:uid="{4E14E4E8-C01F-44FF-8716-F64AD09EA975}"/>
    <cellStyle name="Normal 5 5 2 5 2 2 2 4" xfId="33675" xr:uid="{12DA8175-FEC2-4FD2-8566-899D5BC6B0D2}"/>
    <cellStyle name="Normal 5 5 2 5 2 2 2 5" xfId="48559" xr:uid="{81B5AE80-984E-4CB1-BF6A-875964438FD1}"/>
    <cellStyle name="Normal 5 5 2 5 2 2 3" xfId="23407" xr:uid="{3D0DFF24-0A6F-4708-AB65-F76ECC28DB3E}"/>
    <cellStyle name="Normal 5 5 2 5 2 2 3 2" xfId="37099" xr:uid="{0F4C4942-19E5-43D3-B8AF-7207A396CA9D}"/>
    <cellStyle name="Normal 5 5 2 5 2 2 3 3" xfId="51983" xr:uid="{01DC0FD8-A828-4FED-A6DA-EDE8D0D57D58}"/>
    <cellStyle name="Normal 5 5 2 5 2 2 4" xfId="16563" xr:uid="{FFCB719A-F553-40D3-8007-B552F059C4EB}"/>
    <cellStyle name="Normal 5 5 2 5 2 2 4 2" xfId="41047" xr:uid="{637DC031-0975-4AF2-966F-830DB23B387B}"/>
    <cellStyle name="Normal 5 5 2 5 2 2 5" xfId="30253" xr:uid="{B3172CED-DFE5-40D6-9FC0-78D07216F9D6}"/>
    <cellStyle name="Normal 5 5 2 5 2 2 6" xfId="45137" xr:uid="{6005FE5F-9C66-42F0-AF92-15748005D647}"/>
    <cellStyle name="Normal 5 5 2 5 2 2 7" xfId="9717" xr:uid="{092EA292-6491-4D68-9584-E6FF113E4C76}"/>
    <cellStyle name="Normal 5 5 2 5 2 3" xfId="11427" xr:uid="{8B1CF577-7874-4CFC-B8F8-D7275429A93C}"/>
    <cellStyle name="Normal 5 5 2 5 2 3 2" xfId="25117" xr:uid="{1A177E28-AA39-4815-A71B-099DD91A450A}"/>
    <cellStyle name="Normal 5 5 2 5 2 3 2 2" xfId="38809" xr:uid="{5F899BED-732F-4DA2-8168-18F5525AEDA3}"/>
    <cellStyle name="Normal 5 5 2 5 2 3 2 3" xfId="53693" xr:uid="{172E16B0-F6E4-4449-8147-2451B179F307}"/>
    <cellStyle name="Normal 5 5 2 5 2 3 3" xfId="18273" xr:uid="{59C96526-8E65-4723-B06D-F0498086E769}"/>
    <cellStyle name="Normal 5 5 2 5 2 3 4" xfId="31963" xr:uid="{8C0B8DCA-44FE-4F52-A81B-0C8AC9E1A34E}"/>
    <cellStyle name="Normal 5 5 2 5 2 3 5" xfId="46847" xr:uid="{393AEB56-5DB3-4BF4-87B8-C19DF7A4C95E}"/>
    <cellStyle name="Normal 5 5 2 5 2 4" xfId="21695" xr:uid="{B7D054AE-B40F-43EE-99B4-A531DF605B61}"/>
    <cellStyle name="Normal 5 5 2 5 2 4 2" xfId="35387" xr:uid="{24F4675F-8AA0-4B9E-ADBB-F8931208B650}"/>
    <cellStyle name="Normal 5 5 2 5 2 4 3" xfId="50271" xr:uid="{4783D292-9CFC-4F94-B8A5-6222A2D8034B}"/>
    <cellStyle name="Normal 5 5 2 5 2 5" xfId="14851" xr:uid="{2E598FA3-BBC9-4D51-A9D8-D4587D87D3F1}"/>
    <cellStyle name="Normal 5 5 2 5 2 5 2" xfId="41046" xr:uid="{411FD1A3-C277-419B-9616-9D3D4CB7DBE6}"/>
    <cellStyle name="Normal 5 5 2 5 2 6" xfId="28541" xr:uid="{08376BA5-3EBF-4A9F-8381-901EC4E4BB38}"/>
    <cellStyle name="Normal 5 5 2 5 2 7" xfId="43425" xr:uid="{E27956BD-36DA-4605-96F8-34A94B8E7777}"/>
    <cellStyle name="Normal 5 5 2 5 2 8" xfId="8005" xr:uid="{97C8D22B-E8A0-4316-AE3D-16253AC8B1F9}"/>
    <cellStyle name="Normal 5 5 2 5 3" xfId="1355" xr:uid="{7D7FCA73-11FC-415C-8068-6C2EDF0B30A4}"/>
    <cellStyle name="Normal 5 5 2 5 3 2" xfId="13138" xr:uid="{1B202702-009E-4D73-839C-D2CA2019FF5D}"/>
    <cellStyle name="Normal 5 5 2 5 3 2 2" xfId="26828" xr:uid="{2BA4F826-73CA-4D7F-A861-218C44986A2D}"/>
    <cellStyle name="Normal 5 5 2 5 3 2 2 2" xfId="40520" xr:uid="{2F6AAED1-2908-4918-BF4D-53F184B8F129}"/>
    <cellStyle name="Normal 5 5 2 5 3 2 2 3" xfId="55404" xr:uid="{349A9AA3-41A3-4BB3-8266-8B89D65C6E50}"/>
    <cellStyle name="Normal 5 5 2 5 3 2 3" xfId="19984" xr:uid="{7CA63B11-949D-4F4E-9B71-A62C6D1A0560}"/>
    <cellStyle name="Normal 5 5 2 5 3 2 4" xfId="33674" xr:uid="{947E41D8-C299-450E-9005-73EEA4F76641}"/>
    <cellStyle name="Normal 5 5 2 5 3 2 5" xfId="48558" xr:uid="{6133661F-F6FA-49F4-A918-C9828FE399A0}"/>
    <cellStyle name="Normal 5 5 2 5 3 3" xfId="23406" xr:uid="{94751490-BA11-4803-BF5E-A7A8CA4EC3DB}"/>
    <cellStyle name="Normal 5 5 2 5 3 3 2" xfId="37098" xr:uid="{DBDD8924-93F3-4C06-B0B2-8CBCE30F0B2D}"/>
    <cellStyle name="Normal 5 5 2 5 3 3 3" xfId="51982" xr:uid="{0E697B7F-43D5-4D9B-B614-27E6FCA63D31}"/>
    <cellStyle name="Normal 5 5 2 5 3 4" xfId="16562" xr:uid="{01B64592-4C9E-43A5-9241-191C94256A85}"/>
    <cellStyle name="Normal 5 5 2 5 3 4 2" xfId="41048" xr:uid="{594B30EC-3D0C-4E77-A3CD-64C5C76ABE0A}"/>
    <cellStyle name="Normal 5 5 2 5 3 5" xfId="30252" xr:uid="{87C0BC3A-3750-4705-9BF6-33D9704D7F9A}"/>
    <cellStyle name="Normal 5 5 2 5 3 6" xfId="45136" xr:uid="{77924F54-33A7-4923-B17A-29E468C84CD2}"/>
    <cellStyle name="Normal 5 5 2 5 3 7" xfId="9716" xr:uid="{C216D36D-54CD-42FF-B314-DDA9CA082EF8}"/>
    <cellStyle name="Normal 5 5 2 5 4" xfId="2895" xr:uid="{1CB60F1B-04E1-4969-AD3E-A4AF5F330B63}"/>
    <cellStyle name="Normal 5 5 2 5 4 2" xfId="25116" xr:uid="{E608DC88-0B97-4D7A-A32D-039DEB107166}"/>
    <cellStyle name="Normal 5 5 2 5 4 2 2" xfId="38808" xr:uid="{3A6906C1-E9FC-41CD-AF21-E6E7EC4184B6}"/>
    <cellStyle name="Normal 5 5 2 5 4 2 3" xfId="53692" xr:uid="{6080A00D-AF91-42E5-9B5C-FDA39FCC28A4}"/>
    <cellStyle name="Normal 5 5 2 5 4 3" xfId="18272" xr:uid="{1625EAF1-6488-4613-BFFC-6EF4E09AD31D}"/>
    <cellStyle name="Normal 5 5 2 5 4 3 2" xfId="41171" xr:uid="{73BD29DD-5476-4112-8255-F843E3505EA0}"/>
    <cellStyle name="Normal 5 5 2 5 4 4" xfId="31962" xr:uid="{515F2EE9-D068-4993-954A-EB72ABFDA10D}"/>
    <cellStyle name="Normal 5 5 2 5 4 5" xfId="46846" xr:uid="{81F05FCC-95D6-4855-A4F7-5BC544047A26}"/>
    <cellStyle name="Normal 5 5 2 5 4 6" xfId="11426" xr:uid="{BA353653-30C2-41B7-8C54-B999E9C0038B}"/>
    <cellStyle name="Normal 5 5 2 5 5" xfId="21694" xr:uid="{2170496F-FBB9-47C4-87D6-42A3A485679C}"/>
    <cellStyle name="Normal 5 5 2 5 5 2" xfId="35386" xr:uid="{87317E1A-41D2-43B6-BB18-0F75B5D662C0}"/>
    <cellStyle name="Normal 5 5 2 5 5 3" xfId="50270" xr:uid="{CC2EFEF6-11B6-417C-B3A7-8B48693E4166}"/>
    <cellStyle name="Normal 5 5 2 5 6" xfId="14850" xr:uid="{3289AEA1-9263-48C3-83C8-6A2A6A8CDAD3}"/>
    <cellStyle name="Normal 5 5 2 5 6 2" xfId="40790" xr:uid="{237701F6-936D-4CDC-A86B-8E34AABF3E4A}"/>
    <cellStyle name="Normal 5 5 2 5 7" xfId="28540" xr:uid="{E813CF85-1443-4122-94E8-E9025FFC8533}"/>
    <cellStyle name="Normal 5 5 2 5 8" xfId="43424" xr:uid="{07BFEC93-EE1F-4D42-AF1C-5500873FE4FC}"/>
    <cellStyle name="Normal 5 5 2 5 9" xfId="8004" xr:uid="{2BFC870D-8EB7-4E92-88C2-C55784CEBBE2}"/>
    <cellStyle name="Normal 5 5 2 6" xfId="1356" xr:uid="{4B3CB9AC-A569-4BC3-A69D-64983E873698}"/>
    <cellStyle name="Normal 5 5 2 6 2" xfId="1357" xr:uid="{91A03CA1-6DE9-440C-B892-A113D257D8B1}"/>
    <cellStyle name="Normal 5 5 2 6 2 2" xfId="13140" xr:uid="{8298633B-E7BE-450E-8F23-01D631231385}"/>
    <cellStyle name="Normal 5 5 2 6 2 2 2" xfId="26830" xr:uid="{34342113-4BAB-493D-81AC-5BE7F751C8A1}"/>
    <cellStyle name="Normal 5 5 2 6 2 2 2 2" xfId="40522" xr:uid="{731D7FC3-D102-444F-B2F3-88970149E627}"/>
    <cellStyle name="Normal 5 5 2 6 2 2 2 3" xfId="55406" xr:uid="{DBD73738-31B8-41D5-AE65-8A0D8DCA2534}"/>
    <cellStyle name="Normal 5 5 2 6 2 2 3" xfId="19986" xr:uid="{6E1F67EB-566C-4889-B534-9A4D517CA189}"/>
    <cellStyle name="Normal 5 5 2 6 2 2 4" xfId="33676" xr:uid="{27B53A80-6424-4F6A-94DA-A968BBF80DD0}"/>
    <cellStyle name="Normal 5 5 2 6 2 2 5" xfId="48560" xr:uid="{D6703954-6865-4F7D-B9B0-98A76A80484A}"/>
    <cellStyle name="Normal 5 5 2 6 2 3" xfId="23408" xr:uid="{EF6A5C99-2EB0-4536-BD80-31564766E3A3}"/>
    <cellStyle name="Normal 5 5 2 6 2 3 2" xfId="37100" xr:uid="{E41429D6-76E4-4D32-9F2B-E3239259FCCB}"/>
    <cellStyle name="Normal 5 5 2 6 2 3 3" xfId="51984" xr:uid="{7BF19912-CAC4-4F4A-B402-66838C79F8C5}"/>
    <cellStyle name="Normal 5 5 2 6 2 4" xfId="16564" xr:uid="{64999C24-C2AB-43CA-B58A-E878881F433B}"/>
    <cellStyle name="Normal 5 5 2 6 2 4 2" xfId="41050" xr:uid="{4E39F108-D78B-4B1B-B650-A5EFA98B46EC}"/>
    <cellStyle name="Normal 5 5 2 6 2 5" xfId="30254" xr:uid="{E04E39BC-5941-480A-AA53-51740314F975}"/>
    <cellStyle name="Normal 5 5 2 6 2 6" xfId="45138" xr:uid="{52D06C06-7535-4FD8-9131-B288E9F80E7E}"/>
    <cellStyle name="Normal 5 5 2 6 2 7" xfId="9718" xr:uid="{052CD0A4-EE01-48CF-BF58-6CA4AF631277}"/>
    <cellStyle name="Normal 5 5 2 6 3" xfId="2896" xr:uid="{806C856C-9932-4AB8-B647-0CEA9AF0FCAC}"/>
    <cellStyle name="Normal 5 5 2 6 3 2" xfId="25118" xr:uid="{2496DC23-09CD-4A3A-934B-06B4924DF7F1}"/>
    <cellStyle name="Normal 5 5 2 6 3 2 2" xfId="38810" xr:uid="{CAF8BCDE-9C15-447B-ACA2-E8CFF559D044}"/>
    <cellStyle name="Normal 5 5 2 6 3 2 3" xfId="53694" xr:uid="{C854B943-B465-4309-8474-3B85AC7A8EE1}"/>
    <cellStyle name="Normal 5 5 2 6 3 3" xfId="18274" xr:uid="{665A8FC4-5BD6-475C-AC72-D0D83E63EF14}"/>
    <cellStyle name="Normal 5 5 2 6 3 3 2" xfId="41172" xr:uid="{7DA92C0F-8196-42E7-9E32-F0AC3622D7FE}"/>
    <cellStyle name="Normal 5 5 2 6 3 4" xfId="31964" xr:uid="{BAFCFA92-DAAF-4B88-B52F-EF6D4532302D}"/>
    <cellStyle name="Normal 5 5 2 6 3 5" xfId="46848" xr:uid="{5F71E46E-ACFA-44BA-BF9F-4C376C98B44B}"/>
    <cellStyle name="Normal 5 5 2 6 3 6" xfId="11428" xr:uid="{967B3ECF-9EC5-46EF-A23F-4B08266E2EAA}"/>
    <cellStyle name="Normal 5 5 2 6 4" xfId="2897" xr:uid="{9F1EB08E-C030-43C1-9E50-550651760917}"/>
    <cellStyle name="Normal 5 5 2 6 4 2" xfId="41173" xr:uid="{65F76FBC-E997-4A82-ADBA-DFD933EBED38}"/>
    <cellStyle name="Normal 5 5 2 6 4 3" xfId="35388" xr:uid="{082EEF07-EEB2-4BEA-9CE2-698D3CC52633}"/>
    <cellStyle name="Normal 5 5 2 6 4 4" xfId="50272" xr:uid="{FF656CCA-078C-4C20-984D-A49D36BABE5C}"/>
    <cellStyle name="Normal 5 5 2 6 4 5" xfId="21696" xr:uid="{A9FB9EA0-DC97-4EF0-97D0-3FEC5FB7101E}"/>
    <cellStyle name="Normal 5 5 2 6 5" xfId="14852" xr:uid="{AA47F236-2272-470B-B4D3-AFF3B37394FD}"/>
    <cellStyle name="Normal 5 5 2 6 5 2" xfId="41049" xr:uid="{1F07E8C7-AFFA-44F8-9B0A-E6A42CC58730}"/>
    <cellStyle name="Normal 5 5 2 6 6" xfId="28542" xr:uid="{F1568AB1-93BF-47CA-902F-64D6DDEC09BC}"/>
    <cellStyle name="Normal 5 5 2 6 7" xfId="43426" xr:uid="{F81A08FD-4FAD-4BEB-818D-265E700AB61C}"/>
    <cellStyle name="Normal 5 5 2 6 8" xfId="8006" xr:uid="{1082215F-2E45-44CB-BA42-70D9E28240C4}"/>
    <cellStyle name="Normal 5 5 2 7" xfId="1358" xr:uid="{497850C5-9574-47A2-80A9-E9ADD84591D0}"/>
    <cellStyle name="Normal 5 5 2 7 2" xfId="9719" xr:uid="{3038AF5E-5F96-4439-8EBB-E981933C2D59}"/>
    <cellStyle name="Normal 5 5 2 7 2 2" xfId="13141" xr:uid="{2C4B8845-23E7-4EE3-BE93-BD3C3B531D72}"/>
    <cellStyle name="Normal 5 5 2 7 2 2 2" xfId="26831" xr:uid="{A3CAE489-3484-4B59-BB98-D8960C9D117B}"/>
    <cellStyle name="Normal 5 5 2 7 2 2 2 2" xfId="40523" xr:uid="{E825E4FB-FE79-418C-9E01-BCEC3520195B}"/>
    <cellStyle name="Normal 5 5 2 7 2 2 2 3" xfId="55407" xr:uid="{24582F14-9059-4CE1-B575-58422CDA7D1E}"/>
    <cellStyle name="Normal 5 5 2 7 2 2 3" xfId="19987" xr:uid="{2A1032D1-20FA-4233-B54E-8E43C085A006}"/>
    <cellStyle name="Normal 5 5 2 7 2 2 4" xfId="33677" xr:uid="{B6F3CA85-4A3C-4561-9F23-5430ECD21F18}"/>
    <cellStyle name="Normal 5 5 2 7 2 2 5" xfId="48561" xr:uid="{198514DC-56A3-4B24-A7DF-D1D53AA42418}"/>
    <cellStyle name="Normal 5 5 2 7 2 3" xfId="23409" xr:uid="{4D150D7F-6834-4007-B4A1-A2C34D5A0DD8}"/>
    <cellStyle name="Normal 5 5 2 7 2 3 2" xfId="37101" xr:uid="{437893E1-3B15-4834-910A-09B4B627F920}"/>
    <cellStyle name="Normal 5 5 2 7 2 3 3" xfId="51985" xr:uid="{9EA05A04-F92A-4822-AB82-DE35F04881AD}"/>
    <cellStyle name="Normal 5 5 2 7 2 4" xfId="16565" xr:uid="{C2EC45C6-BB1A-42AE-9D7A-BCA6CFE15F7D}"/>
    <cellStyle name="Normal 5 5 2 7 2 5" xfId="30255" xr:uid="{D8654269-CD31-4BB6-866E-088119247F5A}"/>
    <cellStyle name="Normal 5 5 2 7 2 6" xfId="45139" xr:uid="{CB53A16B-6B60-4270-9113-ABB93A98BA97}"/>
    <cellStyle name="Normal 5 5 2 7 3" xfId="11429" xr:uid="{6F9279CD-03C1-4AAC-B98B-A04374D5D0FD}"/>
    <cellStyle name="Normal 5 5 2 7 3 2" xfId="25119" xr:uid="{20513813-6145-4A24-8408-CFA0DABD37B5}"/>
    <cellStyle name="Normal 5 5 2 7 3 2 2" xfId="38811" xr:uid="{4932F0CE-E837-421F-BD24-C5265C7FB54F}"/>
    <cellStyle name="Normal 5 5 2 7 3 2 3" xfId="53695" xr:uid="{04BE3BED-D07F-45F7-B322-8F32FFBF5C27}"/>
    <cellStyle name="Normal 5 5 2 7 3 3" xfId="18275" xr:uid="{4A9965B3-F995-4671-BE23-4076183CC074}"/>
    <cellStyle name="Normal 5 5 2 7 3 4" xfId="31965" xr:uid="{40E9C106-1F1A-4554-BAA7-A00ED832ED02}"/>
    <cellStyle name="Normal 5 5 2 7 3 5" xfId="46849" xr:uid="{7E0E0BB9-EB8B-447E-BD34-7FC85B9AFF48}"/>
    <cellStyle name="Normal 5 5 2 7 4" xfId="21697" xr:uid="{528EE4E2-E38B-42DE-8E47-1FB9EC75AC41}"/>
    <cellStyle name="Normal 5 5 2 7 4 2" xfId="35389" xr:uid="{B2F775A1-738C-4EB0-AD5A-3E6E30132A43}"/>
    <cellStyle name="Normal 5 5 2 7 4 3" xfId="50273" xr:uid="{90F52B92-9588-443A-8A2C-BE030D88952C}"/>
    <cellStyle name="Normal 5 5 2 7 5" xfId="14853" xr:uid="{3AF43994-E312-4581-824A-EB61B281FF97}"/>
    <cellStyle name="Normal 5 5 2 7 5 2" xfId="41051" xr:uid="{A9C77999-40C3-48D6-85A8-065537825116}"/>
    <cellStyle name="Normal 5 5 2 7 6" xfId="28543" xr:uid="{F3D40670-C453-4DB1-A749-B1E30DFD10AB}"/>
    <cellStyle name="Normal 5 5 2 7 7" xfId="43427" xr:uid="{EEDA2D7C-8E8E-45ED-BE3C-8114F211CBA7}"/>
    <cellStyle name="Normal 5 5 2 7 8" xfId="8007" xr:uid="{60F9F426-6197-41B7-81FD-69EC5EF3B11B}"/>
    <cellStyle name="Normal 5 5 2 8" xfId="2898" xr:uid="{178BF4BB-4F42-49AE-AA02-6DB7E2FA1298}"/>
    <cellStyle name="Normal 5 5 2 8 2" xfId="13112" xr:uid="{856F0A88-E041-4CEC-8F1F-8E8E261464BE}"/>
    <cellStyle name="Normal 5 5 2 8 2 2" xfId="26802" xr:uid="{820A1B59-06AF-425E-A10C-4673A3326BE1}"/>
    <cellStyle name="Normal 5 5 2 8 2 2 2" xfId="40494" xr:uid="{1077C070-D9A8-4194-8945-5DCFA5D7EB59}"/>
    <cellStyle name="Normal 5 5 2 8 2 2 3" xfId="55378" xr:uid="{ED6024A0-36A9-44ED-8832-BC4D5F4F9E34}"/>
    <cellStyle name="Normal 5 5 2 8 2 3" xfId="19958" xr:uid="{ECE0D67E-E208-40CE-B1F7-8B2F08F76794}"/>
    <cellStyle name="Normal 5 5 2 8 2 4" xfId="33648" xr:uid="{C64F526E-31D2-4A8B-980B-FD36A8D2B7E3}"/>
    <cellStyle name="Normal 5 5 2 8 2 5" xfId="48532" xr:uid="{DD3D0EF1-6E67-4C23-86DA-7FFC80D0EB03}"/>
    <cellStyle name="Normal 5 5 2 8 3" xfId="23380" xr:uid="{3D3E8B41-E4F7-4A49-A234-DD058C97FD0A}"/>
    <cellStyle name="Normal 5 5 2 8 3 2" xfId="37072" xr:uid="{FD0C256D-4E15-42AD-A529-44739B985730}"/>
    <cellStyle name="Normal 5 5 2 8 3 3" xfId="51956" xr:uid="{95C82531-C925-4E32-8BFB-2EF9C2BDDDA6}"/>
    <cellStyle name="Normal 5 5 2 8 4" xfId="16536" xr:uid="{7F5AB3C1-6373-45AC-89CC-2DF7D69657D1}"/>
    <cellStyle name="Normal 5 5 2 8 4 2" xfId="41174" xr:uid="{0C194D6C-2AB9-4132-A4B5-2E825C05D79B}"/>
    <cellStyle name="Normal 5 5 2 8 5" xfId="30226" xr:uid="{27E945B3-2AEE-4CDA-85C0-52118F13A08A}"/>
    <cellStyle name="Normal 5 5 2 8 6" xfId="45110" xr:uid="{78C54557-13BD-4539-BA2C-8643DFD51957}"/>
    <cellStyle name="Normal 5 5 2 8 7" xfId="9690" xr:uid="{A13EE310-65B6-4C3C-8903-CFD4504F23DD}"/>
    <cellStyle name="Normal 5 5 2 9" xfId="2899" xr:uid="{0BC08ED5-859E-4BD1-A728-FD3E44C1F361}"/>
    <cellStyle name="Normal 5 5 2 9 2" xfId="25090" xr:uid="{02792BF1-9128-4079-9A42-37C5A312DA40}"/>
    <cellStyle name="Normal 5 5 2 9 2 2" xfId="38782" xr:uid="{041F275D-D0DA-4477-BF0D-51682CB03997}"/>
    <cellStyle name="Normal 5 5 2 9 2 3" xfId="53666" xr:uid="{67CEEFEA-03F3-49A1-852C-8F5973DB25B1}"/>
    <cellStyle name="Normal 5 5 2 9 3" xfId="18246" xr:uid="{72980F84-337E-4D2C-8F06-BDA5C3FBD401}"/>
    <cellStyle name="Normal 5 5 2 9 3 2" xfId="41175" xr:uid="{B705F26A-9D10-4D83-8677-0F5A0EB59AB1}"/>
    <cellStyle name="Normal 5 5 2 9 4" xfId="31936" xr:uid="{D63F7ED8-0EAE-49BF-9BBF-5FA5DE39D384}"/>
    <cellStyle name="Normal 5 5 2 9 5" xfId="46820" xr:uid="{F0A34DDB-C457-4A0F-8299-F1F0C8DBE7B3}"/>
    <cellStyle name="Normal 5 5 2 9 6" xfId="11400" xr:uid="{B3863EB6-785E-43A0-B4EB-340B023BF63B}"/>
    <cellStyle name="Normal 5 5 3" xfId="103" xr:uid="{BE326CF2-1019-41E8-8F54-2980B2B8D20A}"/>
    <cellStyle name="Normal 5 5 3 10" xfId="14854" xr:uid="{F011EACA-AF02-416A-BA49-508B1BD439CB}"/>
    <cellStyle name="Normal 5 5 3 10 2" xfId="40769" xr:uid="{D982230B-968E-4CDA-B555-8A8D5E55AA90}"/>
    <cellStyle name="Normal 5 5 3 11" xfId="28544" xr:uid="{DD27E1A2-2B49-4566-8314-BE65D2489F54}"/>
    <cellStyle name="Normal 5 5 3 12" xfId="43428" xr:uid="{15FC2FB2-1310-4C00-9318-34E96307FFA3}"/>
    <cellStyle name="Normal 5 5 3 13" xfId="8008" xr:uid="{89497B43-9083-4C42-8D01-E447DAE52B20}"/>
    <cellStyle name="Normal 5 5 3 2" xfId="104" xr:uid="{D345480D-330C-4B8B-8514-879EA22D1ECB}"/>
    <cellStyle name="Normal 5 5 3 2 10" xfId="43429" xr:uid="{386F6BAE-7F4C-4534-8B91-8E7A39F456EB}"/>
    <cellStyle name="Normal 5 5 3 2 11" xfId="8009" xr:uid="{08093227-9EF3-49EE-8B55-A0FCA6237E6D}"/>
    <cellStyle name="Normal 5 5 3 2 2" xfId="570" xr:uid="{7CDE81B9-4E89-48D3-8334-37C1D9431841}"/>
    <cellStyle name="Normal 5 5 3 2 2 2" xfId="1359" xr:uid="{6E575721-ABF3-4C48-A8C7-3665812CC22E}"/>
    <cellStyle name="Normal 5 5 3 2 2 2 2" xfId="1360" xr:uid="{06005183-5005-43E8-8F24-3ED5D4921D0C}"/>
    <cellStyle name="Normal 5 5 3 2 2 2 2 2" xfId="4470" xr:uid="{426AC577-0320-4158-BCD0-6EA35A16C58B}"/>
    <cellStyle name="Normal 5 5 3 2 2 2 2 2 2" xfId="26835" xr:uid="{BCD1FD25-956E-4BB6-A190-C16E8350E595}"/>
    <cellStyle name="Normal 5 5 3 2 2 2 2 2 2 2" xfId="40527" xr:uid="{93590E41-CA40-47CC-B7C4-EDA9D5DEA4C7}"/>
    <cellStyle name="Normal 5 5 3 2 2 2 2 2 2 3" xfId="55411" xr:uid="{DF3D5D6C-99D0-4641-8F48-1DF0F346AE80}"/>
    <cellStyle name="Normal 5 5 3 2 2 2 2 2 3" xfId="19991" xr:uid="{533D7113-A25C-491D-B0B4-E98EED5CFAF0}"/>
    <cellStyle name="Normal 5 5 3 2 2 2 2 2 3 2" xfId="41347" xr:uid="{FBC2CF46-793A-4DAE-B4EF-53B7890F9312}"/>
    <cellStyle name="Normal 5 5 3 2 2 2 2 2 4" xfId="33681" xr:uid="{94F17A63-E059-41EC-ACFB-8D9424A54B46}"/>
    <cellStyle name="Normal 5 5 3 2 2 2 2 2 5" xfId="48565" xr:uid="{3E114ABA-7E27-4D80-9B38-00D88E6BD932}"/>
    <cellStyle name="Normal 5 5 3 2 2 2 2 2 6" xfId="13145" xr:uid="{BA4E54B1-6849-4ED7-AB17-6C5A9D8158DB}"/>
    <cellStyle name="Normal 5 5 3 2 2 2 2 3" xfId="23413" xr:uid="{08135F00-F2FD-413C-85CE-EC0AFD5EDB9D}"/>
    <cellStyle name="Normal 5 5 3 2 2 2 2 3 2" xfId="37105" xr:uid="{481E5EB4-1757-4520-9691-FB8F79821265}"/>
    <cellStyle name="Normal 5 5 3 2 2 2 2 3 3" xfId="51989" xr:uid="{D417BCC1-AA87-4D6F-92A9-E33C48C15CBC}"/>
    <cellStyle name="Normal 5 5 3 2 2 2 2 4" xfId="16569" xr:uid="{EB773EF7-BCBC-4C5D-BB4F-E08631D11537}"/>
    <cellStyle name="Normal 5 5 3 2 2 2 2 4 2" xfId="41053" xr:uid="{323F8918-7F11-44D9-8EBA-B7FF7DEEDE13}"/>
    <cellStyle name="Normal 5 5 3 2 2 2 2 5" xfId="30259" xr:uid="{0D6CF679-0266-4F3E-9200-4428B130D1B8}"/>
    <cellStyle name="Normal 5 5 3 2 2 2 2 6" xfId="45143" xr:uid="{220F0516-4F8F-4693-94B6-7FF03E8E6FDD}"/>
    <cellStyle name="Normal 5 5 3 2 2 2 2 7" xfId="9723" xr:uid="{E77AE39D-36F9-44B1-BDB9-9BDD03061E75}"/>
    <cellStyle name="Normal 5 5 3 2 2 2 3" xfId="4471" xr:uid="{9EA15B33-3BB2-430A-9880-F112D6DC3CDC}"/>
    <cellStyle name="Normal 5 5 3 2 2 2 3 2" xfId="25123" xr:uid="{3C830FED-1369-4805-9F32-7419A1AE9E48}"/>
    <cellStyle name="Normal 5 5 3 2 2 2 3 2 2" xfId="38815" xr:uid="{B71BEDD9-E096-492A-9454-30910B7BB54C}"/>
    <cellStyle name="Normal 5 5 3 2 2 2 3 2 3" xfId="53699" xr:uid="{637F4560-1FF5-49F6-ACE3-D7C4E0B41EB4}"/>
    <cellStyle name="Normal 5 5 3 2 2 2 3 3" xfId="18279" xr:uid="{6B347E4F-C19C-4119-9A50-183C804D5F2E}"/>
    <cellStyle name="Normal 5 5 3 2 2 2 3 3 2" xfId="41348" xr:uid="{6C1AC542-88BE-4210-BFE3-6CE1F5E50B51}"/>
    <cellStyle name="Normal 5 5 3 2 2 2 3 4" xfId="31969" xr:uid="{7B4F5C21-D217-440F-9752-5FA58F88646D}"/>
    <cellStyle name="Normal 5 5 3 2 2 2 3 5" xfId="46853" xr:uid="{CB388BDD-2832-44F1-B68D-F526C76BB90E}"/>
    <cellStyle name="Normal 5 5 3 2 2 2 3 6" xfId="11433" xr:uid="{9842876D-E32C-4CAF-85DA-313D5A9ED8AA}"/>
    <cellStyle name="Normal 5 5 3 2 2 2 4" xfId="21701" xr:uid="{54E2932A-BDE4-4984-BBB4-39400F6CC2A6}"/>
    <cellStyle name="Normal 5 5 3 2 2 2 4 2" xfId="35393" xr:uid="{DD2678E6-E283-4165-AC69-FCB59A45415F}"/>
    <cellStyle name="Normal 5 5 3 2 2 2 4 3" xfId="50277" xr:uid="{BB7A5BCB-40C5-4611-B553-333B52818957}"/>
    <cellStyle name="Normal 5 5 3 2 2 2 5" xfId="14857" xr:uid="{9744C0ED-C2CD-45E5-AAF4-1E6B33159550}"/>
    <cellStyle name="Normal 5 5 3 2 2 2 5 2" xfId="41052" xr:uid="{CDF0BC0C-4858-47E8-8DF5-604A95F3E54B}"/>
    <cellStyle name="Normal 5 5 3 2 2 2 6" xfId="28547" xr:uid="{A4595EA0-1E37-474F-BA57-AC70346FA878}"/>
    <cellStyle name="Normal 5 5 3 2 2 2 7" xfId="43431" xr:uid="{FA9E118C-3D93-4D4E-B6BC-9C13244DDCE0}"/>
    <cellStyle name="Normal 5 5 3 2 2 2 8" xfId="8011" xr:uid="{61A81CAE-86F7-45A1-A510-9BFAB4256469}"/>
    <cellStyle name="Normal 5 5 3 2 2 3" xfId="1361" xr:uid="{1EF1C205-EBD5-4C7E-A57C-4AE893BE5694}"/>
    <cellStyle name="Normal 5 5 3 2 2 3 2" xfId="4472" xr:uid="{4A2ABE0E-5BD6-4131-8EE0-5A333A7E1750}"/>
    <cellStyle name="Normal 5 5 3 2 2 3 2 2" xfId="26834" xr:uid="{2FB9E7DB-4C97-4C6B-873A-86F04D292AEF}"/>
    <cellStyle name="Normal 5 5 3 2 2 3 2 2 2" xfId="40526" xr:uid="{06FF8198-045F-4D3D-8E22-3C6429CC8F68}"/>
    <cellStyle name="Normal 5 5 3 2 2 3 2 2 3" xfId="55410" xr:uid="{A1D367FC-B37B-466B-81D0-DD260AE13FC9}"/>
    <cellStyle name="Normal 5 5 3 2 2 3 2 3" xfId="19990" xr:uid="{0416113F-2B3A-4C3B-85F5-3E783703CC4B}"/>
    <cellStyle name="Normal 5 5 3 2 2 3 2 3 2" xfId="41349" xr:uid="{A8D63AA7-3144-4248-A2A9-4654C3E5D397}"/>
    <cellStyle name="Normal 5 5 3 2 2 3 2 4" xfId="33680" xr:uid="{48D44DA8-71BD-4C8D-A397-9E576C229DED}"/>
    <cellStyle name="Normal 5 5 3 2 2 3 2 5" xfId="48564" xr:uid="{00935F5E-C0EF-498D-949B-38F08F5C5645}"/>
    <cellStyle name="Normal 5 5 3 2 2 3 2 6" xfId="13144" xr:uid="{493B1C68-570D-44FF-9658-DD16256D2A52}"/>
    <cellStyle name="Normal 5 5 3 2 2 3 3" xfId="23412" xr:uid="{F76CBDBA-E368-4B44-9D74-37E89D7D6D2D}"/>
    <cellStyle name="Normal 5 5 3 2 2 3 3 2" xfId="37104" xr:uid="{29A26AD8-CA3A-48C6-80BA-BD6F85F7A397}"/>
    <cellStyle name="Normal 5 5 3 2 2 3 3 3" xfId="51988" xr:uid="{9FBD2395-E029-4407-9C84-F4266556B95F}"/>
    <cellStyle name="Normal 5 5 3 2 2 3 4" xfId="16568" xr:uid="{63FF95C9-594A-4670-9BC8-0E0D7BEF47B7}"/>
    <cellStyle name="Normal 5 5 3 2 2 3 4 2" xfId="41054" xr:uid="{39377EFF-3075-484E-A795-93FCDCE234A5}"/>
    <cellStyle name="Normal 5 5 3 2 2 3 5" xfId="30258" xr:uid="{361A54F9-F5F3-4A0D-97B5-67279B71283F}"/>
    <cellStyle name="Normal 5 5 3 2 2 3 6" xfId="45142" xr:uid="{B7B3A161-A212-4C4B-BB99-EBE89F9121EA}"/>
    <cellStyle name="Normal 5 5 3 2 2 3 7" xfId="9722" xr:uid="{385DABD9-9F5C-4A97-A854-617568067479}"/>
    <cellStyle name="Normal 5 5 3 2 2 4" xfId="2900" xr:uid="{A06B5C06-F680-4814-B59F-57C8E0039388}"/>
    <cellStyle name="Normal 5 5 3 2 2 4 2" xfId="25122" xr:uid="{6D103E56-2E15-4C0C-B2A1-4A456D12A008}"/>
    <cellStyle name="Normal 5 5 3 2 2 4 2 2" xfId="38814" xr:uid="{629EEB3D-F377-4775-B82E-2D86FB0C12F8}"/>
    <cellStyle name="Normal 5 5 3 2 2 4 2 3" xfId="53698" xr:uid="{4DCA2E45-25A9-47F3-93F6-58B0489FE90B}"/>
    <cellStyle name="Normal 5 5 3 2 2 4 3" xfId="18278" xr:uid="{C60BDCA5-06ED-43FB-B5B2-A28BB6DDBA5A}"/>
    <cellStyle name="Normal 5 5 3 2 2 4 3 2" xfId="41176" xr:uid="{6657D99A-D69D-4C11-8CCA-A672A6618206}"/>
    <cellStyle name="Normal 5 5 3 2 2 4 4" xfId="31968" xr:uid="{9C4BE0C4-5617-4120-9FBE-058E12830190}"/>
    <cellStyle name="Normal 5 5 3 2 2 4 5" xfId="46852" xr:uid="{25F5C4DC-B56E-4140-B1D6-A7E4617F0C6B}"/>
    <cellStyle name="Normal 5 5 3 2 2 4 6" xfId="11432" xr:uid="{CB2A70DA-60AC-4C66-9212-E2AA1862D766}"/>
    <cellStyle name="Normal 5 5 3 2 2 5" xfId="21700" xr:uid="{3EB77D52-4FC3-4005-BD95-8AA53AF2CF81}"/>
    <cellStyle name="Normal 5 5 3 2 2 5 2" xfId="35392" xr:uid="{1DD499AF-62A0-4CFF-81BA-60402828DA29}"/>
    <cellStyle name="Normal 5 5 3 2 2 5 3" xfId="50276" xr:uid="{470445AE-D4B9-4F1A-AFCC-F932B54C5966}"/>
    <cellStyle name="Normal 5 5 3 2 2 6" xfId="14856" xr:uid="{1151AB45-44B2-4926-A19A-A8EE4D3A5241}"/>
    <cellStyle name="Normal 5 5 3 2 2 6 2" xfId="40847" xr:uid="{2B0F9B58-C7C5-472F-B31E-FF756DAD94D8}"/>
    <cellStyle name="Normal 5 5 3 2 2 7" xfId="28546" xr:uid="{361F2077-705F-4BD0-97EB-E72563EF1F47}"/>
    <cellStyle name="Normal 5 5 3 2 2 8" xfId="43430" xr:uid="{AD9D6ED5-FDA7-46C2-9F88-47867C08EF47}"/>
    <cellStyle name="Normal 5 5 3 2 2 9" xfId="8010" xr:uid="{79857AD6-6F54-4C32-8C30-885C93857CA0}"/>
    <cellStyle name="Normal 5 5 3 2 3" xfId="1362" xr:uid="{C065C02E-4BFD-4A69-9C85-FE86B1B47E74}"/>
    <cellStyle name="Normal 5 5 3 2 3 2" xfId="1363" xr:uid="{3A029568-AF53-4B44-BD4C-36F2F9FB41D0}"/>
    <cellStyle name="Normal 5 5 3 2 3 2 2" xfId="4473" xr:uid="{BB7F74AC-82D1-4E29-9A01-5C16E8068AE6}"/>
    <cellStyle name="Normal 5 5 3 2 3 2 2 2" xfId="26836" xr:uid="{04467208-DD66-43F6-8140-59B99C04F0B5}"/>
    <cellStyle name="Normal 5 5 3 2 3 2 2 2 2" xfId="40528" xr:uid="{CBA71581-11DD-4B64-9FFD-0E49F07042E8}"/>
    <cellStyle name="Normal 5 5 3 2 3 2 2 2 3" xfId="55412" xr:uid="{CBBB6147-E49E-4E6B-8479-4215618D594E}"/>
    <cellStyle name="Normal 5 5 3 2 3 2 2 3" xfId="19992" xr:uid="{040799A5-3986-4C2E-9135-6E6BF66ED7B2}"/>
    <cellStyle name="Normal 5 5 3 2 3 2 2 3 2" xfId="41350" xr:uid="{180BBEEF-87A6-4E32-8641-0E6151D4E885}"/>
    <cellStyle name="Normal 5 5 3 2 3 2 2 4" xfId="33682" xr:uid="{8891C40D-621F-4D71-90FD-67499F2918FC}"/>
    <cellStyle name="Normal 5 5 3 2 3 2 2 5" xfId="48566" xr:uid="{D0C57064-8AD1-407B-9235-1ECCA7B0205D}"/>
    <cellStyle name="Normal 5 5 3 2 3 2 2 6" xfId="13146" xr:uid="{FFE66B63-596E-44D0-9169-9E6D71A22FBA}"/>
    <cellStyle name="Normal 5 5 3 2 3 2 3" xfId="23414" xr:uid="{56669354-1FE2-415D-BA08-238A447BBA7D}"/>
    <cellStyle name="Normal 5 5 3 2 3 2 3 2" xfId="37106" xr:uid="{EC4C7A9B-E4AB-427E-B1F7-3306BBE2C236}"/>
    <cellStyle name="Normal 5 5 3 2 3 2 3 3" xfId="51990" xr:uid="{F92513CD-BF01-477C-8366-A0E3F69566FA}"/>
    <cellStyle name="Normal 5 5 3 2 3 2 4" xfId="16570" xr:uid="{86CC8692-A6F7-47CE-8A4D-FA3CB81F4BA7}"/>
    <cellStyle name="Normal 5 5 3 2 3 2 4 2" xfId="41056" xr:uid="{B36E2D2D-1DD2-4177-900E-E691EEE83EA5}"/>
    <cellStyle name="Normal 5 5 3 2 3 2 5" xfId="30260" xr:uid="{E259FBBB-89CE-4EEE-BC4A-4E9385B2F465}"/>
    <cellStyle name="Normal 5 5 3 2 3 2 6" xfId="45144" xr:uid="{36EB78B8-2531-4CB3-8EF1-A73A76F6CBBB}"/>
    <cellStyle name="Normal 5 5 3 2 3 2 7" xfId="9724" xr:uid="{DC7FE644-4891-43B6-96B8-CBC33C0A4CD7}"/>
    <cellStyle name="Normal 5 5 3 2 3 3" xfId="2901" xr:uid="{F3EDD4AF-2603-4EA8-AFBC-53CC12F8BD31}"/>
    <cellStyle name="Normal 5 5 3 2 3 3 2" xfId="25124" xr:uid="{173D04A4-45A8-4E57-B14B-41CEBC1C2482}"/>
    <cellStyle name="Normal 5 5 3 2 3 3 2 2" xfId="38816" xr:uid="{AC56C70D-5B63-4D7B-9689-5C1FA168DAA5}"/>
    <cellStyle name="Normal 5 5 3 2 3 3 2 3" xfId="53700" xr:uid="{50CC0765-4DA9-4B04-A2F9-1D50ADC1A2E3}"/>
    <cellStyle name="Normal 5 5 3 2 3 3 3" xfId="18280" xr:uid="{F9F4A503-94FC-407A-BB07-E547ECFF21BC}"/>
    <cellStyle name="Normal 5 5 3 2 3 3 3 2" xfId="41177" xr:uid="{E83EF1F9-48A8-4723-A186-E10F72920DB4}"/>
    <cellStyle name="Normal 5 5 3 2 3 3 4" xfId="31970" xr:uid="{C72DA861-47A6-4098-AAC0-BF1EAF133CCF}"/>
    <cellStyle name="Normal 5 5 3 2 3 3 5" xfId="46854" xr:uid="{FD882450-11BC-48C4-96CB-2CD8E1069A26}"/>
    <cellStyle name="Normal 5 5 3 2 3 3 6" xfId="11434" xr:uid="{3BDD8706-A204-4163-A66A-47C731628D14}"/>
    <cellStyle name="Normal 5 5 3 2 3 4" xfId="2902" xr:uid="{85C4AE28-E479-47B1-A12A-1C53BBBD8297}"/>
    <cellStyle name="Normal 5 5 3 2 3 4 2" xfId="41178" xr:uid="{C879334F-7281-4D76-B16A-EAA3479B7187}"/>
    <cellStyle name="Normal 5 5 3 2 3 4 3" xfId="35394" xr:uid="{FC889F23-5F9A-40FF-B0BC-9FAF1E64A1B9}"/>
    <cellStyle name="Normal 5 5 3 2 3 4 4" xfId="50278" xr:uid="{1A12F487-C6D1-472F-87A3-C35C2131DC82}"/>
    <cellStyle name="Normal 5 5 3 2 3 4 5" xfId="21702" xr:uid="{AB1319C5-6A75-4419-81D6-362CE6425280}"/>
    <cellStyle name="Normal 5 5 3 2 3 5" xfId="14858" xr:uid="{72609278-CBA6-4423-93A2-A09A55CE8794}"/>
    <cellStyle name="Normal 5 5 3 2 3 5 2" xfId="41055" xr:uid="{A081D10C-E615-4776-92E3-93220CEF83B9}"/>
    <cellStyle name="Normal 5 5 3 2 3 6" xfId="28548" xr:uid="{8462AF58-003D-447D-95D7-B86A7763988E}"/>
    <cellStyle name="Normal 5 5 3 2 3 7" xfId="43432" xr:uid="{8CF5FF70-7D0E-4AC4-9F97-92A37F7614AC}"/>
    <cellStyle name="Normal 5 5 3 2 3 8" xfId="8012" xr:uid="{451D9FD7-D9D3-413B-A6DA-2971898A4BA7}"/>
    <cellStyle name="Normal 5 5 3 2 4" xfId="1364" xr:uid="{9C359B6B-2092-44A3-8185-1F0884941136}"/>
    <cellStyle name="Normal 5 5 3 2 4 2" xfId="4474" xr:uid="{3DC88AF7-D02B-4EE4-9A7B-2CE68CB5B566}"/>
    <cellStyle name="Normal 5 5 3 2 4 2 2" xfId="13147" xr:uid="{B0137DD7-86E1-4CDA-AC2A-DEDFC19EF96F}"/>
    <cellStyle name="Normal 5 5 3 2 4 2 2 2" xfId="26837" xr:uid="{C05727A0-D558-4F21-9ABA-0DEBFF6E6784}"/>
    <cellStyle name="Normal 5 5 3 2 4 2 2 2 2" xfId="40529" xr:uid="{5A2B0283-245F-4B97-A93C-E444A9E442EC}"/>
    <cellStyle name="Normal 5 5 3 2 4 2 2 2 3" xfId="55413" xr:uid="{3BA52F86-393B-4FD4-9F52-EDBF648B7205}"/>
    <cellStyle name="Normal 5 5 3 2 4 2 2 3" xfId="19993" xr:uid="{2320643E-6AF8-4A71-BA1F-9E59BFDBE7ED}"/>
    <cellStyle name="Normal 5 5 3 2 4 2 2 4" xfId="33683" xr:uid="{C2EE675A-2B96-49F4-93DB-04E57135B91A}"/>
    <cellStyle name="Normal 5 5 3 2 4 2 2 5" xfId="48567" xr:uid="{AA00FB4B-AF88-43BF-B056-EEA47498258E}"/>
    <cellStyle name="Normal 5 5 3 2 4 2 3" xfId="23415" xr:uid="{DC6793BD-375E-4F7B-9D3F-0934E5A4CC9F}"/>
    <cellStyle name="Normal 5 5 3 2 4 2 3 2" xfId="37107" xr:uid="{3C3BFA07-89A1-49EB-A768-8DBCA2662A90}"/>
    <cellStyle name="Normal 5 5 3 2 4 2 3 3" xfId="51991" xr:uid="{1984241C-057C-4AEE-856B-B3E7BD8D4D3F}"/>
    <cellStyle name="Normal 5 5 3 2 4 2 4" xfId="16571" xr:uid="{775B89F6-762F-402F-834F-8A1AC7F5C6E0}"/>
    <cellStyle name="Normal 5 5 3 2 4 2 4 2" xfId="41351" xr:uid="{12A02E06-B5F2-4BA9-835A-F2923228EFBF}"/>
    <cellStyle name="Normal 5 5 3 2 4 2 5" xfId="30261" xr:uid="{772A0259-059A-4345-BBED-3C528F46BF1C}"/>
    <cellStyle name="Normal 5 5 3 2 4 2 6" xfId="45145" xr:uid="{EE812D1C-4ACE-4805-8D6E-732BF7A6A9D6}"/>
    <cellStyle name="Normal 5 5 3 2 4 2 7" xfId="9725" xr:uid="{75B6A2B8-1AA7-449F-96A4-C45A13B976B5}"/>
    <cellStyle name="Normal 5 5 3 2 4 3" xfId="11435" xr:uid="{D508C151-D811-4F3F-AECB-A472325920E7}"/>
    <cellStyle name="Normal 5 5 3 2 4 3 2" xfId="25125" xr:uid="{B4C049C7-71DE-4B18-A4E1-C2E36D708D5A}"/>
    <cellStyle name="Normal 5 5 3 2 4 3 2 2" xfId="38817" xr:uid="{CF94054E-E841-45BF-B970-12947D24A26E}"/>
    <cellStyle name="Normal 5 5 3 2 4 3 2 3" xfId="53701" xr:uid="{788BB787-E36A-4011-8695-A4193D323414}"/>
    <cellStyle name="Normal 5 5 3 2 4 3 3" xfId="18281" xr:uid="{6A4A9612-295A-407A-BF1A-9EEF10E34558}"/>
    <cellStyle name="Normal 5 5 3 2 4 3 4" xfId="31971" xr:uid="{20AAA114-77E2-4987-A071-E94599EABDF5}"/>
    <cellStyle name="Normal 5 5 3 2 4 3 5" xfId="46855" xr:uid="{5F7202E9-A991-4A55-96C8-378B6BD74EA4}"/>
    <cellStyle name="Normal 5 5 3 2 4 4" xfId="21703" xr:uid="{0B5C1728-64B7-46E7-8352-BD57A1ED29B4}"/>
    <cellStyle name="Normal 5 5 3 2 4 4 2" xfId="35395" xr:uid="{282C6476-6FA9-4EC5-822A-C1399CE5259E}"/>
    <cellStyle name="Normal 5 5 3 2 4 4 3" xfId="50279" xr:uid="{A0615165-9742-43C0-A376-A7DD73AB89A5}"/>
    <cellStyle name="Normal 5 5 3 2 4 5" xfId="14859" xr:uid="{970D3200-A1C5-49D4-9AA8-5EA901BA679D}"/>
    <cellStyle name="Normal 5 5 3 2 4 5 2" xfId="41057" xr:uid="{C5497FBB-9E28-4980-BF74-6EEDCA030D47}"/>
    <cellStyle name="Normal 5 5 3 2 4 6" xfId="28549" xr:uid="{48F794E7-4870-4CDD-8862-00128B1DCE0A}"/>
    <cellStyle name="Normal 5 5 3 2 4 7" xfId="43433" xr:uid="{664BFA05-9264-43DE-A921-A1DE4A38D06F}"/>
    <cellStyle name="Normal 5 5 3 2 4 8" xfId="8013" xr:uid="{81568299-2BB8-41C8-80E9-49B8A3E6B80D}"/>
    <cellStyle name="Normal 5 5 3 2 5" xfId="2903" xr:uid="{76FC2550-2863-46E0-87B6-B19573027F73}"/>
    <cellStyle name="Normal 5 5 3 2 5 2" xfId="13143" xr:uid="{75489DD8-484F-4B07-84BD-488D4918B030}"/>
    <cellStyle name="Normal 5 5 3 2 5 2 2" xfId="26833" xr:uid="{B62EFA63-A31C-4D01-9A51-9BA05787D22C}"/>
    <cellStyle name="Normal 5 5 3 2 5 2 2 2" xfId="40525" xr:uid="{63ABD2B2-25D8-438B-8404-732BC80DDA73}"/>
    <cellStyle name="Normal 5 5 3 2 5 2 2 3" xfId="55409" xr:uid="{486CEAD5-F243-42C4-9CDC-81F484AA825C}"/>
    <cellStyle name="Normal 5 5 3 2 5 2 3" xfId="19989" xr:uid="{D75BF131-9AC2-4CBF-97CD-CC145475CF6E}"/>
    <cellStyle name="Normal 5 5 3 2 5 2 4" xfId="33679" xr:uid="{DA8E2C75-7C8F-480B-8D23-2C84F2627020}"/>
    <cellStyle name="Normal 5 5 3 2 5 2 5" xfId="48563" xr:uid="{50500973-1AEE-4AD0-9AEA-FA3C4C0F0A37}"/>
    <cellStyle name="Normal 5 5 3 2 5 3" xfId="23411" xr:uid="{6DA17E20-2DE4-4F7D-B8E3-B93D48839454}"/>
    <cellStyle name="Normal 5 5 3 2 5 3 2" xfId="37103" xr:uid="{0BCD8BF7-5555-4736-9198-8A62A2B988E1}"/>
    <cellStyle name="Normal 5 5 3 2 5 3 3" xfId="51987" xr:uid="{322DD0EF-CDBA-4229-A409-C798B29C5836}"/>
    <cellStyle name="Normal 5 5 3 2 5 4" xfId="16567" xr:uid="{DBE41A17-AD19-46E0-95F7-8E6CF6602789}"/>
    <cellStyle name="Normal 5 5 3 2 5 4 2" xfId="41179" xr:uid="{36F88DDD-525C-4029-96F3-42DC3818BB3C}"/>
    <cellStyle name="Normal 5 5 3 2 5 5" xfId="30257" xr:uid="{9E13E9A7-E5E9-4654-8627-161EEFFB0B01}"/>
    <cellStyle name="Normal 5 5 3 2 5 6" xfId="45141" xr:uid="{B100A7FC-1BF3-4EBB-A4CE-A6960500960A}"/>
    <cellStyle name="Normal 5 5 3 2 5 7" xfId="9721" xr:uid="{ED76DC90-CDBD-41F8-A759-BCDE21D6255E}"/>
    <cellStyle name="Normal 5 5 3 2 6" xfId="2904" xr:uid="{FF554990-B58A-4EEE-A29A-E2099EAE689B}"/>
    <cellStyle name="Normal 5 5 3 2 6 2" xfId="25121" xr:uid="{803D31BC-BB80-49F7-9B05-278AFDE905F4}"/>
    <cellStyle name="Normal 5 5 3 2 6 2 2" xfId="38813" xr:uid="{24165F17-93C1-47AB-B00D-E884F7265657}"/>
    <cellStyle name="Normal 5 5 3 2 6 2 3" xfId="53697" xr:uid="{7233AA1A-4803-4E74-A8B5-B2385A5E0AE1}"/>
    <cellStyle name="Normal 5 5 3 2 6 3" xfId="18277" xr:uid="{F311FBA4-6734-4D6E-8E24-399BF2FE9837}"/>
    <cellStyle name="Normal 5 5 3 2 6 3 2" xfId="41180" xr:uid="{4F3C10F9-EFB4-4D03-8266-46F712B8D0F3}"/>
    <cellStyle name="Normal 5 5 3 2 6 4" xfId="31967" xr:uid="{10CC309E-DFC4-4B51-9D70-CD8A0FB5F76F}"/>
    <cellStyle name="Normal 5 5 3 2 6 5" xfId="46851" xr:uid="{2472A85D-0B11-4198-9458-91B772C59FDC}"/>
    <cellStyle name="Normal 5 5 3 2 6 6" xfId="11431" xr:uid="{A892BD14-633E-43F4-92B3-02DD253AB408}"/>
    <cellStyle name="Normal 5 5 3 2 7" xfId="21699" xr:uid="{EB8A04B6-F36B-484F-8874-F8B06267219C}"/>
    <cellStyle name="Normal 5 5 3 2 7 2" xfId="35391" xr:uid="{9BF23E6D-A2F6-4AF8-B67D-517CCA87BF70}"/>
    <cellStyle name="Normal 5 5 3 2 7 3" xfId="50275" xr:uid="{352242D1-EDF4-4668-AA12-15C28BC96C08}"/>
    <cellStyle name="Normal 5 5 3 2 8" xfId="14855" xr:uid="{3B8C491C-A16A-4EE9-A56E-ADE6433E665A}"/>
    <cellStyle name="Normal 5 5 3 2 8 2" xfId="40770" xr:uid="{04B9E746-37A3-4BF8-B92C-6AD84AADEC48}"/>
    <cellStyle name="Normal 5 5 3 2 9" xfId="28545" xr:uid="{2E4026FF-9025-4476-A842-ACC655C7ED40}"/>
    <cellStyle name="Normal 5 5 3 3" xfId="309" xr:uid="{DD8AE473-804E-45E2-A9B4-B386DFF1BDAF}"/>
    <cellStyle name="Normal 5 5 3 3 10" xfId="43434" xr:uid="{24DD4E90-8D69-48DB-B6B8-5CB2E5C40854}"/>
    <cellStyle name="Normal 5 5 3 3 11" xfId="8014" xr:uid="{71E9050B-6A44-49E0-B162-EBFC6D25AC77}"/>
    <cellStyle name="Normal 5 5 3 3 2" xfId="1365" xr:uid="{B51A4808-11B4-4ADF-908F-B0ECD7DCB32D}"/>
    <cellStyle name="Normal 5 5 3 3 2 2" xfId="1366" xr:uid="{BD3B986E-4904-4CAD-A5C9-A6255B430635}"/>
    <cellStyle name="Normal 5 5 3 3 2 2 2" xfId="4475" xr:uid="{6126ED91-47B7-415B-8093-CFB2C4F6916A}"/>
    <cellStyle name="Normal 5 5 3 3 2 2 2 2" xfId="13150" xr:uid="{A1337F72-0E57-44FD-97B2-DDFA83D0D3F9}"/>
    <cellStyle name="Normal 5 5 3 3 2 2 2 2 2" xfId="26840" xr:uid="{9376CCD2-2C97-4B85-A9E5-F300BE56A6C9}"/>
    <cellStyle name="Normal 5 5 3 3 2 2 2 2 2 2" xfId="40532" xr:uid="{8DC25345-21C9-490A-910D-A6D6FB9FC7BA}"/>
    <cellStyle name="Normal 5 5 3 3 2 2 2 2 2 3" xfId="55416" xr:uid="{65A06CB3-C49D-4EF3-9525-EC336270EC9D}"/>
    <cellStyle name="Normal 5 5 3 3 2 2 2 2 3" xfId="19996" xr:uid="{6841FF16-54E7-4B8E-82BE-4181ACF8718A}"/>
    <cellStyle name="Normal 5 5 3 3 2 2 2 2 4" xfId="33686" xr:uid="{B6603C0F-D253-481A-ACCE-666CC7AB92C9}"/>
    <cellStyle name="Normal 5 5 3 3 2 2 2 2 5" xfId="48570" xr:uid="{C336CE5E-4D20-48D9-98A3-1F6523F1A952}"/>
    <cellStyle name="Normal 5 5 3 3 2 2 2 3" xfId="23418" xr:uid="{15086ACE-9274-40DB-A6EF-400BD90FEA58}"/>
    <cellStyle name="Normal 5 5 3 3 2 2 2 3 2" xfId="37110" xr:uid="{76DB4DB3-6259-4309-81D4-AC5914E91B0B}"/>
    <cellStyle name="Normal 5 5 3 3 2 2 2 3 3" xfId="51994" xr:uid="{55DB9DE5-6125-4567-B754-FA318318A5E9}"/>
    <cellStyle name="Normal 5 5 3 3 2 2 2 4" xfId="16574" xr:uid="{E769058A-EA9A-4058-8B04-30A1AA73580D}"/>
    <cellStyle name="Normal 5 5 3 3 2 2 2 4 2" xfId="41352" xr:uid="{BADF01FF-0CF3-46B7-97D4-0E2F5E2A95B2}"/>
    <cellStyle name="Normal 5 5 3 3 2 2 2 5" xfId="30264" xr:uid="{0CA164EC-FB72-45B4-9E15-AF9CDE6AC67B}"/>
    <cellStyle name="Normal 5 5 3 3 2 2 2 6" xfId="45148" xr:uid="{AC75EB3E-93F7-4EC4-AD4E-AFF8C84A3FD2}"/>
    <cellStyle name="Normal 5 5 3 3 2 2 2 7" xfId="9728" xr:uid="{05D0786E-9856-43E3-9A95-B43F663AD5E7}"/>
    <cellStyle name="Normal 5 5 3 3 2 2 3" xfId="11438" xr:uid="{354410FB-5EE9-4741-A67A-62AFD335E38E}"/>
    <cellStyle name="Normal 5 5 3 3 2 2 3 2" xfId="25128" xr:uid="{2A629575-0668-4E22-8EE2-732A32656BF0}"/>
    <cellStyle name="Normal 5 5 3 3 2 2 3 2 2" xfId="38820" xr:uid="{D828586E-538F-4288-91E0-2442D7F629E9}"/>
    <cellStyle name="Normal 5 5 3 3 2 2 3 2 3" xfId="53704" xr:uid="{7B4ED078-5939-471C-A3CE-FF1113272684}"/>
    <cellStyle name="Normal 5 5 3 3 2 2 3 3" xfId="18284" xr:uid="{8DC2095D-0CBE-48EB-9639-07B8086F15E7}"/>
    <cellStyle name="Normal 5 5 3 3 2 2 3 4" xfId="31974" xr:uid="{65E3D764-8245-42B5-9485-89E7A7B9131F}"/>
    <cellStyle name="Normal 5 5 3 3 2 2 3 5" xfId="46858" xr:uid="{59EB002C-B552-4C40-804D-E03F312F3F5E}"/>
    <cellStyle name="Normal 5 5 3 3 2 2 4" xfId="21706" xr:uid="{85F45995-D1AF-40FF-9E0F-34D8261CEF42}"/>
    <cellStyle name="Normal 5 5 3 3 2 2 4 2" xfId="35398" xr:uid="{2480DCC6-787B-49EB-9EE7-BAADD170D83B}"/>
    <cellStyle name="Normal 5 5 3 3 2 2 4 3" xfId="50282" xr:uid="{5C403F17-7766-41CA-A5E2-26A5E4B87922}"/>
    <cellStyle name="Normal 5 5 3 3 2 2 5" xfId="14862" xr:uid="{3D3E76F3-B655-421F-96CD-D6B5D3F94559}"/>
    <cellStyle name="Normal 5 5 3 3 2 2 5 2" xfId="41059" xr:uid="{9A8415EB-CE31-4A65-9E67-58DBF4C141AA}"/>
    <cellStyle name="Normal 5 5 3 3 2 2 6" xfId="28552" xr:uid="{76999FE7-4553-4326-9402-B41759C495F7}"/>
    <cellStyle name="Normal 5 5 3 3 2 2 7" xfId="43436" xr:uid="{4070AA63-D312-46F6-A1F8-4E256E4961D6}"/>
    <cellStyle name="Normal 5 5 3 3 2 2 8" xfId="8016" xr:uid="{7BF9EFE6-0B7E-42F1-9146-3C2E5F03959E}"/>
    <cellStyle name="Normal 5 5 3 3 2 3" xfId="2905" xr:uid="{60E3AB0E-BD50-44B3-9992-DB25573C1BED}"/>
    <cellStyle name="Normal 5 5 3 3 2 3 2" xfId="13149" xr:uid="{92E07BCF-7DE6-4B34-A3DE-BC859D6DC777}"/>
    <cellStyle name="Normal 5 5 3 3 2 3 2 2" xfId="26839" xr:uid="{58DAF989-413B-4312-865B-9CEFE515CC26}"/>
    <cellStyle name="Normal 5 5 3 3 2 3 2 2 2" xfId="40531" xr:uid="{BB866346-A343-4C37-8D25-8D8F4EBBD49F}"/>
    <cellStyle name="Normal 5 5 3 3 2 3 2 2 3" xfId="55415" xr:uid="{F530CCCE-6DBC-4570-A817-968060D60E13}"/>
    <cellStyle name="Normal 5 5 3 3 2 3 2 3" xfId="19995" xr:uid="{6022FD06-E8FE-438F-A6CF-42361086A1EE}"/>
    <cellStyle name="Normal 5 5 3 3 2 3 2 4" xfId="33685" xr:uid="{BC5E6F84-3352-4AE1-A4D4-37E1797E1D04}"/>
    <cellStyle name="Normal 5 5 3 3 2 3 2 5" xfId="48569" xr:uid="{C640E9DF-C0E4-4C32-A840-2035DB334E12}"/>
    <cellStyle name="Normal 5 5 3 3 2 3 3" xfId="23417" xr:uid="{39952D58-6CD5-474A-AD87-72DF8C8BDAB0}"/>
    <cellStyle name="Normal 5 5 3 3 2 3 3 2" xfId="37109" xr:uid="{FE919067-3935-43BA-998C-9A93968FAFC5}"/>
    <cellStyle name="Normal 5 5 3 3 2 3 3 3" xfId="51993" xr:uid="{629A0AB2-3AE3-4E24-969C-D3A931EACD6C}"/>
    <cellStyle name="Normal 5 5 3 3 2 3 4" xfId="16573" xr:uid="{FE70395A-EB12-4B31-B77E-E4E29D3E5C2A}"/>
    <cellStyle name="Normal 5 5 3 3 2 3 4 2" xfId="41181" xr:uid="{893FAB11-A903-4114-9629-552BC51B473F}"/>
    <cellStyle name="Normal 5 5 3 3 2 3 5" xfId="30263" xr:uid="{105D7125-38EE-44E0-896C-429AB1E7D96F}"/>
    <cellStyle name="Normal 5 5 3 3 2 3 6" xfId="45147" xr:uid="{C278FE68-A23B-400B-B9D8-D1D5D5A7DFF8}"/>
    <cellStyle name="Normal 5 5 3 3 2 3 7" xfId="9727" xr:uid="{D1AF39A5-9C70-40B4-8AD4-D014456C1989}"/>
    <cellStyle name="Normal 5 5 3 3 2 4" xfId="2906" xr:uid="{00DCC4C5-1A6C-456D-9E03-5A7554C3704C}"/>
    <cellStyle name="Normal 5 5 3 3 2 4 2" xfId="25127" xr:uid="{5AD5112A-CD04-45A2-ABFB-9CACE466C889}"/>
    <cellStyle name="Normal 5 5 3 3 2 4 2 2" xfId="38819" xr:uid="{448783AE-A3AB-4B55-A4B4-59373F309EA7}"/>
    <cellStyle name="Normal 5 5 3 3 2 4 2 3" xfId="53703" xr:uid="{49F69958-5657-40BA-A41B-56FFEE62BF73}"/>
    <cellStyle name="Normal 5 5 3 3 2 4 3" xfId="18283" xr:uid="{AEFEC467-B79E-4893-AC0A-6CA2AA97EAC8}"/>
    <cellStyle name="Normal 5 5 3 3 2 4 3 2" xfId="41182" xr:uid="{9501EB8A-796C-445C-870A-DAD7452A3A3D}"/>
    <cellStyle name="Normal 5 5 3 3 2 4 4" xfId="31973" xr:uid="{DAA89AB5-80BD-45B2-9BC9-4351473E0FAB}"/>
    <cellStyle name="Normal 5 5 3 3 2 4 5" xfId="46857" xr:uid="{5022CB79-D9F3-4A7B-B03A-89C2E119C79B}"/>
    <cellStyle name="Normal 5 5 3 3 2 4 6" xfId="11437" xr:uid="{01E06CD3-1663-4021-AB50-EC01446B78A9}"/>
    <cellStyle name="Normal 5 5 3 3 2 5" xfId="21705" xr:uid="{28BCF401-2028-417C-A186-E5090BCC66C9}"/>
    <cellStyle name="Normal 5 5 3 3 2 5 2" xfId="35397" xr:uid="{259D2529-6E2F-4FF2-934A-2BE232D9BE29}"/>
    <cellStyle name="Normal 5 5 3 3 2 5 3" xfId="50281" xr:uid="{4F95DA06-E4CB-4C25-A10C-447888DE3E80}"/>
    <cellStyle name="Normal 5 5 3 3 2 6" xfId="14861" xr:uid="{C9B7A8D6-8A46-4A9A-B0B7-A1B6BEA02104}"/>
    <cellStyle name="Normal 5 5 3 3 2 6 2" xfId="41058" xr:uid="{0D20D455-39E1-48EA-A013-DEB3EB81EEC2}"/>
    <cellStyle name="Normal 5 5 3 3 2 7" xfId="28551" xr:uid="{2B28C030-D3ED-4960-AD7E-7B1E9091AD02}"/>
    <cellStyle name="Normal 5 5 3 3 2 8" xfId="43435" xr:uid="{3153378D-8FDD-4030-B7DC-D7500F7A7BD1}"/>
    <cellStyle name="Normal 5 5 3 3 2 9" xfId="8015" xr:uid="{9B2A1617-4B42-45CC-8E8D-D891DAF07494}"/>
    <cellStyle name="Normal 5 5 3 3 3" xfId="1367" xr:uid="{40A4C7D1-C6DA-4E51-A706-B72B566EA3A6}"/>
    <cellStyle name="Normal 5 5 3 3 3 2" xfId="4476" xr:uid="{D06AD929-775A-4373-B304-83172BF2284A}"/>
    <cellStyle name="Normal 5 5 3 3 3 2 2" xfId="13151" xr:uid="{860A3416-41FE-4AC6-B81B-A0364BA276E0}"/>
    <cellStyle name="Normal 5 5 3 3 3 2 2 2" xfId="26841" xr:uid="{25D1C7F8-3536-418C-A127-4105B7BBD10F}"/>
    <cellStyle name="Normal 5 5 3 3 3 2 2 2 2" xfId="40533" xr:uid="{897B9E7B-20D7-473A-AB28-470C1335B708}"/>
    <cellStyle name="Normal 5 5 3 3 3 2 2 2 3" xfId="55417" xr:uid="{CBC7B246-56ED-4806-99B0-C5D46A90A907}"/>
    <cellStyle name="Normal 5 5 3 3 3 2 2 3" xfId="19997" xr:uid="{AE95FE9B-2867-4111-B379-13FC60BD1D8A}"/>
    <cellStyle name="Normal 5 5 3 3 3 2 2 4" xfId="33687" xr:uid="{A8B856C3-190B-4868-8943-C380B321618B}"/>
    <cellStyle name="Normal 5 5 3 3 3 2 2 5" xfId="48571" xr:uid="{BF2931C6-2E92-4DC0-A658-50867B528096}"/>
    <cellStyle name="Normal 5 5 3 3 3 2 3" xfId="23419" xr:uid="{C0617DF4-043D-4BC3-B5BC-703A356633B4}"/>
    <cellStyle name="Normal 5 5 3 3 3 2 3 2" xfId="37111" xr:uid="{9627745D-9F03-4C04-B3E8-B36B43688FC3}"/>
    <cellStyle name="Normal 5 5 3 3 3 2 3 3" xfId="51995" xr:uid="{C68C1F45-44FD-47AA-835B-F4C277325928}"/>
    <cellStyle name="Normal 5 5 3 3 3 2 4" xfId="16575" xr:uid="{86BEB0B1-E1ED-4E3B-BDC1-9DD1D145A8CF}"/>
    <cellStyle name="Normal 5 5 3 3 3 2 4 2" xfId="41353" xr:uid="{EE11A843-73FF-46C2-868A-A18F49CEA83A}"/>
    <cellStyle name="Normal 5 5 3 3 3 2 5" xfId="30265" xr:uid="{D283EE96-9CEF-4C0B-92EC-DD109ED6D396}"/>
    <cellStyle name="Normal 5 5 3 3 3 2 6" xfId="45149" xr:uid="{8087CF4E-34A0-4379-985A-7AF06234EE80}"/>
    <cellStyle name="Normal 5 5 3 3 3 2 7" xfId="9729" xr:uid="{5A1FAD48-3D9D-4793-B0D5-430449FC2674}"/>
    <cellStyle name="Normal 5 5 3 3 3 3" xfId="11439" xr:uid="{2A38158E-F4B5-4A5B-85ED-10F3603E1401}"/>
    <cellStyle name="Normal 5 5 3 3 3 3 2" xfId="25129" xr:uid="{D34D6723-5E73-4A8B-B72F-67A4FCB021C5}"/>
    <cellStyle name="Normal 5 5 3 3 3 3 2 2" xfId="38821" xr:uid="{59664B16-4675-4605-AB67-A8197277F7A7}"/>
    <cellStyle name="Normal 5 5 3 3 3 3 2 3" xfId="53705" xr:uid="{B2A00FD0-FDAE-432E-8773-70618D3A52BB}"/>
    <cellStyle name="Normal 5 5 3 3 3 3 3" xfId="18285" xr:uid="{D7C63FCA-1545-451E-9A80-C281DD22ED43}"/>
    <cellStyle name="Normal 5 5 3 3 3 3 4" xfId="31975" xr:uid="{4215F2A5-9A75-4B76-9280-64183417633F}"/>
    <cellStyle name="Normal 5 5 3 3 3 3 5" xfId="46859" xr:uid="{0F98147D-55ED-4AE5-9971-13026D1F1B3E}"/>
    <cellStyle name="Normal 5 5 3 3 3 4" xfId="21707" xr:uid="{BF00BC91-706A-4AEF-AA23-29352CCCD0FB}"/>
    <cellStyle name="Normal 5 5 3 3 3 4 2" xfId="35399" xr:uid="{672D2F94-8183-42E5-814D-357E7F741D5B}"/>
    <cellStyle name="Normal 5 5 3 3 3 4 3" xfId="50283" xr:uid="{57323EA7-01CD-4405-9EBE-D295B294A231}"/>
    <cellStyle name="Normal 5 5 3 3 3 5" xfId="14863" xr:uid="{16A93DBF-BF48-4175-ABA8-045303B8E689}"/>
    <cellStyle name="Normal 5 5 3 3 3 5 2" xfId="41060" xr:uid="{035F6D2F-AA44-4F6E-B62F-C58FD8C5B405}"/>
    <cellStyle name="Normal 5 5 3 3 3 6" xfId="28553" xr:uid="{E3B33BA7-6CB5-410B-8FA5-DEAB53DAB894}"/>
    <cellStyle name="Normal 5 5 3 3 3 7" xfId="43437" xr:uid="{13EE2765-E48D-47DD-8AFC-C4E092F58B88}"/>
    <cellStyle name="Normal 5 5 3 3 3 8" xfId="8017" xr:uid="{AC84AE56-A132-4E06-9C33-F28228E0882F}"/>
    <cellStyle name="Normal 5 5 3 3 4" xfId="2907" xr:uid="{7116C042-32C3-4174-8657-961D806AAB7A}"/>
    <cellStyle name="Normal 5 5 3 3 4 2" xfId="9730" xr:uid="{252381EE-6563-4E58-A611-756D277B9084}"/>
    <cellStyle name="Normal 5 5 3 3 4 2 2" xfId="13152" xr:uid="{E64B43DD-FF33-4778-B800-914E23516330}"/>
    <cellStyle name="Normal 5 5 3 3 4 2 2 2" xfId="26842" xr:uid="{403587F5-3674-4D5D-BFA0-8322DA5EE879}"/>
    <cellStyle name="Normal 5 5 3 3 4 2 2 2 2" xfId="40534" xr:uid="{1C745C79-7FB2-4696-AFA0-3E5ADED3C5D7}"/>
    <cellStyle name="Normal 5 5 3 3 4 2 2 2 3" xfId="55418" xr:uid="{9E892293-271F-40E8-9E46-102ACF83021F}"/>
    <cellStyle name="Normal 5 5 3 3 4 2 2 3" xfId="19998" xr:uid="{82047403-8A4F-4BCB-9A7D-A30BBBAECA67}"/>
    <cellStyle name="Normal 5 5 3 3 4 2 2 4" xfId="33688" xr:uid="{E75229B8-2001-4A0D-A2FD-C1BDFABF6E54}"/>
    <cellStyle name="Normal 5 5 3 3 4 2 2 5" xfId="48572" xr:uid="{BA07B41E-00A5-49F2-8E46-6BAA670138EA}"/>
    <cellStyle name="Normal 5 5 3 3 4 2 3" xfId="23420" xr:uid="{FF3C733F-5B2A-48F2-8A38-9838E00159F3}"/>
    <cellStyle name="Normal 5 5 3 3 4 2 3 2" xfId="37112" xr:uid="{DB1BCA9B-648A-4707-821B-B1301057DCB7}"/>
    <cellStyle name="Normal 5 5 3 3 4 2 3 3" xfId="51996" xr:uid="{22463165-48B9-4E26-80D6-C16C0F890E97}"/>
    <cellStyle name="Normal 5 5 3 3 4 2 4" xfId="16576" xr:uid="{1BB9EAA7-4045-47BE-A072-1621F1C9143E}"/>
    <cellStyle name="Normal 5 5 3 3 4 2 5" xfId="30266" xr:uid="{72C355CE-FBEA-4F7B-831A-0F355198C7F5}"/>
    <cellStyle name="Normal 5 5 3 3 4 2 6" xfId="45150" xr:uid="{8497BF48-6193-42E6-88E4-A433C1460CB7}"/>
    <cellStyle name="Normal 5 5 3 3 4 3" xfId="11440" xr:uid="{8E998DCA-D3DD-4D83-BAEE-D4E0FCD30085}"/>
    <cellStyle name="Normal 5 5 3 3 4 3 2" xfId="25130" xr:uid="{EED83987-1EE9-4BD4-9191-DB557A6E4B34}"/>
    <cellStyle name="Normal 5 5 3 3 4 3 2 2" xfId="38822" xr:uid="{75F66CF0-27FB-4260-874B-4ACBB8EF9F10}"/>
    <cellStyle name="Normal 5 5 3 3 4 3 2 3" xfId="53706" xr:uid="{1BB26AF3-6143-4993-9EE8-E9DEB59C0942}"/>
    <cellStyle name="Normal 5 5 3 3 4 3 3" xfId="18286" xr:uid="{52F159F7-AB6F-433A-86D5-F62FBF0D2815}"/>
    <cellStyle name="Normal 5 5 3 3 4 3 4" xfId="31976" xr:uid="{E076BE1A-4703-4956-A1BD-A1A11D3EE5CA}"/>
    <cellStyle name="Normal 5 5 3 3 4 3 5" xfId="46860" xr:uid="{E35E73C4-16EC-4EE9-A861-61421F131CB8}"/>
    <cellStyle name="Normal 5 5 3 3 4 4" xfId="21708" xr:uid="{7FA73D38-9B8D-4CB0-ABF7-2CCF3335F0BB}"/>
    <cellStyle name="Normal 5 5 3 3 4 4 2" xfId="35400" xr:uid="{CF47E232-F55F-4081-847A-6B1320A99DE1}"/>
    <cellStyle name="Normal 5 5 3 3 4 4 3" xfId="50284" xr:uid="{B73F6922-B98A-4326-8B88-CFB38E79B43A}"/>
    <cellStyle name="Normal 5 5 3 3 4 5" xfId="14864" xr:uid="{B4C685D9-4064-4C98-9C50-0B2DEBFC3753}"/>
    <cellStyle name="Normal 5 5 3 3 4 5 2" xfId="41183" xr:uid="{A2B77505-382B-4750-9780-74FBB28A185C}"/>
    <cellStyle name="Normal 5 5 3 3 4 6" xfId="28554" xr:uid="{8B076887-A76A-47E8-9DAC-29F4E167AB1A}"/>
    <cellStyle name="Normal 5 5 3 3 4 7" xfId="43438" xr:uid="{70F79759-FDD6-4AF8-B278-9A63DED0D124}"/>
    <cellStyle name="Normal 5 5 3 3 4 8" xfId="8018" xr:uid="{F7A7C770-A094-4C18-A6A6-8343B4CDCDC4}"/>
    <cellStyle name="Normal 5 5 3 3 5" xfId="2908" xr:uid="{81B5CFC4-9184-4B94-96D6-DC6984923A0A}"/>
    <cellStyle name="Normal 5 5 3 3 5 2" xfId="13148" xr:uid="{11D596E1-0750-451D-8DF8-E2B74E8ED100}"/>
    <cellStyle name="Normal 5 5 3 3 5 2 2" xfId="26838" xr:uid="{620E93B3-2B1B-46D0-9965-B865A0A46750}"/>
    <cellStyle name="Normal 5 5 3 3 5 2 2 2" xfId="40530" xr:uid="{853AF6E0-7357-43E4-ACD4-952DA437167E}"/>
    <cellStyle name="Normal 5 5 3 3 5 2 2 3" xfId="55414" xr:uid="{A7DB43BC-2991-4020-9612-AC2F2E195217}"/>
    <cellStyle name="Normal 5 5 3 3 5 2 3" xfId="19994" xr:uid="{BDD69D12-3043-42ED-9AD3-20C7DABE3664}"/>
    <cellStyle name="Normal 5 5 3 3 5 2 4" xfId="33684" xr:uid="{458EE2B4-EC05-4B2E-B895-4D42BEFD32F2}"/>
    <cellStyle name="Normal 5 5 3 3 5 2 5" xfId="48568" xr:uid="{DA235C53-EA0C-416E-A274-1F6718604D4A}"/>
    <cellStyle name="Normal 5 5 3 3 5 3" xfId="23416" xr:uid="{2E2D3078-066F-4FB5-BAF8-9EB96401D047}"/>
    <cellStyle name="Normal 5 5 3 3 5 3 2" xfId="37108" xr:uid="{71403253-45EC-4F71-86AB-62C686DC00BB}"/>
    <cellStyle name="Normal 5 5 3 3 5 3 3" xfId="51992" xr:uid="{D8998C3E-5F15-4C3D-AC1C-30C756692808}"/>
    <cellStyle name="Normal 5 5 3 3 5 4" xfId="16572" xr:uid="{17D589CB-4195-4399-A295-5571F537B1DA}"/>
    <cellStyle name="Normal 5 5 3 3 5 4 2" xfId="41184" xr:uid="{1DC9D7F4-7FC2-4B71-BC8B-A6E0C1C3C070}"/>
    <cellStyle name="Normal 5 5 3 3 5 5" xfId="30262" xr:uid="{73E52DB4-7729-4A73-A548-4BD335BABE47}"/>
    <cellStyle name="Normal 5 5 3 3 5 6" xfId="45146" xr:uid="{EEB459C9-7791-4FB7-8852-EAC90D6B9A8B}"/>
    <cellStyle name="Normal 5 5 3 3 5 7" xfId="9726" xr:uid="{F9BEE122-DD4A-40B8-B69C-2154EE4E198E}"/>
    <cellStyle name="Normal 5 5 3 3 6" xfId="11436" xr:uid="{FA195FDF-0087-4212-8283-A2E9D5A86620}"/>
    <cellStyle name="Normal 5 5 3 3 6 2" xfId="25126" xr:uid="{10A2E6BF-4C2E-4E95-84FA-E161EB6360BA}"/>
    <cellStyle name="Normal 5 5 3 3 6 2 2" xfId="38818" xr:uid="{B119E505-D732-466A-9E9D-1F24940AAA6F}"/>
    <cellStyle name="Normal 5 5 3 3 6 2 3" xfId="53702" xr:uid="{418476EB-F118-42E0-AE52-1583F00508B6}"/>
    <cellStyle name="Normal 5 5 3 3 6 3" xfId="18282" xr:uid="{89B19C90-7A68-4DA3-A597-52F41A7991CA}"/>
    <cellStyle name="Normal 5 5 3 3 6 4" xfId="31972" xr:uid="{D75996DE-6502-4ECC-A305-917A6DEF6F2C}"/>
    <cellStyle name="Normal 5 5 3 3 6 5" xfId="46856" xr:uid="{0D69C519-E44A-4C8A-BFB0-4DA79BBB7BA9}"/>
    <cellStyle name="Normal 5 5 3 3 7" xfId="21704" xr:uid="{B04885A9-4002-480F-9EB2-DD959BA03FBA}"/>
    <cellStyle name="Normal 5 5 3 3 7 2" xfId="35396" xr:uid="{8B9DDACA-835D-4DDE-B1AE-532165AC7D8F}"/>
    <cellStyle name="Normal 5 5 3 3 7 3" xfId="50280" xr:uid="{94565C86-F4CA-4C1F-B56C-0D0C468D6180}"/>
    <cellStyle name="Normal 5 5 3 3 8" xfId="14860" xr:uid="{CACFFBDC-A42A-4C1C-A145-40BCBF05DC68}"/>
    <cellStyle name="Normal 5 5 3 3 8 2" xfId="40791" xr:uid="{870BF5A8-DEC5-4C11-AAC8-2AA25EC52B41}"/>
    <cellStyle name="Normal 5 5 3 3 9" xfId="28550" xr:uid="{99E7316C-98D1-4740-9C9A-75C71CC739B7}"/>
    <cellStyle name="Normal 5 5 3 4" xfId="1368" xr:uid="{2260CF05-50F3-4B0C-98C9-8779E2BED466}"/>
    <cellStyle name="Normal 5 5 3 4 2" xfId="1369" xr:uid="{BE1FCFB8-CF3D-490F-9B07-8F701060216B}"/>
    <cellStyle name="Normal 5 5 3 4 2 2" xfId="4477" xr:uid="{DB083831-252A-4DE4-A3E0-41AB8730C0A7}"/>
    <cellStyle name="Normal 5 5 3 4 2 2 2" xfId="13154" xr:uid="{76DF6C1E-1EB9-4C5E-90C9-7947B46306C2}"/>
    <cellStyle name="Normal 5 5 3 4 2 2 2 2" xfId="26844" xr:uid="{ABDBF818-2091-4B3B-B5B8-015C3AF5B1AB}"/>
    <cellStyle name="Normal 5 5 3 4 2 2 2 2 2" xfId="40536" xr:uid="{5B29C9D3-691D-46F7-8571-971BD8BC5311}"/>
    <cellStyle name="Normal 5 5 3 4 2 2 2 2 3" xfId="55420" xr:uid="{EE5C968A-01AA-42F4-A1AF-269CA13FECF6}"/>
    <cellStyle name="Normal 5 5 3 4 2 2 2 3" xfId="20000" xr:uid="{A18B6398-6D8C-4FCF-938A-641D0F123A02}"/>
    <cellStyle name="Normal 5 5 3 4 2 2 2 4" xfId="33690" xr:uid="{6B530FCB-FBE6-4D7A-ADCD-893EEEC991E2}"/>
    <cellStyle name="Normal 5 5 3 4 2 2 2 5" xfId="48574" xr:uid="{CF17A101-0F64-48CC-992B-9207E8139E5F}"/>
    <cellStyle name="Normal 5 5 3 4 2 2 3" xfId="23422" xr:uid="{295AE6B8-090B-44C6-BFB2-8A078CBA4111}"/>
    <cellStyle name="Normal 5 5 3 4 2 2 3 2" xfId="37114" xr:uid="{E57C4D92-F2B7-4725-A821-E68FA4B8F94F}"/>
    <cellStyle name="Normal 5 5 3 4 2 2 3 3" xfId="51998" xr:uid="{42DDAF82-2AA2-4F70-8692-8BEE125429AE}"/>
    <cellStyle name="Normal 5 5 3 4 2 2 4" xfId="16578" xr:uid="{8C40B260-B584-4754-8F37-1C07D8BB8D04}"/>
    <cellStyle name="Normal 5 5 3 4 2 2 4 2" xfId="41354" xr:uid="{82B96E97-7342-42A9-AFA9-828D94377239}"/>
    <cellStyle name="Normal 5 5 3 4 2 2 5" xfId="30268" xr:uid="{E822E16C-69B1-4740-9F02-383ACE69B4AB}"/>
    <cellStyle name="Normal 5 5 3 4 2 2 6" xfId="45152" xr:uid="{CD9AC5C8-2BE5-467C-A77A-7B7284CC40FF}"/>
    <cellStyle name="Normal 5 5 3 4 2 2 7" xfId="9732" xr:uid="{C31EA9CE-48FB-4F08-AD3E-F55E050969AD}"/>
    <cellStyle name="Normal 5 5 3 4 2 3" xfId="11442" xr:uid="{A248C43D-23BE-4399-8E5F-EBB1C1EBFF0B}"/>
    <cellStyle name="Normal 5 5 3 4 2 3 2" xfId="25132" xr:uid="{BC45D962-2852-4A01-8F89-1192AB7033D9}"/>
    <cellStyle name="Normal 5 5 3 4 2 3 2 2" xfId="38824" xr:uid="{72BDDD4C-2C0B-4F05-821F-2B546CCA63D2}"/>
    <cellStyle name="Normal 5 5 3 4 2 3 2 3" xfId="53708" xr:uid="{86B914A1-0B5E-4A18-8DE2-DDC030899D0B}"/>
    <cellStyle name="Normal 5 5 3 4 2 3 3" xfId="18288" xr:uid="{FBBA96DD-411A-444A-A34F-862D451B59B9}"/>
    <cellStyle name="Normal 5 5 3 4 2 3 4" xfId="31978" xr:uid="{4C0778BA-0662-42E1-9B4A-0E679A789E2C}"/>
    <cellStyle name="Normal 5 5 3 4 2 3 5" xfId="46862" xr:uid="{A40FE799-A89D-404F-8B53-CF330179A82D}"/>
    <cellStyle name="Normal 5 5 3 4 2 4" xfId="21710" xr:uid="{3B0040CE-B7DE-4744-8CEA-2E6449B1B2AA}"/>
    <cellStyle name="Normal 5 5 3 4 2 4 2" xfId="35402" xr:uid="{B67F3127-C69D-4E81-89E1-7F4471BDEAE7}"/>
    <cellStyle name="Normal 5 5 3 4 2 4 3" xfId="50286" xr:uid="{016C7431-3C91-4E4A-8E9C-74C41FEFDB2A}"/>
    <cellStyle name="Normal 5 5 3 4 2 5" xfId="14866" xr:uid="{9E3AFACE-32BF-4FC7-98D5-5B961AA317AB}"/>
    <cellStyle name="Normal 5 5 3 4 2 5 2" xfId="41062" xr:uid="{CBF64526-D20E-4A7D-A343-66F17EDC920C}"/>
    <cellStyle name="Normal 5 5 3 4 2 6" xfId="28556" xr:uid="{45E43873-3198-4847-937C-0F1754BA98AC}"/>
    <cellStyle name="Normal 5 5 3 4 2 7" xfId="43440" xr:uid="{645D1F80-A1C0-4586-956C-A7ABF113EF3C}"/>
    <cellStyle name="Normal 5 5 3 4 2 8" xfId="8020" xr:uid="{89BFF30D-DCE6-4656-B5E8-1302B8E1947C}"/>
    <cellStyle name="Normal 5 5 3 4 3" xfId="2909" xr:uid="{C666B5F7-51C3-4E27-9E95-4C0606C70B57}"/>
    <cellStyle name="Normal 5 5 3 4 3 2" xfId="13153" xr:uid="{B3337275-E5B7-41E4-9AE7-64E1B173B057}"/>
    <cellStyle name="Normal 5 5 3 4 3 2 2" xfId="26843" xr:uid="{EB1375A5-B878-4E01-8E98-266D18DDCB4A}"/>
    <cellStyle name="Normal 5 5 3 4 3 2 2 2" xfId="40535" xr:uid="{66F6D0AD-048E-480D-9420-3156988FEB78}"/>
    <cellStyle name="Normal 5 5 3 4 3 2 2 3" xfId="55419" xr:uid="{D4E113E1-EF3F-4250-88B6-0944252F26C9}"/>
    <cellStyle name="Normal 5 5 3 4 3 2 3" xfId="19999" xr:uid="{4D10DA71-E0CA-4741-89FB-D6130557113D}"/>
    <cellStyle name="Normal 5 5 3 4 3 2 4" xfId="33689" xr:uid="{9D087BFE-0A5D-4D4C-9EBC-29D018A863FE}"/>
    <cellStyle name="Normal 5 5 3 4 3 2 5" xfId="48573" xr:uid="{BD2E004C-E3EE-4B66-8C58-8EF805220C39}"/>
    <cellStyle name="Normal 5 5 3 4 3 3" xfId="23421" xr:uid="{4FEC8300-D7FD-4FF5-B375-40621D65EF8B}"/>
    <cellStyle name="Normal 5 5 3 4 3 3 2" xfId="37113" xr:uid="{886DAB55-7961-48F2-AA4C-0CF184CFDA60}"/>
    <cellStyle name="Normal 5 5 3 4 3 3 3" xfId="51997" xr:uid="{B0E72EC4-A44C-4B64-B91D-8DA31A14DCF7}"/>
    <cellStyle name="Normal 5 5 3 4 3 4" xfId="16577" xr:uid="{168CBE43-EEED-43D2-8938-BC2270773659}"/>
    <cellStyle name="Normal 5 5 3 4 3 4 2" xfId="41185" xr:uid="{0ECDA259-1585-432A-9875-F622C8FD3A9D}"/>
    <cellStyle name="Normal 5 5 3 4 3 5" xfId="30267" xr:uid="{693ECA2C-0D9B-4D89-84AB-9FA330F0B5C9}"/>
    <cellStyle name="Normal 5 5 3 4 3 6" xfId="45151" xr:uid="{B7D43FD1-0381-4B04-9485-EA0909504204}"/>
    <cellStyle name="Normal 5 5 3 4 3 7" xfId="9731" xr:uid="{1E03E4D9-6716-41E1-9FC7-36004401760E}"/>
    <cellStyle name="Normal 5 5 3 4 4" xfId="2910" xr:uid="{6DCCAAA3-24B1-4CD3-BF33-F43D3E62A667}"/>
    <cellStyle name="Normal 5 5 3 4 4 2" xfId="25131" xr:uid="{D8866146-23E7-442E-B907-242CB284AC1D}"/>
    <cellStyle name="Normal 5 5 3 4 4 2 2" xfId="38823" xr:uid="{DFDECE33-1AAF-403C-BFFF-5E01550EEE42}"/>
    <cellStyle name="Normal 5 5 3 4 4 2 3" xfId="53707" xr:uid="{90DBB19B-6EE8-4798-A874-C3276A71A119}"/>
    <cellStyle name="Normal 5 5 3 4 4 3" xfId="18287" xr:uid="{42FF0470-828D-4B4D-B1A9-44EDF9FD3338}"/>
    <cellStyle name="Normal 5 5 3 4 4 3 2" xfId="41186" xr:uid="{53F148D2-05E4-400E-92D4-508E7949C649}"/>
    <cellStyle name="Normal 5 5 3 4 4 4" xfId="31977" xr:uid="{D0072DF0-13BF-4095-81E6-C119F3691452}"/>
    <cellStyle name="Normal 5 5 3 4 4 5" xfId="46861" xr:uid="{E7A6920C-7535-4B08-A547-02096BE2AEBB}"/>
    <cellStyle name="Normal 5 5 3 4 4 6" xfId="11441" xr:uid="{2D0A7B8E-7D1A-4132-968B-ED2CB505F61E}"/>
    <cellStyle name="Normal 5 5 3 4 5" xfId="21709" xr:uid="{05807885-18AE-4637-9B94-5B558EACFAC2}"/>
    <cellStyle name="Normal 5 5 3 4 5 2" xfId="35401" xr:uid="{6D9F41DE-A8BE-4BEB-9A36-4D1944A17405}"/>
    <cellStyle name="Normal 5 5 3 4 5 3" xfId="50285" xr:uid="{F3EAFF6F-FA28-4C77-A6D2-07F2CCB35AD4}"/>
    <cellStyle name="Normal 5 5 3 4 6" xfId="14865" xr:uid="{DFB505DA-6BEA-4B1E-8106-D34AF18DED2B}"/>
    <cellStyle name="Normal 5 5 3 4 6 2" xfId="41061" xr:uid="{7009C57E-8651-4CE7-A2A5-8802952B31A9}"/>
    <cellStyle name="Normal 5 5 3 4 7" xfId="28555" xr:uid="{BCCD3B0D-8936-498F-9B28-F49771670762}"/>
    <cellStyle name="Normal 5 5 3 4 8" xfId="43439" xr:uid="{73709955-29A5-42B1-A6A5-D0EBCDB5BCCE}"/>
    <cellStyle name="Normal 5 5 3 4 9" xfId="8019" xr:uid="{EF887F1E-5C9E-4877-8C1E-BE4531084777}"/>
    <cellStyle name="Normal 5 5 3 5" xfId="1370" xr:uid="{84320E11-F20D-4949-9CA8-638F94B12D28}"/>
    <cellStyle name="Normal 5 5 3 5 2" xfId="2911" xr:uid="{61478332-AE4F-4388-B5EE-FB87DFCD7755}"/>
    <cellStyle name="Normal 5 5 3 5 2 2" xfId="13155" xr:uid="{EBC65DB7-6F05-4309-8C55-B3B438819455}"/>
    <cellStyle name="Normal 5 5 3 5 2 2 2" xfId="26845" xr:uid="{7772BB34-8A27-4670-96EF-27E1A85DBDB8}"/>
    <cellStyle name="Normal 5 5 3 5 2 2 2 2" xfId="40537" xr:uid="{13858047-208C-49CA-9CF7-0D62723BBA74}"/>
    <cellStyle name="Normal 5 5 3 5 2 2 2 3" xfId="55421" xr:uid="{3D680B32-1D50-4AF9-9715-8C058151935F}"/>
    <cellStyle name="Normal 5 5 3 5 2 2 3" xfId="20001" xr:uid="{94A2CBA3-36BF-4214-994F-2A8BE3952022}"/>
    <cellStyle name="Normal 5 5 3 5 2 2 4" xfId="33691" xr:uid="{A0F039DE-302F-41E4-8970-603DB5A98F2B}"/>
    <cellStyle name="Normal 5 5 3 5 2 2 5" xfId="48575" xr:uid="{483EFA0D-1142-48FD-A20E-F446DE1F4169}"/>
    <cellStyle name="Normal 5 5 3 5 2 3" xfId="23423" xr:uid="{0E718FF5-C848-452E-A38C-281C6D88781D}"/>
    <cellStyle name="Normal 5 5 3 5 2 3 2" xfId="37115" xr:uid="{EDB3DD8E-1B90-4FD5-8472-2BB07E1FFB1E}"/>
    <cellStyle name="Normal 5 5 3 5 2 3 3" xfId="51999" xr:uid="{757925ED-09FC-4A32-A0DB-6B94B8519BA2}"/>
    <cellStyle name="Normal 5 5 3 5 2 4" xfId="16579" xr:uid="{74245BF4-C2E5-46A4-A3EB-4C39AE67F4CF}"/>
    <cellStyle name="Normal 5 5 3 5 2 4 2" xfId="41187" xr:uid="{F2E4C237-168F-49D1-AEA5-7413547E6706}"/>
    <cellStyle name="Normal 5 5 3 5 2 5" xfId="30269" xr:uid="{C2A64DE4-986A-4319-94DA-699D8F559FA8}"/>
    <cellStyle name="Normal 5 5 3 5 2 6" xfId="45153" xr:uid="{F5BB567E-BB21-44F1-8012-7D9B4B0E63CF}"/>
    <cellStyle name="Normal 5 5 3 5 2 7" xfId="9733" xr:uid="{3DDFFF8E-417E-4924-BBD1-F7662FBB83F7}"/>
    <cellStyle name="Normal 5 5 3 5 3" xfId="2912" xr:uid="{F2072B69-89E3-43BD-AC40-D39E34394111}"/>
    <cellStyle name="Normal 5 5 3 5 3 2" xfId="25133" xr:uid="{51CF4894-280F-4E2B-88C8-456247388091}"/>
    <cellStyle name="Normal 5 5 3 5 3 2 2" xfId="38825" xr:uid="{A749A48A-FD59-4D77-B252-C84E4A9D7B71}"/>
    <cellStyle name="Normal 5 5 3 5 3 2 3" xfId="53709" xr:uid="{52BF2CAA-8460-4885-8976-02BCD085E52D}"/>
    <cellStyle name="Normal 5 5 3 5 3 3" xfId="18289" xr:uid="{3B583F6F-ABB6-40C4-BD30-8F0281319EF8}"/>
    <cellStyle name="Normal 5 5 3 5 3 3 2" xfId="41188" xr:uid="{A48A46B2-AEE1-4694-B9B3-45B9140FBAD3}"/>
    <cellStyle name="Normal 5 5 3 5 3 4" xfId="31979" xr:uid="{51B7968F-1F63-4B1C-B9E3-2F3318281B25}"/>
    <cellStyle name="Normal 5 5 3 5 3 5" xfId="46863" xr:uid="{49671871-EEC5-4588-961D-80781F87F8DB}"/>
    <cellStyle name="Normal 5 5 3 5 3 6" xfId="11443" xr:uid="{2E4B9E4B-D5FB-4FE1-B2F4-FF2C8422C319}"/>
    <cellStyle name="Normal 5 5 3 5 4" xfId="2913" xr:uid="{FA880F53-3434-479D-9D50-C5A491983B00}"/>
    <cellStyle name="Normal 5 5 3 5 4 2" xfId="41189" xr:uid="{A897F49F-D829-4E4C-9950-39F7A6C35207}"/>
    <cellStyle name="Normal 5 5 3 5 4 3" xfId="35403" xr:uid="{7315D1FB-090A-4810-878D-C3CA0D6B32B5}"/>
    <cellStyle name="Normal 5 5 3 5 4 4" xfId="50287" xr:uid="{FB163F47-9C5E-4963-93B5-34836CCADCCC}"/>
    <cellStyle name="Normal 5 5 3 5 4 5" xfId="21711" xr:uid="{3450BAD8-130A-40A3-B2C5-A6EA5554046A}"/>
    <cellStyle name="Normal 5 5 3 5 5" xfId="14867" xr:uid="{A867D7DD-000B-4576-9041-9ABB04C565A3}"/>
    <cellStyle name="Normal 5 5 3 5 5 2" xfId="41063" xr:uid="{7C3C2934-EFD3-4C55-AB40-7D1BB0DACE9B}"/>
    <cellStyle name="Normal 5 5 3 5 6" xfId="28557" xr:uid="{998F150A-17E8-47A7-A2EC-E099C40BC3EE}"/>
    <cellStyle name="Normal 5 5 3 5 7" xfId="43441" xr:uid="{2CC4B86D-2A02-4774-979A-AF57AF5A2C33}"/>
    <cellStyle name="Normal 5 5 3 5 8" xfId="8021" xr:uid="{8ECDB3F6-8E94-4BB5-9CA1-4F7B4AE98C72}"/>
    <cellStyle name="Normal 5 5 3 6" xfId="2914" xr:uid="{3FDBB4B8-72BF-4A41-95CE-F0985DFA1608}"/>
    <cellStyle name="Normal 5 5 3 6 2" xfId="9734" xr:uid="{DB885499-B03C-40CC-8093-474C206E2DEA}"/>
    <cellStyle name="Normal 5 5 3 6 2 2" xfId="13156" xr:uid="{AF134392-41D1-4995-BC56-982E7B6CDD5D}"/>
    <cellStyle name="Normal 5 5 3 6 2 2 2" xfId="26846" xr:uid="{1B368A3F-669D-439E-B9C2-57D9B0DB8A9F}"/>
    <cellStyle name="Normal 5 5 3 6 2 2 2 2" xfId="40538" xr:uid="{C56968E8-C55D-4871-8608-A7577195F15D}"/>
    <cellStyle name="Normal 5 5 3 6 2 2 2 3" xfId="55422" xr:uid="{A26CCD10-4BE5-4F76-8E72-C38623F058ED}"/>
    <cellStyle name="Normal 5 5 3 6 2 2 3" xfId="20002" xr:uid="{64A432D1-1C0D-41C6-97DE-0AF189AAB40B}"/>
    <cellStyle name="Normal 5 5 3 6 2 2 4" xfId="33692" xr:uid="{A3A6559A-F040-4124-8BE6-0BC407186F32}"/>
    <cellStyle name="Normal 5 5 3 6 2 2 5" xfId="48576" xr:uid="{B47544AE-8E71-4B73-80D6-FF078C796CC6}"/>
    <cellStyle name="Normal 5 5 3 6 2 3" xfId="23424" xr:uid="{2C23CBE3-219B-4B28-AC49-4990E67B2267}"/>
    <cellStyle name="Normal 5 5 3 6 2 3 2" xfId="37116" xr:uid="{5160CE33-03D4-4899-86C8-134CBC3A9B92}"/>
    <cellStyle name="Normal 5 5 3 6 2 3 3" xfId="52000" xr:uid="{C2385A4F-13F2-42D5-AD07-E16EFCF6A37D}"/>
    <cellStyle name="Normal 5 5 3 6 2 4" xfId="16580" xr:uid="{564FA9E6-6FC7-4A32-9D3D-0AD6C6B06576}"/>
    <cellStyle name="Normal 5 5 3 6 2 5" xfId="30270" xr:uid="{C347FC23-04FF-40B6-AF06-ABEFB6CB4373}"/>
    <cellStyle name="Normal 5 5 3 6 2 6" xfId="45154" xr:uid="{3A55CDB9-28BA-4280-A556-0A3C30D6886A}"/>
    <cellStyle name="Normal 5 5 3 6 3" xfId="11444" xr:uid="{8178ED57-0041-428F-AA27-FE3227FCA421}"/>
    <cellStyle name="Normal 5 5 3 6 3 2" xfId="25134" xr:uid="{7B31C535-57C0-4CB2-9955-A3A98D90B08A}"/>
    <cellStyle name="Normal 5 5 3 6 3 2 2" xfId="38826" xr:uid="{FB8FB426-A66F-4AB5-89D4-42F3DC0F70CC}"/>
    <cellStyle name="Normal 5 5 3 6 3 2 3" xfId="53710" xr:uid="{396B5B9F-2CC4-4EAA-BACA-4766CC189274}"/>
    <cellStyle name="Normal 5 5 3 6 3 3" xfId="18290" xr:uid="{138C8A84-E4C3-4ADB-94E5-5EA228CEB908}"/>
    <cellStyle name="Normal 5 5 3 6 3 4" xfId="31980" xr:uid="{67BD1A99-561A-4075-8D1A-33EACF1FB9EF}"/>
    <cellStyle name="Normal 5 5 3 6 3 5" xfId="46864" xr:uid="{DAB8187E-4488-4904-B78B-70FC654763F7}"/>
    <cellStyle name="Normal 5 5 3 6 4" xfId="21712" xr:uid="{CF2D56D9-2A00-45A6-9068-1810938BB94C}"/>
    <cellStyle name="Normal 5 5 3 6 4 2" xfId="35404" xr:uid="{CBACF27B-1DD6-412D-A101-3B85E426BE39}"/>
    <cellStyle name="Normal 5 5 3 6 4 3" xfId="50288" xr:uid="{0D9E2A75-1453-4DF0-9802-FA670415B28E}"/>
    <cellStyle name="Normal 5 5 3 6 5" xfId="14868" xr:uid="{413E77D6-3A45-4B7D-8134-A0C60C9E4F46}"/>
    <cellStyle name="Normal 5 5 3 6 5 2" xfId="41190" xr:uid="{834C578B-29AA-423C-BC89-F2C0CB47E058}"/>
    <cellStyle name="Normal 5 5 3 6 6" xfId="28558" xr:uid="{7382EC3E-8173-4043-A001-A8ABC5FC7450}"/>
    <cellStyle name="Normal 5 5 3 6 7" xfId="43442" xr:uid="{EB12E8A4-88C2-40B4-BB4E-94C200E63ED2}"/>
    <cellStyle name="Normal 5 5 3 6 8" xfId="8022" xr:uid="{C901FF88-8B59-467D-9331-0A980F034B7A}"/>
    <cellStyle name="Normal 5 5 3 7" xfId="2915" xr:uid="{D5FB737E-ADE6-4F7A-82CB-991FDB601A0C}"/>
    <cellStyle name="Normal 5 5 3 7 2" xfId="13142" xr:uid="{7949E9F4-1AED-46AD-9265-49D411CACF40}"/>
    <cellStyle name="Normal 5 5 3 7 2 2" xfId="26832" xr:uid="{A83AB449-9367-4342-A388-A232A2D6D761}"/>
    <cellStyle name="Normal 5 5 3 7 2 2 2" xfId="40524" xr:uid="{0D4A0835-DC10-4266-88EE-09C7FCA0A3A0}"/>
    <cellStyle name="Normal 5 5 3 7 2 2 3" xfId="55408" xr:uid="{4E2A7D3C-47C8-4E34-9D56-FCB2764AFCFB}"/>
    <cellStyle name="Normal 5 5 3 7 2 3" xfId="19988" xr:uid="{56C94F17-576A-4001-9B63-D79425B84BFE}"/>
    <cellStyle name="Normal 5 5 3 7 2 4" xfId="33678" xr:uid="{7079BA72-54CF-4458-85AA-7CAE57154F21}"/>
    <cellStyle name="Normal 5 5 3 7 2 5" xfId="48562" xr:uid="{1F17958B-D069-48A5-A15B-34CDB78B802C}"/>
    <cellStyle name="Normal 5 5 3 7 3" xfId="23410" xr:uid="{A944C02A-40EB-41B5-9413-7F1F20860852}"/>
    <cellStyle name="Normal 5 5 3 7 3 2" xfId="37102" xr:uid="{1A8B1A47-84D0-463C-8332-58D6B644FD56}"/>
    <cellStyle name="Normal 5 5 3 7 3 3" xfId="51986" xr:uid="{9A7ECB4F-FB2C-4840-829E-9D9F74BA3DFB}"/>
    <cellStyle name="Normal 5 5 3 7 4" xfId="16566" xr:uid="{C7B2FB4D-E09A-4637-9928-E08436B0462E}"/>
    <cellStyle name="Normal 5 5 3 7 4 2" xfId="41191" xr:uid="{6D40386A-F281-4534-8AE7-D0E577E75638}"/>
    <cellStyle name="Normal 5 5 3 7 5" xfId="30256" xr:uid="{A52317F9-0D71-4C36-98BA-A106B495D254}"/>
    <cellStyle name="Normal 5 5 3 7 6" xfId="45140" xr:uid="{2C9EBF47-7AA1-4AE3-8B48-C0B01C9056BD}"/>
    <cellStyle name="Normal 5 5 3 7 7" xfId="9720" xr:uid="{DC9783B2-7F92-47C4-9908-8157D782D8D0}"/>
    <cellStyle name="Normal 5 5 3 8" xfId="2916" xr:uid="{2915ED35-6A43-46CA-A1FD-AC779AB436D0}"/>
    <cellStyle name="Normal 5 5 3 8 2" xfId="25120" xr:uid="{FBAE6668-2A9A-41F1-8349-995CC77C60B5}"/>
    <cellStyle name="Normal 5 5 3 8 2 2" xfId="38812" xr:uid="{28652339-02A8-435B-8676-99CF34917AD2}"/>
    <cellStyle name="Normal 5 5 3 8 2 3" xfId="53696" xr:uid="{B81769AB-C0CF-4D17-B429-201D7ACE8902}"/>
    <cellStyle name="Normal 5 5 3 8 3" xfId="18276" xr:uid="{B0BD4E0B-3490-49AE-8C9F-A93E3E40D653}"/>
    <cellStyle name="Normal 5 5 3 8 3 2" xfId="41192" xr:uid="{47F14051-45BB-48DA-9C6C-70866719CA38}"/>
    <cellStyle name="Normal 5 5 3 8 4" xfId="31966" xr:uid="{309DD682-7F5D-4863-9977-274488E9311E}"/>
    <cellStyle name="Normal 5 5 3 8 5" xfId="46850" xr:uid="{63EB7FF2-A8B3-4F86-9ABF-B44B44286D09}"/>
    <cellStyle name="Normal 5 5 3 8 6" xfId="11430" xr:uid="{D35F74FC-43A3-43AB-8F25-65218C3D3C62}"/>
    <cellStyle name="Normal 5 5 3 9" xfId="21698" xr:uid="{3A00943A-EDCD-4A88-8216-6F941169E13D}"/>
    <cellStyle name="Normal 5 5 3 9 2" xfId="35390" xr:uid="{A5B47D42-5AAD-45E5-A68B-0B5D5DF9EE8F}"/>
    <cellStyle name="Normal 5 5 3 9 3" xfId="50274" xr:uid="{144784E5-E003-490B-A90A-939BBB9A9E17}"/>
    <cellStyle name="Normal 5 5 4" xfId="105" xr:uid="{4204B4D6-DBBE-4F93-9F49-F3AC13B4D51A}"/>
    <cellStyle name="Normal 5 5 4 10" xfId="14869" xr:uid="{BEB05DF4-FD2C-4680-9F1A-7A9C0614B1D2}"/>
    <cellStyle name="Normal 5 5 4 10 2" xfId="40771" xr:uid="{394C3C67-4F40-40DD-BD23-C56FE69BCE7C}"/>
    <cellStyle name="Normal 5 5 4 11" xfId="28559" xr:uid="{8E0D1910-45B7-4CBB-8D93-176E00CEA9ED}"/>
    <cellStyle name="Normal 5 5 4 12" xfId="43443" xr:uid="{80DACF7C-46EE-4223-8254-4A5533DA6EF8}"/>
    <cellStyle name="Normal 5 5 4 13" xfId="8023" xr:uid="{6EBDE8CB-2A99-464D-B63F-2BD6C98A80CD}"/>
    <cellStyle name="Normal 5 5 4 2" xfId="571" xr:uid="{83A8A80F-7DCD-4487-BCA5-6D303277AF8A}"/>
    <cellStyle name="Normal 5 5 4 2 10" xfId="43444" xr:uid="{1EC7A689-23C3-43B3-8DA9-B78318536C5B}"/>
    <cellStyle name="Normal 5 5 4 2 11" xfId="8024" xr:uid="{28B5211D-F125-4693-9E84-F3D31F3304CC}"/>
    <cellStyle name="Normal 5 5 4 2 2" xfId="572" xr:uid="{70D08C97-B1DB-4022-B2A6-1FD3BDF772F7}"/>
    <cellStyle name="Normal 5 5 4 2 2 2" xfId="1371" xr:uid="{9C242FFA-B0CB-42A7-AF9C-708E295FB2F5}"/>
    <cellStyle name="Normal 5 5 4 2 2 2 2" xfId="1372" xr:uid="{24EF7EEC-0689-485D-9176-328728C210A6}"/>
    <cellStyle name="Normal 5 5 4 2 2 2 2 2" xfId="13160" xr:uid="{32BFBE89-5604-4D33-AFA2-714A13A76C1D}"/>
    <cellStyle name="Normal 5 5 4 2 2 2 2 2 2" xfId="26850" xr:uid="{FE97B20A-EBAF-4828-8709-15F52F5CAF57}"/>
    <cellStyle name="Normal 5 5 4 2 2 2 2 2 2 2" xfId="40542" xr:uid="{1FE60005-BC8D-49F6-BECE-AF554FAC7F8D}"/>
    <cellStyle name="Normal 5 5 4 2 2 2 2 2 2 3" xfId="55426" xr:uid="{C3FDB63F-6386-46E8-ADD6-CDCFACA1219E}"/>
    <cellStyle name="Normal 5 5 4 2 2 2 2 2 3" xfId="20006" xr:uid="{47528B6C-3DC7-4690-88BD-C9B97AB52536}"/>
    <cellStyle name="Normal 5 5 4 2 2 2 2 2 4" xfId="33696" xr:uid="{D9F22752-1221-4CD4-BAFB-4098491A16DB}"/>
    <cellStyle name="Normal 5 5 4 2 2 2 2 2 5" xfId="48580" xr:uid="{35A6607C-A178-4BB7-8444-B803DB577528}"/>
    <cellStyle name="Normal 5 5 4 2 2 2 2 3" xfId="23428" xr:uid="{5727E276-BBCB-48C6-8D72-7BDD7E500BEB}"/>
    <cellStyle name="Normal 5 5 4 2 2 2 2 3 2" xfId="37120" xr:uid="{E4B99F14-689B-4964-8CAF-E7BE0E2813A2}"/>
    <cellStyle name="Normal 5 5 4 2 2 2 2 3 3" xfId="52004" xr:uid="{8DF70224-0357-40C0-99A5-40328876865C}"/>
    <cellStyle name="Normal 5 5 4 2 2 2 2 4" xfId="16584" xr:uid="{8F4DCA81-323B-47B6-BCB9-A92B8F968DB5}"/>
    <cellStyle name="Normal 5 5 4 2 2 2 2 4 2" xfId="41065" xr:uid="{AEFEBC00-30EC-4FF2-B0C2-7FCBD9486C85}"/>
    <cellStyle name="Normal 5 5 4 2 2 2 2 5" xfId="30274" xr:uid="{CD229377-62C1-4C02-9711-08820680198A}"/>
    <cellStyle name="Normal 5 5 4 2 2 2 2 6" xfId="45158" xr:uid="{70182E94-E4A0-46E6-B64D-59653D8E82B8}"/>
    <cellStyle name="Normal 5 5 4 2 2 2 2 7" xfId="9738" xr:uid="{E547B772-2405-4EF4-8FC1-8C60ED69D29E}"/>
    <cellStyle name="Normal 5 5 4 2 2 2 3" xfId="11448" xr:uid="{609E0F2D-F8C7-4854-8D02-308B3517C844}"/>
    <cellStyle name="Normal 5 5 4 2 2 2 3 2" xfId="25138" xr:uid="{78E16223-92AE-4348-B1DC-70A78DEF3581}"/>
    <cellStyle name="Normal 5 5 4 2 2 2 3 2 2" xfId="38830" xr:uid="{2595B330-112B-4E82-9E5C-D50C6039182F}"/>
    <cellStyle name="Normal 5 5 4 2 2 2 3 2 3" xfId="53714" xr:uid="{8BC1B511-BDB4-4344-9CDA-0DA6F1C59CFD}"/>
    <cellStyle name="Normal 5 5 4 2 2 2 3 3" xfId="18294" xr:uid="{1682AB91-C7E4-4679-9D51-92A3F490B34D}"/>
    <cellStyle name="Normal 5 5 4 2 2 2 3 4" xfId="31984" xr:uid="{345F3D9C-D076-42C6-8A0E-112BCE631B86}"/>
    <cellStyle name="Normal 5 5 4 2 2 2 3 5" xfId="46868" xr:uid="{5C461CCE-FF2F-4760-A8C2-33190C752492}"/>
    <cellStyle name="Normal 5 5 4 2 2 2 4" xfId="21716" xr:uid="{76AF1522-31DD-4CD2-94FE-117C454AE497}"/>
    <cellStyle name="Normal 5 5 4 2 2 2 4 2" xfId="35408" xr:uid="{0A9CC353-D2D3-4940-945C-09A359C47D1D}"/>
    <cellStyle name="Normal 5 5 4 2 2 2 4 3" xfId="50292" xr:uid="{693CF2A2-EE09-4769-9822-A71CE44A3BE3}"/>
    <cellStyle name="Normal 5 5 4 2 2 2 5" xfId="14872" xr:uid="{08145D71-A2DF-43CE-AFF5-5EA652A1E838}"/>
    <cellStyle name="Normal 5 5 4 2 2 2 5 2" xfId="41064" xr:uid="{72E4AD9F-9257-409F-A530-6FF40090BAF0}"/>
    <cellStyle name="Normal 5 5 4 2 2 2 6" xfId="28562" xr:uid="{9D721464-1BC6-458F-BB4A-92D635EBE60A}"/>
    <cellStyle name="Normal 5 5 4 2 2 2 7" xfId="43446" xr:uid="{91BD92C5-FF6E-4AAF-A150-43117FCA403A}"/>
    <cellStyle name="Normal 5 5 4 2 2 2 8" xfId="8026" xr:uid="{4507540A-5E68-44AB-AE92-79A2ED9AC1CE}"/>
    <cellStyle name="Normal 5 5 4 2 2 3" xfId="1373" xr:uid="{6E0ED026-6021-4E68-8D57-B3E6548CD427}"/>
    <cellStyle name="Normal 5 5 4 2 2 3 2" xfId="13159" xr:uid="{07007B84-A45D-4E89-BC80-148FC139E9CD}"/>
    <cellStyle name="Normal 5 5 4 2 2 3 2 2" xfId="26849" xr:uid="{2F5FB7F6-B8DB-4983-A7B5-482C875D2875}"/>
    <cellStyle name="Normal 5 5 4 2 2 3 2 2 2" xfId="40541" xr:uid="{E751E435-CF3D-4620-BB34-CBAA421426B4}"/>
    <cellStyle name="Normal 5 5 4 2 2 3 2 2 3" xfId="55425" xr:uid="{0AD11998-C664-42A9-B132-CD9774E6AEE2}"/>
    <cellStyle name="Normal 5 5 4 2 2 3 2 3" xfId="20005" xr:uid="{1EDC2996-5D8F-4CD2-BBA9-54A2A153F079}"/>
    <cellStyle name="Normal 5 5 4 2 2 3 2 4" xfId="33695" xr:uid="{46D1E16E-F6AF-47BE-89E4-21D4C621EC16}"/>
    <cellStyle name="Normal 5 5 4 2 2 3 2 5" xfId="48579" xr:uid="{994AC3E8-E55A-4980-B9C9-C171DB255D21}"/>
    <cellStyle name="Normal 5 5 4 2 2 3 3" xfId="23427" xr:uid="{84E07652-CAB8-4527-81B0-EC2DAD785023}"/>
    <cellStyle name="Normal 5 5 4 2 2 3 3 2" xfId="37119" xr:uid="{0727EDEB-E6A7-4E8D-A7CF-5008D5EB0DC6}"/>
    <cellStyle name="Normal 5 5 4 2 2 3 3 3" xfId="52003" xr:uid="{A0E01A3F-86A7-4167-ADD8-08DB2D5D0F6B}"/>
    <cellStyle name="Normal 5 5 4 2 2 3 4" xfId="16583" xr:uid="{2EDD0633-8226-4F1E-9170-08E007D7E9AB}"/>
    <cellStyle name="Normal 5 5 4 2 2 3 4 2" xfId="41066" xr:uid="{A108631A-7EEF-4247-894C-C0F1E076AF5B}"/>
    <cellStyle name="Normal 5 5 4 2 2 3 5" xfId="30273" xr:uid="{99D0613D-A695-42B1-A92F-4D54D064DEDB}"/>
    <cellStyle name="Normal 5 5 4 2 2 3 6" xfId="45157" xr:uid="{8A1BBD18-08DA-4A52-B6C9-34209723902B}"/>
    <cellStyle name="Normal 5 5 4 2 2 3 7" xfId="9737" xr:uid="{173EB82F-3312-4CDC-8C78-457E6259EB1E}"/>
    <cellStyle name="Normal 5 5 4 2 2 4" xfId="2917" xr:uid="{BF0245E6-DC33-4010-9C9E-D71331AF188E}"/>
    <cellStyle name="Normal 5 5 4 2 2 4 2" xfId="25137" xr:uid="{E1C0CC7D-92AE-447C-BBEE-5047F0B1B56A}"/>
    <cellStyle name="Normal 5 5 4 2 2 4 2 2" xfId="38829" xr:uid="{EF5EC2E9-EA8B-4409-8F13-04C5F5661F0E}"/>
    <cellStyle name="Normal 5 5 4 2 2 4 2 3" xfId="53713" xr:uid="{AAFF0059-93DC-4D0E-A481-7D5FEF81D60F}"/>
    <cellStyle name="Normal 5 5 4 2 2 4 3" xfId="18293" xr:uid="{1DEAC213-D29B-4BC0-BC8A-544E3CF749BF}"/>
    <cellStyle name="Normal 5 5 4 2 2 4 3 2" xfId="41193" xr:uid="{1EB1B32B-638D-45B9-A5F8-84D08E17DC0F}"/>
    <cellStyle name="Normal 5 5 4 2 2 4 4" xfId="31983" xr:uid="{C80CBBBC-3473-4CFF-B5FB-B0192EFDD808}"/>
    <cellStyle name="Normal 5 5 4 2 2 4 5" xfId="46867" xr:uid="{04A34E6D-332D-4CA5-B2F9-8F3C706B1796}"/>
    <cellStyle name="Normal 5 5 4 2 2 4 6" xfId="11447" xr:uid="{621D5CAA-5FD7-48F7-AF5F-400C4C8D1426}"/>
    <cellStyle name="Normal 5 5 4 2 2 5" xfId="21715" xr:uid="{78213667-6030-433B-8037-A5A9FD529B7C}"/>
    <cellStyle name="Normal 5 5 4 2 2 5 2" xfId="35407" xr:uid="{BB139D20-6C92-411F-9A50-BB95E267A51C}"/>
    <cellStyle name="Normal 5 5 4 2 2 5 3" xfId="50291" xr:uid="{E59DE769-5AFA-4419-A19F-795642BECFFD}"/>
    <cellStyle name="Normal 5 5 4 2 2 6" xfId="14871" xr:uid="{EA6A1380-EF95-4517-B908-15B1452732C8}"/>
    <cellStyle name="Normal 5 5 4 2 2 6 2" xfId="40849" xr:uid="{38EBD4B1-582E-437D-9853-4F9D9D875EDF}"/>
    <cellStyle name="Normal 5 5 4 2 2 7" xfId="28561" xr:uid="{385E7E57-90ED-4009-9E59-4C597BB15D3D}"/>
    <cellStyle name="Normal 5 5 4 2 2 8" xfId="43445" xr:uid="{5402C7B8-55CE-4C4E-A108-F72E2C76F3DD}"/>
    <cellStyle name="Normal 5 5 4 2 2 9" xfId="8025" xr:uid="{E32F551A-5AEF-41EE-9D32-EE4052B361CD}"/>
    <cellStyle name="Normal 5 5 4 2 3" xfId="1374" xr:uid="{4CECC33D-03DB-4248-AE79-48BAC893D6D7}"/>
    <cellStyle name="Normal 5 5 4 2 3 2" xfId="1375" xr:uid="{03D4C13D-F443-4D46-B8B6-EA960C6C3412}"/>
    <cellStyle name="Normal 5 5 4 2 3 2 2" xfId="13161" xr:uid="{0111710A-6417-4A98-872A-D9360E50F98F}"/>
    <cellStyle name="Normal 5 5 4 2 3 2 2 2" xfId="26851" xr:uid="{B37CCEBE-CA7E-4004-84E2-0E8679E384E7}"/>
    <cellStyle name="Normal 5 5 4 2 3 2 2 2 2" xfId="40543" xr:uid="{0C3EB816-F9EA-4178-A8C3-8F464AEB0CE9}"/>
    <cellStyle name="Normal 5 5 4 2 3 2 2 2 3" xfId="55427" xr:uid="{6BBEEE52-B466-4310-89FC-E7E970103392}"/>
    <cellStyle name="Normal 5 5 4 2 3 2 2 3" xfId="20007" xr:uid="{41E816C1-7E29-46CE-B890-77DABD1E2852}"/>
    <cellStyle name="Normal 5 5 4 2 3 2 2 4" xfId="33697" xr:uid="{ECBE1B57-D86C-4F1C-9CFD-BC8EFDD21CFF}"/>
    <cellStyle name="Normal 5 5 4 2 3 2 2 5" xfId="48581" xr:uid="{B34CCC57-7896-445F-9BDD-702706236285}"/>
    <cellStyle name="Normal 5 5 4 2 3 2 3" xfId="23429" xr:uid="{FA06E8B5-6110-489D-8E3B-31F6ABC77DE9}"/>
    <cellStyle name="Normal 5 5 4 2 3 2 3 2" xfId="37121" xr:uid="{1E184984-EF6D-41E6-A0A3-530A56E284E4}"/>
    <cellStyle name="Normal 5 5 4 2 3 2 3 3" xfId="52005" xr:uid="{E3D5AFD1-A561-4B4B-9201-4DB302E0B3D5}"/>
    <cellStyle name="Normal 5 5 4 2 3 2 4" xfId="16585" xr:uid="{BAC6C81C-50D6-4D84-9319-B8AE432D84B2}"/>
    <cellStyle name="Normal 5 5 4 2 3 2 4 2" xfId="41068" xr:uid="{639BAE4B-E6AC-427D-8BDD-799A5368003A}"/>
    <cellStyle name="Normal 5 5 4 2 3 2 5" xfId="30275" xr:uid="{2B03ECBB-D2C6-4A8D-A186-C7FCEB9500E4}"/>
    <cellStyle name="Normal 5 5 4 2 3 2 6" xfId="45159" xr:uid="{3A4C0411-EAF4-493C-96E4-E77EF6DA4DE5}"/>
    <cellStyle name="Normal 5 5 4 2 3 2 7" xfId="9739" xr:uid="{7F6B47C6-2D8C-4EC8-BFB3-2CD8F27D7503}"/>
    <cellStyle name="Normal 5 5 4 2 3 3" xfId="11449" xr:uid="{46A6A785-B777-41C2-AD2D-E91E305B9F8E}"/>
    <cellStyle name="Normal 5 5 4 2 3 3 2" xfId="25139" xr:uid="{BBD744B0-47C0-4BBC-AEE5-9C64BE538C48}"/>
    <cellStyle name="Normal 5 5 4 2 3 3 2 2" xfId="38831" xr:uid="{05787577-76E7-4F0A-9E2C-2BB524299312}"/>
    <cellStyle name="Normal 5 5 4 2 3 3 2 3" xfId="53715" xr:uid="{CB257B33-F30D-4793-92AC-11103BBC78F3}"/>
    <cellStyle name="Normal 5 5 4 2 3 3 3" xfId="18295" xr:uid="{EC6353B2-516E-423C-9BC3-45BCB708E63F}"/>
    <cellStyle name="Normal 5 5 4 2 3 3 4" xfId="31985" xr:uid="{8F723EDF-8147-4040-BCFF-9901BDA05C9B}"/>
    <cellStyle name="Normal 5 5 4 2 3 3 5" xfId="46869" xr:uid="{75AA89D6-9D7B-48D8-81CF-8DCBA3FCE97B}"/>
    <cellStyle name="Normal 5 5 4 2 3 4" xfId="21717" xr:uid="{959446F9-5E48-43AE-A239-5B6537F8257B}"/>
    <cellStyle name="Normal 5 5 4 2 3 4 2" xfId="35409" xr:uid="{B16A7AED-35BB-40C1-90EF-7475FF8B27C2}"/>
    <cellStyle name="Normal 5 5 4 2 3 4 3" xfId="50293" xr:uid="{935DE12F-CA80-4656-8A39-C9A7E3DB3749}"/>
    <cellStyle name="Normal 5 5 4 2 3 5" xfId="14873" xr:uid="{076A85BA-0F87-4519-92B5-EF43A028FF43}"/>
    <cellStyle name="Normal 5 5 4 2 3 5 2" xfId="41067" xr:uid="{F31284E7-F5F5-4FC8-9B9C-729EEC1F6929}"/>
    <cellStyle name="Normal 5 5 4 2 3 6" xfId="28563" xr:uid="{F0148909-508E-4446-8139-A7C8BF60660C}"/>
    <cellStyle name="Normal 5 5 4 2 3 7" xfId="43447" xr:uid="{190757B2-36E5-4620-8E85-A7BBDB204A94}"/>
    <cellStyle name="Normal 5 5 4 2 3 8" xfId="8027" xr:uid="{0898B084-8F43-4250-B659-8690B2C0FB21}"/>
    <cellStyle name="Normal 5 5 4 2 4" xfId="1376" xr:uid="{E1A5ED21-89FE-4DC0-B2E6-F4B9093D66F1}"/>
    <cellStyle name="Normal 5 5 4 2 4 2" xfId="9740" xr:uid="{E780393D-1E06-4ECA-8AD3-6DA6EF140E24}"/>
    <cellStyle name="Normal 5 5 4 2 4 2 2" xfId="13162" xr:uid="{126AD851-8363-4C1B-B378-4EB251D6E61A}"/>
    <cellStyle name="Normal 5 5 4 2 4 2 2 2" xfId="26852" xr:uid="{BD09F1FF-D8A6-47D7-B2D8-C2003A35D74D}"/>
    <cellStyle name="Normal 5 5 4 2 4 2 2 2 2" xfId="40544" xr:uid="{87FC9DCC-55D6-4406-83F0-C03D13532964}"/>
    <cellStyle name="Normal 5 5 4 2 4 2 2 2 3" xfId="55428" xr:uid="{243E17B9-42EF-4933-BCD5-9D17F09D4514}"/>
    <cellStyle name="Normal 5 5 4 2 4 2 2 3" xfId="20008" xr:uid="{5A9226A8-FBB3-4169-936F-9E7DBA1DB78D}"/>
    <cellStyle name="Normal 5 5 4 2 4 2 2 4" xfId="33698" xr:uid="{6AC4B936-EC73-4E62-8ABD-7C5B083C56A2}"/>
    <cellStyle name="Normal 5 5 4 2 4 2 2 5" xfId="48582" xr:uid="{BF4026FA-C499-4496-A9EF-EBB687DBF9D8}"/>
    <cellStyle name="Normal 5 5 4 2 4 2 3" xfId="23430" xr:uid="{C7404B32-73C6-490C-93EA-CE4129788782}"/>
    <cellStyle name="Normal 5 5 4 2 4 2 3 2" xfId="37122" xr:uid="{5B849F64-F3D9-424E-B72A-100ABFE11D73}"/>
    <cellStyle name="Normal 5 5 4 2 4 2 3 3" xfId="52006" xr:uid="{F66E0041-2137-4A84-96A5-22D2B0E55858}"/>
    <cellStyle name="Normal 5 5 4 2 4 2 4" xfId="16586" xr:uid="{4522F94C-2C96-40AC-ABA9-0B14475145DB}"/>
    <cellStyle name="Normal 5 5 4 2 4 2 5" xfId="30276" xr:uid="{34F5330F-9B1A-4FF5-883D-B3ED7598869E}"/>
    <cellStyle name="Normal 5 5 4 2 4 2 6" xfId="45160" xr:uid="{82B7B5EB-F4D7-4018-9128-E519AA73E1EE}"/>
    <cellStyle name="Normal 5 5 4 2 4 3" xfId="11450" xr:uid="{9E296685-EAB0-46BC-B1A3-49C498C96AA3}"/>
    <cellStyle name="Normal 5 5 4 2 4 3 2" xfId="25140" xr:uid="{6907125C-C307-4F9C-AA5B-B04DF5AB281F}"/>
    <cellStyle name="Normal 5 5 4 2 4 3 2 2" xfId="38832" xr:uid="{3926B2A9-C3CE-43F1-8784-ACBBA6FD86AD}"/>
    <cellStyle name="Normal 5 5 4 2 4 3 2 3" xfId="53716" xr:uid="{055D9050-594C-4E92-B918-B781B120EEB7}"/>
    <cellStyle name="Normal 5 5 4 2 4 3 3" xfId="18296" xr:uid="{7EE2F1E5-7455-4B21-B8A6-E94EC0BF9895}"/>
    <cellStyle name="Normal 5 5 4 2 4 3 4" xfId="31986" xr:uid="{F4D7203F-7DC3-4790-8DEA-007C262B82D9}"/>
    <cellStyle name="Normal 5 5 4 2 4 3 5" xfId="46870" xr:uid="{0F9B1DAC-6C47-400D-82B1-6C0C8E8215A3}"/>
    <cellStyle name="Normal 5 5 4 2 4 4" xfId="21718" xr:uid="{AE01BDF7-34AA-4D00-BD33-BCA4130FFA63}"/>
    <cellStyle name="Normal 5 5 4 2 4 4 2" xfId="35410" xr:uid="{F7BEB4C0-A012-49EB-8E54-85852C553454}"/>
    <cellStyle name="Normal 5 5 4 2 4 4 3" xfId="50294" xr:uid="{A0C4ACFA-EDE7-4100-9035-E471DE8308D3}"/>
    <cellStyle name="Normal 5 5 4 2 4 5" xfId="14874" xr:uid="{805FAD73-0F75-4093-9AD0-E1EECD75D484}"/>
    <cellStyle name="Normal 5 5 4 2 4 5 2" xfId="41069" xr:uid="{4AA0E93F-BA1D-4F8A-9A03-7A82A2406763}"/>
    <cellStyle name="Normal 5 5 4 2 4 6" xfId="28564" xr:uid="{80FB6CC5-EE07-4AD3-8BF9-EC65726FDCF6}"/>
    <cellStyle name="Normal 5 5 4 2 4 7" xfId="43448" xr:uid="{F5A730C1-B796-4975-9664-5312A3D7B9BD}"/>
    <cellStyle name="Normal 5 5 4 2 4 8" xfId="8028" xr:uid="{417E7ECF-BB78-4FE4-8668-76E47E88DE55}"/>
    <cellStyle name="Normal 5 5 4 2 5" xfId="2918" xr:uid="{4854A097-0A74-42B7-9F39-3193B7139F85}"/>
    <cellStyle name="Normal 5 5 4 2 5 2" xfId="13158" xr:uid="{8FFD8389-7535-4F11-B654-59730A7190E3}"/>
    <cellStyle name="Normal 5 5 4 2 5 2 2" xfId="26848" xr:uid="{C9B65B5B-98C5-4C61-BC71-9775975F9A28}"/>
    <cellStyle name="Normal 5 5 4 2 5 2 2 2" xfId="40540" xr:uid="{A6A13F5D-A6A2-43F5-B51A-A199C1BFC2A6}"/>
    <cellStyle name="Normal 5 5 4 2 5 2 2 3" xfId="55424" xr:uid="{FD6A1687-4441-4C92-A47E-E51DF297F42D}"/>
    <cellStyle name="Normal 5 5 4 2 5 2 3" xfId="20004" xr:uid="{1B38BE42-7F7A-4DC4-A28B-8ED6370B7394}"/>
    <cellStyle name="Normal 5 5 4 2 5 2 4" xfId="33694" xr:uid="{86A0C63A-93A8-45B4-B657-44D2C0756563}"/>
    <cellStyle name="Normal 5 5 4 2 5 2 5" xfId="48578" xr:uid="{434763E3-17CF-4425-98F6-24EFDA9ABDB6}"/>
    <cellStyle name="Normal 5 5 4 2 5 3" xfId="23426" xr:uid="{430FAFC9-6DE9-4E3C-8C19-06FF520E7C91}"/>
    <cellStyle name="Normal 5 5 4 2 5 3 2" xfId="37118" xr:uid="{3DB034C5-A1F6-435D-B501-BC2B693BF721}"/>
    <cellStyle name="Normal 5 5 4 2 5 3 3" xfId="52002" xr:uid="{BAA7CB8A-EFED-477F-B061-4F53AEC4C3D2}"/>
    <cellStyle name="Normal 5 5 4 2 5 4" xfId="16582" xr:uid="{0CD22862-02A6-4FD7-974A-981F57A810AA}"/>
    <cellStyle name="Normal 5 5 4 2 5 4 2" xfId="41194" xr:uid="{0CDEC784-E253-4FAA-9653-E46D5138588D}"/>
    <cellStyle name="Normal 5 5 4 2 5 5" xfId="30272" xr:uid="{0A01A752-CA9C-4792-86A4-928946C198E6}"/>
    <cellStyle name="Normal 5 5 4 2 5 6" xfId="45156" xr:uid="{B301A88B-D220-4B00-B133-11245C80F86B}"/>
    <cellStyle name="Normal 5 5 4 2 5 7" xfId="9736" xr:uid="{B88CD82F-10F1-4CBF-9B01-56117AE6BA10}"/>
    <cellStyle name="Normal 5 5 4 2 6" xfId="11446" xr:uid="{59DC1066-AF01-469B-9B19-341B0996CE02}"/>
    <cellStyle name="Normal 5 5 4 2 6 2" xfId="25136" xr:uid="{04F34A36-5AEE-4A01-BE9C-317632FAEB4D}"/>
    <cellStyle name="Normal 5 5 4 2 6 2 2" xfId="38828" xr:uid="{6CF77F2D-CEE2-42A0-91CB-1D69A349B1AB}"/>
    <cellStyle name="Normal 5 5 4 2 6 2 3" xfId="53712" xr:uid="{BD753059-F416-4773-8813-53DFEE0F3F9B}"/>
    <cellStyle name="Normal 5 5 4 2 6 3" xfId="18292" xr:uid="{F8FCD501-EF20-4F7F-9172-C3FFBBB5F02E}"/>
    <cellStyle name="Normal 5 5 4 2 6 4" xfId="31982" xr:uid="{3F2A4842-F5A8-474B-8A46-DC1901884FCA}"/>
    <cellStyle name="Normal 5 5 4 2 6 5" xfId="46866" xr:uid="{E31BA1AA-4910-4978-9559-F6E0C8FDDC00}"/>
    <cellStyle name="Normal 5 5 4 2 7" xfId="21714" xr:uid="{239DAE31-DBB3-4DEC-A187-816E2137830B}"/>
    <cellStyle name="Normal 5 5 4 2 7 2" xfId="35406" xr:uid="{BC122B61-DF62-4628-B7D7-C8CE73AF4318}"/>
    <cellStyle name="Normal 5 5 4 2 7 3" xfId="50290" xr:uid="{E4E884B6-9BDF-477F-8A22-600B7F5BE324}"/>
    <cellStyle name="Normal 5 5 4 2 8" xfId="14870" xr:uid="{289DE6A6-E113-4AF9-8241-14CEC4C50B35}"/>
    <cellStyle name="Normal 5 5 4 2 8 2" xfId="40848" xr:uid="{43EA4496-8791-4697-BE34-4A940E5AE97A}"/>
    <cellStyle name="Normal 5 5 4 2 9" xfId="28560" xr:uid="{C511926B-E698-4DA6-9372-2AC3DD80FD2C}"/>
    <cellStyle name="Normal 5 5 4 3" xfId="573" xr:uid="{8091E196-2AED-4EE9-AF35-81DC18F54D54}"/>
    <cellStyle name="Normal 5 5 4 3 10" xfId="43449" xr:uid="{C5877C64-4DE7-46AE-8ACB-B209FD896668}"/>
    <cellStyle name="Normal 5 5 4 3 11" xfId="8029" xr:uid="{F98E5D07-5D20-4FF0-9336-FBD5456FB4F5}"/>
    <cellStyle name="Normal 5 5 4 3 2" xfId="1377" xr:uid="{C81A156D-066E-45DC-B2FA-B32387513D78}"/>
    <cellStyle name="Normal 5 5 4 3 2 2" xfId="1378" xr:uid="{4A513F05-5DB4-47B1-8FBF-4B95720BDE56}"/>
    <cellStyle name="Normal 5 5 4 3 2 2 2" xfId="9743" xr:uid="{FA1C1E1D-6E1D-422E-A641-36E97C489F85}"/>
    <cellStyle name="Normal 5 5 4 3 2 2 2 2" xfId="13165" xr:uid="{CBD424B1-9C9C-4702-9A41-984292929636}"/>
    <cellStyle name="Normal 5 5 4 3 2 2 2 2 2" xfId="26855" xr:uid="{4D4D30BF-9BDD-43CB-B9B7-0360A425D4D7}"/>
    <cellStyle name="Normal 5 5 4 3 2 2 2 2 2 2" xfId="40547" xr:uid="{3F0D263B-C73E-4EBD-969D-A645F2683737}"/>
    <cellStyle name="Normal 5 5 4 3 2 2 2 2 2 3" xfId="55431" xr:uid="{C67DDA25-38C3-4E43-B798-09C6D99B592C}"/>
    <cellStyle name="Normal 5 5 4 3 2 2 2 2 3" xfId="20011" xr:uid="{FE20BF8B-EBF9-4CF1-8406-5840047AFA29}"/>
    <cellStyle name="Normal 5 5 4 3 2 2 2 2 4" xfId="33701" xr:uid="{6673C484-13AF-4D7B-B6A9-16B0EFD959EF}"/>
    <cellStyle name="Normal 5 5 4 3 2 2 2 2 5" xfId="48585" xr:uid="{371BD504-2B50-4255-9DCC-7B09258D60D3}"/>
    <cellStyle name="Normal 5 5 4 3 2 2 2 3" xfId="23433" xr:uid="{F7BA81C4-3577-43A7-B081-96968BA77BB2}"/>
    <cellStyle name="Normal 5 5 4 3 2 2 2 3 2" xfId="37125" xr:uid="{D4238A3A-B213-4D9E-9AD7-3C56912AD388}"/>
    <cellStyle name="Normal 5 5 4 3 2 2 2 3 3" xfId="52009" xr:uid="{026973F0-7362-4188-910E-772A5304D1B1}"/>
    <cellStyle name="Normal 5 5 4 3 2 2 2 4" xfId="16589" xr:uid="{C6618060-518D-4E6A-BC15-CFE3999EA314}"/>
    <cellStyle name="Normal 5 5 4 3 2 2 2 5" xfId="30279" xr:uid="{DA60D09F-8FE1-4FB5-95A8-2B0EC49CF601}"/>
    <cellStyle name="Normal 5 5 4 3 2 2 2 6" xfId="45163" xr:uid="{0266C539-7A5D-441D-98FE-A0CF14BC828B}"/>
    <cellStyle name="Normal 5 5 4 3 2 2 3" xfId="11453" xr:uid="{1F463828-5484-4D5E-9EB4-4D9F84495E02}"/>
    <cellStyle name="Normal 5 5 4 3 2 2 3 2" xfId="25143" xr:uid="{6C279BAA-4818-4B08-80CC-6551F5F61F96}"/>
    <cellStyle name="Normal 5 5 4 3 2 2 3 2 2" xfId="38835" xr:uid="{11F1019D-EFD5-4721-BD89-2ACA06DF8B58}"/>
    <cellStyle name="Normal 5 5 4 3 2 2 3 2 3" xfId="53719" xr:uid="{C03B315D-5CC3-491B-B672-2AF75CBCE281}"/>
    <cellStyle name="Normal 5 5 4 3 2 2 3 3" xfId="18299" xr:uid="{1A4D887B-D6D4-487C-A347-6DCF3FB41B69}"/>
    <cellStyle name="Normal 5 5 4 3 2 2 3 4" xfId="31989" xr:uid="{3FE28968-5AB4-4AD0-91D8-81D6228B7381}"/>
    <cellStyle name="Normal 5 5 4 3 2 2 3 5" xfId="46873" xr:uid="{28371052-6282-4002-ACC8-9974FA523B93}"/>
    <cellStyle name="Normal 5 5 4 3 2 2 4" xfId="21721" xr:uid="{DC56C33F-3A4F-45D5-9820-8EDF45977C0B}"/>
    <cellStyle name="Normal 5 5 4 3 2 2 4 2" xfId="35413" xr:uid="{BA1FDAFA-410E-4861-8EC4-94BCFF71A8C7}"/>
    <cellStyle name="Normal 5 5 4 3 2 2 4 3" xfId="50297" xr:uid="{4BCE37F0-AAC6-4900-8E02-597BFF22FA9B}"/>
    <cellStyle name="Normal 5 5 4 3 2 2 5" xfId="14877" xr:uid="{D7A4873E-D8AC-4085-BF98-F569E378B2AF}"/>
    <cellStyle name="Normal 5 5 4 3 2 2 5 2" xfId="41071" xr:uid="{2C0D802C-ED5F-4E00-90AF-1D65C4210074}"/>
    <cellStyle name="Normal 5 5 4 3 2 2 6" xfId="28567" xr:uid="{59E4EAF9-BDD7-4757-A9C4-EDD80EDF549B}"/>
    <cellStyle name="Normal 5 5 4 3 2 2 7" xfId="43451" xr:uid="{7A4D87CC-DB0C-4FCE-954A-B167E9FB859E}"/>
    <cellStyle name="Normal 5 5 4 3 2 2 8" xfId="8031" xr:uid="{4961465C-F777-4665-AF0A-B12995984F12}"/>
    <cellStyle name="Normal 5 5 4 3 2 3" xfId="9742" xr:uid="{399FE846-45E8-48F9-9750-8D8B8F377507}"/>
    <cellStyle name="Normal 5 5 4 3 2 3 2" xfId="13164" xr:uid="{619733EB-06CD-4060-8019-903C9821EBE4}"/>
    <cellStyle name="Normal 5 5 4 3 2 3 2 2" xfId="26854" xr:uid="{CE4F7EBD-DC21-4795-BF9D-09E0000ECC4F}"/>
    <cellStyle name="Normal 5 5 4 3 2 3 2 2 2" xfId="40546" xr:uid="{1095AEBE-165E-4F0A-931F-F9B9C6545F90}"/>
    <cellStyle name="Normal 5 5 4 3 2 3 2 2 3" xfId="55430" xr:uid="{6F65DAF4-F0FB-4613-85C1-6D25815E7EC4}"/>
    <cellStyle name="Normal 5 5 4 3 2 3 2 3" xfId="20010" xr:uid="{B7B535F3-DF06-4463-89D5-DA5507517E50}"/>
    <cellStyle name="Normal 5 5 4 3 2 3 2 4" xfId="33700" xr:uid="{9CD481CC-0929-4190-854F-137C0197352E}"/>
    <cellStyle name="Normal 5 5 4 3 2 3 2 5" xfId="48584" xr:uid="{32101AD0-EEAC-4D05-811C-FDA6AD2141B2}"/>
    <cellStyle name="Normal 5 5 4 3 2 3 3" xfId="23432" xr:uid="{9110CD7C-468A-4C8C-B4F5-EE4BB6755335}"/>
    <cellStyle name="Normal 5 5 4 3 2 3 3 2" xfId="37124" xr:uid="{EE3DD240-73A7-4ADE-8B24-54D491948AA4}"/>
    <cellStyle name="Normal 5 5 4 3 2 3 3 3" xfId="52008" xr:uid="{294D817D-1758-4F12-862A-54E2CAA2DE1E}"/>
    <cellStyle name="Normal 5 5 4 3 2 3 4" xfId="16588" xr:uid="{F5D8C03A-37E6-47DC-B914-77B85341024D}"/>
    <cellStyle name="Normal 5 5 4 3 2 3 5" xfId="30278" xr:uid="{EAD12B78-D99A-4BAD-870E-E0D22D6F7AA2}"/>
    <cellStyle name="Normal 5 5 4 3 2 3 6" xfId="45162" xr:uid="{A2BF84AE-C17B-4714-B9ED-6EFC5A49EED7}"/>
    <cellStyle name="Normal 5 5 4 3 2 4" xfId="11452" xr:uid="{16451424-9B13-45F4-98F6-580AFF582E14}"/>
    <cellStyle name="Normal 5 5 4 3 2 4 2" xfId="25142" xr:uid="{D991346C-EDA4-4FDD-9C34-76AD6A3B6D9A}"/>
    <cellStyle name="Normal 5 5 4 3 2 4 2 2" xfId="38834" xr:uid="{F314A9A4-E375-4E93-B830-D66BB1E42E57}"/>
    <cellStyle name="Normal 5 5 4 3 2 4 2 3" xfId="53718" xr:uid="{AA9D2E05-BD8F-4609-83A8-D57A3F426342}"/>
    <cellStyle name="Normal 5 5 4 3 2 4 3" xfId="18298" xr:uid="{37297909-BD7A-4A5C-9CFF-FBFDBDE95F86}"/>
    <cellStyle name="Normal 5 5 4 3 2 4 4" xfId="31988" xr:uid="{C73D2770-397B-48C0-B8CD-447FB1A59156}"/>
    <cellStyle name="Normal 5 5 4 3 2 4 5" xfId="46872" xr:uid="{2FC3F9C6-1551-4545-AF06-3ED8BB40DF74}"/>
    <cellStyle name="Normal 5 5 4 3 2 5" xfId="21720" xr:uid="{CC981335-C643-4A7B-9E49-142794FE48D0}"/>
    <cellStyle name="Normal 5 5 4 3 2 5 2" xfId="35412" xr:uid="{6F0A421E-ACAE-410B-85F8-6228E6F60E69}"/>
    <cellStyle name="Normal 5 5 4 3 2 5 3" xfId="50296" xr:uid="{73131384-5B49-47EE-9AB9-1BFE76141317}"/>
    <cellStyle name="Normal 5 5 4 3 2 6" xfId="14876" xr:uid="{D1042574-AFF8-43DD-BC6D-BAD6294064FD}"/>
    <cellStyle name="Normal 5 5 4 3 2 6 2" xfId="41070" xr:uid="{963B14D9-7CFA-4922-AA06-8855A701AFBC}"/>
    <cellStyle name="Normal 5 5 4 3 2 7" xfId="28566" xr:uid="{9FDB752C-29B9-41B4-A301-B6CF69086166}"/>
    <cellStyle name="Normal 5 5 4 3 2 8" xfId="43450" xr:uid="{3EF7D6A6-0D39-4288-AF9B-8C37C0A9933E}"/>
    <cellStyle name="Normal 5 5 4 3 2 9" xfId="8030" xr:uid="{F47B54D5-B9C8-4CA0-90C5-066D124F419E}"/>
    <cellStyle name="Normal 5 5 4 3 3" xfId="1379" xr:uid="{C1F5A250-3041-41B0-83C7-A1FA3D6D4535}"/>
    <cellStyle name="Normal 5 5 4 3 3 2" xfId="9744" xr:uid="{2EC73642-1CEA-40C7-A713-62D3D299E07F}"/>
    <cellStyle name="Normal 5 5 4 3 3 2 2" xfId="13166" xr:uid="{2488644B-CE41-4C1B-BC30-AFA65358893E}"/>
    <cellStyle name="Normal 5 5 4 3 3 2 2 2" xfId="26856" xr:uid="{40CA9608-5DF2-40F8-BC52-831835254B33}"/>
    <cellStyle name="Normal 5 5 4 3 3 2 2 2 2" xfId="40548" xr:uid="{BE5F98EB-AEF3-4A1F-B455-047A2AC32825}"/>
    <cellStyle name="Normal 5 5 4 3 3 2 2 2 3" xfId="55432" xr:uid="{EFD0CB58-411D-4E4E-BE69-D1894BFCF362}"/>
    <cellStyle name="Normal 5 5 4 3 3 2 2 3" xfId="20012" xr:uid="{D0D7A9A1-B875-416A-A18B-50F43E641868}"/>
    <cellStyle name="Normal 5 5 4 3 3 2 2 4" xfId="33702" xr:uid="{49E05832-DA82-42A4-86B1-784856B932E3}"/>
    <cellStyle name="Normal 5 5 4 3 3 2 2 5" xfId="48586" xr:uid="{79323D7B-C479-4075-BEE6-FDFCCE4FC144}"/>
    <cellStyle name="Normal 5 5 4 3 3 2 3" xfId="23434" xr:uid="{DDE071AA-8EF4-4189-B238-3BA6F84A1910}"/>
    <cellStyle name="Normal 5 5 4 3 3 2 3 2" xfId="37126" xr:uid="{D6D58C2F-ADB3-45D5-9983-69C4E1BD6990}"/>
    <cellStyle name="Normal 5 5 4 3 3 2 3 3" xfId="52010" xr:uid="{680B3090-9E6C-4005-BC6E-CCB56722575B}"/>
    <cellStyle name="Normal 5 5 4 3 3 2 4" xfId="16590" xr:uid="{A82049B3-0A15-4958-A234-5DBAA6E727D0}"/>
    <cellStyle name="Normal 5 5 4 3 3 2 5" xfId="30280" xr:uid="{2D899E33-D2D8-4B4A-8B8C-FAB5D828C1F4}"/>
    <cellStyle name="Normal 5 5 4 3 3 2 6" xfId="45164" xr:uid="{D044CEE1-0E32-417A-82AD-BD375777E5C7}"/>
    <cellStyle name="Normal 5 5 4 3 3 3" xfId="11454" xr:uid="{AE1A6259-1C93-49B0-B683-83A282C7834A}"/>
    <cellStyle name="Normal 5 5 4 3 3 3 2" xfId="25144" xr:uid="{B9A2614B-FC9B-43C2-AE5D-A80259B7A6F5}"/>
    <cellStyle name="Normal 5 5 4 3 3 3 2 2" xfId="38836" xr:uid="{BA880648-4E51-4C71-9ECE-54799A2B46A2}"/>
    <cellStyle name="Normal 5 5 4 3 3 3 2 3" xfId="53720" xr:uid="{0487BA4C-E62E-4ECF-994B-8FE1B9C32324}"/>
    <cellStyle name="Normal 5 5 4 3 3 3 3" xfId="18300" xr:uid="{18BC35DA-29B6-4357-881B-67316DAB3EBE}"/>
    <cellStyle name="Normal 5 5 4 3 3 3 4" xfId="31990" xr:uid="{C441E925-CA2B-4FED-B3A0-81234313E60A}"/>
    <cellStyle name="Normal 5 5 4 3 3 3 5" xfId="46874" xr:uid="{D5AAAB83-28F4-468E-8BFC-76111444AFC5}"/>
    <cellStyle name="Normal 5 5 4 3 3 4" xfId="21722" xr:uid="{C702787C-D0BC-4CA5-936D-33B0321E1538}"/>
    <cellStyle name="Normal 5 5 4 3 3 4 2" xfId="35414" xr:uid="{743D6292-343E-4070-A9F0-6150FFD19106}"/>
    <cellStyle name="Normal 5 5 4 3 3 4 3" xfId="50298" xr:uid="{F312A9A0-A075-4969-9B3D-78ACF4FC3D1F}"/>
    <cellStyle name="Normal 5 5 4 3 3 5" xfId="14878" xr:uid="{F1830279-A524-42AF-8893-86DF86155E69}"/>
    <cellStyle name="Normal 5 5 4 3 3 5 2" xfId="41072" xr:uid="{9B3606FD-8D48-4240-AC63-C8C487D463CB}"/>
    <cellStyle name="Normal 5 5 4 3 3 6" xfId="28568" xr:uid="{02D9D9E8-BDA7-42FC-B040-8D20043912F9}"/>
    <cellStyle name="Normal 5 5 4 3 3 7" xfId="43452" xr:uid="{F2782A13-E1E4-4DF7-A941-2381CB0A1F13}"/>
    <cellStyle name="Normal 5 5 4 3 3 8" xfId="8032" xr:uid="{BAFCD54D-EBF8-4C7E-AF88-F8911897C0E9}"/>
    <cellStyle name="Normal 5 5 4 3 4" xfId="2919" xr:uid="{63555261-DF2A-4F77-B6DC-0FD8C1BCD137}"/>
    <cellStyle name="Normal 5 5 4 3 4 2" xfId="9745" xr:uid="{E94D216B-A3E4-460A-823E-5976FDF99747}"/>
    <cellStyle name="Normal 5 5 4 3 4 2 2" xfId="13167" xr:uid="{DD3B3638-DC39-425D-B955-C9F5D3137EF8}"/>
    <cellStyle name="Normal 5 5 4 3 4 2 2 2" xfId="26857" xr:uid="{222C76D8-B8D1-49B5-8FFA-6412C1270DCA}"/>
    <cellStyle name="Normal 5 5 4 3 4 2 2 2 2" xfId="40549" xr:uid="{E40FDF68-B6E0-442D-A5BA-0B6EFF927127}"/>
    <cellStyle name="Normal 5 5 4 3 4 2 2 2 3" xfId="55433" xr:uid="{10EC5B64-E32D-45E9-8ADA-C327EB52849E}"/>
    <cellStyle name="Normal 5 5 4 3 4 2 2 3" xfId="20013" xr:uid="{5211895C-FF3B-4B62-ABD2-3BCD01994356}"/>
    <cellStyle name="Normal 5 5 4 3 4 2 2 4" xfId="33703" xr:uid="{1DCCC128-1C0B-46F1-AF1A-4A6D12AFE9E8}"/>
    <cellStyle name="Normal 5 5 4 3 4 2 2 5" xfId="48587" xr:uid="{F8C3FBD0-1761-420B-B922-5ECF9C3A56A7}"/>
    <cellStyle name="Normal 5 5 4 3 4 2 3" xfId="23435" xr:uid="{1BF8535C-595B-4447-95C4-9F567620210D}"/>
    <cellStyle name="Normal 5 5 4 3 4 2 3 2" xfId="37127" xr:uid="{91F55BB9-B2B9-49F7-B27C-4935F36C08DE}"/>
    <cellStyle name="Normal 5 5 4 3 4 2 3 3" xfId="52011" xr:uid="{9F8176C8-CE3A-4DA4-9D63-07D5886FDB6C}"/>
    <cellStyle name="Normal 5 5 4 3 4 2 4" xfId="16591" xr:uid="{18C64563-2ABF-4ADE-BF78-04260A015958}"/>
    <cellStyle name="Normal 5 5 4 3 4 2 5" xfId="30281" xr:uid="{9E71B2A5-93ED-4FE4-8E15-7953B0CB2637}"/>
    <cellStyle name="Normal 5 5 4 3 4 2 6" xfId="45165" xr:uid="{23CB1165-C0EB-4B20-80BA-A9A9B7C76F44}"/>
    <cellStyle name="Normal 5 5 4 3 4 3" xfId="11455" xr:uid="{8A4EE283-ED79-44A9-B826-4C1059292A77}"/>
    <cellStyle name="Normal 5 5 4 3 4 3 2" xfId="25145" xr:uid="{6B769CFE-A280-4ECB-B2DC-29389C82B980}"/>
    <cellStyle name="Normal 5 5 4 3 4 3 2 2" xfId="38837" xr:uid="{A299C32C-C5A9-45B7-8995-C19F86072659}"/>
    <cellStyle name="Normal 5 5 4 3 4 3 2 3" xfId="53721" xr:uid="{C4AB8568-2B78-4E26-9784-8ABCBA58BBA7}"/>
    <cellStyle name="Normal 5 5 4 3 4 3 3" xfId="18301" xr:uid="{4FBA8F9E-0427-45AD-B28F-9660B8501CBB}"/>
    <cellStyle name="Normal 5 5 4 3 4 3 4" xfId="31991" xr:uid="{B7429FF8-2EB9-46AE-A24B-BEDD2EF27E76}"/>
    <cellStyle name="Normal 5 5 4 3 4 3 5" xfId="46875" xr:uid="{4ACF13F0-FB43-46DF-AF3A-9AD44F3226CA}"/>
    <cellStyle name="Normal 5 5 4 3 4 4" xfId="21723" xr:uid="{1B833E30-2F1D-442F-8257-21988AADB345}"/>
    <cellStyle name="Normal 5 5 4 3 4 4 2" xfId="35415" xr:uid="{F2F68E32-9E58-498F-9D8A-9DC2660AEC1F}"/>
    <cellStyle name="Normal 5 5 4 3 4 4 3" xfId="50299" xr:uid="{4306BC04-57F6-4677-BCEB-86131B31B227}"/>
    <cellStyle name="Normal 5 5 4 3 4 5" xfId="14879" xr:uid="{12E42D5D-D622-4004-9487-0624A00B97B2}"/>
    <cellStyle name="Normal 5 5 4 3 4 5 2" xfId="41195" xr:uid="{9787C43B-F664-4689-B995-C5729AC67151}"/>
    <cellStyle name="Normal 5 5 4 3 4 6" xfId="28569" xr:uid="{5EA57924-7E81-4650-8AA9-935D9CF9BC66}"/>
    <cellStyle name="Normal 5 5 4 3 4 7" xfId="43453" xr:uid="{E30755B1-F90E-4080-B700-5148154DDE65}"/>
    <cellStyle name="Normal 5 5 4 3 4 8" xfId="8033" xr:uid="{46CDE553-C0C9-4DF4-B5B7-BB33B57021EC}"/>
    <cellStyle name="Normal 5 5 4 3 5" xfId="9741" xr:uid="{C658471F-FFE9-46E6-9787-45CF6FCFC290}"/>
    <cellStyle name="Normal 5 5 4 3 5 2" xfId="13163" xr:uid="{93E0D8B2-B7B9-45F9-8009-03E95740E798}"/>
    <cellStyle name="Normal 5 5 4 3 5 2 2" xfId="26853" xr:uid="{03D84FCD-7314-4129-8AEE-94765BEE2DEC}"/>
    <cellStyle name="Normal 5 5 4 3 5 2 2 2" xfId="40545" xr:uid="{B19D46A2-6DD3-4467-8039-60C9CAEA9D85}"/>
    <cellStyle name="Normal 5 5 4 3 5 2 2 3" xfId="55429" xr:uid="{EDF5DD2D-2DEA-4230-AC00-9B8B19F39BFC}"/>
    <cellStyle name="Normal 5 5 4 3 5 2 3" xfId="20009" xr:uid="{219D36D7-314E-4909-A33E-5549AB1506DE}"/>
    <cellStyle name="Normal 5 5 4 3 5 2 4" xfId="33699" xr:uid="{5AB900B2-BD91-4E76-AC18-CDD8DFC3759A}"/>
    <cellStyle name="Normal 5 5 4 3 5 2 5" xfId="48583" xr:uid="{2F6FD89C-EDF2-45B1-BCD6-F5B150671172}"/>
    <cellStyle name="Normal 5 5 4 3 5 3" xfId="23431" xr:uid="{76780394-1DDF-4627-BCC2-154CDFD94523}"/>
    <cellStyle name="Normal 5 5 4 3 5 3 2" xfId="37123" xr:uid="{7040172B-86FE-4482-BACC-5EDB7A7757C5}"/>
    <cellStyle name="Normal 5 5 4 3 5 3 3" xfId="52007" xr:uid="{44DCA451-0994-49FA-9F3D-1145944C52A7}"/>
    <cellStyle name="Normal 5 5 4 3 5 4" xfId="16587" xr:uid="{56074C92-2DD2-447E-AF71-2CED7F53BEC3}"/>
    <cellStyle name="Normal 5 5 4 3 5 5" xfId="30277" xr:uid="{40D9E2BB-3699-426F-84CC-2DD9C79EA8DE}"/>
    <cellStyle name="Normal 5 5 4 3 5 6" xfId="45161" xr:uid="{F7A8E621-BB53-4858-B56E-18EF69A0F8CC}"/>
    <cellStyle name="Normal 5 5 4 3 6" xfId="11451" xr:uid="{B244ADC9-0904-4C2E-853F-D6B5D17654D8}"/>
    <cellStyle name="Normal 5 5 4 3 6 2" xfId="25141" xr:uid="{3AD3AE38-66D3-442B-A442-9CF26D29B17C}"/>
    <cellStyle name="Normal 5 5 4 3 6 2 2" xfId="38833" xr:uid="{B4FA681E-F168-447C-90E7-8D4E8F2AEC76}"/>
    <cellStyle name="Normal 5 5 4 3 6 2 3" xfId="53717" xr:uid="{6E59DD1B-2D72-4372-856F-0C7582B7D79B}"/>
    <cellStyle name="Normal 5 5 4 3 6 3" xfId="18297" xr:uid="{53782A86-2A56-455E-BD67-177AE38E5B14}"/>
    <cellStyle name="Normal 5 5 4 3 6 4" xfId="31987" xr:uid="{DC528E41-35E9-4740-B8A0-2F658817DC7A}"/>
    <cellStyle name="Normal 5 5 4 3 6 5" xfId="46871" xr:uid="{622AE072-00E4-40A4-9C5E-2FFCE9CC27BD}"/>
    <cellStyle name="Normal 5 5 4 3 7" xfId="21719" xr:uid="{5DBA28E7-7C70-4A50-807F-25C010CB9805}"/>
    <cellStyle name="Normal 5 5 4 3 7 2" xfId="35411" xr:uid="{CEFA0FB0-9907-4E3C-8F16-B14DD58D98E4}"/>
    <cellStyle name="Normal 5 5 4 3 7 3" xfId="50295" xr:uid="{ECDA91D6-1B7B-4A1F-808E-1B99838DFEF0}"/>
    <cellStyle name="Normal 5 5 4 3 8" xfId="14875" xr:uid="{5CECBB91-89D2-4045-AFCF-EBD9229274D9}"/>
    <cellStyle name="Normal 5 5 4 3 8 2" xfId="40850" xr:uid="{36D7880A-4ECC-4AC0-A088-9EF3CFD4A535}"/>
    <cellStyle name="Normal 5 5 4 3 9" xfId="28565" xr:uid="{43668B43-3C27-4E9A-9E69-EB011245B568}"/>
    <cellStyle name="Normal 5 5 4 4" xfId="1380" xr:uid="{8478B4B1-00F1-4F79-876D-96E211ACB9F7}"/>
    <cellStyle name="Normal 5 5 4 4 2" xfId="1381" xr:uid="{5268CC55-2656-4A8B-A3E0-779C09857C61}"/>
    <cellStyle name="Normal 5 5 4 4 2 2" xfId="9747" xr:uid="{C2B6822B-E1A4-45A1-BC4B-88FA1F751E30}"/>
    <cellStyle name="Normal 5 5 4 4 2 2 2" xfId="13169" xr:uid="{259A788C-AA69-4F5A-A00A-EB5594A1B464}"/>
    <cellStyle name="Normal 5 5 4 4 2 2 2 2" xfId="26859" xr:uid="{16CE28F1-7A82-4A97-9493-88412786CFB3}"/>
    <cellStyle name="Normal 5 5 4 4 2 2 2 2 2" xfId="40551" xr:uid="{15A0840D-1429-4665-A7DE-D040CB2DE71B}"/>
    <cellStyle name="Normal 5 5 4 4 2 2 2 2 3" xfId="55435" xr:uid="{15D54C91-D47A-4ABD-9CE5-C37F664CC508}"/>
    <cellStyle name="Normal 5 5 4 4 2 2 2 3" xfId="20015" xr:uid="{DFD04227-7B24-433C-A14F-CA1F8216032F}"/>
    <cellStyle name="Normal 5 5 4 4 2 2 2 4" xfId="33705" xr:uid="{7808D79B-93B8-4DF1-8990-0A3AC1EED1F0}"/>
    <cellStyle name="Normal 5 5 4 4 2 2 2 5" xfId="48589" xr:uid="{315D9D51-1C96-48A7-BCDD-D04DDDFDCA33}"/>
    <cellStyle name="Normal 5 5 4 4 2 2 3" xfId="23437" xr:uid="{FE0D40B6-2910-485E-98B7-44D387DDA799}"/>
    <cellStyle name="Normal 5 5 4 4 2 2 3 2" xfId="37129" xr:uid="{7D20DDC3-49FF-42C3-BE7B-10D509BC5C4C}"/>
    <cellStyle name="Normal 5 5 4 4 2 2 3 3" xfId="52013" xr:uid="{B7AA5220-5C86-486B-9545-4DF092831E74}"/>
    <cellStyle name="Normal 5 5 4 4 2 2 4" xfId="16593" xr:uid="{0E2F4B3F-186E-4C0F-BA32-B66623F69262}"/>
    <cellStyle name="Normal 5 5 4 4 2 2 5" xfId="30283" xr:uid="{C3D17B20-3068-4C33-BE1A-98990CFA0FDB}"/>
    <cellStyle name="Normal 5 5 4 4 2 2 6" xfId="45167" xr:uid="{0C0FBBA0-1503-4A14-B352-76F6B61C8486}"/>
    <cellStyle name="Normal 5 5 4 4 2 3" xfId="11457" xr:uid="{1B525DFD-17DA-4D97-AF28-0AC5FE97DE08}"/>
    <cellStyle name="Normal 5 5 4 4 2 3 2" xfId="25147" xr:uid="{8B632B28-8DD4-4CCD-9C16-336DD5E3656F}"/>
    <cellStyle name="Normal 5 5 4 4 2 3 2 2" xfId="38839" xr:uid="{D1990891-9FA2-4A8F-A93D-57E4B2273086}"/>
    <cellStyle name="Normal 5 5 4 4 2 3 2 3" xfId="53723" xr:uid="{609A7877-EA6C-4A5E-B841-F564F3498C6A}"/>
    <cellStyle name="Normal 5 5 4 4 2 3 3" xfId="18303" xr:uid="{9FF2943E-7BC4-426E-8FF9-1598D2C4C4C7}"/>
    <cellStyle name="Normal 5 5 4 4 2 3 4" xfId="31993" xr:uid="{776E85F0-724E-4AAB-B965-FE32F50E1188}"/>
    <cellStyle name="Normal 5 5 4 4 2 3 5" xfId="46877" xr:uid="{1012D9F0-B222-454D-AFF6-1E0D38B8C583}"/>
    <cellStyle name="Normal 5 5 4 4 2 4" xfId="21725" xr:uid="{D76D292F-65C7-4745-9A75-FAB3D33C87A5}"/>
    <cellStyle name="Normal 5 5 4 4 2 4 2" xfId="35417" xr:uid="{0DD7CD16-1C53-42B0-8397-DDD860B37830}"/>
    <cellStyle name="Normal 5 5 4 4 2 4 3" xfId="50301" xr:uid="{A47C0C32-C9A1-4F13-9887-C0F331952912}"/>
    <cellStyle name="Normal 5 5 4 4 2 5" xfId="14881" xr:uid="{23F4C47A-C18A-4E5E-8C92-A5BB61E5237D}"/>
    <cellStyle name="Normal 5 5 4 4 2 5 2" xfId="41074" xr:uid="{B1C64A05-D1B6-416B-8C6B-B01F79421C56}"/>
    <cellStyle name="Normal 5 5 4 4 2 6" xfId="28571" xr:uid="{5B4E4B4E-9186-4AB4-BA37-E05ED50D1C85}"/>
    <cellStyle name="Normal 5 5 4 4 2 7" xfId="43455" xr:uid="{E0CB4D7A-B1AD-4926-90BC-8094AA876E86}"/>
    <cellStyle name="Normal 5 5 4 4 2 8" xfId="8035" xr:uid="{36EFB101-CA91-4F38-A22F-ECD02DA5A07B}"/>
    <cellStyle name="Normal 5 5 4 4 3" xfId="2920" xr:uid="{94703649-863E-4241-89AC-3B68D9043ED0}"/>
    <cellStyle name="Normal 5 5 4 4 3 2" xfId="13168" xr:uid="{85D345A6-9651-48B3-B4D9-D3B5C25ADFD7}"/>
    <cellStyle name="Normal 5 5 4 4 3 2 2" xfId="26858" xr:uid="{77A2B976-86ED-427E-994F-1D33384C2433}"/>
    <cellStyle name="Normal 5 5 4 4 3 2 2 2" xfId="40550" xr:uid="{778D85ED-A256-4626-B3AA-CA3F317757C9}"/>
    <cellStyle name="Normal 5 5 4 4 3 2 2 3" xfId="55434" xr:uid="{BF47E0E3-73E2-4329-A49D-842DCE98BEFA}"/>
    <cellStyle name="Normal 5 5 4 4 3 2 3" xfId="20014" xr:uid="{F2BEB955-63AE-4E90-BA9B-167F1088FAC7}"/>
    <cellStyle name="Normal 5 5 4 4 3 2 4" xfId="33704" xr:uid="{FC0CD35A-E177-4AE5-B664-75584995245C}"/>
    <cellStyle name="Normal 5 5 4 4 3 2 5" xfId="48588" xr:uid="{AB26DC31-8205-43FA-B3D5-55E8260AAA9B}"/>
    <cellStyle name="Normal 5 5 4 4 3 3" xfId="23436" xr:uid="{9ECCDCD2-D97C-4A9E-A388-3B028C923002}"/>
    <cellStyle name="Normal 5 5 4 4 3 3 2" xfId="37128" xr:uid="{7A9F7128-420A-450E-84F6-4DC53013E5A4}"/>
    <cellStyle name="Normal 5 5 4 4 3 3 3" xfId="52012" xr:uid="{86A66CCB-03BC-4055-AF0A-A9E53E765E9A}"/>
    <cellStyle name="Normal 5 5 4 4 3 4" xfId="16592" xr:uid="{C310B148-E193-482E-BBE7-949D2018086A}"/>
    <cellStyle name="Normal 5 5 4 4 3 4 2" xfId="41196" xr:uid="{C9661F1B-7B0D-41FD-B119-DD08BCAA9E91}"/>
    <cellStyle name="Normal 5 5 4 4 3 5" xfId="30282" xr:uid="{06BA7177-F074-4C74-91BB-A7834C6E105D}"/>
    <cellStyle name="Normal 5 5 4 4 3 6" xfId="45166" xr:uid="{3B20B621-6F77-4D3A-A762-8B15C34B3257}"/>
    <cellStyle name="Normal 5 5 4 4 3 7" xfId="9746" xr:uid="{A5124B16-B67A-44FA-A875-08607B9210D3}"/>
    <cellStyle name="Normal 5 5 4 4 4" xfId="2921" xr:uid="{7C3104CD-CD05-49B9-A1AB-2B1EB381D6E2}"/>
    <cellStyle name="Normal 5 5 4 4 4 2" xfId="25146" xr:uid="{5302764C-0F21-41CA-845E-DD18E8E09CD5}"/>
    <cellStyle name="Normal 5 5 4 4 4 2 2" xfId="38838" xr:uid="{C35CE0FE-D08B-4910-A0FC-7105C279D763}"/>
    <cellStyle name="Normal 5 5 4 4 4 2 3" xfId="53722" xr:uid="{1C25ACA5-23F7-4C7E-8A1B-05F90A9FBB6D}"/>
    <cellStyle name="Normal 5 5 4 4 4 3" xfId="18302" xr:uid="{192CE9EF-B47E-497A-B478-63444CD71C31}"/>
    <cellStyle name="Normal 5 5 4 4 4 3 2" xfId="41197" xr:uid="{992FF01F-4AA4-46B5-BA44-38073BD81081}"/>
    <cellStyle name="Normal 5 5 4 4 4 4" xfId="31992" xr:uid="{E71BF1B8-E85C-4B8A-B0B6-4908C69EF648}"/>
    <cellStyle name="Normal 5 5 4 4 4 5" xfId="46876" xr:uid="{83729EA9-0C1F-4FCB-AFDD-FF84981240E3}"/>
    <cellStyle name="Normal 5 5 4 4 4 6" xfId="11456" xr:uid="{F8D3FCB2-310D-4A01-9065-A585472A5925}"/>
    <cellStyle name="Normal 5 5 4 4 5" xfId="21724" xr:uid="{221F7AA8-649B-4E43-B0F4-0A2B7C5DC8C0}"/>
    <cellStyle name="Normal 5 5 4 4 5 2" xfId="35416" xr:uid="{6BA1A1C3-5867-42E1-85B4-AAA4619120F8}"/>
    <cellStyle name="Normal 5 5 4 4 5 3" xfId="50300" xr:uid="{730B83AA-AE3B-4F66-9C0F-91BD539242B2}"/>
    <cellStyle name="Normal 5 5 4 4 6" xfId="14880" xr:uid="{8B10D0A1-9168-4B57-BF0D-D80E24BDF79C}"/>
    <cellStyle name="Normal 5 5 4 4 6 2" xfId="41073" xr:uid="{A594684D-E26C-4ED6-A813-1150B0E2601F}"/>
    <cellStyle name="Normal 5 5 4 4 7" xfId="28570" xr:uid="{00B40BD3-1372-4AB1-A33F-571C524D726A}"/>
    <cellStyle name="Normal 5 5 4 4 8" xfId="43454" xr:uid="{9291BAEE-BF35-4C73-8346-4D2EDA3E859D}"/>
    <cellStyle name="Normal 5 5 4 4 9" xfId="8034" xr:uid="{A5254073-2248-489E-A4B7-D2CC029601F7}"/>
    <cellStyle name="Normal 5 5 4 5" xfId="1382" xr:uid="{57F3D095-9325-4ED0-9DFD-35B0C738EEBD}"/>
    <cellStyle name="Normal 5 5 4 5 2" xfId="9748" xr:uid="{5ADE3363-5F3B-42E2-B571-D259A4B4629A}"/>
    <cellStyle name="Normal 5 5 4 5 2 2" xfId="13170" xr:uid="{F160B945-952F-4062-98B3-67B1F55AFF73}"/>
    <cellStyle name="Normal 5 5 4 5 2 2 2" xfId="26860" xr:uid="{DE59F522-4D95-46F4-ACBC-456E36B60867}"/>
    <cellStyle name="Normal 5 5 4 5 2 2 2 2" xfId="40552" xr:uid="{B461F783-F4CF-456E-9495-C910C59F683D}"/>
    <cellStyle name="Normal 5 5 4 5 2 2 2 3" xfId="55436" xr:uid="{219808AD-D419-4D1E-BB5C-28E93F0FC384}"/>
    <cellStyle name="Normal 5 5 4 5 2 2 3" xfId="20016" xr:uid="{C3FF4DF9-AD95-40E9-9784-F245FF0AE155}"/>
    <cellStyle name="Normal 5 5 4 5 2 2 4" xfId="33706" xr:uid="{6351E346-D09D-4301-A505-A806BB2E431B}"/>
    <cellStyle name="Normal 5 5 4 5 2 2 5" xfId="48590" xr:uid="{B175F592-C8EE-414A-8213-7763911AF5AA}"/>
    <cellStyle name="Normal 5 5 4 5 2 3" xfId="23438" xr:uid="{D6875544-B3FF-40EA-90B4-74B1DA24CDD4}"/>
    <cellStyle name="Normal 5 5 4 5 2 3 2" xfId="37130" xr:uid="{C81FE722-72F6-4DF5-8457-880B88FED504}"/>
    <cellStyle name="Normal 5 5 4 5 2 3 3" xfId="52014" xr:uid="{EF81BB24-7AB4-408E-A161-FD549E5EB980}"/>
    <cellStyle name="Normal 5 5 4 5 2 4" xfId="16594" xr:uid="{EDEC421F-2807-4E32-846F-9FFA0ADD250C}"/>
    <cellStyle name="Normal 5 5 4 5 2 5" xfId="30284" xr:uid="{F0680C4A-34F3-4838-B6CB-0A474B0F0D18}"/>
    <cellStyle name="Normal 5 5 4 5 2 6" xfId="45168" xr:uid="{A6ADE822-1E74-4132-B8B9-2E373644EBEB}"/>
    <cellStyle name="Normal 5 5 4 5 3" xfId="11458" xr:uid="{07DDDA49-C465-463D-9BBB-247E8F9A9066}"/>
    <cellStyle name="Normal 5 5 4 5 3 2" xfId="25148" xr:uid="{92D07E40-A33E-4521-9188-0960A7CD1B40}"/>
    <cellStyle name="Normal 5 5 4 5 3 2 2" xfId="38840" xr:uid="{6F8C5703-D744-4535-93F3-42A37A0E8C7C}"/>
    <cellStyle name="Normal 5 5 4 5 3 2 3" xfId="53724" xr:uid="{EC7983A5-4510-4245-87B5-E5DBDC8E3D99}"/>
    <cellStyle name="Normal 5 5 4 5 3 3" xfId="18304" xr:uid="{3E56A5AC-CC9C-4F93-97D6-E36BB93F1A02}"/>
    <cellStyle name="Normal 5 5 4 5 3 4" xfId="31994" xr:uid="{907D52B8-4A71-49A8-A845-2C1DB76539A4}"/>
    <cellStyle name="Normal 5 5 4 5 3 5" xfId="46878" xr:uid="{EBC58E32-06C4-40A9-8C8C-E34A19214E39}"/>
    <cellStyle name="Normal 5 5 4 5 4" xfId="21726" xr:uid="{5045F182-7E0D-44DC-80A7-553E6BE2DCCD}"/>
    <cellStyle name="Normal 5 5 4 5 4 2" xfId="35418" xr:uid="{527584A2-333E-41C7-9343-D4E5ED4699F9}"/>
    <cellStyle name="Normal 5 5 4 5 4 3" xfId="50302" xr:uid="{EC237CD6-204B-46C5-B08E-ECEDF5CBF3EC}"/>
    <cellStyle name="Normal 5 5 4 5 5" xfId="14882" xr:uid="{E9E1B8FF-7A76-49F1-B372-0F5ED39B4A7A}"/>
    <cellStyle name="Normal 5 5 4 5 5 2" xfId="41075" xr:uid="{32D4F4CF-0629-4F96-AAE8-FBEDC416C463}"/>
    <cellStyle name="Normal 5 5 4 5 6" xfId="28572" xr:uid="{5485CB6A-B8E5-4333-BC6D-82FC92FAE5E9}"/>
    <cellStyle name="Normal 5 5 4 5 7" xfId="43456" xr:uid="{88AD5D94-3915-453A-948C-C09C80384ABA}"/>
    <cellStyle name="Normal 5 5 4 5 8" xfId="8036" xr:uid="{BC17860C-C227-438C-A980-F7D081690757}"/>
    <cellStyle name="Normal 5 5 4 6" xfId="2922" xr:uid="{D8E52428-2715-4F10-8997-72C8B9AFF030}"/>
    <cellStyle name="Normal 5 5 4 6 2" xfId="9749" xr:uid="{78EB5A37-6A8B-4C21-A12C-7AE7277F16BB}"/>
    <cellStyle name="Normal 5 5 4 6 2 2" xfId="13171" xr:uid="{E539F0AE-9114-421B-8C11-A59D7A8C467C}"/>
    <cellStyle name="Normal 5 5 4 6 2 2 2" xfId="26861" xr:uid="{DF9F2F55-9EEF-4A8F-873D-41037E1A4891}"/>
    <cellStyle name="Normal 5 5 4 6 2 2 2 2" xfId="40553" xr:uid="{86AF7272-DFAB-480D-A3DE-6081A1D666ED}"/>
    <cellStyle name="Normal 5 5 4 6 2 2 2 3" xfId="55437" xr:uid="{D391A2A1-67F4-4520-9F5C-E99ABE9EB179}"/>
    <cellStyle name="Normal 5 5 4 6 2 2 3" xfId="20017" xr:uid="{188694FB-676D-46F0-846A-9BDFE791E272}"/>
    <cellStyle name="Normal 5 5 4 6 2 2 4" xfId="33707" xr:uid="{64F4A228-D861-423F-AAA4-B09F3195A37F}"/>
    <cellStyle name="Normal 5 5 4 6 2 2 5" xfId="48591" xr:uid="{F9F449FC-7B5A-4857-B2E5-044D4BF8254F}"/>
    <cellStyle name="Normal 5 5 4 6 2 3" xfId="23439" xr:uid="{72C463A8-C0AF-499F-B9E5-2D4C6704B063}"/>
    <cellStyle name="Normal 5 5 4 6 2 3 2" xfId="37131" xr:uid="{D54AED30-A81F-4DCD-BC6C-CCD184555513}"/>
    <cellStyle name="Normal 5 5 4 6 2 3 3" xfId="52015" xr:uid="{5B3AAAAB-821A-4A71-A3FA-9B42EC0CB0D7}"/>
    <cellStyle name="Normal 5 5 4 6 2 4" xfId="16595" xr:uid="{CB984998-432B-4028-876E-BD36729E9CCF}"/>
    <cellStyle name="Normal 5 5 4 6 2 5" xfId="30285" xr:uid="{7F59F56D-35E8-49A7-BA6D-26E3208B9B48}"/>
    <cellStyle name="Normal 5 5 4 6 2 6" xfId="45169" xr:uid="{7C8286A8-EE5A-48BD-A6BA-F02E7A7A60C8}"/>
    <cellStyle name="Normal 5 5 4 6 3" xfId="11459" xr:uid="{1B59A7F3-F600-4CED-ACDC-5058EFC4BAE1}"/>
    <cellStyle name="Normal 5 5 4 6 3 2" xfId="25149" xr:uid="{C7808B3A-F5A6-4271-B7E2-C7D119609E1B}"/>
    <cellStyle name="Normal 5 5 4 6 3 2 2" xfId="38841" xr:uid="{18AD69FC-CA3F-4ECB-BBE4-ADE46FBD3A58}"/>
    <cellStyle name="Normal 5 5 4 6 3 2 3" xfId="53725" xr:uid="{ED025FC7-19D2-4875-B00B-7A255C688F0A}"/>
    <cellStyle name="Normal 5 5 4 6 3 3" xfId="18305" xr:uid="{509C83BF-6F0D-49DF-8A7A-DD2D2BAFBBE0}"/>
    <cellStyle name="Normal 5 5 4 6 3 4" xfId="31995" xr:uid="{F1890199-3107-458A-99B1-4E5E2D5F4F8B}"/>
    <cellStyle name="Normal 5 5 4 6 3 5" xfId="46879" xr:uid="{0C9DC1E1-2E58-40E4-A3C2-087C92ECF9E9}"/>
    <cellStyle name="Normal 5 5 4 6 4" xfId="21727" xr:uid="{9E0198B4-CDF3-4AC3-977C-094694F72C8B}"/>
    <cellStyle name="Normal 5 5 4 6 4 2" xfId="35419" xr:uid="{A0EAF0F1-2B1F-4061-BEF0-2E0DB0DBCEE6}"/>
    <cellStyle name="Normal 5 5 4 6 4 3" xfId="50303" xr:uid="{9EB2A042-84F0-4E8B-A15E-B9AEC93C32DA}"/>
    <cellStyle name="Normal 5 5 4 6 5" xfId="14883" xr:uid="{00BB1EEE-21B3-42EC-BD30-103D6BCB8D94}"/>
    <cellStyle name="Normal 5 5 4 6 5 2" xfId="41198" xr:uid="{9356BD21-F8B6-4A64-8B44-FDD38CAFEA0E}"/>
    <cellStyle name="Normal 5 5 4 6 6" xfId="28573" xr:uid="{852CE22F-B9FA-4165-8197-1E5BFFF22D4C}"/>
    <cellStyle name="Normal 5 5 4 6 7" xfId="43457" xr:uid="{C4C53617-50FF-4C57-A994-A31F339D3712}"/>
    <cellStyle name="Normal 5 5 4 6 8" xfId="8037" xr:uid="{30EC6A01-E63D-4AC5-9924-18E3F9D4A99E}"/>
    <cellStyle name="Normal 5 5 4 7" xfId="2923" xr:uid="{23C1D537-B504-4331-AD9D-EDBEF286A853}"/>
    <cellStyle name="Normal 5 5 4 7 2" xfId="13157" xr:uid="{99D70362-B75D-46D3-BA22-6428B80C1127}"/>
    <cellStyle name="Normal 5 5 4 7 2 2" xfId="26847" xr:uid="{77BBD65D-ED4C-4C11-9EA6-8405EC7AAE68}"/>
    <cellStyle name="Normal 5 5 4 7 2 2 2" xfId="40539" xr:uid="{11B2132B-21A2-4703-A41F-B68FA23B8C81}"/>
    <cellStyle name="Normal 5 5 4 7 2 2 3" xfId="55423" xr:uid="{6A7CAA8C-E73D-48D0-8977-0CEDABA7B76C}"/>
    <cellStyle name="Normal 5 5 4 7 2 3" xfId="20003" xr:uid="{FF58B599-8113-48EB-BD2E-C9EB52993FFB}"/>
    <cellStyle name="Normal 5 5 4 7 2 4" xfId="33693" xr:uid="{A34CAEC2-7C87-433B-B2B5-9EDDAD747E8F}"/>
    <cellStyle name="Normal 5 5 4 7 2 5" xfId="48577" xr:uid="{E6888E3D-22DA-4385-9930-5636A164B33F}"/>
    <cellStyle name="Normal 5 5 4 7 3" xfId="23425" xr:uid="{CB51AAA1-8774-4EC8-8802-F424FFB68188}"/>
    <cellStyle name="Normal 5 5 4 7 3 2" xfId="37117" xr:uid="{0D2C5086-62A0-49A7-B087-493F14DDF8A8}"/>
    <cellStyle name="Normal 5 5 4 7 3 3" xfId="52001" xr:uid="{22EE2ABC-11A4-420D-83D5-CBD4DBB9C21F}"/>
    <cellStyle name="Normal 5 5 4 7 4" xfId="16581" xr:uid="{DD2CF3FA-4898-4ABA-9C5C-A8CCF3E75FE6}"/>
    <cellStyle name="Normal 5 5 4 7 4 2" xfId="41199" xr:uid="{BC8ABC2D-BA78-4CD1-A879-97B2BE3053E5}"/>
    <cellStyle name="Normal 5 5 4 7 5" xfId="30271" xr:uid="{3C5A5955-F506-48A6-B70F-10560234219F}"/>
    <cellStyle name="Normal 5 5 4 7 6" xfId="45155" xr:uid="{C9270B29-79B6-4BD0-AA6F-9B5E55722397}"/>
    <cellStyle name="Normal 5 5 4 7 7" xfId="9735" xr:uid="{F791717E-6362-478E-9208-37FBAE8D53D1}"/>
    <cellStyle name="Normal 5 5 4 8" xfId="11445" xr:uid="{76515731-8D54-4D60-97EB-42EA6FC0A126}"/>
    <cellStyle name="Normal 5 5 4 8 2" xfId="25135" xr:uid="{47EC6107-2A29-4963-8616-2BF7AD7D2ECA}"/>
    <cellStyle name="Normal 5 5 4 8 2 2" xfId="38827" xr:uid="{07EC9FB6-47FD-436F-808D-F16631AB37A5}"/>
    <cellStyle name="Normal 5 5 4 8 2 3" xfId="53711" xr:uid="{82069391-68AF-4C82-BE50-769ECF3A1972}"/>
    <cellStyle name="Normal 5 5 4 8 3" xfId="18291" xr:uid="{8A9E359E-60D7-4CC9-A2FB-E0139F40DA9D}"/>
    <cellStyle name="Normal 5 5 4 8 4" xfId="31981" xr:uid="{8232A634-EF07-45DB-AF5E-2E085515EE65}"/>
    <cellStyle name="Normal 5 5 4 8 5" xfId="46865" xr:uid="{D5A3FB02-0836-495E-8513-932B56356DD6}"/>
    <cellStyle name="Normal 5 5 4 9" xfId="21713" xr:uid="{4AD0A49C-DEE9-4E2B-87AE-A2D8E607068B}"/>
    <cellStyle name="Normal 5 5 4 9 2" xfId="35405" xr:uid="{19588844-B710-4A7E-A7EA-33EBF550E10D}"/>
    <cellStyle name="Normal 5 5 4 9 3" xfId="50289" xr:uid="{5271F99C-3564-485B-8EBE-00570937BA15}"/>
    <cellStyle name="Normal 5 5 5" xfId="310" xr:uid="{3891E352-03B4-4367-8A64-4F794D1F73FF}"/>
    <cellStyle name="Normal 5 5 5 10" xfId="43458" xr:uid="{468FE258-6076-4117-817C-78C19C1386E9}"/>
    <cellStyle name="Normal 5 5 5 11" xfId="8038" xr:uid="{A323E8C7-90A3-4FC5-9A14-B75CB48ABE01}"/>
    <cellStyle name="Normal 5 5 5 2" xfId="574" xr:uid="{92301718-F868-40AF-A664-0109492EEA3C}"/>
    <cellStyle name="Normal 5 5 5 2 2" xfId="1383" xr:uid="{F9696A0C-D5EE-4A85-9EA2-2F7FB0DD9C91}"/>
    <cellStyle name="Normal 5 5 5 2 2 2" xfId="1384" xr:uid="{62818088-1B91-4432-BD5E-558093C9BA43}"/>
    <cellStyle name="Normal 5 5 5 2 2 2 2" xfId="13174" xr:uid="{C7AAC52E-B5E1-4ECB-9B24-B092B5DC2CA2}"/>
    <cellStyle name="Normal 5 5 5 2 2 2 2 2" xfId="26864" xr:uid="{D5BF8F7D-E8FB-49A9-8587-E17C4F3FEECE}"/>
    <cellStyle name="Normal 5 5 5 2 2 2 2 2 2" xfId="40556" xr:uid="{488E91F6-28E8-4E95-B5FF-C8DB60A02985}"/>
    <cellStyle name="Normal 5 5 5 2 2 2 2 2 3" xfId="55440" xr:uid="{641FBCCF-DD3D-4FCC-8A7D-05F3480A7505}"/>
    <cellStyle name="Normal 5 5 5 2 2 2 2 3" xfId="20020" xr:uid="{EE994B13-1925-45D8-8039-1BDC6A202090}"/>
    <cellStyle name="Normal 5 5 5 2 2 2 2 4" xfId="33710" xr:uid="{7435E1BC-2A40-4ED7-BA36-4108E111BFB8}"/>
    <cellStyle name="Normal 5 5 5 2 2 2 2 5" xfId="48594" xr:uid="{798D8098-F37E-4BE3-BB9B-3FF882EC1A80}"/>
    <cellStyle name="Normal 5 5 5 2 2 2 3" xfId="23442" xr:uid="{7D0B04AC-6DD4-476C-9E8A-48B43FEE0857}"/>
    <cellStyle name="Normal 5 5 5 2 2 2 3 2" xfId="37134" xr:uid="{BF9B68C3-02B6-4BE6-9EF0-8BE1DEF0BE39}"/>
    <cellStyle name="Normal 5 5 5 2 2 2 3 3" xfId="52018" xr:uid="{4CD2B4DC-A425-46FF-81BB-61B21C8C8B42}"/>
    <cellStyle name="Normal 5 5 5 2 2 2 4" xfId="16598" xr:uid="{C97B4555-B284-46B0-ABC5-D002CF38B1A6}"/>
    <cellStyle name="Normal 5 5 5 2 2 2 4 2" xfId="41077" xr:uid="{1495B70F-FFC0-4F37-A414-8C35A06EE722}"/>
    <cellStyle name="Normal 5 5 5 2 2 2 5" xfId="30288" xr:uid="{C092C82A-12D3-4268-AF0D-0783BB30F2CB}"/>
    <cellStyle name="Normal 5 5 5 2 2 2 6" xfId="45172" xr:uid="{14DB9EB7-1275-44A5-B16B-C0D52BF77872}"/>
    <cellStyle name="Normal 5 5 5 2 2 2 7" xfId="9752" xr:uid="{1FD64C6C-8960-46C0-BD90-D7744CFDA540}"/>
    <cellStyle name="Normal 5 5 5 2 2 3" xfId="11462" xr:uid="{37146B14-00C1-4D10-AE07-A0F3D0C6DD21}"/>
    <cellStyle name="Normal 5 5 5 2 2 3 2" xfId="25152" xr:uid="{DBAD89F4-4F7F-47F9-9B18-BFADDE9E2918}"/>
    <cellStyle name="Normal 5 5 5 2 2 3 2 2" xfId="38844" xr:uid="{8E82DE4B-F498-4951-BA3B-FC16BC798BCD}"/>
    <cellStyle name="Normal 5 5 5 2 2 3 2 3" xfId="53728" xr:uid="{ABDEC653-2AD4-4C5B-B18B-1D70ECB3348E}"/>
    <cellStyle name="Normal 5 5 5 2 2 3 3" xfId="18308" xr:uid="{5711F30F-9F12-4301-AA5F-106800679934}"/>
    <cellStyle name="Normal 5 5 5 2 2 3 4" xfId="31998" xr:uid="{C98700D3-EB1B-4BA8-92EE-A4D9E687958A}"/>
    <cellStyle name="Normal 5 5 5 2 2 3 5" xfId="46882" xr:uid="{610D6899-6B10-45C7-82EA-73B75E35E2C0}"/>
    <cellStyle name="Normal 5 5 5 2 2 4" xfId="21730" xr:uid="{37D0637C-6182-44A7-A5E2-FCC0BE5CCDC8}"/>
    <cellStyle name="Normal 5 5 5 2 2 4 2" xfId="35422" xr:uid="{C235A484-B80A-4337-AD79-6F94C04FF1A3}"/>
    <cellStyle name="Normal 5 5 5 2 2 4 3" xfId="50306" xr:uid="{C301834A-ACD4-4F66-84D1-DC802DCE475D}"/>
    <cellStyle name="Normal 5 5 5 2 2 5" xfId="14886" xr:uid="{29853BA6-12ED-4E72-943D-FCC31544DFCB}"/>
    <cellStyle name="Normal 5 5 5 2 2 5 2" xfId="41076" xr:uid="{69409122-902D-42F8-8F76-133010D47AA7}"/>
    <cellStyle name="Normal 5 5 5 2 2 6" xfId="28576" xr:uid="{3B0FE69E-C07C-4D5F-81A2-6D77BD551E69}"/>
    <cellStyle name="Normal 5 5 5 2 2 7" xfId="43460" xr:uid="{3B6B4BB2-3F9F-4DB5-8E59-BDECB06683CE}"/>
    <cellStyle name="Normal 5 5 5 2 2 8" xfId="8040" xr:uid="{269A6242-170B-4C0A-843D-9B81003F1B3C}"/>
    <cellStyle name="Normal 5 5 5 2 3" xfId="1385" xr:uid="{C47051EA-BD38-4DFA-A2B8-43391C8683FB}"/>
    <cellStyle name="Normal 5 5 5 2 3 2" xfId="13173" xr:uid="{3E790831-AADD-45BC-A918-CD8E02F5002A}"/>
    <cellStyle name="Normal 5 5 5 2 3 2 2" xfId="26863" xr:uid="{BC53BA19-7335-4675-9348-54C336C91589}"/>
    <cellStyle name="Normal 5 5 5 2 3 2 2 2" xfId="40555" xr:uid="{2584B99C-34E4-44A7-93C0-F815200C10C4}"/>
    <cellStyle name="Normal 5 5 5 2 3 2 2 3" xfId="55439" xr:uid="{388EC832-5E9B-4BA2-BD7D-A96224B68FC7}"/>
    <cellStyle name="Normal 5 5 5 2 3 2 3" xfId="20019" xr:uid="{766F82BB-DB9A-49FA-AD33-7FAE6F127B7E}"/>
    <cellStyle name="Normal 5 5 5 2 3 2 4" xfId="33709" xr:uid="{15EBA95B-A4D8-4F3E-9742-4B660E101C38}"/>
    <cellStyle name="Normal 5 5 5 2 3 2 5" xfId="48593" xr:uid="{4C893A51-0770-442E-8A1F-5A0AD317007E}"/>
    <cellStyle name="Normal 5 5 5 2 3 3" xfId="23441" xr:uid="{5378A4E9-72B9-481E-9AC1-EAF8D881BB8A}"/>
    <cellStyle name="Normal 5 5 5 2 3 3 2" xfId="37133" xr:uid="{15ED0B17-31AA-4EF5-95BA-D8B9EEC117AC}"/>
    <cellStyle name="Normal 5 5 5 2 3 3 3" xfId="52017" xr:uid="{BFE6C77A-39DE-43F6-8D0D-BF635CD99B4A}"/>
    <cellStyle name="Normal 5 5 5 2 3 4" xfId="16597" xr:uid="{EC7BDB87-6193-4A6F-AD9B-720D76CB5B98}"/>
    <cellStyle name="Normal 5 5 5 2 3 4 2" xfId="41078" xr:uid="{DF5AD560-F879-48C1-9587-F3E37C54E630}"/>
    <cellStyle name="Normal 5 5 5 2 3 5" xfId="30287" xr:uid="{EE177B69-82C3-4446-B8D4-69C397FF5550}"/>
    <cellStyle name="Normal 5 5 5 2 3 6" xfId="45171" xr:uid="{CC621FA0-E79F-4E6F-9A2F-9AFD83DF3920}"/>
    <cellStyle name="Normal 5 5 5 2 3 7" xfId="9751" xr:uid="{8EA5533C-F923-448E-9A14-BAD69B73E535}"/>
    <cellStyle name="Normal 5 5 5 2 4" xfId="2924" xr:uid="{92EEF98D-2A13-428A-BDAE-BBE58A989490}"/>
    <cellStyle name="Normal 5 5 5 2 4 2" xfId="25151" xr:uid="{101123E9-3BC3-4B30-8B04-DD694EF1BFAC}"/>
    <cellStyle name="Normal 5 5 5 2 4 2 2" xfId="38843" xr:uid="{F36828CC-D16F-4768-B672-2D652ACA2958}"/>
    <cellStyle name="Normal 5 5 5 2 4 2 3" xfId="53727" xr:uid="{D6A9F1AB-F827-4228-A3CA-16AB195BFF73}"/>
    <cellStyle name="Normal 5 5 5 2 4 3" xfId="18307" xr:uid="{222778B8-3BDD-4F85-AAF3-702D2830B48F}"/>
    <cellStyle name="Normal 5 5 5 2 4 3 2" xfId="41200" xr:uid="{8E0C5CF9-62AC-46F0-B98B-72E2ECBDDAF9}"/>
    <cellStyle name="Normal 5 5 5 2 4 4" xfId="31997" xr:uid="{BDCF4F36-AF60-44BA-829F-1984BCEEF1FB}"/>
    <cellStyle name="Normal 5 5 5 2 4 5" xfId="46881" xr:uid="{FB116ECC-04C1-4DCD-AD22-E296845163CF}"/>
    <cellStyle name="Normal 5 5 5 2 4 6" xfId="11461" xr:uid="{1E5C8C8B-A37A-49A9-90F9-B5F99E858896}"/>
    <cellStyle name="Normal 5 5 5 2 5" xfId="21729" xr:uid="{C136A6B2-10D0-4C36-AEE8-B3684106BB52}"/>
    <cellStyle name="Normal 5 5 5 2 5 2" xfId="35421" xr:uid="{394E4D4C-FCDE-4E96-ABF8-50863810CAB8}"/>
    <cellStyle name="Normal 5 5 5 2 5 3" xfId="50305" xr:uid="{95183F39-887F-4010-9299-7F11E0BD7B38}"/>
    <cellStyle name="Normal 5 5 5 2 6" xfId="14885" xr:uid="{C21C6B3D-EDA4-4D2A-A42F-A2ECA40B064E}"/>
    <cellStyle name="Normal 5 5 5 2 6 2" xfId="40851" xr:uid="{7965125D-40FD-44CF-87A5-B4FFA681DBCA}"/>
    <cellStyle name="Normal 5 5 5 2 7" xfId="28575" xr:uid="{5EC06794-B73A-477B-B768-71A680E74D80}"/>
    <cellStyle name="Normal 5 5 5 2 8" xfId="43459" xr:uid="{765AC731-453C-407C-9E6F-65091D7BCCBD}"/>
    <cellStyle name="Normal 5 5 5 2 9" xfId="8039" xr:uid="{70358C1E-5D6D-49D3-80D2-3CCC6D05C596}"/>
    <cellStyle name="Normal 5 5 5 3" xfId="1386" xr:uid="{D94ED47A-AE03-4888-945C-6F5735469B09}"/>
    <cellStyle name="Normal 5 5 5 3 2" xfId="1387" xr:uid="{B5216E78-B045-454B-B5D6-0930B90391D8}"/>
    <cellStyle name="Normal 5 5 5 3 2 2" xfId="13175" xr:uid="{7E96B69F-A06C-4B94-B37B-D08BAFDAAEB5}"/>
    <cellStyle name="Normal 5 5 5 3 2 2 2" xfId="26865" xr:uid="{982A6F55-AC91-4D66-A498-45431C6507E7}"/>
    <cellStyle name="Normal 5 5 5 3 2 2 2 2" xfId="40557" xr:uid="{A7215421-799A-4E1C-9642-E02FA02AF446}"/>
    <cellStyle name="Normal 5 5 5 3 2 2 2 3" xfId="55441" xr:uid="{7E39531C-9F45-4923-919E-7075E5A27016}"/>
    <cellStyle name="Normal 5 5 5 3 2 2 3" xfId="20021" xr:uid="{6514DDE4-00DB-47D9-A930-F3F460D61407}"/>
    <cellStyle name="Normal 5 5 5 3 2 2 4" xfId="33711" xr:uid="{3C1E1B4A-E6EF-4A37-973E-B3D8B7989A25}"/>
    <cellStyle name="Normal 5 5 5 3 2 2 5" xfId="48595" xr:uid="{D5CF0A50-04C3-4751-9436-3A774011271C}"/>
    <cellStyle name="Normal 5 5 5 3 2 3" xfId="23443" xr:uid="{A0FE049C-CC2C-4DE4-8A6F-FF508FF0FE75}"/>
    <cellStyle name="Normal 5 5 5 3 2 3 2" xfId="37135" xr:uid="{3DA38B89-7CB2-4A3B-BB1A-C9A568C5B14D}"/>
    <cellStyle name="Normal 5 5 5 3 2 3 3" xfId="52019" xr:uid="{4021EC97-BFDA-4267-9144-82917329832C}"/>
    <cellStyle name="Normal 5 5 5 3 2 4" xfId="16599" xr:uid="{3F85E363-80E8-4927-9BF6-44CAB74F5FF6}"/>
    <cellStyle name="Normal 5 5 5 3 2 4 2" xfId="41080" xr:uid="{443FF338-6CFC-4E47-9E10-D29764C900F3}"/>
    <cellStyle name="Normal 5 5 5 3 2 5" xfId="30289" xr:uid="{D8D4C393-A4BD-4D6D-8E4F-21B6D9EA5C8B}"/>
    <cellStyle name="Normal 5 5 5 3 2 6" xfId="45173" xr:uid="{02C6723E-E26C-4B79-BF36-2652C08AB5EF}"/>
    <cellStyle name="Normal 5 5 5 3 2 7" xfId="9753" xr:uid="{F76741DC-2F1D-43E8-96F1-59E7FB8CAD52}"/>
    <cellStyle name="Normal 5 5 5 3 3" xfId="2925" xr:uid="{C3295BCC-C3DC-4E26-B7E4-0BF29B78FA5D}"/>
    <cellStyle name="Normal 5 5 5 3 3 2" xfId="25153" xr:uid="{82D5876F-7BBB-4A6B-B07A-5FF3115E13CA}"/>
    <cellStyle name="Normal 5 5 5 3 3 2 2" xfId="38845" xr:uid="{D3C43897-D534-4C05-AD7E-E6967B8572B9}"/>
    <cellStyle name="Normal 5 5 5 3 3 2 3" xfId="53729" xr:uid="{6FE9D68B-52D7-4E66-818C-7A706F201A0F}"/>
    <cellStyle name="Normal 5 5 5 3 3 3" xfId="18309" xr:uid="{EA58885A-7531-40C7-9C34-932C60476B91}"/>
    <cellStyle name="Normal 5 5 5 3 3 3 2" xfId="41201" xr:uid="{AAA87458-923E-4CD1-8840-48FB053F8AD0}"/>
    <cellStyle name="Normal 5 5 5 3 3 4" xfId="31999" xr:uid="{D3851DAA-256F-4772-B4F6-176B92D2494C}"/>
    <cellStyle name="Normal 5 5 5 3 3 5" xfId="46883" xr:uid="{94C592D2-0905-44DD-B563-53ADCF3D1198}"/>
    <cellStyle name="Normal 5 5 5 3 3 6" xfId="11463" xr:uid="{1AEB546B-7D6D-4B91-9F74-C9D9FBF19040}"/>
    <cellStyle name="Normal 5 5 5 3 4" xfId="2926" xr:uid="{352E6C32-23EE-4AEA-A0CC-C3BCF9D08CFD}"/>
    <cellStyle name="Normal 5 5 5 3 4 2" xfId="41202" xr:uid="{C9A02097-2286-422E-81A2-F3338C9206BF}"/>
    <cellStyle name="Normal 5 5 5 3 4 3" xfId="35423" xr:uid="{BB7F3AEC-4AF8-485E-BEEF-88CCD1A09D8D}"/>
    <cellStyle name="Normal 5 5 5 3 4 4" xfId="50307" xr:uid="{19299876-47F6-45B9-A8B9-4FCC92A56932}"/>
    <cellStyle name="Normal 5 5 5 3 4 5" xfId="21731" xr:uid="{1BA617EF-46CC-418E-AEB3-9119DCAD6A43}"/>
    <cellStyle name="Normal 5 5 5 3 5" xfId="14887" xr:uid="{2CB2FD29-B291-4740-9730-CB39A3F1A4AE}"/>
    <cellStyle name="Normal 5 5 5 3 5 2" xfId="41079" xr:uid="{FA7D2F97-7B11-48D3-95CA-59025603CA95}"/>
    <cellStyle name="Normal 5 5 5 3 6" xfId="28577" xr:uid="{8CBA159B-6700-42F0-A4E1-03287040B57C}"/>
    <cellStyle name="Normal 5 5 5 3 7" xfId="43461" xr:uid="{DA69397D-2501-4C8D-931F-A96A2EA1932C}"/>
    <cellStyle name="Normal 5 5 5 3 8" xfId="8041" xr:uid="{A81327DB-21ED-42F7-91EA-6A339B7DADD1}"/>
    <cellStyle name="Normal 5 5 5 4" xfId="1388" xr:uid="{42E27022-B935-4868-844A-A123648D6BF1}"/>
    <cellStyle name="Normal 5 5 5 4 2" xfId="9754" xr:uid="{1CC61F8A-2872-4B4F-B0A7-28CAF33B16F8}"/>
    <cellStyle name="Normal 5 5 5 4 2 2" xfId="13176" xr:uid="{34018DB1-19FC-4349-A895-E978F82A45DC}"/>
    <cellStyle name="Normal 5 5 5 4 2 2 2" xfId="26866" xr:uid="{CE332D3F-341D-4FD3-B818-85E70226C3AB}"/>
    <cellStyle name="Normal 5 5 5 4 2 2 2 2" xfId="40558" xr:uid="{79C49D5D-4BF6-4A48-917B-92C3C1C5B5FB}"/>
    <cellStyle name="Normal 5 5 5 4 2 2 2 3" xfId="55442" xr:uid="{1D0325AE-F586-4992-BBFF-B411A78DBEE4}"/>
    <cellStyle name="Normal 5 5 5 4 2 2 3" xfId="20022" xr:uid="{6A8B5100-4634-4105-97CE-FB155BA6B65D}"/>
    <cellStyle name="Normal 5 5 5 4 2 2 4" xfId="33712" xr:uid="{70F8C656-2243-48BF-8A9A-CCF9DA96A52C}"/>
    <cellStyle name="Normal 5 5 5 4 2 2 5" xfId="48596" xr:uid="{FD77B63F-D684-4E73-A979-B03A209FE545}"/>
    <cellStyle name="Normal 5 5 5 4 2 3" xfId="23444" xr:uid="{18C1B80B-80CB-4EB2-83BB-285F71D4ED00}"/>
    <cellStyle name="Normal 5 5 5 4 2 3 2" xfId="37136" xr:uid="{5002B3CA-3078-46D6-A4EC-3D5EEAE96EAB}"/>
    <cellStyle name="Normal 5 5 5 4 2 3 3" xfId="52020" xr:uid="{5297E557-8136-4A52-AABE-D8A2BA3DA7A4}"/>
    <cellStyle name="Normal 5 5 5 4 2 4" xfId="16600" xr:uid="{A3C3039C-F40A-4EE5-A01A-6398B8B45724}"/>
    <cellStyle name="Normal 5 5 5 4 2 5" xfId="30290" xr:uid="{B152FEB1-7512-41E2-A65A-8485B3F464E2}"/>
    <cellStyle name="Normal 5 5 5 4 2 6" xfId="45174" xr:uid="{49A4B0CF-2D64-4753-AB2A-9D656FA49081}"/>
    <cellStyle name="Normal 5 5 5 4 3" xfId="11464" xr:uid="{29906D23-94DD-42D6-8DA3-A7EDEAF8CBC1}"/>
    <cellStyle name="Normal 5 5 5 4 3 2" xfId="25154" xr:uid="{422A3CA3-987B-46F5-BDCD-F38A86506E9A}"/>
    <cellStyle name="Normal 5 5 5 4 3 2 2" xfId="38846" xr:uid="{D6AF1150-0A05-4DBC-BE98-E1485E536EBD}"/>
    <cellStyle name="Normal 5 5 5 4 3 2 3" xfId="53730" xr:uid="{3468C18C-E9ED-48DC-8BF1-F72F14493454}"/>
    <cellStyle name="Normal 5 5 5 4 3 3" xfId="18310" xr:uid="{0436FA87-032F-400E-9FD6-7FED61BF6750}"/>
    <cellStyle name="Normal 5 5 5 4 3 4" xfId="32000" xr:uid="{AA469CB4-8340-4B52-B362-DC49AD63BAC5}"/>
    <cellStyle name="Normal 5 5 5 4 3 5" xfId="46884" xr:uid="{A231D42F-D97C-46A6-BDD6-CCF6926ECD53}"/>
    <cellStyle name="Normal 5 5 5 4 4" xfId="21732" xr:uid="{DF939E29-64B7-4CC3-B205-113F2F5C5F9E}"/>
    <cellStyle name="Normal 5 5 5 4 4 2" xfId="35424" xr:uid="{158C2EE1-67F9-4E25-ACC7-7A64A1350FE4}"/>
    <cellStyle name="Normal 5 5 5 4 4 3" xfId="50308" xr:uid="{F714B354-03C1-4AEE-B814-2DF2D178084D}"/>
    <cellStyle name="Normal 5 5 5 4 5" xfId="14888" xr:uid="{4105F076-B86D-44BE-A1B2-AD53FE71DA8C}"/>
    <cellStyle name="Normal 5 5 5 4 5 2" xfId="41081" xr:uid="{1E2FEA86-13AE-4DD7-8AE1-44BE785C3F29}"/>
    <cellStyle name="Normal 5 5 5 4 6" xfId="28578" xr:uid="{011A9E49-68A8-441F-9167-8567E3E51E98}"/>
    <cellStyle name="Normal 5 5 5 4 7" xfId="43462" xr:uid="{D98A602D-7D12-4694-BAB6-9AB1C9F00561}"/>
    <cellStyle name="Normal 5 5 5 4 8" xfId="8042" xr:uid="{AFCB745F-416C-4B8E-BED5-A0CBBB2DF4EE}"/>
    <cellStyle name="Normal 5 5 5 5" xfId="2927" xr:uid="{4AA45320-DC01-4A9C-A327-8F9FA6952998}"/>
    <cellStyle name="Normal 5 5 5 5 2" xfId="13172" xr:uid="{B3957FFC-A78C-476E-A5A9-19D8F2BB4DAB}"/>
    <cellStyle name="Normal 5 5 5 5 2 2" xfId="26862" xr:uid="{32A51234-83A7-4627-9966-439360753536}"/>
    <cellStyle name="Normal 5 5 5 5 2 2 2" xfId="40554" xr:uid="{12607206-08FF-42CB-AE96-392F5E7C56E4}"/>
    <cellStyle name="Normal 5 5 5 5 2 2 3" xfId="55438" xr:uid="{951456A4-F358-4449-9141-C0A20C93C306}"/>
    <cellStyle name="Normal 5 5 5 5 2 3" xfId="20018" xr:uid="{C4056F43-6310-4B91-86FF-951AF297DD99}"/>
    <cellStyle name="Normal 5 5 5 5 2 4" xfId="33708" xr:uid="{77E2F4D7-B95A-4C4F-B081-DEBE72EA95A3}"/>
    <cellStyle name="Normal 5 5 5 5 2 5" xfId="48592" xr:uid="{3D89EDA0-0A8D-4046-95EA-8E947FB6EEB5}"/>
    <cellStyle name="Normal 5 5 5 5 3" xfId="23440" xr:uid="{6EBD6DDB-4CA8-4286-A47C-FCE0A5432A60}"/>
    <cellStyle name="Normal 5 5 5 5 3 2" xfId="37132" xr:uid="{E9D62D11-7D6B-451E-A2E3-8E49DEACFB5B}"/>
    <cellStyle name="Normal 5 5 5 5 3 3" xfId="52016" xr:uid="{60D98256-8188-4444-B9BE-9D1745B61B03}"/>
    <cellStyle name="Normal 5 5 5 5 4" xfId="16596" xr:uid="{5B9A5A54-E4BB-4B77-988C-7DEC2C266EEF}"/>
    <cellStyle name="Normal 5 5 5 5 4 2" xfId="41203" xr:uid="{44CFA43B-2BBA-4E3E-BD34-FFEA18B4A1A2}"/>
    <cellStyle name="Normal 5 5 5 5 5" xfId="30286" xr:uid="{A7CC3ED7-9ADB-4A5C-AE5F-513B5B6D85AC}"/>
    <cellStyle name="Normal 5 5 5 5 6" xfId="45170" xr:uid="{A65AE93B-1CE7-455A-8804-9B179B1FC46A}"/>
    <cellStyle name="Normal 5 5 5 5 7" xfId="9750" xr:uid="{A8BF446C-A001-47A6-B2D8-63E460586472}"/>
    <cellStyle name="Normal 5 5 5 6" xfId="2928" xr:uid="{1A2395C5-E20A-473E-B233-6C13B6C7D934}"/>
    <cellStyle name="Normal 5 5 5 6 2" xfId="25150" xr:uid="{AC2B5B5C-1AEC-4AA2-9640-47EBC2D40978}"/>
    <cellStyle name="Normal 5 5 5 6 2 2" xfId="38842" xr:uid="{3955D32D-3062-4C8D-A563-9D24E93E781D}"/>
    <cellStyle name="Normal 5 5 5 6 2 3" xfId="53726" xr:uid="{C4861495-60DD-49C0-B451-E46B15DE972D}"/>
    <cellStyle name="Normal 5 5 5 6 3" xfId="18306" xr:uid="{350F4C55-F023-4FC1-920D-2C2F82BB31CB}"/>
    <cellStyle name="Normal 5 5 5 6 3 2" xfId="41204" xr:uid="{A037F5BA-9C59-4C76-A71F-BBD6E1034061}"/>
    <cellStyle name="Normal 5 5 5 6 4" xfId="31996" xr:uid="{34DAB214-2ED1-4941-B05F-97126E64357C}"/>
    <cellStyle name="Normal 5 5 5 6 5" xfId="46880" xr:uid="{AD89A1BB-7A7C-404F-9371-933F191CE927}"/>
    <cellStyle name="Normal 5 5 5 6 6" xfId="11460" xr:uid="{4ABD02A1-3522-4B07-AC59-172FC2C6B815}"/>
    <cellStyle name="Normal 5 5 5 7" xfId="21728" xr:uid="{28469AF4-195B-4F75-8289-2BE1E6249F82}"/>
    <cellStyle name="Normal 5 5 5 7 2" xfId="35420" xr:uid="{648A444B-2AC5-45CE-80AD-5B00992276B2}"/>
    <cellStyle name="Normal 5 5 5 7 3" xfId="50304" xr:uid="{67DA9A76-CCCB-4BBC-9308-57761963BC4D}"/>
    <cellStyle name="Normal 5 5 5 8" xfId="14884" xr:uid="{5FA08935-12C7-4F46-BAEB-A138AD0A8EE5}"/>
    <cellStyle name="Normal 5 5 5 8 2" xfId="40792" xr:uid="{FC0E98EE-1568-4FFF-9551-C2FF059282F8}"/>
    <cellStyle name="Normal 5 5 5 9" xfId="28574" xr:uid="{3868E35F-71B6-4DD1-A496-5EE22F7E2114}"/>
    <cellStyle name="Normal 5 5 6" xfId="311" xr:uid="{26BE86F3-F15E-4F25-B9F3-DE2E770A0725}"/>
    <cellStyle name="Normal 5 5 6 10" xfId="43463" xr:uid="{05645367-1783-4398-9778-51C8513D8E8D}"/>
    <cellStyle name="Normal 5 5 6 11" xfId="8043" xr:uid="{7F6C0FAF-F9CC-45D5-9209-A7505E0118BE}"/>
    <cellStyle name="Normal 5 5 6 2" xfId="1389" xr:uid="{B4F4E3CB-CA17-4897-901B-488F33346C9C}"/>
    <cellStyle name="Normal 5 5 6 2 2" xfId="1390" xr:uid="{D70E184E-A4F6-45A5-BD41-4E94F437AE37}"/>
    <cellStyle name="Normal 5 5 6 2 2 2" xfId="9757" xr:uid="{25509178-2DAD-4E85-9DC6-6A6D70BCA06A}"/>
    <cellStyle name="Normal 5 5 6 2 2 2 2" xfId="13179" xr:uid="{295B412B-D865-4043-98C8-26D189780C61}"/>
    <cellStyle name="Normal 5 5 6 2 2 2 2 2" xfId="26869" xr:uid="{2CF2E4F3-40E6-4710-A99A-5B8EA046CCF3}"/>
    <cellStyle name="Normal 5 5 6 2 2 2 2 2 2" xfId="40561" xr:uid="{17FD9028-FB6A-4A63-8D25-268B34E88165}"/>
    <cellStyle name="Normal 5 5 6 2 2 2 2 2 3" xfId="55445" xr:uid="{EA71B7FC-FF9E-4356-BF86-45C423688D29}"/>
    <cellStyle name="Normal 5 5 6 2 2 2 2 3" xfId="20025" xr:uid="{B35D6EE1-72B9-43A1-9CCF-E0DC5392AF43}"/>
    <cellStyle name="Normal 5 5 6 2 2 2 2 4" xfId="33715" xr:uid="{582F813D-1EFD-435E-92C8-B2AE701C36FC}"/>
    <cellStyle name="Normal 5 5 6 2 2 2 2 5" xfId="48599" xr:uid="{554E5518-7393-4596-8247-82FA57A87019}"/>
    <cellStyle name="Normal 5 5 6 2 2 2 3" xfId="23447" xr:uid="{90188FD2-E662-4CE1-AED1-580A3FA480F8}"/>
    <cellStyle name="Normal 5 5 6 2 2 2 3 2" xfId="37139" xr:uid="{D2E452FC-F258-4559-9381-6E99B2760A4E}"/>
    <cellStyle name="Normal 5 5 6 2 2 2 3 3" xfId="52023" xr:uid="{E99E0491-8875-4C16-80E0-9249194FF578}"/>
    <cellStyle name="Normal 5 5 6 2 2 2 4" xfId="16603" xr:uid="{049F188F-40AF-4B83-A6DA-4DE67903C56A}"/>
    <cellStyle name="Normal 5 5 6 2 2 2 5" xfId="30293" xr:uid="{A734C018-A4E9-402C-B31B-6F2C98B4A4C4}"/>
    <cellStyle name="Normal 5 5 6 2 2 2 6" xfId="45177" xr:uid="{9C037561-0145-44C2-B21D-3747BE6CC81D}"/>
    <cellStyle name="Normal 5 5 6 2 2 3" xfId="11467" xr:uid="{3458198B-E58A-429A-9D9A-E0D9AFD512EB}"/>
    <cellStyle name="Normal 5 5 6 2 2 3 2" xfId="25157" xr:uid="{B85A9F9D-EC08-4B2C-B31C-797E57F408D6}"/>
    <cellStyle name="Normal 5 5 6 2 2 3 2 2" xfId="38849" xr:uid="{D1B88B05-1F73-4066-8FFA-83C42A437D7D}"/>
    <cellStyle name="Normal 5 5 6 2 2 3 2 3" xfId="53733" xr:uid="{6E75BAFB-A55D-4E77-BD82-72D93BEFF34F}"/>
    <cellStyle name="Normal 5 5 6 2 2 3 3" xfId="18313" xr:uid="{54EA30BE-EFEC-4A40-ABA5-2EB706F0529A}"/>
    <cellStyle name="Normal 5 5 6 2 2 3 4" xfId="32003" xr:uid="{5F5E350A-F26B-43A2-BA43-BABA24804610}"/>
    <cellStyle name="Normal 5 5 6 2 2 3 5" xfId="46887" xr:uid="{6BD156B7-2DE2-49CC-A4C9-46D3B01E679A}"/>
    <cellStyle name="Normal 5 5 6 2 2 4" xfId="21735" xr:uid="{AC35DF62-8B37-463C-9DF2-AB54DEE1B41F}"/>
    <cellStyle name="Normal 5 5 6 2 2 4 2" xfId="35427" xr:uid="{4D7621E3-D086-4366-BE51-630982E7FEAB}"/>
    <cellStyle name="Normal 5 5 6 2 2 4 3" xfId="50311" xr:uid="{2B9DEF39-C91A-4FB0-92CD-79D2D8E4E5C0}"/>
    <cellStyle name="Normal 5 5 6 2 2 5" xfId="14891" xr:uid="{29054494-9E6C-4752-BDA1-5848D49BAAE9}"/>
    <cellStyle name="Normal 5 5 6 2 2 5 2" xfId="41083" xr:uid="{35B3F4A3-0FA5-49EC-85E3-068E78669FDD}"/>
    <cellStyle name="Normal 5 5 6 2 2 6" xfId="28581" xr:uid="{61AD87F6-CED5-4C89-9CAE-120DD585AF61}"/>
    <cellStyle name="Normal 5 5 6 2 2 7" xfId="43465" xr:uid="{003D9502-097E-472E-8B18-E490C66BDA86}"/>
    <cellStyle name="Normal 5 5 6 2 2 8" xfId="8045" xr:uid="{9365D153-0BCE-48AE-803C-B5440C500A30}"/>
    <cellStyle name="Normal 5 5 6 2 3" xfId="2929" xr:uid="{44218319-6B6F-46AC-9587-F5073EF0C6CA}"/>
    <cellStyle name="Normal 5 5 6 2 3 2" xfId="13178" xr:uid="{4E097877-8E3C-4364-A6E9-5DAF237DBC62}"/>
    <cellStyle name="Normal 5 5 6 2 3 2 2" xfId="26868" xr:uid="{78607F0C-C8DB-4577-B4BA-944D37062951}"/>
    <cellStyle name="Normal 5 5 6 2 3 2 2 2" xfId="40560" xr:uid="{2B53AE92-E1D7-437F-96E1-F4BCD40816B0}"/>
    <cellStyle name="Normal 5 5 6 2 3 2 2 3" xfId="55444" xr:uid="{D3EDB92C-00ED-4CC5-8DEC-6A7C87503572}"/>
    <cellStyle name="Normal 5 5 6 2 3 2 3" xfId="20024" xr:uid="{8659A159-E04B-4913-AB44-3DD870D009AA}"/>
    <cellStyle name="Normal 5 5 6 2 3 2 4" xfId="33714" xr:uid="{60A1A86C-6591-46AF-A532-400E9CCBC60B}"/>
    <cellStyle name="Normal 5 5 6 2 3 2 5" xfId="48598" xr:uid="{ABB7260F-B46B-45B9-A7B0-E2FD56FBDC15}"/>
    <cellStyle name="Normal 5 5 6 2 3 3" xfId="23446" xr:uid="{D9D06EA4-0993-48D4-8470-6F3EE5F9C04E}"/>
    <cellStyle name="Normal 5 5 6 2 3 3 2" xfId="37138" xr:uid="{04597312-05BE-4209-88AC-0221292F4BAA}"/>
    <cellStyle name="Normal 5 5 6 2 3 3 3" xfId="52022" xr:uid="{D6C004BB-B555-498E-9104-E0B928C562B5}"/>
    <cellStyle name="Normal 5 5 6 2 3 4" xfId="16602" xr:uid="{F23C5B93-C3DC-4F5F-B447-2D3EC5AB6DD1}"/>
    <cellStyle name="Normal 5 5 6 2 3 4 2" xfId="41205" xr:uid="{D83172DE-4FFD-4EF7-8E9C-3F588BA2FC82}"/>
    <cellStyle name="Normal 5 5 6 2 3 5" xfId="30292" xr:uid="{8C05BBBD-2799-49A2-A28C-E586BA2D63D4}"/>
    <cellStyle name="Normal 5 5 6 2 3 6" xfId="45176" xr:uid="{377B1257-862E-4400-8771-D2A03F5325CD}"/>
    <cellStyle name="Normal 5 5 6 2 3 7" xfId="9756" xr:uid="{6A0CC6D8-EBC5-4F28-887E-A543AE56DE75}"/>
    <cellStyle name="Normal 5 5 6 2 4" xfId="2930" xr:uid="{A4D38112-9DE1-41F3-A950-4ADA5D885C09}"/>
    <cellStyle name="Normal 5 5 6 2 4 2" xfId="25156" xr:uid="{E039DC5B-D2FE-46A1-B8D6-BBC75ED63B2E}"/>
    <cellStyle name="Normal 5 5 6 2 4 2 2" xfId="38848" xr:uid="{9E665E7E-282D-4E53-8BCA-90968A35851D}"/>
    <cellStyle name="Normal 5 5 6 2 4 2 3" xfId="53732" xr:uid="{75A9536F-3C58-46A3-BFA2-1A0CF16B3959}"/>
    <cellStyle name="Normal 5 5 6 2 4 3" xfId="18312" xr:uid="{926D6DD8-9E79-47AD-A467-87F7F6FD6369}"/>
    <cellStyle name="Normal 5 5 6 2 4 3 2" xfId="41206" xr:uid="{9183EAE6-88DC-44DD-8D5E-8C7DB3EBBB6E}"/>
    <cellStyle name="Normal 5 5 6 2 4 4" xfId="32002" xr:uid="{15548485-11C2-459D-A6DB-BBEDA85EA166}"/>
    <cellStyle name="Normal 5 5 6 2 4 5" xfId="46886" xr:uid="{76C1FF35-6158-4E05-9E1D-4BF6BD5A126E}"/>
    <cellStyle name="Normal 5 5 6 2 4 6" xfId="11466" xr:uid="{F6201154-36D4-453E-9125-0B3C5994A930}"/>
    <cellStyle name="Normal 5 5 6 2 5" xfId="21734" xr:uid="{9932F514-8AE5-4F59-9FCF-5691D79660A8}"/>
    <cellStyle name="Normal 5 5 6 2 5 2" xfId="35426" xr:uid="{0F5D32C4-E20C-44E0-85DD-3FBCFF5CDA80}"/>
    <cellStyle name="Normal 5 5 6 2 5 3" xfId="50310" xr:uid="{4F15FC03-C968-4012-9B2C-EF487E324ED7}"/>
    <cellStyle name="Normal 5 5 6 2 6" xfId="14890" xr:uid="{16628A62-94AC-4502-B20E-356C23F31808}"/>
    <cellStyle name="Normal 5 5 6 2 6 2" xfId="41082" xr:uid="{EF6D7107-973C-48E9-8DCE-38298F13DD12}"/>
    <cellStyle name="Normal 5 5 6 2 7" xfId="28580" xr:uid="{3E900F8E-34D1-4E3C-9478-5630590FFB9F}"/>
    <cellStyle name="Normal 5 5 6 2 8" xfId="43464" xr:uid="{9D820EC8-F377-4C89-B4E0-F6EF3A431800}"/>
    <cellStyle name="Normal 5 5 6 2 9" xfId="8044" xr:uid="{2F46A081-725D-412A-BEDB-38DC67A89282}"/>
    <cellStyle name="Normal 5 5 6 3" xfId="1391" xr:uid="{08C1E19E-C4F2-45C1-B20B-7B79D070E3F2}"/>
    <cellStyle name="Normal 5 5 6 3 2" xfId="9758" xr:uid="{34479886-E8B2-4B8D-8265-AA29F67370C8}"/>
    <cellStyle name="Normal 5 5 6 3 2 2" xfId="13180" xr:uid="{EB42C781-61DE-42F4-952D-3F03113414E6}"/>
    <cellStyle name="Normal 5 5 6 3 2 2 2" xfId="26870" xr:uid="{1D9A8B88-F1AE-4FF8-A5B3-E887FE12BE3C}"/>
    <cellStyle name="Normal 5 5 6 3 2 2 2 2" xfId="40562" xr:uid="{3382B340-8711-4268-85E6-C7AF34ED4035}"/>
    <cellStyle name="Normal 5 5 6 3 2 2 2 3" xfId="55446" xr:uid="{D9594BB4-44F6-4744-B040-91DA68C70766}"/>
    <cellStyle name="Normal 5 5 6 3 2 2 3" xfId="20026" xr:uid="{F9F175A2-AC67-4637-B7D2-AAC294293DAE}"/>
    <cellStyle name="Normal 5 5 6 3 2 2 4" xfId="33716" xr:uid="{E895F5B3-7E0D-47B1-A07A-F8AF40B690AB}"/>
    <cellStyle name="Normal 5 5 6 3 2 2 5" xfId="48600" xr:uid="{70CE3F36-D953-47BB-89ED-FEE8FD2890FF}"/>
    <cellStyle name="Normal 5 5 6 3 2 3" xfId="23448" xr:uid="{C481E61B-335C-4EBB-AC79-4F63C13D6394}"/>
    <cellStyle name="Normal 5 5 6 3 2 3 2" xfId="37140" xr:uid="{4954A2BE-5B53-4B82-903E-DC6F10FFD781}"/>
    <cellStyle name="Normal 5 5 6 3 2 3 3" xfId="52024" xr:uid="{9B2CC202-153C-4174-87D1-33525921F66E}"/>
    <cellStyle name="Normal 5 5 6 3 2 4" xfId="16604" xr:uid="{DEA6578E-F939-4521-A620-5CD733BDEC6A}"/>
    <cellStyle name="Normal 5 5 6 3 2 5" xfId="30294" xr:uid="{DD0B6F25-8532-413F-B0D4-919ABDD0B17C}"/>
    <cellStyle name="Normal 5 5 6 3 2 6" xfId="45178" xr:uid="{40C9C0EB-7483-4B6A-B944-595EF925393E}"/>
    <cellStyle name="Normal 5 5 6 3 3" xfId="11468" xr:uid="{3C31B27F-E75D-416C-9FA1-94461FA627F9}"/>
    <cellStyle name="Normal 5 5 6 3 3 2" xfId="25158" xr:uid="{028C4DEB-5125-4528-A301-2D378CF6E420}"/>
    <cellStyle name="Normal 5 5 6 3 3 2 2" xfId="38850" xr:uid="{B62ABB17-CCFB-40B4-9816-2A726F7D2EC3}"/>
    <cellStyle name="Normal 5 5 6 3 3 2 3" xfId="53734" xr:uid="{A4F3F4B7-EF3A-4533-88E4-E0C9C7911046}"/>
    <cellStyle name="Normal 5 5 6 3 3 3" xfId="18314" xr:uid="{F0BFC3BA-5CF4-49A8-AFD4-EC9C1DF95F7F}"/>
    <cellStyle name="Normal 5 5 6 3 3 4" xfId="32004" xr:uid="{A8C7424A-BDEB-4294-95C9-3DA1E5CDB464}"/>
    <cellStyle name="Normal 5 5 6 3 3 5" xfId="46888" xr:uid="{E428BC66-A8DE-4C51-8A50-B54C1C8A4677}"/>
    <cellStyle name="Normal 5 5 6 3 4" xfId="21736" xr:uid="{BF0D3A4A-C9EC-4E2F-8B3B-62577F55ED10}"/>
    <cellStyle name="Normal 5 5 6 3 4 2" xfId="35428" xr:uid="{CCEBD394-D6C3-4EB2-83FD-6C05B7D1C679}"/>
    <cellStyle name="Normal 5 5 6 3 4 3" xfId="50312" xr:uid="{85516D15-9178-45C1-8A2F-CC77C6486D78}"/>
    <cellStyle name="Normal 5 5 6 3 5" xfId="14892" xr:uid="{EC38133A-1B44-4DF0-89AB-3FB21B4BE5D8}"/>
    <cellStyle name="Normal 5 5 6 3 5 2" xfId="41084" xr:uid="{D0871830-0535-4C0B-8EF4-0966D217CA30}"/>
    <cellStyle name="Normal 5 5 6 3 6" xfId="28582" xr:uid="{7017C568-03E1-4019-BD9E-55FB1AEC3C42}"/>
    <cellStyle name="Normal 5 5 6 3 7" xfId="43466" xr:uid="{1DE3C88C-7431-4F47-8A90-CC784B701801}"/>
    <cellStyle name="Normal 5 5 6 3 8" xfId="8046" xr:uid="{803998DD-E734-4FE6-9E91-631310347B96}"/>
    <cellStyle name="Normal 5 5 6 4" xfId="2931" xr:uid="{5DA67435-C576-4FB2-8AA0-4437E126409F}"/>
    <cellStyle name="Normal 5 5 6 4 2" xfId="9759" xr:uid="{54617B61-1811-45BC-9CF2-2479DC42C7ED}"/>
    <cellStyle name="Normal 5 5 6 4 2 2" xfId="13181" xr:uid="{D0D9049E-4A61-4238-943E-BFCA01602E74}"/>
    <cellStyle name="Normal 5 5 6 4 2 2 2" xfId="26871" xr:uid="{2573993A-BED9-46B5-9140-C318C7A2CF0A}"/>
    <cellStyle name="Normal 5 5 6 4 2 2 2 2" xfId="40563" xr:uid="{1CC44DF0-ACCA-46C8-BBB6-676834DCC805}"/>
    <cellStyle name="Normal 5 5 6 4 2 2 2 3" xfId="55447" xr:uid="{01DF52E9-BD63-4C41-9BA5-4F434C2D315D}"/>
    <cellStyle name="Normal 5 5 6 4 2 2 3" xfId="20027" xr:uid="{2B3397D3-2041-4043-9B1D-AD01055F80A0}"/>
    <cellStyle name="Normal 5 5 6 4 2 2 4" xfId="33717" xr:uid="{ECC70ADA-3F56-43E5-97EF-C95AFACA8AB7}"/>
    <cellStyle name="Normal 5 5 6 4 2 2 5" xfId="48601" xr:uid="{D202A9DF-E52B-4221-A95F-B5792DA0879D}"/>
    <cellStyle name="Normal 5 5 6 4 2 3" xfId="23449" xr:uid="{AB0D601C-A65A-46BA-A009-FCA76FE069BC}"/>
    <cellStyle name="Normal 5 5 6 4 2 3 2" xfId="37141" xr:uid="{91199A96-9BCB-4F2E-89A0-1D451C9255AD}"/>
    <cellStyle name="Normal 5 5 6 4 2 3 3" xfId="52025" xr:uid="{2151223C-F4E3-4570-8E10-0AB5B5B1DDB6}"/>
    <cellStyle name="Normal 5 5 6 4 2 4" xfId="16605" xr:uid="{31E5197F-4266-43E7-BAC0-90624F8E991F}"/>
    <cellStyle name="Normal 5 5 6 4 2 5" xfId="30295" xr:uid="{CC074D9A-87E8-43F1-81D0-64BB53F43427}"/>
    <cellStyle name="Normal 5 5 6 4 2 6" xfId="45179" xr:uid="{D50FF095-3ECF-4AF7-83D7-4830FCB70850}"/>
    <cellStyle name="Normal 5 5 6 4 3" xfId="11469" xr:uid="{3F836F16-9450-404D-9135-CB8E99602EBB}"/>
    <cellStyle name="Normal 5 5 6 4 3 2" xfId="25159" xr:uid="{AD5AA32B-5390-418C-8B91-F98787F46CFF}"/>
    <cellStyle name="Normal 5 5 6 4 3 2 2" xfId="38851" xr:uid="{562264D7-B82A-4D21-B989-4CFDEFCFFAF5}"/>
    <cellStyle name="Normal 5 5 6 4 3 2 3" xfId="53735" xr:uid="{63059D10-AD66-4879-BD93-747EBF4F9203}"/>
    <cellStyle name="Normal 5 5 6 4 3 3" xfId="18315" xr:uid="{2D46621B-A391-4229-902D-27A0BD4D605F}"/>
    <cellStyle name="Normal 5 5 6 4 3 4" xfId="32005" xr:uid="{E9CE07AB-E7FB-4A41-A25D-CF46A9C66D4C}"/>
    <cellStyle name="Normal 5 5 6 4 3 5" xfId="46889" xr:uid="{7DAA1F15-3734-4A76-982A-91356EBA4B74}"/>
    <cellStyle name="Normal 5 5 6 4 4" xfId="21737" xr:uid="{3DCEB311-861A-44C8-BAD6-3ED22E6604AF}"/>
    <cellStyle name="Normal 5 5 6 4 4 2" xfId="35429" xr:uid="{B4EC6ED3-9637-433E-8C72-7A58CAE183E3}"/>
    <cellStyle name="Normal 5 5 6 4 4 3" xfId="50313" xr:uid="{F854C271-9C8B-428D-88E4-15CF101E0709}"/>
    <cellStyle name="Normal 5 5 6 4 5" xfId="14893" xr:uid="{7E1D76C3-74C8-4EF4-817B-867B0AB90EF6}"/>
    <cellStyle name="Normal 5 5 6 4 5 2" xfId="41207" xr:uid="{23369634-94E7-4B35-B91E-969D2975933D}"/>
    <cellStyle name="Normal 5 5 6 4 6" xfId="28583" xr:uid="{5B34FF5A-C232-49CA-951B-F66FC8F1E736}"/>
    <cellStyle name="Normal 5 5 6 4 7" xfId="43467" xr:uid="{C8F1A848-A206-42E1-91D6-6AA9DA1C56AA}"/>
    <cellStyle name="Normal 5 5 6 4 8" xfId="8047" xr:uid="{EFB26567-C6D2-401F-A3AC-56FB7F86B3CC}"/>
    <cellStyle name="Normal 5 5 6 5" xfId="2932" xr:uid="{65BD42E7-921C-4968-B9D7-3CC0134818A0}"/>
    <cellStyle name="Normal 5 5 6 5 2" xfId="13177" xr:uid="{4AB4F9F8-878C-4922-9175-391DDAB06946}"/>
    <cellStyle name="Normal 5 5 6 5 2 2" xfId="26867" xr:uid="{40B78F34-D962-49BA-AF70-70145120F7A9}"/>
    <cellStyle name="Normal 5 5 6 5 2 2 2" xfId="40559" xr:uid="{1AF438C1-9195-49D2-900D-B03263E6A2F0}"/>
    <cellStyle name="Normal 5 5 6 5 2 2 3" xfId="55443" xr:uid="{A9C3EC44-6EFA-4E23-BF15-9968F6CC31C2}"/>
    <cellStyle name="Normal 5 5 6 5 2 3" xfId="20023" xr:uid="{90C66A20-EF9D-4642-BABB-6FC79148B270}"/>
    <cellStyle name="Normal 5 5 6 5 2 4" xfId="33713" xr:uid="{FE2FAECE-A3C1-4CD9-970C-D5E9FFED198D}"/>
    <cellStyle name="Normal 5 5 6 5 2 5" xfId="48597" xr:uid="{32A0F0EA-33C5-4F13-968F-044F2E612A23}"/>
    <cellStyle name="Normal 5 5 6 5 3" xfId="23445" xr:uid="{1921D7A8-306A-4299-ABE1-DEA3F0EC5C73}"/>
    <cellStyle name="Normal 5 5 6 5 3 2" xfId="37137" xr:uid="{3FBD022B-28FB-4291-8A50-91E691E5F1B5}"/>
    <cellStyle name="Normal 5 5 6 5 3 3" xfId="52021" xr:uid="{6A31DA7C-B261-4420-9F18-C966B15DED4B}"/>
    <cellStyle name="Normal 5 5 6 5 4" xfId="16601" xr:uid="{BF68920E-73AA-4CA7-9EE1-7DD8A9B3BC9B}"/>
    <cellStyle name="Normal 5 5 6 5 4 2" xfId="41208" xr:uid="{96E0FBBE-FD81-4EF3-8591-66FF76B11A89}"/>
    <cellStyle name="Normal 5 5 6 5 5" xfId="30291" xr:uid="{5286EBD5-C330-4734-BF24-78ABE4FE4740}"/>
    <cellStyle name="Normal 5 5 6 5 6" xfId="45175" xr:uid="{91FD3E75-4BEB-428E-880A-59C2B12AD9DC}"/>
    <cellStyle name="Normal 5 5 6 5 7" xfId="9755" xr:uid="{375DA343-50E8-497B-9A3D-67E14B54FD1A}"/>
    <cellStyle name="Normal 5 5 6 6" xfId="11465" xr:uid="{3F8B5BF2-DDC4-4775-9982-A7F9C230FE7F}"/>
    <cellStyle name="Normal 5 5 6 6 2" xfId="25155" xr:uid="{F516E726-6D67-44D7-BB19-02262A05C140}"/>
    <cellStyle name="Normal 5 5 6 6 2 2" xfId="38847" xr:uid="{503AA89F-8EFA-4495-83E8-088B15B1FA98}"/>
    <cellStyle name="Normal 5 5 6 6 2 3" xfId="53731" xr:uid="{13440E8D-4B4A-4FC5-AB0D-8666DD7DD601}"/>
    <cellStyle name="Normal 5 5 6 6 3" xfId="18311" xr:uid="{855B98EC-2370-4D81-A113-A3B452414057}"/>
    <cellStyle name="Normal 5 5 6 6 4" xfId="32001" xr:uid="{DC007EC2-588E-46F7-8FA0-5E1AE84DA7A3}"/>
    <cellStyle name="Normal 5 5 6 6 5" xfId="46885" xr:uid="{0C6C82CD-A182-47DF-A2AE-2F0AB319B47C}"/>
    <cellStyle name="Normal 5 5 6 7" xfId="21733" xr:uid="{70778FA3-5FA6-449F-8B24-A8C60BC04E91}"/>
    <cellStyle name="Normal 5 5 6 7 2" xfId="35425" xr:uid="{527AB178-97D9-443F-AD49-14DFB6AE4A5F}"/>
    <cellStyle name="Normal 5 5 6 7 3" xfId="50309" xr:uid="{1EA1B8EE-5E5D-4723-B871-E56925D3F704}"/>
    <cellStyle name="Normal 5 5 6 8" xfId="14889" xr:uid="{C3C924E3-10A1-4289-BC22-B16EDC72F7EE}"/>
    <cellStyle name="Normal 5 5 6 8 2" xfId="40793" xr:uid="{B4FFA665-1D28-4CB0-83E2-CA5FAC80DDD0}"/>
    <cellStyle name="Normal 5 5 6 9" xfId="28579" xr:uid="{9E9DC6D6-B03D-477D-8C11-6310E1A80B18}"/>
    <cellStyle name="Normal 5 5 7" xfId="1392" xr:uid="{2CAE1677-FA2F-4418-905A-F0C3347F35E8}"/>
    <cellStyle name="Normal 5 5 7 2" xfId="1393" xr:uid="{C480B699-E562-430F-A8EF-67F49DB65B65}"/>
    <cellStyle name="Normal 5 5 7 2 2" xfId="9761" xr:uid="{432EA8B7-C46D-4EAD-A61D-28E57CD91022}"/>
    <cellStyle name="Normal 5 5 7 2 2 2" xfId="13183" xr:uid="{825AEE0D-20A3-42EE-A4A5-C0D3667D01E6}"/>
    <cellStyle name="Normal 5 5 7 2 2 2 2" xfId="26873" xr:uid="{CC294A9D-5F8F-445B-A50A-A5F89D1D4F67}"/>
    <cellStyle name="Normal 5 5 7 2 2 2 2 2" xfId="40565" xr:uid="{4A4C4139-094A-40AA-BDED-C35F390C640A}"/>
    <cellStyle name="Normal 5 5 7 2 2 2 2 3" xfId="55449" xr:uid="{CBA93933-5BD8-4B09-8FB5-95584AF034D6}"/>
    <cellStyle name="Normal 5 5 7 2 2 2 3" xfId="20029" xr:uid="{A06F650D-A54F-4BB3-9CC0-C3F6384ADC33}"/>
    <cellStyle name="Normal 5 5 7 2 2 2 4" xfId="33719" xr:uid="{B311820A-A037-4F67-BA7A-1A77A4CC90A5}"/>
    <cellStyle name="Normal 5 5 7 2 2 2 5" xfId="48603" xr:uid="{3429469E-9FC0-4A82-AC6E-0326CE905640}"/>
    <cellStyle name="Normal 5 5 7 2 2 3" xfId="23451" xr:uid="{519DDA34-EE33-4693-9052-455964C1EB19}"/>
    <cellStyle name="Normal 5 5 7 2 2 3 2" xfId="37143" xr:uid="{D9D710D5-F3A7-4C67-8F5B-41D78EEC0741}"/>
    <cellStyle name="Normal 5 5 7 2 2 3 3" xfId="52027" xr:uid="{071948F8-7B3D-4BE8-BB38-8B6F6855526B}"/>
    <cellStyle name="Normal 5 5 7 2 2 4" xfId="16607" xr:uid="{430D67EC-29F3-495C-8353-5FF322469B90}"/>
    <cellStyle name="Normal 5 5 7 2 2 5" xfId="30297" xr:uid="{753CC3BD-602C-4E07-9F2B-AE335A01240F}"/>
    <cellStyle name="Normal 5 5 7 2 2 6" xfId="45181" xr:uid="{43ADC1E3-E4F7-4604-90F0-4741231A8BFC}"/>
    <cellStyle name="Normal 5 5 7 2 3" xfId="11471" xr:uid="{D3BD22E7-C141-4AAC-BFA0-82E4275B037A}"/>
    <cellStyle name="Normal 5 5 7 2 3 2" xfId="25161" xr:uid="{D1B8A983-4531-4D23-9D21-BC56214F1220}"/>
    <cellStyle name="Normal 5 5 7 2 3 2 2" xfId="38853" xr:uid="{9FC618AF-48B3-431C-8D4E-5868AA7198FE}"/>
    <cellStyle name="Normal 5 5 7 2 3 2 3" xfId="53737" xr:uid="{F2B6BA1B-729F-4D9B-8D79-90429EFDD827}"/>
    <cellStyle name="Normal 5 5 7 2 3 3" xfId="18317" xr:uid="{AD782D94-D91C-4B45-AC83-629FB05FF353}"/>
    <cellStyle name="Normal 5 5 7 2 3 4" xfId="32007" xr:uid="{CBAD904E-EB72-48D2-AB34-227F5FD0B77A}"/>
    <cellStyle name="Normal 5 5 7 2 3 5" xfId="46891" xr:uid="{2B31290F-D27A-4AFA-87B1-C679F973EA28}"/>
    <cellStyle name="Normal 5 5 7 2 4" xfId="21739" xr:uid="{EAE3949E-4029-418E-B44B-248027FD05AC}"/>
    <cellStyle name="Normal 5 5 7 2 4 2" xfId="35431" xr:uid="{FAE0B2EE-4D1C-40D9-8173-CC3EA0E0D214}"/>
    <cellStyle name="Normal 5 5 7 2 4 3" xfId="50315" xr:uid="{866877A2-83C7-4A9A-BA6B-0191C30301F3}"/>
    <cellStyle name="Normal 5 5 7 2 5" xfId="14895" xr:uid="{D0E2EC3B-9392-447A-BE09-FC7BF948E4E8}"/>
    <cellStyle name="Normal 5 5 7 2 5 2" xfId="41086" xr:uid="{A9444BDC-8AE6-4DFA-92C0-E528C92DF8CF}"/>
    <cellStyle name="Normal 5 5 7 2 6" xfId="28585" xr:uid="{B622E3B4-0ACB-45C4-8677-60F33E8E498D}"/>
    <cellStyle name="Normal 5 5 7 2 7" xfId="43469" xr:uid="{6935C307-C151-434A-A1AC-9458AD99731A}"/>
    <cellStyle name="Normal 5 5 7 2 8" xfId="8049" xr:uid="{DF5BE035-921C-49E4-818C-413020141604}"/>
    <cellStyle name="Normal 5 5 7 3" xfId="2933" xr:uid="{6BD579D2-D2D1-4DC0-BA9E-66231F4FE361}"/>
    <cellStyle name="Normal 5 5 7 3 2" xfId="13182" xr:uid="{A2165D8D-6BB4-4A78-B633-E0AFDE741DA7}"/>
    <cellStyle name="Normal 5 5 7 3 2 2" xfId="26872" xr:uid="{B4A10355-A37F-4CF0-B041-561342C92FAA}"/>
    <cellStyle name="Normal 5 5 7 3 2 2 2" xfId="40564" xr:uid="{C85ABD2D-AD33-456D-90FE-50908ED232C8}"/>
    <cellStyle name="Normal 5 5 7 3 2 2 3" xfId="55448" xr:uid="{FEFE8B76-D793-4523-B536-6201E6181C7C}"/>
    <cellStyle name="Normal 5 5 7 3 2 3" xfId="20028" xr:uid="{EF8C64DC-0995-4FB1-AAFF-44BACED4373F}"/>
    <cellStyle name="Normal 5 5 7 3 2 4" xfId="33718" xr:uid="{2AD3A540-4CF2-4109-A6DD-F73BC103C340}"/>
    <cellStyle name="Normal 5 5 7 3 2 5" xfId="48602" xr:uid="{66AD5272-0C1B-43F8-B710-5503A7B86520}"/>
    <cellStyle name="Normal 5 5 7 3 3" xfId="23450" xr:uid="{DA847957-0989-4147-8289-C394C930067B}"/>
    <cellStyle name="Normal 5 5 7 3 3 2" xfId="37142" xr:uid="{A4D336F0-CB37-4A32-8A3D-7B3AB121EB0C}"/>
    <cellStyle name="Normal 5 5 7 3 3 3" xfId="52026" xr:uid="{BDD1D4DC-9778-421C-BE56-E0DA1365111F}"/>
    <cellStyle name="Normal 5 5 7 3 4" xfId="16606" xr:uid="{FA29A4F4-D823-48B5-9702-7D401AC66533}"/>
    <cellStyle name="Normal 5 5 7 3 4 2" xfId="41209" xr:uid="{D075614B-E87B-431F-874E-3023BA23B877}"/>
    <cellStyle name="Normal 5 5 7 3 5" xfId="30296" xr:uid="{0D7D2FB7-27F0-4A8C-8A6A-E0831F78D205}"/>
    <cellStyle name="Normal 5 5 7 3 6" xfId="45180" xr:uid="{197973E0-48A3-426D-9ACF-915B535D3A27}"/>
    <cellStyle name="Normal 5 5 7 3 7" xfId="9760" xr:uid="{41E0CF79-8C0D-4DE3-9BD4-E3E672D749D1}"/>
    <cellStyle name="Normal 5 5 7 4" xfId="2934" xr:uid="{EC84BEAC-F6F7-4057-B6D8-CD4A005DFEC8}"/>
    <cellStyle name="Normal 5 5 7 4 2" xfId="25160" xr:uid="{B577F135-9910-45FB-B434-5F381A447829}"/>
    <cellStyle name="Normal 5 5 7 4 2 2" xfId="38852" xr:uid="{58AAE8C7-0331-48C2-891A-33EC734C71CF}"/>
    <cellStyle name="Normal 5 5 7 4 2 3" xfId="53736" xr:uid="{2F7AADBA-3609-43A2-BEED-E7DEA69916DF}"/>
    <cellStyle name="Normal 5 5 7 4 3" xfId="18316" xr:uid="{79A9C02D-FCFE-4D7A-B1BD-FD8EDD51EC42}"/>
    <cellStyle name="Normal 5 5 7 4 3 2" xfId="41210" xr:uid="{8EFB9949-6E3E-49EF-9053-ED4DDE9316E2}"/>
    <cellStyle name="Normal 5 5 7 4 4" xfId="32006" xr:uid="{D39A6D96-8785-4D59-8532-37BED032884B}"/>
    <cellStyle name="Normal 5 5 7 4 5" xfId="46890" xr:uid="{005F94F3-9322-427B-A756-13FEFA287D9A}"/>
    <cellStyle name="Normal 5 5 7 4 6" xfId="11470" xr:uid="{5CCE74A9-FC00-4473-AE0F-77D25348CB5E}"/>
    <cellStyle name="Normal 5 5 7 5" xfId="21738" xr:uid="{35B6FA97-E3D7-4B25-B7E4-670F378C7985}"/>
    <cellStyle name="Normal 5 5 7 5 2" xfId="35430" xr:uid="{293C84A8-D61E-4923-A2A3-EFC63DB7F474}"/>
    <cellStyle name="Normal 5 5 7 5 3" xfId="50314" xr:uid="{333D1183-76DE-49BB-B88A-7C12DC0EBEEB}"/>
    <cellStyle name="Normal 5 5 7 6" xfId="14894" xr:uid="{8259F94A-3D71-4D10-A7C0-8FDA701B1C37}"/>
    <cellStyle name="Normal 5 5 7 6 2" xfId="41085" xr:uid="{BC1A7FF2-14DC-49A9-AE48-152CD70D99F4}"/>
    <cellStyle name="Normal 5 5 7 7" xfId="28584" xr:uid="{C133E11D-1BF8-417E-8532-73C33CD6560E}"/>
    <cellStyle name="Normal 5 5 7 8" xfId="43468" xr:uid="{631FC22F-83F0-4D34-93AB-924A180B10D4}"/>
    <cellStyle name="Normal 5 5 7 9" xfId="8048" xr:uid="{829367A8-94AF-4A55-AC08-60EBF60E4257}"/>
    <cellStyle name="Normal 5 5 8" xfId="1394" xr:uid="{A649518E-7F48-4388-B34E-4BDE55E16929}"/>
    <cellStyle name="Normal 5 5 8 2" xfId="2935" xr:uid="{1EA4E580-C33C-4784-B31D-ED226ACA9795}"/>
    <cellStyle name="Normal 5 5 8 2 2" xfId="13184" xr:uid="{10EA2C62-C7E0-40FF-BF4C-DC0EE948C95D}"/>
    <cellStyle name="Normal 5 5 8 2 2 2" xfId="26874" xr:uid="{2ED8C565-3289-40F1-827E-19D6726D0307}"/>
    <cellStyle name="Normal 5 5 8 2 2 2 2" xfId="40566" xr:uid="{B02A7175-469B-4B79-A7D4-C81B6C7DCD02}"/>
    <cellStyle name="Normal 5 5 8 2 2 2 3" xfId="55450" xr:uid="{E3803128-A217-4C8B-B302-76DB3AE8CB32}"/>
    <cellStyle name="Normal 5 5 8 2 2 3" xfId="20030" xr:uid="{2AF80D91-BBC8-4203-8411-101766BF543D}"/>
    <cellStyle name="Normal 5 5 8 2 2 4" xfId="33720" xr:uid="{CE728A8D-DDDC-4190-8F27-9F4084DC49D6}"/>
    <cellStyle name="Normal 5 5 8 2 2 5" xfId="48604" xr:uid="{7671F791-1B29-4E71-9228-3492A5FAACA2}"/>
    <cellStyle name="Normal 5 5 8 2 3" xfId="23452" xr:uid="{E2335D27-C7F5-4258-A6DF-2EF31358FF8C}"/>
    <cellStyle name="Normal 5 5 8 2 3 2" xfId="37144" xr:uid="{1EA9A61F-F6C7-422A-A094-DFBBFD319144}"/>
    <cellStyle name="Normal 5 5 8 2 3 3" xfId="52028" xr:uid="{ED69B4A6-A59C-4BDB-A041-1243074A6898}"/>
    <cellStyle name="Normal 5 5 8 2 4" xfId="16608" xr:uid="{43DA6B73-AA95-4806-B842-48550AEA7F0E}"/>
    <cellStyle name="Normal 5 5 8 2 4 2" xfId="41211" xr:uid="{E2A613A1-82C2-4AE2-A161-6FB297CA6F6D}"/>
    <cellStyle name="Normal 5 5 8 2 5" xfId="30298" xr:uid="{FD766795-733C-4B42-BB35-788F119374EB}"/>
    <cellStyle name="Normal 5 5 8 2 6" xfId="45182" xr:uid="{63F5D939-7059-4886-8346-DABAE0FCD5CB}"/>
    <cellStyle name="Normal 5 5 8 2 7" xfId="9762" xr:uid="{DFB560DD-563B-4620-8202-1D16558FEFB1}"/>
    <cellStyle name="Normal 5 5 8 3" xfId="2936" xr:uid="{A49531B1-AFA6-426B-9697-CD8928763675}"/>
    <cellStyle name="Normal 5 5 8 3 2" xfId="25162" xr:uid="{9AF063D0-AFCE-4B8E-8C5E-6827E3F599C3}"/>
    <cellStyle name="Normal 5 5 8 3 2 2" xfId="38854" xr:uid="{24E72103-5F00-4CE4-A7DE-AB5A74583BDC}"/>
    <cellStyle name="Normal 5 5 8 3 2 3" xfId="53738" xr:uid="{DF1187EE-641B-4D2E-9E3F-39E97C245505}"/>
    <cellStyle name="Normal 5 5 8 3 3" xfId="18318" xr:uid="{02A9FE1B-2C55-407F-8347-9812E3FB55B7}"/>
    <cellStyle name="Normal 5 5 8 3 3 2" xfId="41212" xr:uid="{C940B4AE-56F1-4AEA-BA44-89C45F717E4E}"/>
    <cellStyle name="Normal 5 5 8 3 4" xfId="32008" xr:uid="{01A87920-D114-4764-A15A-E8C5BBC3F307}"/>
    <cellStyle name="Normal 5 5 8 3 5" xfId="46892" xr:uid="{FB0C5FA6-EA90-495B-9D18-A9C61E557AB7}"/>
    <cellStyle name="Normal 5 5 8 3 6" xfId="11472" xr:uid="{CA9C0BE9-A651-4C1D-B81D-B893EBC6E67A}"/>
    <cellStyle name="Normal 5 5 8 4" xfId="2937" xr:uid="{6034C404-21E0-4202-9B5C-DF8AF688345C}"/>
    <cellStyle name="Normal 5 5 8 4 2" xfId="41213" xr:uid="{281BF16C-F116-406B-86F7-29534BAE6E07}"/>
    <cellStyle name="Normal 5 5 8 4 3" xfId="35432" xr:uid="{F1ADDD3D-62BD-46E0-8E15-848F9967F106}"/>
    <cellStyle name="Normal 5 5 8 4 4" xfId="50316" xr:uid="{53C51641-C3E0-4C74-9FE9-1A67CB4480D6}"/>
    <cellStyle name="Normal 5 5 8 4 5" xfId="21740" xr:uid="{531BCEF3-9ADB-47FB-BDAB-7809DF427D61}"/>
    <cellStyle name="Normal 5 5 8 5" xfId="14896" xr:uid="{81995C8F-6B35-4EFB-A24C-694B064B5550}"/>
    <cellStyle name="Normal 5 5 8 5 2" xfId="41087" xr:uid="{0665AAA8-020A-4BED-A70C-2EED983819A1}"/>
    <cellStyle name="Normal 5 5 8 6" xfId="28586" xr:uid="{2705B122-DE6A-46BA-96A3-D1BBB468CD23}"/>
    <cellStyle name="Normal 5 5 8 7" xfId="43470" xr:uid="{75DD7C0E-C474-4B99-8482-697B0B3EF31E}"/>
    <cellStyle name="Normal 5 5 8 8" xfId="8050" xr:uid="{FB9BA8B0-4310-42D0-9C69-F4CBE6298D3A}"/>
    <cellStyle name="Normal 5 5 9" xfId="2938" xr:uid="{C48592D3-40FF-442B-B648-6CA36DE008FA}"/>
    <cellStyle name="Normal 5 5 9 2" xfId="9763" xr:uid="{6F99DB4A-697B-465C-BC48-243E4168250F}"/>
    <cellStyle name="Normal 5 5 9 2 2" xfId="13185" xr:uid="{17E61ED4-E850-4789-AF13-74CED71EA34A}"/>
    <cellStyle name="Normal 5 5 9 2 2 2" xfId="26875" xr:uid="{D0FDED0E-BED5-4DC9-A3E3-496EBACB62D0}"/>
    <cellStyle name="Normal 5 5 9 2 2 2 2" xfId="40567" xr:uid="{B5D90D22-4248-4EEF-AE5F-56C2AE55DE12}"/>
    <cellStyle name="Normal 5 5 9 2 2 2 3" xfId="55451" xr:uid="{7FFC2FFB-74A3-4F75-8C25-62DB9487D84A}"/>
    <cellStyle name="Normal 5 5 9 2 2 3" xfId="20031" xr:uid="{C1CF2792-ABE7-4ED4-B2B4-79C2649148D7}"/>
    <cellStyle name="Normal 5 5 9 2 2 4" xfId="33721" xr:uid="{F97A1835-8709-4BAC-96A3-99810EB4C138}"/>
    <cellStyle name="Normal 5 5 9 2 2 5" xfId="48605" xr:uid="{8D1B6E9E-EB1B-40C2-BD87-A72005402DBA}"/>
    <cellStyle name="Normal 5 5 9 2 3" xfId="23453" xr:uid="{F7B35246-BB97-4D70-A176-3A9A860CC3D2}"/>
    <cellStyle name="Normal 5 5 9 2 3 2" xfId="37145" xr:uid="{F8BEF9B4-B72A-46ED-9DBA-8EE10A1A2A93}"/>
    <cellStyle name="Normal 5 5 9 2 3 3" xfId="52029" xr:uid="{F09DBD1C-B598-4465-A453-8955B92BE37C}"/>
    <cellStyle name="Normal 5 5 9 2 4" xfId="16609" xr:uid="{26B69369-C8A3-4614-A592-7E5998A1BFFB}"/>
    <cellStyle name="Normal 5 5 9 2 5" xfId="30299" xr:uid="{78ADC284-F86D-40A1-BA4E-EC45B21AF736}"/>
    <cellStyle name="Normal 5 5 9 2 6" xfId="45183" xr:uid="{878CECB6-D737-4898-8D99-50B0AE4A88FB}"/>
    <cellStyle name="Normal 5 5 9 3" xfId="11473" xr:uid="{8C2A6DA5-E116-487E-B689-4EE01061D403}"/>
    <cellStyle name="Normal 5 5 9 3 2" xfId="25163" xr:uid="{8FBEDC25-6E61-4A89-9388-337D185AADCB}"/>
    <cellStyle name="Normal 5 5 9 3 2 2" xfId="38855" xr:uid="{34D2023F-4029-4911-A40A-7D322C57A306}"/>
    <cellStyle name="Normal 5 5 9 3 2 3" xfId="53739" xr:uid="{D53B548E-39EA-44C0-BD95-AF31A8EE0B89}"/>
    <cellStyle name="Normal 5 5 9 3 3" xfId="18319" xr:uid="{D6613B27-EFF5-468D-A038-0FCEDF90DDD3}"/>
    <cellStyle name="Normal 5 5 9 3 4" xfId="32009" xr:uid="{1003A826-C4D8-4F0C-A520-8896EA23A864}"/>
    <cellStyle name="Normal 5 5 9 3 5" xfId="46893" xr:uid="{462E9E8C-13FF-4CA1-AEF7-FD9E3294A783}"/>
    <cellStyle name="Normal 5 5 9 4" xfId="21741" xr:uid="{A102D644-27A8-4B56-96A9-4E2D0E8094B8}"/>
    <cellStyle name="Normal 5 5 9 4 2" xfId="35433" xr:uid="{CD5B543A-D624-44B2-A566-B5CF6F80F3D1}"/>
    <cellStyle name="Normal 5 5 9 4 3" xfId="50317" xr:uid="{A76AC0D4-2B69-4446-8F8E-C845E2CE288C}"/>
    <cellStyle name="Normal 5 5 9 5" xfId="14897" xr:uid="{5BF802A0-33D1-464A-A938-E1E0C85D782D}"/>
    <cellStyle name="Normal 5 5 9 5 2" xfId="41214" xr:uid="{A958556C-79EB-4151-8334-AE03A87DA6DB}"/>
    <cellStyle name="Normal 5 5 9 6" xfId="28587" xr:uid="{5BBE1CA7-30E1-4EE9-BE2E-FE36166E46CD}"/>
    <cellStyle name="Normal 5 5 9 7" xfId="43471" xr:uid="{0D5954E3-E786-43E7-A4DE-AE927F1A5548}"/>
    <cellStyle name="Normal 5 5 9 8" xfId="8051" xr:uid="{FB49DA62-3CE7-4FB0-9140-1266B5FA3638}"/>
    <cellStyle name="Normal 5 6" xfId="106" xr:uid="{DCDC57BE-66C2-475E-AD25-320FD6C01802}"/>
    <cellStyle name="Normal 5 6 10" xfId="2939" xr:uid="{38F7BB4D-9463-4438-A77F-373716634E5A}"/>
    <cellStyle name="Normal 5 6 10 2" xfId="41215" xr:uid="{5020D75D-9A83-479F-A36E-21B8A63356ED}"/>
    <cellStyle name="Normal 5 6 10 3" xfId="35434" xr:uid="{6CD4D393-C116-4FDC-99AD-DA3C2FEE3FF5}"/>
    <cellStyle name="Normal 5 6 10 4" xfId="50318" xr:uid="{6B92B126-A63D-4AC5-8267-E1B3911DDD5E}"/>
    <cellStyle name="Normal 5 6 10 5" xfId="21742" xr:uid="{227BF7C9-7F70-4BF4-8CC1-EA66483807C5}"/>
    <cellStyle name="Normal 5 6 11" xfId="2940" xr:uid="{F1BB4A32-4687-4B3B-AFC5-E546A1EABF5C}"/>
    <cellStyle name="Normal 5 6 11 2" xfId="41216" xr:uid="{31A8D1E3-FE49-41BA-8936-7FEDF11CC6F4}"/>
    <cellStyle name="Normal 5 6 11 3" xfId="14898" xr:uid="{C4159C6D-313A-453A-82C6-D5561F730664}"/>
    <cellStyle name="Normal 5 6 12" xfId="40772" xr:uid="{2AFD7702-7CB6-471A-9F71-53DC2B4F4C1F}"/>
    <cellStyle name="Normal 5 6 13" xfId="28588" xr:uid="{FCBC45E2-DCA4-430E-90BD-55FE3888D7D5}"/>
    <cellStyle name="Normal 5 6 14" xfId="43472" xr:uid="{FB769D49-0A70-4E2F-A031-1ABF7DC300DD}"/>
    <cellStyle name="Normal 5 6 15" xfId="8052" xr:uid="{1AFA70E7-0D5F-41BF-A093-5CE80E4071CD}"/>
    <cellStyle name="Normal 5 6 2" xfId="107" xr:uid="{0F91491A-A0B7-4C35-9426-6C3010BDA1E2}"/>
    <cellStyle name="Normal 5 6 2 10" xfId="14899" xr:uid="{2615F6E1-D36D-4FFC-AAA1-5648184475EE}"/>
    <cellStyle name="Normal 5 6 2 10 2" xfId="40773" xr:uid="{95ECBE63-0E28-400B-BA67-49279675DFDB}"/>
    <cellStyle name="Normal 5 6 2 11" xfId="28589" xr:uid="{07585F55-2AD5-47BF-B2CA-F41DB2F28749}"/>
    <cellStyle name="Normal 5 6 2 12" xfId="43473" xr:uid="{50B1D2F6-8890-4A2A-8A99-A505042C6101}"/>
    <cellStyle name="Normal 5 6 2 13" xfId="8053" xr:uid="{4A199A36-85C5-4E85-9096-CF87CB19DBD0}"/>
    <cellStyle name="Normal 5 6 2 2" xfId="312" xr:uid="{ED953B7D-2FA5-4C65-84FB-72BCBE3C6E90}"/>
    <cellStyle name="Normal 5 6 2 2 10" xfId="28590" xr:uid="{907E2748-6426-448A-A4D1-543521BB2BA6}"/>
    <cellStyle name="Normal 5 6 2 2 11" xfId="43474" xr:uid="{9BB06C46-EDA0-41C8-B369-1E2B8A5A789B}"/>
    <cellStyle name="Normal 5 6 2 2 12" xfId="8054" xr:uid="{4B06A70B-FCFA-400A-A6B0-A0666BCA53C3}"/>
    <cellStyle name="Normal 5 6 2 2 2" xfId="575" xr:uid="{8D655472-5208-4ED8-BF99-ADD552A66B45}"/>
    <cellStyle name="Normal 5 6 2 2 2 10" xfId="8055" xr:uid="{F6BF7E11-7DA1-44F8-8891-E23A7F2445AA}"/>
    <cellStyle name="Normal 5 6 2 2 2 2" xfId="576" xr:uid="{2FB05D45-5864-4DEC-B65A-CB0A48FAAB29}"/>
    <cellStyle name="Normal 5 6 2 2 2 2 2" xfId="1395" xr:uid="{0FB51403-A9B4-46BA-8795-0B4990E2B09A}"/>
    <cellStyle name="Normal 5 6 2 2 2 2 2 2" xfId="13190" xr:uid="{46916AFF-CFF9-4586-93F6-C97D28FFD338}"/>
    <cellStyle name="Normal 5 6 2 2 2 2 2 2 2" xfId="26880" xr:uid="{74E41D83-3527-4B61-9738-AB9995875FB6}"/>
    <cellStyle name="Normal 5 6 2 2 2 2 2 2 2 2" xfId="40572" xr:uid="{3ECDA05F-9BE2-416C-8AB9-24C4FD68FCE7}"/>
    <cellStyle name="Normal 5 6 2 2 2 2 2 2 2 3" xfId="55456" xr:uid="{6B2BA40B-43C1-4369-9638-B8A39E19EDC4}"/>
    <cellStyle name="Normal 5 6 2 2 2 2 2 2 3" xfId="20036" xr:uid="{A5326CB4-F147-4B08-8AFA-91C10E07236E}"/>
    <cellStyle name="Normal 5 6 2 2 2 2 2 2 4" xfId="33726" xr:uid="{24D1B37A-F9AC-4CD6-AAA2-D14B2C55B0BB}"/>
    <cellStyle name="Normal 5 6 2 2 2 2 2 2 5" xfId="48610" xr:uid="{7992E51D-7CC3-43F8-9143-703AD6ECC543}"/>
    <cellStyle name="Normal 5 6 2 2 2 2 2 3" xfId="23458" xr:uid="{E9122FDF-4517-49F4-8972-BAA36BDB7DCC}"/>
    <cellStyle name="Normal 5 6 2 2 2 2 2 3 2" xfId="37150" xr:uid="{F854E16D-5B3E-41BF-85DD-5294A04AD0FE}"/>
    <cellStyle name="Normal 5 6 2 2 2 2 2 3 3" xfId="52034" xr:uid="{6C850A0F-0001-43A7-ACEB-7D9124261991}"/>
    <cellStyle name="Normal 5 6 2 2 2 2 2 4" xfId="16614" xr:uid="{AF703FC4-F3B4-4065-97BC-019FCF9F0E37}"/>
    <cellStyle name="Normal 5 6 2 2 2 2 2 4 2" xfId="41088" xr:uid="{0C5EDA9D-ABFD-43F1-8CCE-F57A3F0B5D74}"/>
    <cellStyle name="Normal 5 6 2 2 2 2 2 5" xfId="30304" xr:uid="{31FAA8F3-783F-4029-8B1E-55AB6A386DA1}"/>
    <cellStyle name="Normal 5 6 2 2 2 2 2 6" xfId="45188" xr:uid="{E3C6892D-39A0-4E7A-B395-C89E3EA5743F}"/>
    <cellStyle name="Normal 5 6 2 2 2 2 2 7" xfId="9768" xr:uid="{32DB3438-EB5F-4F35-95D6-3D3AB0B4805F}"/>
    <cellStyle name="Normal 5 6 2 2 2 2 3" xfId="2941" xr:uid="{D806894E-1DE7-465F-8094-7F26941A72B8}"/>
    <cellStyle name="Normal 5 6 2 2 2 2 3 2" xfId="25168" xr:uid="{3653B22F-1915-4C26-9F1C-9CF0A6784AA5}"/>
    <cellStyle name="Normal 5 6 2 2 2 2 3 2 2" xfId="38860" xr:uid="{7A4719E4-FF05-4E0C-BE39-35BD8EAA5EB8}"/>
    <cellStyle name="Normal 5 6 2 2 2 2 3 2 3" xfId="53744" xr:uid="{5A6991F5-C997-4E69-BFC0-FE6BEEAED93A}"/>
    <cellStyle name="Normal 5 6 2 2 2 2 3 3" xfId="18324" xr:uid="{09254158-AD0E-40DF-9622-AEC1B3BF0384}"/>
    <cellStyle name="Normal 5 6 2 2 2 2 3 3 2" xfId="41217" xr:uid="{6473ABAC-7309-4350-8403-6201829971CC}"/>
    <cellStyle name="Normal 5 6 2 2 2 2 3 4" xfId="32014" xr:uid="{4818731C-C8C4-4D29-A513-731285A1D63C}"/>
    <cellStyle name="Normal 5 6 2 2 2 2 3 5" xfId="46898" xr:uid="{B09EA69D-3356-48F0-ABDA-D29989AD30D1}"/>
    <cellStyle name="Normal 5 6 2 2 2 2 3 6" xfId="11478" xr:uid="{A6DC9618-CCF1-43D3-A568-3F30CC5EA146}"/>
    <cellStyle name="Normal 5 6 2 2 2 2 4" xfId="2942" xr:uid="{757A4CB5-BDE4-421F-9D09-89F59FA6379F}"/>
    <cellStyle name="Normal 5 6 2 2 2 2 4 2" xfId="41218" xr:uid="{120FD722-8327-4DDA-AD42-09B618C6608D}"/>
    <cellStyle name="Normal 5 6 2 2 2 2 4 3" xfId="35438" xr:uid="{5B0B8953-045E-47D4-AF41-3C1754AD23C5}"/>
    <cellStyle name="Normal 5 6 2 2 2 2 4 4" xfId="50322" xr:uid="{60F73AF5-C67A-4C51-89B1-5AA80CE434BD}"/>
    <cellStyle name="Normal 5 6 2 2 2 2 4 5" xfId="21746" xr:uid="{18DAFCFB-1746-45F8-8309-6788566D2F0D}"/>
    <cellStyle name="Normal 5 6 2 2 2 2 5" xfId="14902" xr:uid="{FD77CB1B-DFE9-4B49-AAC6-991A857DCA83}"/>
    <cellStyle name="Normal 5 6 2 2 2 2 5 2" xfId="40853" xr:uid="{E22A0A74-95DD-49D4-8367-621007532ECD}"/>
    <cellStyle name="Normal 5 6 2 2 2 2 6" xfId="28592" xr:uid="{BAB12067-DB09-469A-A6EF-DC96921B4A90}"/>
    <cellStyle name="Normal 5 6 2 2 2 2 7" xfId="43476" xr:uid="{EC02C04B-127C-4F99-BDE4-03C9BFE81C8F}"/>
    <cellStyle name="Normal 5 6 2 2 2 2 8" xfId="8056" xr:uid="{55027FB9-0E94-46FB-86B4-7C052FA9E870}"/>
    <cellStyle name="Normal 5 6 2 2 2 3" xfId="1396" xr:uid="{3B3DA213-7CBB-40A2-AAB5-103A84EBECDF}"/>
    <cellStyle name="Normal 5 6 2 2 2 3 2" xfId="2943" xr:uid="{E2E2771A-7DB2-45CA-A765-CBC43FD0C3C2}"/>
    <cellStyle name="Normal 5 6 2 2 2 3 2 2" xfId="26879" xr:uid="{3A185FD9-F202-4A3E-A004-CF592D8E97BC}"/>
    <cellStyle name="Normal 5 6 2 2 2 3 2 2 2" xfId="40571" xr:uid="{E616125A-6D2D-47AE-941A-A30EF811ED5D}"/>
    <cellStyle name="Normal 5 6 2 2 2 3 2 2 3" xfId="55455" xr:uid="{C1FB3236-1839-49B6-8647-3C7FA8FBB87B}"/>
    <cellStyle name="Normal 5 6 2 2 2 3 2 3" xfId="20035" xr:uid="{7186DF78-4A2A-4A17-B0CF-6D20A2DA7716}"/>
    <cellStyle name="Normal 5 6 2 2 2 3 2 3 2" xfId="41219" xr:uid="{A7C751B8-1355-47AA-932D-DF71FD7B0352}"/>
    <cellStyle name="Normal 5 6 2 2 2 3 2 4" xfId="33725" xr:uid="{818A9156-E9F7-41A6-926F-1B120BE56045}"/>
    <cellStyle name="Normal 5 6 2 2 2 3 2 5" xfId="48609" xr:uid="{FDA801EA-EB67-41F7-BD26-C10E8454378D}"/>
    <cellStyle name="Normal 5 6 2 2 2 3 2 6" xfId="13189" xr:uid="{0268119E-0F1F-4942-B8F6-2A1DE15C8609}"/>
    <cellStyle name="Normal 5 6 2 2 2 3 3" xfId="2944" xr:uid="{6AE55DA3-C034-40BC-BEB8-FBF4F3E38698}"/>
    <cellStyle name="Normal 5 6 2 2 2 3 3 2" xfId="41220" xr:uid="{744FAD10-F31B-4247-8758-1A1641A1E89D}"/>
    <cellStyle name="Normal 5 6 2 2 2 3 3 3" xfId="37149" xr:uid="{61F7E9B2-06D7-4194-81DB-6FF1D8EB7049}"/>
    <cellStyle name="Normal 5 6 2 2 2 3 3 4" xfId="52033" xr:uid="{1E1C1A7E-F7F7-44E3-80A2-D39E5C355C17}"/>
    <cellStyle name="Normal 5 6 2 2 2 3 3 5" xfId="23457" xr:uid="{5A8518E9-A840-4542-ACE3-9E416EEB35C5}"/>
    <cellStyle name="Normal 5 6 2 2 2 3 4" xfId="2945" xr:uid="{7314EF45-B55C-4DB0-95AA-A25284748B68}"/>
    <cellStyle name="Normal 5 6 2 2 2 3 4 2" xfId="41221" xr:uid="{01431F32-7AC2-4A08-8E6E-0BE9FFC475A3}"/>
    <cellStyle name="Normal 5 6 2 2 2 3 4 3" xfId="16613" xr:uid="{EDC4ED86-D6D8-4956-B4F9-4A29E7717C39}"/>
    <cellStyle name="Normal 5 6 2 2 2 3 5" xfId="41089" xr:uid="{1B46692F-A8F2-4390-AF17-BFBBB83895EF}"/>
    <cellStyle name="Normal 5 6 2 2 2 3 6" xfId="30303" xr:uid="{9303E38F-34D6-405B-9253-1FC98258DB5F}"/>
    <cellStyle name="Normal 5 6 2 2 2 3 7" xfId="45187" xr:uid="{9BEA81B6-CA50-4152-8EF2-EB118C43D9F7}"/>
    <cellStyle name="Normal 5 6 2 2 2 3 8" xfId="9767" xr:uid="{3EE46A45-F692-4C2B-A12D-2A64EE0B7A64}"/>
    <cellStyle name="Normal 5 6 2 2 2 4" xfId="2946" xr:uid="{E69DAB06-119E-4A03-8CB7-778FBBEE26F4}"/>
    <cellStyle name="Normal 5 6 2 2 2 4 2" xfId="25167" xr:uid="{DA78CEF1-4E04-4F2C-8E19-9A0EBB3E12F8}"/>
    <cellStyle name="Normal 5 6 2 2 2 4 2 2" xfId="38859" xr:uid="{2F8CC752-3CC7-48BF-9E3F-4B6922655DA1}"/>
    <cellStyle name="Normal 5 6 2 2 2 4 2 3" xfId="53743" xr:uid="{82BE07D3-EA88-40AB-9793-18526327D9E1}"/>
    <cellStyle name="Normal 5 6 2 2 2 4 3" xfId="18323" xr:uid="{8285682F-364C-43A1-B4A2-FED78EC79FF3}"/>
    <cellStyle name="Normal 5 6 2 2 2 4 3 2" xfId="41222" xr:uid="{C7888DB8-F3DA-4B95-A26F-B843F7642CF4}"/>
    <cellStyle name="Normal 5 6 2 2 2 4 4" xfId="32013" xr:uid="{207D224B-8ED4-42DC-9FAC-C1C3C5D05D7D}"/>
    <cellStyle name="Normal 5 6 2 2 2 4 5" xfId="46897" xr:uid="{A8DC8716-571D-4297-91E6-DC2235FD03E4}"/>
    <cellStyle name="Normal 5 6 2 2 2 4 6" xfId="11477" xr:uid="{77AD5B02-C353-480F-8D13-6F5D2BAFD51B}"/>
    <cellStyle name="Normal 5 6 2 2 2 5" xfId="2947" xr:uid="{84A00CDA-24C0-4D68-AA8D-16DE669B4139}"/>
    <cellStyle name="Normal 5 6 2 2 2 5 2" xfId="41223" xr:uid="{AB1DE483-8E32-438A-8474-17D6BF89725C}"/>
    <cellStyle name="Normal 5 6 2 2 2 5 3" xfId="35437" xr:uid="{27AE1DB5-8507-4D00-8B30-C648AA926682}"/>
    <cellStyle name="Normal 5 6 2 2 2 5 4" xfId="50321" xr:uid="{E51AB045-8A0D-48BB-91D9-F08A8F93399B}"/>
    <cellStyle name="Normal 5 6 2 2 2 5 5" xfId="21745" xr:uid="{9615E55C-B1C3-4E8B-816D-081F3F7F3659}"/>
    <cellStyle name="Normal 5 6 2 2 2 6" xfId="2948" xr:uid="{911D2AEC-6BF1-4EDB-B82C-5A7FFAFEBDAD}"/>
    <cellStyle name="Normal 5 6 2 2 2 6 2" xfId="41224" xr:uid="{20A3C562-DAB5-4F0B-9FE6-99C817454488}"/>
    <cellStyle name="Normal 5 6 2 2 2 6 3" xfId="14901" xr:uid="{2C8DAA5D-F9FB-4F19-B317-03A4D868C919}"/>
    <cellStyle name="Normal 5 6 2 2 2 7" xfId="40852" xr:uid="{468A74DD-C5D4-429E-BC7E-6CFEAAD2A9D2}"/>
    <cellStyle name="Normal 5 6 2 2 2 8" xfId="28591" xr:uid="{8B1258AF-B353-47BD-A7E1-67EE9C70BE44}"/>
    <cellStyle name="Normal 5 6 2 2 2 9" xfId="43475" xr:uid="{76BF795C-9F3B-4282-A8D1-29EF599B13F0}"/>
    <cellStyle name="Normal 5 6 2 2 3" xfId="577" xr:uid="{54ACE3E9-AF22-4D49-83D6-E9BE3813CBFD}"/>
    <cellStyle name="Normal 5 6 2 2 3 2" xfId="1397" xr:uid="{E5CFA9B5-9674-440B-B503-4614726AA2FC}"/>
    <cellStyle name="Normal 5 6 2 2 3 2 2" xfId="2949" xr:uid="{0C47A3D6-B07B-47BE-B017-5F12FD53E1D5}"/>
    <cellStyle name="Normal 5 6 2 2 3 2 2 2" xfId="26881" xr:uid="{372B7D7F-11F7-485A-8581-2D02D814860B}"/>
    <cellStyle name="Normal 5 6 2 2 3 2 2 2 2" xfId="40573" xr:uid="{7A8508FB-2533-4088-8999-D4D79969822D}"/>
    <cellStyle name="Normal 5 6 2 2 3 2 2 2 3" xfId="55457" xr:uid="{6A597B74-9324-4851-A08B-59CBA07147C8}"/>
    <cellStyle name="Normal 5 6 2 2 3 2 2 3" xfId="20037" xr:uid="{8F021447-262E-45F5-8395-BE0BD9E0C0B9}"/>
    <cellStyle name="Normal 5 6 2 2 3 2 2 3 2" xfId="41225" xr:uid="{89C2CC32-EBC2-4AB1-ACD6-69238C86D347}"/>
    <cellStyle name="Normal 5 6 2 2 3 2 2 4" xfId="33727" xr:uid="{5E56FA48-E950-4CCD-A492-04327E463D8C}"/>
    <cellStyle name="Normal 5 6 2 2 3 2 2 5" xfId="48611" xr:uid="{6B7BC6D3-E711-44A6-A619-EFD5015415F1}"/>
    <cellStyle name="Normal 5 6 2 2 3 2 2 6" xfId="13191" xr:uid="{81290944-634F-4837-B2A0-5393B5406E90}"/>
    <cellStyle name="Normal 5 6 2 2 3 2 3" xfId="2950" xr:uid="{D68CC3CB-E968-41E2-8A7E-F55A176BFEEB}"/>
    <cellStyle name="Normal 5 6 2 2 3 2 3 2" xfId="41226" xr:uid="{D94607B2-34B1-4241-ADD8-79BB5FA19FEE}"/>
    <cellStyle name="Normal 5 6 2 2 3 2 3 3" xfId="37151" xr:uid="{58991BE4-94A4-4543-A237-2629EEE15D6C}"/>
    <cellStyle name="Normal 5 6 2 2 3 2 3 4" xfId="52035" xr:uid="{10BA1006-A33B-4296-9858-216DEE5EB4AD}"/>
    <cellStyle name="Normal 5 6 2 2 3 2 3 5" xfId="23459" xr:uid="{62C31971-A1C1-4D50-86CF-C427402CA548}"/>
    <cellStyle name="Normal 5 6 2 2 3 2 4" xfId="2951" xr:uid="{ABA5F9F1-AB02-4D6F-966F-249460E98B4C}"/>
    <cellStyle name="Normal 5 6 2 2 3 2 4 2" xfId="41227" xr:uid="{B0F8664D-994A-4F49-A19D-80C3B4AE8133}"/>
    <cellStyle name="Normal 5 6 2 2 3 2 4 3" xfId="16615" xr:uid="{72C12FD7-507E-42D5-8507-BEFC962CD0B9}"/>
    <cellStyle name="Normal 5 6 2 2 3 2 5" xfId="41090" xr:uid="{0A4CC600-FABE-4D6A-BA0F-756049E83DE8}"/>
    <cellStyle name="Normal 5 6 2 2 3 2 6" xfId="30305" xr:uid="{3BE702D2-F5B9-4414-8FDA-3671D415EFB1}"/>
    <cellStyle name="Normal 5 6 2 2 3 2 7" xfId="45189" xr:uid="{BC13D136-73A5-4ABA-81D0-7B282F5376C8}"/>
    <cellStyle name="Normal 5 6 2 2 3 2 8" xfId="9769" xr:uid="{9C7777FC-27BE-4352-8E98-633686F1A088}"/>
    <cellStyle name="Normal 5 6 2 2 3 3" xfId="2952" xr:uid="{533AB767-8B92-451B-B8E9-F4058679F21A}"/>
    <cellStyle name="Normal 5 6 2 2 3 3 2" xfId="25169" xr:uid="{A78046B7-E6B6-47F4-BD79-BFD4A5F228D0}"/>
    <cellStyle name="Normal 5 6 2 2 3 3 2 2" xfId="38861" xr:uid="{AF37B87E-805A-432D-8EBC-0B48862D8B2D}"/>
    <cellStyle name="Normal 5 6 2 2 3 3 2 3" xfId="53745" xr:uid="{EC284BF3-D1FA-438C-9FE1-749A37A94F72}"/>
    <cellStyle name="Normal 5 6 2 2 3 3 3" xfId="18325" xr:uid="{0738A261-3A04-49FE-B685-4695D5C026E8}"/>
    <cellStyle name="Normal 5 6 2 2 3 3 3 2" xfId="41228" xr:uid="{74646EDE-AB8C-4E60-BB70-2FF7E847277A}"/>
    <cellStyle name="Normal 5 6 2 2 3 3 4" xfId="32015" xr:uid="{A795A0C3-D6C9-4755-9CA3-FC514AF6EA7B}"/>
    <cellStyle name="Normal 5 6 2 2 3 3 5" xfId="46899" xr:uid="{E1523044-7B3B-42E1-A675-6E6A947ADFB0}"/>
    <cellStyle name="Normal 5 6 2 2 3 3 6" xfId="11479" xr:uid="{69E5DE48-F534-47AD-804E-352E36BD6938}"/>
    <cellStyle name="Normal 5 6 2 2 3 4" xfId="2953" xr:uid="{7B78E1AD-5C99-4F4A-AE73-B77C960BA9AE}"/>
    <cellStyle name="Normal 5 6 2 2 3 4 2" xfId="41229" xr:uid="{DB80C873-0CA6-47D9-838C-00E05D09A69B}"/>
    <cellStyle name="Normal 5 6 2 2 3 4 3" xfId="35439" xr:uid="{4A5156E0-2967-4B9E-88EB-17E4148264BC}"/>
    <cellStyle name="Normal 5 6 2 2 3 4 4" xfId="50323" xr:uid="{CC88E72F-C4C1-4DA0-BE07-42472D23FE4B}"/>
    <cellStyle name="Normal 5 6 2 2 3 4 5" xfId="21747" xr:uid="{6EF9505E-B949-4DD4-B78C-4C4492C5DC70}"/>
    <cellStyle name="Normal 5 6 2 2 3 5" xfId="2954" xr:uid="{FF936717-BCA3-416B-904A-86A9C8E335B8}"/>
    <cellStyle name="Normal 5 6 2 2 3 5 2" xfId="41230" xr:uid="{850F0275-A716-434F-B8CE-155EBD7230E0}"/>
    <cellStyle name="Normal 5 6 2 2 3 5 3" xfId="14903" xr:uid="{FCD6A38C-FF1F-4915-BA0C-999C8920BEB4}"/>
    <cellStyle name="Normal 5 6 2 2 3 6" xfId="40854" xr:uid="{B90C8D1C-F4CD-4CA4-8BB0-DB0938927497}"/>
    <cellStyle name="Normal 5 6 2 2 3 7" xfId="28593" xr:uid="{D92E5B02-27F9-46D8-9A0D-79C4E0761D5C}"/>
    <cellStyle name="Normal 5 6 2 2 3 8" xfId="43477" xr:uid="{845DEE03-9FA1-495F-BFCF-0A3A93C27B69}"/>
    <cellStyle name="Normal 5 6 2 2 3 9" xfId="8057" xr:uid="{27C3B1BF-175A-43D0-A696-E89F4EDFF903}"/>
    <cellStyle name="Normal 5 6 2 2 4" xfId="1398" xr:uid="{5F1C24F3-3B82-4CB4-9CA3-FF3AC87F2F09}"/>
    <cellStyle name="Normal 5 6 2 2 4 2" xfId="2955" xr:uid="{E514FB60-BBC2-4749-AE47-A387F313BDF5}"/>
    <cellStyle name="Normal 5 6 2 2 4 2 2" xfId="13192" xr:uid="{4A9A7132-2C75-451B-8FBA-88CEDCD7DA14}"/>
    <cellStyle name="Normal 5 6 2 2 4 2 2 2" xfId="26882" xr:uid="{BA95A321-952E-4469-B66F-DFD33370BC28}"/>
    <cellStyle name="Normal 5 6 2 2 4 2 2 2 2" xfId="40574" xr:uid="{850F54BD-E13C-4709-B2DC-D3F317AA6C54}"/>
    <cellStyle name="Normal 5 6 2 2 4 2 2 2 3" xfId="55458" xr:uid="{71147655-C799-4BB3-B00B-142079BD9C7C}"/>
    <cellStyle name="Normal 5 6 2 2 4 2 2 3" xfId="20038" xr:uid="{1B936574-2139-4E16-BADD-8EB8918AC691}"/>
    <cellStyle name="Normal 5 6 2 2 4 2 2 4" xfId="33728" xr:uid="{EB005EE7-DBAA-43EE-AB89-F10965C2F511}"/>
    <cellStyle name="Normal 5 6 2 2 4 2 2 5" xfId="48612" xr:uid="{E9C4FCD1-3582-421C-9CD1-8C3FD800FF5F}"/>
    <cellStyle name="Normal 5 6 2 2 4 2 3" xfId="23460" xr:uid="{CEFCE7AF-E05B-4C56-83B1-EE39FF1C496E}"/>
    <cellStyle name="Normal 5 6 2 2 4 2 3 2" xfId="37152" xr:uid="{A82BF10B-ED4F-4E50-9EFB-2B7F1B810927}"/>
    <cellStyle name="Normal 5 6 2 2 4 2 3 3" xfId="52036" xr:uid="{F18E8B38-9971-4881-B77A-3501A5FE8C86}"/>
    <cellStyle name="Normal 5 6 2 2 4 2 4" xfId="16616" xr:uid="{A86E0D92-DA89-4657-BBEA-B169C3862F52}"/>
    <cellStyle name="Normal 5 6 2 2 4 2 4 2" xfId="41231" xr:uid="{FF675EF5-6252-477E-9B9F-F9BAE1DE0279}"/>
    <cellStyle name="Normal 5 6 2 2 4 2 5" xfId="30306" xr:uid="{A9DF9346-0402-433B-9152-0088B66FCABC}"/>
    <cellStyle name="Normal 5 6 2 2 4 2 6" xfId="45190" xr:uid="{B5439FE1-F0B0-4653-8802-B3EAD2C40D59}"/>
    <cellStyle name="Normal 5 6 2 2 4 2 7" xfId="9770" xr:uid="{91CCBA3B-C4C0-4971-A327-20E4092DC6A2}"/>
    <cellStyle name="Normal 5 6 2 2 4 3" xfId="2956" xr:uid="{E22F120D-13C9-4C3B-9FC7-1EB33AF14DD8}"/>
    <cellStyle name="Normal 5 6 2 2 4 3 2" xfId="25170" xr:uid="{575D8E10-BD2E-40BB-8D92-09C08DADED33}"/>
    <cellStyle name="Normal 5 6 2 2 4 3 2 2" xfId="38862" xr:uid="{14224705-F6A8-4AFE-8BDA-2A7EF9914750}"/>
    <cellStyle name="Normal 5 6 2 2 4 3 2 3" xfId="53746" xr:uid="{682FCFE5-8A09-4070-B30B-75B24E31B1A7}"/>
    <cellStyle name="Normal 5 6 2 2 4 3 3" xfId="18326" xr:uid="{FA9EBC89-9F73-4380-AC6A-AFD1EC13422A}"/>
    <cellStyle name="Normal 5 6 2 2 4 3 3 2" xfId="41232" xr:uid="{3170AFB8-785E-4E0C-A02D-8B78B595BB70}"/>
    <cellStyle name="Normal 5 6 2 2 4 3 4" xfId="32016" xr:uid="{067176CA-CC42-4859-8513-CF272DC9F0A9}"/>
    <cellStyle name="Normal 5 6 2 2 4 3 5" xfId="46900" xr:uid="{3A346CF8-F196-4C74-9BB5-9A9AE0BF000D}"/>
    <cellStyle name="Normal 5 6 2 2 4 3 6" xfId="11480" xr:uid="{D2247960-AD86-43A9-B4D2-7233648A152D}"/>
    <cellStyle name="Normal 5 6 2 2 4 4" xfId="2957" xr:uid="{CD3DC622-E575-4EC7-B052-E116A4F3770F}"/>
    <cellStyle name="Normal 5 6 2 2 4 4 2" xfId="41233" xr:uid="{F2181068-BE99-4710-AC63-EA06259A742F}"/>
    <cellStyle name="Normal 5 6 2 2 4 4 3" xfId="35440" xr:uid="{F108CCC3-8A05-4658-808D-A45D46E8512B}"/>
    <cellStyle name="Normal 5 6 2 2 4 4 4" xfId="50324" xr:uid="{913C87DB-FE6E-4DB0-91A3-7F439C3E67CB}"/>
    <cellStyle name="Normal 5 6 2 2 4 4 5" xfId="21748" xr:uid="{A421F1B3-131C-4CF9-B5C6-BACBF193D742}"/>
    <cellStyle name="Normal 5 6 2 2 4 5" xfId="14904" xr:uid="{68AC3942-2705-4373-AD37-60DC427D5A67}"/>
    <cellStyle name="Normal 5 6 2 2 4 5 2" xfId="41091" xr:uid="{271C0DDB-E42F-4113-B0C2-22C8F3BBE00F}"/>
    <cellStyle name="Normal 5 6 2 2 4 6" xfId="28594" xr:uid="{2BA5117C-DFEE-46E6-BEF7-DDDFD47F38D1}"/>
    <cellStyle name="Normal 5 6 2 2 4 7" xfId="43478" xr:uid="{8C8B2D2C-F3E9-47B5-A614-E067A89AF00E}"/>
    <cellStyle name="Normal 5 6 2 2 4 8" xfId="8058" xr:uid="{9B9159A5-31A6-4FD2-9CB8-2B105882E03D}"/>
    <cellStyle name="Normal 5 6 2 2 5" xfId="2958" xr:uid="{7032A502-7C09-4B52-BB5F-0B849222EBA2}"/>
    <cellStyle name="Normal 5 6 2 2 5 2" xfId="2959" xr:uid="{41DC8723-62C4-4049-83BB-5C73103F52C9}"/>
    <cellStyle name="Normal 5 6 2 2 5 2 2" xfId="26878" xr:uid="{4872FF90-768E-4BE2-8BC1-2A5E3A01C6B3}"/>
    <cellStyle name="Normal 5 6 2 2 5 2 2 2" xfId="40570" xr:uid="{4A70B0C2-D61D-4BDF-8CAD-F7D0387CDD81}"/>
    <cellStyle name="Normal 5 6 2 2 5 2 2 3" xfId="55454" xr:uid="{358C9C81-AD45-4926-9540-5393032FE65F}"/>
    <cellStyle name="Normal 5 6 2 2 5 2 3" xfId="20034" xr:uid="{DCBE1C2D-C1E8-4CBF-A81B-4195FCA51085}"/>
    <cellStyle name="Normal 5 6 2 2 5 2 3 2" xfId="41235" xr:uid="{94E5A75C-C31C-4A9C-9178-E38C73EE2599}"/>
    <cellStyle name="Normal 5 6 2 2 5 2 4" xfId="33724" xr:uid="{66B8948C-615D-46C1-9E21-F3E57C21E4E0}"/>
    <cellStyle name="Normal 5 6 2 2 5 2 5" xfId="48608" xr:uid="{1C23E0E2-0B85-4D42-B40D-14B62BAA0E15}"/>
    <cellStyle name="Normal 5 6 2 2 5 2 6" xfId="13188" xr:uid="{52901549-07F1-4FC6-AE57-93E30E7FF3C7}"/>
    <cellStyle name="Normal 5 6 2 2 5 3" xfId="2960" xr:uid="{354C3014-7A7D-40DE-B3B1-02920D8AABB0}"/>
    <cellStyle name="Normal 5 6 2 2 5 3 2" xfId="41236" xr:uid="{EA081823-E51B-4937-88DC-413A4B3E97ED}"/>
    <cellStyle name="Normal 5 6 2 2 5 3 3" xfId="37148" xr:uid="{4733DA1E-87C5-499D-9741-FA0B5A57A574}"/>
    <cellStyle name="Normal 5 6 2 2 5 3 4" xfId="52032" xr:uid="{A1C1E0DC-0944-4903-B988-FA9260BDEEFB}"/>
    <cellStyle name="Normal 5 6 2 2 5 3 5" xfId="23456" xr:uid="{4286309D-3C10-426D-B269-AC09063486AF}"/>
    <cellStyle name="Normal 5 6 2 2 5 4" xfId="2961" xr:uid="{1B6B7A9E-9383-4BD0-8730-FB4796AD8AEA}"/>
    <cellStyle name="Normal 5 6 2 2 5 4 2" xfId="41237" xr:uid="{A9EAA4A8-B11E-433B-B602-49D06A01107C}"/>
    <cellStyle name="Normal 5 6 2 2 5 4 3" xfId="16612" xr:uid="{F692551F-FD15-40FC-B601-847C241799F7}"/>
    <cellStyle name="Normal 5 6 2 2 5 5" xfId="41234" xr:uid="{0EDB730A-F359-4B76-954D-A82258367FBB}"/>
    <cellStyle name="Normal 5 6 2 2 5 6" xfId="30302" xr:uid="{BBF8AF76-5192-4783-85B9-C76A3481207C}"/>
    <cellStyle name="Normal 5 6 2 2 5 7" xfId="45186" xr:uid="{6E2A7D8F-4B97-4615-A0F6-113594674298}"/>
    <cellStyle name="Normal 5 6 2 2 5 8" xfId="9766" xr:uid="{340C8287-573B-411E-894F-4A8F2CD16BCD}"/>
    <cellStyle name="Normal 5 6 2 2 6" xfId="2962" xr:uid="{AD03418C-AE4E-4040-877A-DB79C960E5B0}"/>
    <cellStyle name="Normal 5 6 2 2 6 2" xfId="25166" xr:uid="{8017B285-1226-4E00-9DAE-23E5832C3B20}"/>
    <cellStyle name="Normal 5 6 2 2 6 2 2" xfId="38858" xr:uid="{006EA028-5862-4E5A-AB85-31704650986D}"/>
    <cellStyle name="Normal 5 6 2 2 6 2 3" xfId="53742" xr:uid="{E1C5D27B-60F4-4EBE-B452-A5AEAC97031D}"/>
    <cellStyle name="Normal 5 6 2 2 6 3" xfId="18322" xr:uid="{5CF0B6E2-6D2C-4088-B009-38FC673139A4}"/>
    <cellStyle name="Normal 5 6 2 2 6 3 2" xfId="41238" xr:uid="{ADC373B8-53A5-4CA1-ABED-961E5F6956F4}"/>
    <cellStyle name="Normal 5 6 2 2 6 4" xfId="32012" xr:uid="{0B4EC859-5A7B-4F73-BDBC-D450EB4A7D19}"/>
    <cellStyle name="Normal 5 6 2 2 6 5" xfId="46896" xr:uid="{3761ACDA-6F4D-4BC4-A129-47296D4F3116}"/>
    <cellStyle name="Normal 5 6 2 2 6 6" xfId="11476" xr:uid="{C9C1D125-C016-478F-8EB8-9A96F83F2A34}"/>
    <cellStyle name="Normal 5 6 2 2 7" xfId="2963" xr:uid="{AD3C5375-008F-4B7F-9C47-03BB3524263F}"/>
    <cellStyle name="Normal 5 6 2 2 7 2" xfId="41239" xr:uid="{DDF3CE9F-F006-4840-96D3-47EE4A079461}"/>
    <cellStyle name="Normal 5 6 2 2 7 3" xfId="35436" xr:uid="{E7FDB607-8890-4276-A2B3-75A55C77AF43}"/>
    <cellStyle name="Normal 5 6 2 2 7 4" xfId="50320" xr:uid="{7BB458E2-8F0F-4AC9-B817-F05B385D84A1}"/>
    <cellStyle name="Normal 5 6 2 2 7 5" xfId="21744" xr:uid="{23C79769-E0B2-4156-A1AF-1B76FF407C2F}"/>
    <cellStyle name="Normal 5 6 2 2 8" xfId="2964" xr:uid="{757E8DC4-0646-4DB5-B247-B4027D522E08}"/>
    <cellStyle name="Normal 5 6 2 2 8 2" xfId="41240" xr:uid="{75F924FA-32C9-4B3D-A774-11E1DA214FFC}"/>
    <cellStyle name="Normal 5 6 2 2 8 3" xfId="14900" xr:uid="{9644F030-75E7-4F98-99CB-19E428DFFE5F}"/>
    <cellStyle name="Normal 5 6 2 2 9" xfId="40794" xr:uid="{FDBBA1A5-1579-4D73-8D6D-099379711483}"/>
    <cellStyle name="Normal 5 6 2 3" xfId="578" xr:uid="{1280BDBE-5DD3-46AA-ABF3-6E448D5A1F8A}"/>
    <cellStyle name="Normal 5 6 2 3 10" xfId="43479" xr:uid="{A7D7CE04-993F-4879-98CA-84DA202B28BB}"/>
    <cellStyle name="Normal 5 6 2 3 11" xfId="8059" xr:uid="{A969802C-3C5F-4FDC-AE82-0B550295A255}"/>
    <cellStyle name="Normal 5 6 2 3 2" xfId="579" xr:uid="{C60AD71B-8CA7-4B00-BE85-19ED51B24D54}"/>
    <cellStyle name="Normal 5 6 2 3 2 2" xfId="580" xr:uid="{E914DA0B-D7A6-41D8-B5D7-01BC3BE4EFF5}"/>
    <cellStyle name="Normal 5 6 2 3 2 2 2" xfId="9773" xr:uid="{687F5F00-4B82-4BD7-AF18-86EDC98AADF1}"/>
    <cellStyle name="Normal 5 6 2 3 2 2 2 2" xfId="13195" xr:uid="{A8AC8BBE-36DF-4ECA-96AF-28A70B74D591}"/>
    <cellStyle name="Normal 5 6 2 3 2 2 2 2 2" xfId="26885" xr:uid="{3AA5C121-6D20-4264-8E03-FEC2E844C470}"/>
    <cellStyle name="Normal 5 6 2 3 2 2 2 2 2 2" xfId="40577" xr:uid="{0C774363-AE39-4820-9098-D74932A96DE2}"/>
    <cellStyle name="Normal 5 6 2 3 2 2 2 2 2 3" xfId="55461" xr:uid="{1A3C2698-B609-4D06-8A60-D399E4C84679}"/>
    <cellStyle name="Normal 5 6 2 3 2 2 2 2 3" xfId="20041" xr:uid="{86395078-3E5E-4DA7-AF26-9531568C721C}"/>
    <cellStyle name="Normal 5 6 2 3 2 2 2 2 4" xfId="33731" xr:uid="{C92B245F-1B1D-4BCE-968B-7E714137B98A}"/>
    <cellStyle name="Normal 5 6 2 3 2 2 2 2 5" xfId="48615" xr:uid="{056045B8-4EBC-4810-9EB2-4166D2439A2A}"/>
    <cellStyle name="Normal 5 6 2 3 2 2 2 3" xfId="23463" xr:uid="{B20418CC-F7B6-4E44-A519-4D5231C7DFA1}"/>
    <cellStyle name="Normal 5 6 2 3 2 2 2 3 2" xfId="37155" xr:uid="{BAAF2D63-F2B4-4D89-A3A8-90BD6B49B170}"/>
    <cellStyle name="Normal 5 6 2 3 2 2 2 3 3" xfId="52039" xr:uid="{82AAA2C0-F1E4-4614-B926-A928BFD92E2D}"/>
    <cellStyle name="Normal 5 6 2 3 2 2 2 4" xfId="16619" xr:uid="{DC41C1D1-55D8-447D-BD4D-06397E48D845}"/>
    <cellStyle name="Normal 5 6 2 3 2 2 2 5" xfId="30309" xr:uid="{61FC9A44-A0F7-43C3-97B0-9F4F8233D5D6}"/>
    <cellStyle name="Normal 5 6 2 3 2 2 2 6" xfId="45193" xr:uid="{10A8C011-6CE4-493B-9559-FC7E7A2A3E15}"/>
    <cellStyle name="Normal 5 6 2 3 2 2 3" xfId="11483" xr:uid="{E0F8873B-76AC-4EAA-8014-614E44FE96B7}"/>
    <cellStyle name="Normal 5 6 2 3 2 2 3 2" xfId="25173" xr:uid="{62B48CEE-AF02-4A28-9B3C-D40BC30500D8}"/>
    <cellStyle name="Normal 5 6 2 3 2 2 3 2 2" xfId="38865" xr:uid="{18DE2539-F152-4A2D-B7CD-FE15E97A0E1B}"/>
    <cellStyle name="Normal 5 6 2 3 2 2 3 2 3" xfId="53749" xr:uid="{2D0AFF47-FD95-46E2-A7C8-B72CE27BA1F3}"/>
    <cellStyle name="Normal 5 6 2 3 2 2 3 3" xfId="18329" xr:uid="{B472A4A9-37DC-451C-AA2B-E7F7359912E7}"/>
    <cellStyle name="Normal 5 6 2 3 2 2 3 4" xfId="32019" xr:uid="{C8CD5B5A-50BA-4AB7-99F7-1B7E6A95A049}"/>
    <cellStyle name="Normal 5 6 2 3 2 2 3 5" xfId="46903" xr:uid="{1A51B11B-DC81-4FEE-BA64-B7161582CDD8}"/>
    <cellStyle name="Normal 5 6 2 3 2 2 4" xfId="21751" xr:uid="{F7D75F6C-E9B7-46B4-830A-55675E139D19}"/>
    <cellStyle name="Normal 5 6 2 3 2 2 4 2" xfId="35443" xr:uid="{619F86CB-AA86-4E6B-8CDA-FD1DC44768F8}"/>
    <cellStyle name="Normal 5 6 2 3 2 2 4 3" xfId="50327" xr:uid="{41D80D2B-C400-4CDD-884C-6E90653B4A4A}"/>
    <cellStyle name="Normal 5 6 2 3 2 2 5" xfId="14907" xr:uid="{ECCF2FAB-F325-461E-8C59-31446503C992}"/>
    <cellStyle name="Normal 5 6 2 3 2 2 5 2" xfId="40857" xr:uid="{13F7DDBF-DB5B-4B59-8D06-DE6A2F1A9D2C}"/>
    <cellStyle name="Normal 5 6 2 3 2 2 6" xfId="28597" xr:uid="{C2327F97-7CA1-480F-A3A9-40A5C8509D80}"/>
    <cellStyle name="Normal 5 6 2 3 2 2 7" xfId="43481" xr:uid="{6FD1DB72-7A77-4C6E-97B5-5170FF12B36D}"/>
    <cellStyle name="Normal 5 6 2 3 2 2 8" xfId="8061" xr:uid="{CF42C6BA-4EA8-40A9-9DEB-6AC3469EC896}"/>
    <cellStyle name="Normal 5 6 2 3 2 3" xfId="2965" xr:uid="{24462ADB-87A7-4235-A89C-92FEB647B14B}"/>
    <cellStyle name="Normal 5 6 2 3 2 3 2" xfId="13194" xr:uid="{12A8A246-6409-47A3-8796-53BBFF1E5FD4}"/>
    <cellStyle name="Normal 5 6 2 3 2 3 2 2" xfId="26884" xr:uid="{C9E6663D-ACC3-46B0-B8E9-73E5B5CA59E6}"/>
    <cellStyle name="Normal 5 6 2 3 2 3 2 2 2" xfId="40576" xr:uid="{1CA1BAB1-600E-44D3-B77F-4B76F160BCBE}"/>
    <cellStyle name="Normal 5 6 2 3 2 3 2 2 3" xfId="55460" xr:uid="{B572C834-3B49-4171-9AE6-9A7F081B6430}"/>
    <cellStyle name="Normal 5 6 2 3 2 3 2 3" xfId="20040" xr:uid="{E59D06A3-0A04-4804-8BDD-DF8CCA1CBF54}"/>
    <cellStyle name="Normal 5 6 2 3 2 3 2 4" xfId="33730" xr:uid="{9DED0E3C-0E20-4154-BCED-535069168FE7}"/>
    <cellStyle name="Normal 5 6 2 3 2 3 2 5" xfId="48614" xr:uid="{AF2EACC2-8D10-46A8-BAE9-F1297C463369}"/>
    <cellStyle name="Normal 5 6 2 3 2 3 3" xfId="23462" xr:uid="{D6E34347-23D0-4DC0-8DE6-2DB3259FFAD1}"/>
    <cellStyle name="Normal 5 6 2 3 2 3 3 2" xfId="37154" xr:uid="{4F45B361-0594-4387-8EE7-9238B46A7E32}"/>
    <cellStyle name="Normal 5 6 2 3 2 3 3 3" xfId="52038" xr:uid="{A8396E16-A4BE-455F-A47E-9B14BDF74972}"/>
    <cellStyle name="Normal 5 6 2 3 2 3 4" xfId="16618" xr:uid="{41E222CB-44CB-41F8-8611-0393D319C89F}"/>
    <cellStyle name="Normal 5 6 2 3 2 3 4 2" xfId="41241" xr:uid="{F25CAC6B-2FA8-480D-AFD3-746FD19D073A}"/>
    <cellStyle name="Normal 5 6 2 3 2 3 5" xfId="30308" xr:uid="{347A0740-4ED9-4878-8440-56435A0B820E}"/>
    <cellStyle name="Normal 5 6 2 3 2 3 6" xfId="45192" xr:uid="{9E7AC51F-2401-4AEE-8C7A-E04663B62E52}"/>
    <cellStyle name="Normal 5 6 2 3 2 3 7" xfId="9772" xr:uid="{83C40D98-3281-42E4-B642-D20976A0E9FA}"/>
    <cellStyle name="Normal 5 6 2 3 2 4" xfId="2966" xr:uid="{501F1235-FD7E-40CA-897F-8059BAEBC19B}"/>
    <cellStyle name="Normal 5 6 2 3 2 4 2" xfId="25172" xr:uid="{C2409621-551C-45E7-A6A8-6A26F862E867}"/>
    <cellStyle name="Normal 5 6 2 3 2 4 2 2" xfId="38864" xr:uid="{D36E8030-BD3B-4C72-9D4B-7B6361D64CB0}"/>
    <cellStyle name="Normal 5 6 2 3 2 4 2 3" xfId="53748" xr:uid="{394416CD-FA49-4D70-97D0-8AFE8A6FE155}"/>
    <cellStyle name="Normal 5 6 2 3 2 4 3" xfId="18328" xr:uid="{E3065A01-2E57-4607-8A7D-85D6C3A3AA64}"/>
    <cellStyle name="Normal 5 6 2 3 2 4 3 2" xfId="41242" xr:uid="{78951A62-B557-4580-B763-E96F90A4BDD4}"/>
    <cellStyle name="Normal 5 6 2 3 2 4 4" xfId="32018" xr:uid="{47AFC72B-26D7-45D3-990A-821E0E59D251}"/>
    <cellStyle name="Normal 5 6 2 3 2 4 5" xfId="46902" xr:uid="{BDCF8D14-0DA7-468D-B8DC-FD00F74805BE}"/>
    <cellStyle name="Normal 5 6 2 3 2 4 6" xfId="11482" xr:uid="{ED1AB41F-502B-4572-8DF8-72DBF440F1D8}"/>
    <cellStyle name="Normal 5 6 2 3 2 5" xfId="21750" xr:uid="{D85C630E-8855-4A98-B9B5-51A902715F35}"/>
    <cellStyle name="Normal 5 6 2 3 2 5 2" xfId="35442" xr:uid="{58230F7E-8682-420C-8507-C46619EA6AF4}"/>
    <cellStyle name="Normal 5 6 2 3 2 5 3" xfId="50326" xr:uid="{C34E44E2-C95A-4106-B0B7-01A9190B995B}"/>
    <cellStyle name="Normal 5 6 2 3 2 6" xfId="14906" xr:uid="{2409ADF2-B1CC-418D-8E24-E07D631E15F0}"/>
    <cellStyle name="Normal 5 6 2 3 2 6 2" xfId="40856" xr:uid="{AD4AD318-081C-42C4-A065-B9F21364093D}"/>
    <cellStyle name="Normal 5 6 2 3 2 7" xfId="28596" xr:uid="{2DD5E119-630F-44BF-BB76-94649B54B267}"/>
    <cellStyle name="Normal 5 6 2 3 2 8" xfId="43480" xr:uid="{6A463ACA-AC89-4D7D-8136-62D0A793455B}"/>
    <cellStyle name="Normal 5 6 2 3 2 9" xfId="8060" xr:uid="{8600F066-1E52-402E-AE61-DFFED6D430E2}"/>
    <cellStyle name="Normal 5 6 2 3 3" xfId="581" xr:uid="{29316CA5-76E5-46FD-8988-03424EBF8D45}"/>
    <cellStyle name="Normal 5 6 2 3 3 2" xfId="2967" xr:uid="{9A64FA48-1ADE-4916-924D-1830ABF27CF1}"/>
    <cellStyle name="Normal 5 6 2 3 3 2 2" xfId="13196" xr:uid="{C1974E96-177D-4F42-8E3E-4745A0848881}"/>
    <cellStyle name="Normal 5 6 2 3 3 2 2 2" xfId="26886" xr:uid="{CCDD427E-C89C-45CC-A983-80E08C21AB6E}"/>
    <cellStyle name="Normal 5 6 2 3 3 2 2 2 2" xfId="40578" xr:uid="{18497DF1-1869-47D6-95EC-AA5014BF94C6}"/>
    <cellStyle name="Normal 5 6 2 3 3 2 2 2 3" xfId="55462" xr:uid="{46527022-0DC3-4C7B-B18C-025D6B73E28D}"/>
    <cellStyle name="Normal 5 6 2 3 3 2 2 3" xfId="20042" xr:uid="{92B1932F-17A1-4020-B3D3-E0FAB4B36874}"/>
    <cellStyle name="Normal 5 6 2 3 3 2 2 4" xfId="33732" xr:uid="{24CF0289-E73C-4434-A609-6C5040F34033}"/>
    <cellStyle name="Normal 5 6 2 3 3 2 2 5" xfId="48616" xr:uid="{129B3EC8-2F43-43FD-86F1-9E807B772EF2}"/>
    <cellStyle name="Normal 5 6 2 3 3 2 3" xfId="23464" xr:uid="{AAF6ED80-6531-4DD9-B825-96ADC970F25D}"/>
    <cellStyle name="Normal 5 6 2 3 3 2 3 2" xfId="37156" xr:uid="{0322EDD7-BF78-40ED-B3CD-2A22023D3D95}"/>
    <cellStyle name="Normal 5 6 2 3 3 2 3 3" xfId="52040" xr:uid="{98028E61-CC9F-4F2B-8293-D5FB13B91EEC}"/>
    <cellStyle name="Normal 5 6 2 3 3 2 4" xfId="16620" xr:uid="{A7D3D1DE-CA16-46A1-986F-833184B1A1EE}"/>
    <cellStyle name="Normal 5 6 2 3 3 2 4 2" xfId="41243" xr:uid="{3DEEDBEE-5B2D-4BEB-B65A-944EE43DF657}"/>
    <cellStyle name="Normal 5 6 2 3 3 2 5" xfId="30310" xr:uid="{3CB8CA13-EAFE-45C5-B37C-80591E91528E}"/>
    <cellStyle name="Normal 5 6 2 3 3 2 6" xfId="45194" xr:uid="{234CAA5C-4C98-439F-A54D-EE41609D43EE}"/>
    <cellStyle name="Normal 5 6 2 3 3 2 7" xfId="9774" xr:uid="{213A79A4-C14F-49D4-8E94-C168B20D3441}"/>
    <cellStyle name="Normal 5 6 2 3 3 3" xfId="2968" xr:uid="{A2570FF7-A7AA-48C8-B3E2-1F0BA5216A4B}"/>
    <cellStyle name="Normal 5 6 2 3 3 3 2" xfId="25174" xr:uid="{9A588B32-E662-4EBF-8B6B-01B4323FE942}"/>
    <cellStyle name="Normal 5 6 2 3 3 3 2 2" xfId="38866" xr:uid="{D041F45C-BDA9-46E6-9F2B-205B19B7DDCB}"/>
    <cellStyle name="Normal 5 6 2 3 3 3 2 3" xfId="53750" xr:uid="{69518FEA-EDBB-4ACE-B6BF-C488DB9B8DCD}"/>
    <cellStyle name="Normal 5 6 2 3 3 3 3" xfId="18330" xr:uid="{A4A5D37C-518C-4873-B67B-0CBC0CE51A09}"/>
    <cellStyle name="Normal 5 6 2 3 3 3 3 2" xfId="41244" xr:uid="{CC2A81A8-C2CF-4297-857E-BD373E288ACF}"/>
    <cellStyle name="Normal 5 6 2 3 3 3 4" xfId="32020" xr:uid="{8846E040-AA51-4D65-AD77-431A5896C913}"/>
    <cellStyle name="Normal 5 6 2 3 3 3 5" xfId="46904" xr:uid="{61E91D33-6785-464F-B801-534DB811F605}"/>
    <cellStyle name="Normal 5 6 2 3 3 3 6" xfId="11484" xr:uid="{DD4F5C99-A0E2-4930-A5AB-BC6B6DF142C6}"/>
    <cellStyle name="Normal 5 6 2 3 3 4" xfId="2969" xr:uid="{82023964-6B72-4206-94C9-387993B068CC}"/>
    <cellStyle name="Normal 5 6 2 3 3 4 2" xfId="41245" xr:uid="{A28A8AC8-21B0-4562-AD32-923FC2E71F53}"/>
    <cellStyle name="Normal 5 6 2 3 3 4 3" xfId="35444" xr:uid="{7D206643-6195-425C-9831-491805EBEE24}"/>
    <cellStyle name="Normal 5 6 2 3 3 4 4" xfId="50328" xr:uid="{6BAA83D6-FBFB-4749-8B83-0FE2D96D6377}"/>
    <cellStyle name="Normal 5 6 2 3 3 4 5" xfId="21752" xr:uid="{FD030064-BCA2-4657-8B5B-49D81BC428BB}"/>
    <cellStyle name="Normal 5 6 2 3 3 5" xfId="14908" xr:uid="{4B8CFE17-6F1F-468B-9D03-BEBC79A7CB07}"/>
    <cellStyle name="Normal 5 6 2 3 3 5 2" xfId="40858" xr:uid="{8FFF6CA3-D21E-4998-A21E-5C2B462184E1}"/>
    <cellStyle name="Normal 5 6 2 3 3 6" xfId="28598" xr:uid="{2FE2A8BD-AE2D-4936-BF88-1F549F62E2B2}"/>
    <cellStyle name="Normal 5 6 2 3 3 7" xfId="43482" xr:uid="{9336CA10-342D-4F7F-8209-41EB6385920F}"/>
    <cellStyle name="Normal 5 6 2 3 3 8" xfId="8062" xr:uid="{1EB4A2A9-E84C-42D8-8CE5-865671244F51}"/>
    <cellStyle name="Normal 5 6 2 3 4" xfId="2970" xr:uid="{0994A08E-A398-4D68-B95C-F9BB30B10182}"/>
    <cellStyle name="Normal 5 6 2 3 4 2" xfId="9775" xr:uid="{27AFC086-B038-40E3-B03D-47BBA4951238}"/>
    <cellStyle name="Normal 5 6 2 3 4 2 2" xfId="13197" xr:uid="{71DB03EB-0C62-4097-ABBD-B7F259535CCE}"/>
    <cellStyle name="Normal 5 6 2 3 4 2 2 2" xfId="26887" xr:uid="{AA0E1C4E-3B22-404F-B8B0-99498CA2AFE5}"/>
    <cellStyle name="Normal 5 6 2 3 4 2 2 2 2" xfId="40579" xr:uid="{5AFBF52C-19DC-43CD-8C36-58B713D7D18F}"/>
    <cellStyle name="Normal 5 6 2 3 4 2 2 2 3" xfId="55463" xr:uid="{1C17D508-794C-4F38-97A2-11DC2BE6B55D}"/>
    <cellStyle name="Normal 5 6 2 3 4 2 2 3" xfId="20043" xr:uid="{9DA27C0F-A9B9-4230-A1BA-CD534F55EEFC}"/>
    <cellStyle name="Normal 5 6 2 3 4 2 2 4" xfId="33733" xr:uid="{CDDBD131-D10D-428C-AB58-0AAA769E59EF}"/>
    <cellStyle name="Normal 5 6 2 3 4 2 2 5" xfId="48617" xr:uid="{8B0AED65-940A-4F3C-B18E-81137696F963}"/>
    <cellStyle name="Normal 5 6 2 3 4 2 3" xfId="23465" xr:uid="{944B4274-2F4B-4900-8085-65ACCC7D2DB9}"/>
    <cellStyle name="Normal 5 6 2 3 4 2 3 2" xfId="37157" xr:uid="{2F15468D-35A4-4E8A-82CA-A98E5D71FF81}"/>
    <cellStyle name="Normal 5 6 2 3 4 2 3 3" xfId="52041" xr:uid="{76239149-D263-4147-AA9C-7C65A9C849A1}"/>
    <cellStyle name="Normal 5 6 2 3 4 2 4" xfId="16621" xr:uid="{35F3FAB0-F33F-4952-B9EC-4FDC80529E3E}"/>
    <cellStyle name="Normal 5 6 2 3 4 2 5" xfId="30311" xr:uid="{956E9E0D-DB4D-4BC3-8321-6F271DAEF690}"/>
    <cellStyle name="Normal 5 6 2 3 4 2 6" xfId="45195" xr:uid="{772DDCCA-F8D6-466C-B90F-780B6F063DA8}"/>
    <cellStyle name="Normal 5 6 2 3 4 3" xfId="11485" xr:uid="{9C3701CB-29E1-4BA5-B870-C0092F2E7662}"/>
    <cellStyle name="Normal 5 6 2 3 4 3 2" xfId="25175" xr:uid="{6E653809-EC63-488B-92AD-DE2C084A6CA3}"/>
    <cellStyle name="Normal 5 6 2 3 4 3 2 2" xfId="38867" xr:uid="{C98F10F4-68BC-42E6-B54C-632808D30D65}"/>
    <cellStyle name="Normal 5 6 2 3 4 3 2 3" xfId="53751" xr:uid="{6083F1EF-6CCF-4E1B-891E-BC5EE1610CD4}"/>
    <cellStyle name="Normal 5 6 2 3 4 3 3" xfId="18331" xr:uid="{D21A75B4-7735-445B-AAD8-D8EC91FF2E5D}"/>
    <cellStyle name="Normal 5 6 2 3 4 3 4" xfId="32021" xr:uid="{C8CE2689-7C35-4AA0-83E3-3A31EFEC77C1}"/>
    <cellStyle name="Normal 5 6 2 3 4 3 5" xfId="46905" xr:uid="{7BA0676A-0857-4F62-9C17-71860351D42B}"/>
    <cellStyle name="Normal 5 6 2 3 4 4" xfId="21753" xr:uid="{162E2DE2-1BD1-481F-85B8-699C729B65E0}"/>
    <cellStyle name="Normal 5 6 2 3 4 4 2" xfId="35445" xr:uid="{852A4D27-BC0E-4DCC-AF9E-0AD55D51FC7C}"/>
    <cellStyle name="Normal 5 6 2 3 4 4 3" xfId="50329" xr:uid="{6611E948-57CF-4F54-A37C-18DBFBA81B16}"/>
    <cellStyle name="Normal 5 6 2 3 4 5" xfId="14909" xr:uid="{9589814A-F803-4CD3-AC77-3B456DC07D02}"/>
    <cellStyle name="Normal 5 6 2 3 4 5 2" xfId="41246" xr:uid="{2991895E-2BAA-4EAF-B0A8-CEE0C9F26DDF}"/>
    <cellStyle name="Normal 5 6 2 3 4 6" xfId="28599" xr:uid="{7F86758E-FAC9-4917-AE1E-0EC6BD28CDEB}"/>
    <cellStyle name="Normal 5 6 2 3 4 7" xfId="43483" xr:uid="{C74FE247-9B57-4B41-85CB-80867353A4C9}"/>
    <cellStyle name="Normal 5 6 2 3 4 8" xfId="8063" xr:uid="{E449250A-C83F-41C6-8385-8808761E22E0}"/>
    <cellStyle name="Normal 5 6 2 3 5" xfId="2971" xr:uid="{AE9BF7F3-9CE5-4A31-80EE-B33EB6E1B4C8}"/>
    <cellStyle name="Normal 5 6 2 3 5 2" xfId="13193" xr:uid="{661B7ED3-7DEC-477E-9E8C-27E4B85A82E5}"/>
    <cellStyle name="Normal 5 6 2 3 5 2 2" xfId="26883" xr:uid="{D03AA064-5B5C-4094-96A8-0A458DE2FE54}"/>
    <cellStyle name="Normal 5 6 2 3 5 2 2 2" xfId="40575" xr:uid="{F3B57919-405D-4300-8472-5ADF9F417D5E}"/>
    <cellStyle name="Normal 5 6 2 3 5 2 2 3" xfId="55459" xr:uid="{C9EDCB5D-E8B4-4E18-8147-A044C28515CF}"/>
    <cellStyle name="Normal 5 6 2 3 5 2 3" xfId="20039" xr:uid="{37B86F63-8350-47A1-9641-DAB99141CCF4}"/>
    <cellStyle name="Normal 5 6 2 3 5 2 4" xfId="33729" xr:uid="{C5AE5DED-1DE3-47A5-B1F7-8F6C53534611}"/>
    <cellStyle name="Normal 5 6 2 3 5 2 5" xfId="48613" xr:uid="{ED4E70BD-4AAA-4335-9021-305B8854A35A}"/>
    <cellStyle name="Normal 5 6 2 3 5 3" xfId="23461" xr:uid="{C962550B-0286-40FB-BCE1-0F4C00A68FDC}"/>
    <cellStyle name="Normal 5 6 2 3 5 3 2" xfId="37153" xr:uid="{34A819BF-0255-4B6A-8D77-FE7DBA286DFE}"/>
    <cellStyle name="Normal 5 6 2 3 5 3 3" xfId="52037" xr:uid="{C39F3F63-2863-44F3-A0A2-AEF6F446DC9A}"/>
    <cellStyle name="Normal 5 6 2 3 5 4" xfId="16617" xr:uid="{C0B3783B-45D2-4799-9474-49839132E307}"/>
    <cellStyle name="Normal 5 6 2 3 5 4 2" xfId="41247" xr:uid="{1DC4DFBC-76B6-4F9F-89F6-BDA7A7B27279}"/>
    <cellStyle name="Normal 5 6 2 3 5 5" xfId="30307" xr:uid="{7CEC386F-B58C-474D-BE01-EF38D316A66B}"/>
    <cellStyle name="Normal 5 6 2 3 5 6" xfId="45191" xr:uid="{6398AC4D-074C-4768-B968-C4098597D3D8}"/>
    <cellStyle name="Normal 5 6 2 3 5 7" xfId="9771" xr:uid="{35AB0003-4B48-4B75-AEDD-584F3651DC15}"/>
    <cellStyle name="Normal 5 6 2 3 6" xfId="2972" xr:uid="{EB4D9E19-FE4D-4D7D-AA24-C6A054E6963C}"/>
    <cellStyle name="Normal 5 6 2 3 6 2" xfId="25171" xr:uid="{BB351DE9-B839-43A1-9047-419187E3199A}"/>
    <cellStyle name="Normal 5 6 2 3 6 2 2" xfId="38863" xr:uid="{6CDE27BC-0D0F-4017-AB6C-3D3DD2F94FB1}"/>
    <cellStyle name="Normal 5 6 2 3 6 2 3" xfId="53747" xr:uid="{EC3F75C9-A108-4D6D-838A-81C8AF30E83B}"/>
    <cellStyle name="Normal 5 6 2 3 6 3" xfId="18327" xr:uid="{1110A7D1-68A8-4784-BDA0-4C60DD23112A}"/>
    <cellStyle name="Normal 5 6 2 3 6 3 2" xfId="41248" xr:uid="{2401DF78-3C85-4757-AB24-A656508F2982}"/>
    <cellStyle name="Normal 5 6 2 3 6 4" xfId="32017" xr:uid="{4DCD466E-ACCB-4298-8801-1E0D62EDEB7D}"/>
    <cellStyle name="Normal 5 6 2 3 6 5" xfId="46901" xr:uid="{C071729C-FA31-4DF2-83F6-C4DB1B6EA3DD}"/>
    <cellStyle name="Normal 5 6 2 3 6 6" xfId="11481" xr:uid="{6021426B-E96B-41DA-ACA5-4BCF37943F54}"/>
    <cellStyle name="Normal 5 6 2 3 7" xfId="21749" xr:uid="{22A922F4-F304-48A9-B4ED-012F57602977}"/>
    <cellStyle name="Normal 5 6 2 3 7 2" xfId="35441" xr:uid="{D8EF867E-A779-4354-8F67-54F95CFB90C0}"/>
    <cellStyle name="Normal 5 6 2 3 7 3" xfId="50325" xr:uid="{4775EBFB-8790-4955-B816-6585B7CCC4D6}"/>
    <cellStyle name="Normal 5 6 2 3 8" xfId="14905" xr:uid="{F11E8F6F-D520-47CD-AFD1-2F1A1EEA68C5}"/>
    <cellStyle name="Normal 5 6 2 3 8 2" xfId="40855" xr:uid="{91E1CC54-FDD8-4C5C-B6FE-F9FD44ABBCA8}"/>
    <cellStyle name="Normal 5 6 2 3 9" xfId="28595" xr:uid="{0E10B6B4-3C5B-4003-9F1A-6DC73510EAF3}"/>
    <cellStyle name="Normal 5 6 2 4" xfId="582" xr:uid="{62FEED85-82C1-4CB3-85DC-FF6ED45F53D6}"/>
    <cellStyle name="Normal 5 6 2 4 2" xfId="583" xr:uid="{AD7F2D68-020D-47CC-ACEF-49013C5A7B9F}"/>
    <cellStyle name="Normal 5 6 2 4 2 2" xfId="2973" xr:uid="{F9D59297-EA08-4913-9E5A-8005563D1FA7}"/>
    <cellStyle name="Normal 5 6 2 4 2 2 2" xfId="13199" xr:uid="{A2820B41-C739-4EB8-BF93-B73A63C8A819}"/>
    <cellStyle name="Normal 5 6 2 4 2 2 2 2" xfId="26889" xr:uid="{59060523-8483-4960-9E1A-C5F564D7E3DF}"/>
    <cellStyle name="Normal 5 6 2 4 2 2 2 2 2" xfId="40581" xr:uid="{14A1E151-9F48-42E9-B6EF-FA377C6F5CC4}"/>
    <cellStyle name="Normal 5 6 2 4 2 2 2 2 3" xfId="55465" xr:uid="{9568B81B-3D4F-4A42-88C0-6437F65208E0}"/>
    <cellStyle name="Normal 5 6 2 4 2 2 2 3" xfId="20045" xr:uid="{9EEE25EF-6B04-45C3-82A4-AC43C04051BE}"/>
    <cellStyle name="Normal 5 6 2 4 2 2 2 4" xfId="33735" xr:uid="{00812C3F-1D3F-46C3-8FD7-BE095BEE8EB1}"/>
    <cellStyle name="Normal 5 6 2 4 2 2 2 5" xfId="48619" xr:uid="{260BDB49-5305-4CF4-807A-C1C0A57D784B}"/>
    <cellStyle name="Normal 5 6 2 4 2 2 3" xfId="23467" xr:uid="{99582DA8-C7D8-477C-83CC-EECE20841704}"/>
    <cellStyle name="Normal 5 6 2 4 2 2 3 2" xfId="37159" xr:uid="{CA8E1B0B-78F4-4ED3-90E8-8CC11A2B4537}"/>
    <cellStyle name="Normal 5 6 2 4 2 2 3 3" xfId="52043" xr:uid="{7AD24AC9-5AD7-4D55-B5E8-BEA1B4E074A7}"/>
    <cellStyle name="Normal 5 6 2 4 2 2 4" xfId="16623" xr:uid="{33661A6D-591F-4BC4-A873-A42587B4D5A2}"/>
    <cellStyle name="Normal 5 6 2 4 2 2 4 2" xfId="41249" xr:uid="{911E6E28-009C-4F71-A617-4889AC8E210C}"/>
    <cellStyle name="Normal 5 6 2 4 2 2 5" xfId="30313" xr:uid="{C3793D06-D90D-4259-AEA8-5DD54E8BA455}"/>
    <cellStyle name="Normal 5 6 2 4 2 2 6" xfId="45197" xr:uid="{E62420D6-6403-4514-BB5D-75121B9AE4B3}"/>
    <cellStyle name="Normal 5 6 2 4 2 2 7" xfId="9777" xr:uid="{B763CA78-1AE6-422F-B3FE-56AE3BFC9481}"/>
    <cellStyle name="Normal 5 6 2 4 2 3" xfId="2974" xr:uid="{B39B7916-8FB7-4D94-B031-3BFE808541D1}"/>
    <cellStyle name="Normal 5 6 2 4 2 3 2" xfId="25177" xr:uid="{011EA358-EC0F-4E7A-9DFB-5B46768DCAD1}"/>
    <cellStyle name="Normal 5 6 2 4 2 3 2 2" xfId="38869" xr:uid="{9C6D07DA-FA49-4C9F-89EA-7EA17DCCF8DE}"/>
    <cellStyle name="Normal 5 6 2 4 2 3 2 3" xfId="53753" xr:uid="{202ACF7C-F8C9-4D5E-9AC7-26B135686858}"/>
    <cellStyle name="Normal 5 6 2 4 2 3 3" xfId="18333" xr:uid="{74A84255-0933-40E5-A1D3-AA7DCD7AA536}"/>
    <cellStyle name="Normal 5 6 2 4 2 3 3 2" xfId="41250" xr:uid="{5D9898BC-6166-461E-AD2D-9C665DE06A2D}"/>
    <cellStyle name="Normal 5 6 2 4 2 3 4" xfId="32023" xr:uid="{D9A1A689-24E3-4025-BF3B-228AAC98EA06}"/>
    <cellStyle name="Normal 5 6 2 4 2 3 5" xfId="46907" xr:uid="{CE825A65-F8DD-4C47-BC6E-C9EB1F64E8BB}"/>
    <cellStyle name="Normal 5 6 2 4 2 3 6" xfId="11487" xr:uid="{0C2430B1-0A03-417B-ACEB-3A9C621FE758}"/>
    <cellStyle name="Normal 5 6 2 4 2 4" xfId="2975" xr:uid="{B78D4537-F186-4A4A-8C14-D3188E1CD4D0}"/>
    <cellStyle name="Normal 5 6 2 4 2 4 2" xfId="41251" xr:uid="{6394140F-EBB6-4645-B48E-45BBCE614821}"/>
    <cellStyle name="Normal 5 6 2 4 2 4 3" xfId="35447" xr:uid="{17E1CDBE-1496-4238-8A97-525A9DB2C76E}"/>
    <cellStyle name="Normal 5 6 2 4 2 4 4" xfId="50331" xr:uid="{59452586-F8D7-4728-80CE-CA686A1E176F}"/>
    <cellStyle name="Normal 5 6 2 4 2 4 5" xfId="21755" xr:uid="{F434022F-7917-45AC-8A4E-1365D45395B3}"/>
    <cellStyle name="Normal 5 6 2 4 2 5" xfId="14911" xr:uid="{E260CB87-C54C-4162-BD5D-88A3D1DD12A9}"/>
    <cellStyle name="Normal 5 6 2 4 2 5 2" xfId="40860" xr:uid="{0BF8E7B1-7BDB-48BD-BDC4-D3AECC8069E6}"/>
    <cellStyle name="Normal 5 6 2 4 2 6" xfId="28601" xr:uid="{D62A667D-B06C-471B-BDCF-39EB7AFB6D02}"/>
    <cellStyle name="Normal 5 6 2 4 2 7" xfId="43485" xr:uid="{65E2DEC2-712D-4010-8B88-8B1E872736D2}"/>
    <cellStyle name="Normal 5 6 2 4 2 8" xfId="8065" xr:uid="{3B5D37D4-4FFE-4D80-A7E9-297AAEE3BF4E}"/>
    <cellStyle name="Normal 5 6 2 4 3" xfId="2976" xr:uid="{15D484B0-EF19-445B-859B-D7220324E8D6}"/>
    <cellStyle name="Normal 5 6 2 4 3 2" xfId="13198" xr:uid="{BE6354FA-C78A-41BE-B79B-C373D11F7361}"/>
    <cellStyle name="Normal 5 6 2 4 3 2 2" xfId="26888" xr:uid="{FFAA91B6-8901-4799-A003-79FBD18F636A}"/>
    <cellStyle name="Normal 5 6 2 4 3 2 2 2" xfId="40580" xr:uid="{439BBA64-4AE3-466D-9F4A-AA6FA806E284}"/>
    <cellStyle name="Normal 5 6 2 4 3 2 2 3" xfId="55464" xr:uid="{AE9729BB-BC1A-4E84-A4C1-545E26B71388}"/>
    <cellStyle name="Normal 5 6 2 4 3 2 3" xfId="20044" xr:uid="{132D347F-0A94-4214-BA6B-4418F0F6C799}"/>
    <cellStyle name="Normal 5 6 2 4 3 2 4" xfId="33734" xr:uid="{9FCBDE35-31F7-419C-A228-F476361554C9}"/>
    <cellStyle name="Normal 5 6 2 4 3 2 5" xfId="48618" xr:uid="{C05386FF-4AB8-4C29-BE80-F1C0C9CED0A2}"/>
    <cellStyle name="Normal 5 6 2 4 3 3" xfId="23466" xr:uid="{E68DBED1-2F8F-4C28-B5F1-DC0EB6BF50E9}"/>
    <cellStyle name="Normal 5 6 2 4 3 3 2" xfId="37158" xr:uid="{7E8C3264-D825-4EB8-9968-BAB6B79AE519}"/>
    <cellStyle name="Normal 5 6 2 4 3 3 3" xfId="52042" xr:uid="{E5E40507-D035-4A7A-96F0-39FFD2F4FD0A}"/>
    <cellStyle name="Normal 5 6 2 4 3 4" xfId="16622" xr:uid="{1C798345-947D-4F69-80DE-DD4E05FECABF}"/>
    <cellStyle name="Normal 5 6 2 4 3 4 2" xfId="41252" xr:uid="{04CD746D-9DA8-4559-99D8-83DD8149C3A5}"/>
    <cellStyle name="Normal 5 6 2 4 3 5" xfId="30312" xr:uid="{7CC8BBFC-5FBE-4186-B42A-D68251A1064A}"/>
    <cellStyle name="Normal 5 6 2 4 3 6" xfId="45196" xr:uid="{0ACA4ECD-A871-4631-8AD7-CA72AD6FC33E}"/>
    <cellStyle name="Normal 5 6 2 4 3 7" xfId="9776" xr:uid="{7641867E-FF5F-42BD-BB0A-6FF8685C319D}"/>
    <cellStyle name="Normal 5 6 2 4 4" xfId="2977" xr:uid="{BDE3BC28-D8FA-4D35-B86F-10E18296E7A2}"/>
    <cellStyle name="Normal 5 6 2 4 4 2" xfId="25176" xr:uid="{9FAF2FCD-4E37-454B-8CD1-0C77A76AE506}"/>
    <cellStyle name="Normal 5 6 2 4 4 2 2" xfId="38868" xr:uid="{43D76489-CA6F-4D91-8452-3BE8A7803A1B}"/>
    <cellStyle name="Normal 5 6 2 4 4 2 3" xfId="53752" xr:uid="{EC880A0B-A528-4720-8312-8847CEE2CFE8}"/>
    <cellStyle name="Normal 5 6 2 4 4 3" xfId="18332" xr:uid="{E6D4EBEE-6198-452A-9180-FB5B5048C48D}"/>
    <cellStyle name="Normal 5 6 2 4 4 3 2" xfId="41253" xr:uid="{E26FCC13-FC6F-4743-9587-12360D7E3BA6}"/>
    <cellStyle name="Normal 5 6 2 4 4 4" xfId="32022" xr:uid="{7CE130DC-E362-46FA-AACE-FBDF7079C4E6}"/>
    <cellStyle name="Normal 5 6 2 4 4 5" xfId="46906" xr:uid="{E168835C-D910-414F-9871-52D44D85EEDE}"/>
    <cellStyle name="Normal 5 6 2 4 4 6" xfId="11486" xr:uid="{82C41B54-A153-45A1-AB1A-9F2542148E0C}"/>
    <cellStyle name="Normal 5 6 2 4 5" xfId="2978" xr:uid="{AF726A2E-C63C-4AF9-A9CA-2C03B369D204}"/>
    <cellStyle name="Normal 5 6 2 4 5 2" xfId="41254" xr:uid="{962D5276-C030-4083-8BE0-DD10A4A63475}"/>
    <cellStyle name="Normal 5 6 2 4 5 3" xfId="35446" xr:uid="{FA582CD3-33F0-4065-AEF1-89B6AB5548D3}"/>
    <cellStyle name="Normal 5 6 2 4 5 4" xfId="50330" xr:uid="{74AEC42F-0BFF-440F-AACE-097E8A91739E}"/>
    <cellStyle name="Normal 5 6 2 4 5 5" xfId="21754" xr:uid="{62C8B0A9-3DDD-450B-A01C-038F260457C0}"/>
    <cellStyle name="Normal 5 6 2 4 6" xfId="14910" xr:uid="{D2338AE1-D9CB-4FC2-8CA2-D444606921D3}"/>
    <cellStyle name="Normal 5 6 2 4 6 2" xfId="40859" xr:uid="{34B759E3-D688-447D-B3EB-7DCF870C217F}"/>
    <cellStyle name="Normal 5 6 2 4 7" xfId="28600" xr:uid="{CA03E201-5B95-4048-873C-07FD2EE7360D}"/>
    <cellStyle name="Normal 5 6 2 4 8" xfId="43484" xr:uid="{19038DDB-5ABA-4A94-B48D-C85186BD0283}"/>
    <cellStyle name="Normal 5 6 2 4 9" xfId="8064" xr:uid="{76C67002-8DC2-4893-9C21-1B1A398E1E66}"/>
    <cellStyle name="Normal 5 6 2 5" xfId="584" xr:uid="{46C1F103-B9BF-438A-818E-2613EE981D65}"/>
    <cellStyle name="Normal 5 6 2 5 2" xfId="2979" xr:uid="{3F070CB5-BE4F-46E9-9FD7-43848AE58352}"/>
    <cellStyle name="Normal 5 6 2 5 2 2" xfId="13200" xr:uid="{9B5097ED-8642-44D5-B7F8-6365CC1F67B7}"/>
    <cellStyle name="Normal 5 6 2 5 2 2 2" xfId="26890" xr:uid="{6AB3DA2F-2570-43B3-A415-44B29F193528}"/>
    <cellStyle name="Normal 5 6 2 5 2 2 2 2" xfId="40582" xr:uid="{1EF39A15-7B8B-46D1-99EE-C0F265DB2F3F}"/>
    <cellStyle name="Normal 5 6 2 5 2 2 2 3" xfId="55466" xr:uid="{54654E51-16B9-4E8F-B584-E8BF2AFF8A0B}"/>
    <cellStyle name="Normal 5 6 2 5 2 2 3" xfId="20046" xr:uid="{2A73327B-EB45-4050-B21B-D51F24709037}"/>
    <cellStyle name="Normal 5 6 2 5 2 2 4" xfId="33736" xr:uid="{E8480AA8-BEA3-4DD5-8624-D495F621059E}"/>
    <cellStyle name="Normal 5 6 2 5 2 2 5" xfId="48620" xr:uid="{F94CE2ED-802E-43D3-93E9-79266CF210A2}"/>
    <cellStyle name="Normal 5 6 2 5 2 3" xfId="23468" xr:uid="{802C5812-3A1B-4931-A5FC-9A8BE02AB6D1}"/>
    <cellStyle name="Normal 5 6 2 5 2 3 2" xfId="37160" xr:uid="{686C162E-24E1-4C5B-A2D1-DE89F28EDD10}"/>
    <cellStyle name="Normal 5 6 2 5 2 3 3" xfId="52044" xr:uid="{CE033F93-18D0-4B1F-A89F-8E59BFD2ED5F}"/>
    <cellStyle name="Normal 5 6 2 5 2 4" xfId="16624" xr:uid="{C637EB50-F32B-47F3-9466-CF27D9236E37}"/>
    <cellStyle name="Normal 5 6 2 5 2 4 2" xfId="41255" xr:uid="{5503F5ED-A5D8-42C7-98FC-5396E5AA2A30}"/>
    <cellStyle name="Normal 5 6 2 5 2 5" xfId="30314" xr:uid="{D7F9461B-7B78-4443-85F1-1E76CF5B6B16}"/>
    <cellStyle name="Normal 5 6 2 5 2 6" xfId="45198" xr:uid="{B0DD97E2-3AA5-45CD-9CE7-B65E3CFBEDB7}"/>
    <cellStyle name="Normal 5 6 2 5 2 7" xfId="9778" xr:uid="{1411DD1E-2095-42CF-A5A4-59EC205376C5}"/>
    <cellStyle name="Normal 5 6 2 5 3" xfId="2980" xr:uid="{B3B6FB70-813A-4ED8-9E6A-58C2F420A752}"/>
    <cellStyle name="Normal 5 6 2 5 3 2" xfId="25178" xr:uid="{B86E0365-8038-46F5-BDFA-1B6937BF28D1}"/>
    <cellStyle name="Normal 5 6 2 5 3 2 2" xfId="38870" xr:uid="{2105089D-94FC-4461-9388-BC8624EA744F}"/>
    <cellStyle name="Normal 5 6 2 5 3 2 3" xfId="53754" xr:uid="{547EEC8B-7F83-4CCC-B581-CB5C1A2B9C60}"/>
    <cellStyle name="Normal 5 6 2 5 3 3" xfId="18334" xr:uid="{E16C07B5-1202-4E3E-BFAE-69D510FF3731}"/>
    <cellStyle name="Normal 5 6 2 5 3 3 2" xfId="41256" xr:uid="{B2FC3C86-C227-4322-82F4-61036236FDD5}"/>
    <cellStyle name="Normal 5 6 2 5 3 4" xfId="32024" xr:uid="{0BAF405E-2F61-47AC-996E-2DAE749CC5BD}"/>
    <cellStyle name="Normal 5 6 2 5 3 5" xfId="46908" xr:uid="{F234F2FE-BBAE-43E2-BF45-6AD5EBB48143}"/>
    <cellStyle name="Normal 5 6 2 5 3 6" xfId="11488" xr:uid="{E540B81E-ACEF-45F3-AE75-B513BCDA207F}"/>
    <cellStyle name="Normal 5 6 2 5 4" xfId="2981" xr:uid="{736BF1AA-3726-428C-BAE2-7CD19EE9B3AC}"/>
    <cellStyle name="Normal 5 6 2 5 4 2" xfId="41257" xr:uid="{C815D6AA-42CA-4B78-8CEF-0F882DF8447E}"/>
    <cellStyle name="Normal 5 6 2 5 4 3" xfId="35448" xr:uid="{A5BB9858-FD1B-42FB-BCE9-22F47C06317B}"/>
    <cellStyle name="Normal 5 6 2 5 4 4" xfId="50332" xr:uid="{3309BA5F-A0C9-4634-8DBD-60360FD8FED2}"/>
    <cellStyle name="Normal 5 6 2 5 4 5" xfId="21756" xr:uid="{F0B09DDE-2B66-4684-836E-9B0A1D14CD42}"/>
    <cellStyle name="Normal 5 6 2 5 5" xfId="14912" xr:uid="{DDFA5CED-D078-4DF7-8E4D-3D897A38EAE3}"/>
    <cellStyle name="Normal 5 6 2 5 5 2" xfId="40861" xr:uid="{362693F4-168E-4C4A-84F5-75E4DCC3A2BF}"/>
    <cellStyle name="Normal 5 6 2 5 6" xfId="28602" xr:uid="{3C1F4DAE-83D0-40D5-B58B-F35F1B3B701D}"/>
    <cellStyle name="Normal 5 6 2 5 7" xfId="43486" xr:uid="{655721B0-4F35-406B-B32B-4F67AD70E169}"/>
    <cellStyle name="Normal 5 6 2 5 8" xfId="8066" xr:uid="{8EE10AB2-879E-4361-9F39-A91280800305}"/>
    <cellStyle name="Normal 5 6 2 6" xfId="2982" xr:uid="{1EA04D5B-D64C-4ECA-BBF7-A23A49517F25}"/>
    <cellStyle name="Normal 5 6 2 6 2" xfId="2983" xr:uid="{789C6A32-DDF4-4ED2-B6FA-535B6419D3B0}"/>
    <cellStyle name="Normal 5 6 2 6 2 2" xfId="13201" xr:uid="{5DA5F40E-4251-43B9-BEFA-4E8E894CE43F}"/>
    <cellStyle name="Normal 5 6 2 6 2 2 2" xfId="26891" xr:uid="{A74B7608-7CFE-4796-B220-30384A815E4F}"/>
    <cellStyle name="Normal 5 6 2 6 2 2 2 2" xfId="40583" xr:uid="{447AB6A3-E243-4A46-A1A5-B22EFDF649E3}"/>
    <cellStyle name="Normal 5 6 2 6 2 2 2 3" xfId="55467" xr:uid="{9D7B1199-9FA9-4D70-8CDA-47520B0FA003}"/>
    <cellStyle name="Normal 5 6 2 6 2 2 3" xfId="20047" xr:uid="{12603029-E392-4C7F-B769-AA1948D096A7}"/>
    <cellStyle name="Normal 5 6 2 6 2 2 4" xfId="33737" xr:uid="{25D31212-670A-469F-B34F-879FD5CAFDA4}"/>
    <cellStyle name="Normal 5 6 2 6 2 2 5" xfId="48621" xr:uid="{35CB0FF9-A4EA-45E5-9D72-7C87777A2216}"/>
    <cellStyle name="Normal 5 6 2 6 2 3" xfId="23469" xr:uid="{BFF3D4A1-2D55-445D-9009-E850FD473BCB}"/>
    <cellStyle name="Normal 5 6 2 6 2 3 2" xfId="37161" xr:uid="{00BC6116-422F-4F08-B372-1327609230DE}"/>
    <cellStyle name="Normal 5 6 2 6 2 3 3" xfId="52045" xr:uid="{BCF492FF-6117-4460-B25D-90F03AB57371}"/>
    <cellStyle name="Normal 5 6 2 6 2 4" xfId="16625" xr:uid="{9CDBA8C6-3262-49DF-87CF-96287BC266D4}"/>
    <cellStyle name="Normal 5 6 2 6 2 4 2" xfId="41259" xr:uid="{70E4E1EE-C9BA-42F4-9FC5-64C0705EC8A0}"/>
    <cellStyle name="Normal 5 6 2 6 2 5" xfId="30315" xr:uid="{AF3D3067-6B72-49D5-B18C-B54D4D878B06}"/>
    <cellStyle name="Normal 5 6 2 6 2 6" xfId="45199" xr:uid="{60443D2F-F717-46FC-92AF-A33B23C763E0}"/>
    <cellStyle name="Normal 5 6 2 6 2 7" xfId="9779" xr:uid="{96EE3FE2-7C55-477E-AE90-AB229477371C}"/>
    <cellStyle name="Normal 5 6 2 6 3" xfId="2984" xr:uid="{6FD2F471-F4FE-4749-A085-E7B0B7F51490}"/>
    <cellStyle name="Normal 5 6 2 6 3 2" xfId="25179" xr:uid="{FA5B53A8-010A-4B0A-8819-7A96C51BB8DA}"/>
    <cellStyle name="Normal 5 6 2 6 3 2 2" xfId="38871" xr:uid="{C72991AF-1E57-48BC-9407-56771CD76F5D}"/>
    <cellStyle name="Normal 5 6 2 6 3 2 3" xfId="53755" xr:uid="{6D8774BB-F6B7-4CFB-A704-CF0873AE8B3A}"/>
    <cellStyle name="Normal 5 6 2 6 3 3" xfId="18335" xr:uid="{5AF7E858-F347-4D0D-A2CD-DB0E4E4D9CB4}"/>
    <cellStyle name="Normal 5 6 2 6 3 3 2" xfId="41260" xr:uid="{51DDD8EE-3FED-4C6B-ABEC-C80B4CFFE278}"/>
    <cellStyle name="Normal 5 6 2 6 3 4" xfId="32025" xr:uid="{4DC0AF30-71D2-412F-842E-E1A4875C41DC}"/>
    <cellStyle name="Normal 5 6 2 6 3 5" xfId="46909" xr:uid="{3CFE1690-8AE1-4263-BAB2-6092258D35BE}"/>
    <cellStyle name="Normal 5 6 2 6 3 6" xfId="11489" xr:uid="{DF415186-4F4B-4C41-AD5C-260B6813BDFE}"/>
    <cellStyle name="Normal 5 6 2 6 4" xfId="2985" xr:uid="{FD28EB45-F04F-4537-A376-BF3618908140}"/>
    <cellStyle name="Normal 5 6 2 6 4 2" xfId="41261" xr:uid="{58BE6058-26F7-4612-8097-BD7F85E0300F}"/>
    <cellStyle name="Normal 5 6 2 6 4 3" xfId="35449" xr:uid="{101A4EEA-6D01-42CB-9922-F25E2AE4DEF3}"/>
    <cellStyle name="Normal 5 6 2 6 4 4" xfId="50333" xr:uid="{91CAD098-C36B-4645-A045-B1D1F08675CE}"/>
    <cellStyle name="Normal 5 6 2 6 4 5" xfId="21757" xr:uid="{E48C60BB-1739-49F4-A07F-D2145F06DA5D}"/>
    <cellStyle name="Normal 5 6 2 6 5" xfId="14913" xr:uid="{09B4B903-FE44-4E19-BF2F-5D2F76858C8F}"/>
    <cellStyle name="Normal 5 6 2 6 5 2" xfId="41258" xr:uid="{948D4494-AA81-41AB-88EF-3D0A43A55F68}"/>
    <cellStyle name="Normal 5 6 2 6 6" xfId="28603" xr:uid="{9E37D15B-781E-48DB-9BFD-423B1D1168FF}"/>
    <cellStyle name="Normal 5 6 2 6 7" xfId="43487" xr:uid="{AFEDFC6B-F1CC-4F9E-A728-C1924F73665D}"/>
    <cellStyle name="Normal 5 6 2 6 8" xfId="8067" xr:uid="{595CE647-869E-4B25-87F8-9A761A14CC1C}"/>
    <cellStyle name="Normal 5 6 2 7" xfId="2986" xr:uid="{2993642C-3AB4-4DCB-A545-13A2064D690A}"/>
    <cellStyle name="Normal 5 6 2 7 2" xfId="13187" xr:uid="{C4B819F1-089C-452E-9141-2A886DCAE32C}"/>
    <cellStyle name="Normal 5 6 2 7 2 2" xfId="26877" xr:uid="{AC33F5EE-9C13-4273-BDAB-D09F897AFA26}"/>
    <cellStyle name="Normal 5 6 2 7 2 2 2" xfId="40569" xr:uid="{457D1507-AB9E-412F-869C-4451C6DCB3CC}"/>
    <cellStyle name="Normal 5 6 2 7 2 2 3" xfId="55453" xr:uid="{AD1FFEC1-55B5-4B02-AC97-0C08648B044C}"/>
    <cellStyle name="Normal 5 6 2 7 2 3" xfId="20033" xr:uid="{415BE6D1-6393-47DD-8934-9CD634EE85E3}"/>
    <cellStyle name="Normal 5 6 2 7 2 4" xfId="33723" xr:uid="{35955A7E-9488-498B-95B9-8E98C47D45F6}"/>
    <cellStyle name="Normal 5 6 2 7 2 5" xfId="48607" xr:uid="{8D86A888-6D12-4BA2-9C64-D406FCFE45C8}"/>
    <cellStyle name="Normal 5 6 2 7 3" xfId="23455" xr:uid="{33855B09-A7FB-43C8-A507-33ADBF2AE1DA}"/>
    <cellStyle name="Normal 5 6 2 7 3 2" xfId="37147" xr:uid="{5429BC04-76B8-43B4-B4C7-5A78540C32F2}"/>
    <cellStyle name="Normal 5 6 2 7 3 3" xfId="52031" xr:uid="{6E07F1B4-3AD2-411A-821A-346602EA4F09}"/>
    <cellStyle name="Normal 5 6 2 7 4" xfId="16611" xr:uid="{D7B3E41B-B230-4F6F-974D-DAF723FA5604}"/>
    <cellStyle name="Normal 5 6 2 7 4 2" xfId="41262" xr:uid="{3B7894FF-2227-4F8A-801D-7363CF1FD478}"/>
    <cellStyle name="Normal 5 6 2 7 5" xfId="30301" xr:uid="{FB52A54B-2592-4955-9164-8E728DAC1C8B}"/>
    <cellStyle name="Normal 5 6 2 7 6" xfId="45185" xr:uid="{BD9D0931-FBE4-4650-AE0C-59CA1A6AFC37}"/>
    <cellStyle name="Normal 5 6 2 7 7" xfId="9765" xr:uid="{21F6C33B-98DD-4FF6-9D72-E9588E743A8E}"/>
    <cellStyle name="Normal 5 6 2 8" xfId="2987" xr:uid="{8D150807-4962-4553-895C-61388B6B0DB1}"/>
    <cellStyle name="Normal 5 6 2 8 2" xfId="25165" xr:uid="{3A254FBC-986A-457B-87E6-3B8759EF7172}"/>
    <cellStyle name="Normal 5 6 2 8 2 2" xfId="38857" xr:uid="{FFC2B249-BB65-4272-8CF8-85121E53CC3D}"/>
    <cellStyle name="Normal 5 6 2 8 2 3" xfId="53741" xr:uid="{D20A1EA4-A86D-4B07-B84D-EEA68526496E}"/>
    <cellStyle name="Normal 5 6 2 8 3" xfId="18321" xr:uid="{B73BEC32-954D-442E-A421-0650FF40BE7E}"/>
    <cellStyle name="Normal 5 6 2 8 3 2" xfId="41263" xr:uid="{42C0C655-2D97-467D-848E-024309F22AD4}"/>
    <cellStyle name="Normal 5 6 2 8 4" xfId="32011" xr:uid="{20F51FA7-C4DE-4C16-8C19-7300D83393A4}"/>
    <cellStyle name="Normal 5 6 2 8 5" xfId="46895" xr:uid="{C89FD6B7-200B-4006-AF7E-6EA231A45FA7}"/>
    <cellStyle name="Normal 5 6 2 8 6" xfId="11475" xr:uid="{D5FDD502-7FE6-4E74-A95A-DEDF74BB1E4C}"/>
    <cellStyle name="Normal 5 6 2 9" xfId="2988" xr:uid="{6EC291C9-F909-4026-B0A4-22A5369964D0}"/>
    <cellStyle name="Normal 5 6 2 9 2" xfId="41264" xr:uid="{AD2DDA36-7970-4DBC-A7CA-80C2B9F38AD7}"/>
    <cellStyle name="Normal 5 6 2 9 3" xfId="35435" xr:uid="{13D501E5-BFEF-4786-B181-4266F1F207E5}"/>
    <cellStyle name="Normal 5 6 2 9 4" xfId="50319" xr:uid="{C6BE75F0-34BC-4816-A6FE-52628B34BEE5}"/>
    <cellStyle name="Normal 5 6 2 9 5" xfId="21743" xr:uid="{27AB43F7-9375-4A52-BB6E-F4C63F1608B3}"/>
    <cellStyle name="Normal 5 6 3" xfId="313" xr:uid="{150F02E1-5242-4C6B-8142-3B4765130280}"/>
    <cellStyle name="Normal 5 6 3 10" xfId="28604" xr:uid="{D8FCE67D-9633-4CA0-BB2D-C60D2B45200A}"/>
    <cellStyle name="Normal 5 6 3 11" xfId="43488" xr:uid="{B726A59E-920B-4E47-84FA-6CE4BFB2D49F}"/>
    <cellStyle name="Normal 5 6 3 12" xfId="8068" xr:uid="{B38B40AB-48F2-4509-92D2-FDFAF577575A}"/>
    <cellStyle name="Normal 5 6 3 2" xfId="585" xr:uid="{2ADB582F-2F8E-4088-B26B-945F62BFAD96}"/>
    <cellStyle name="Normal 5 6 3 2 10" xfId="8069" xr:uid="{D91E70A7-4BAF-48B2-A89C-B6DD7C9DD649}"/>
    <cellStyle name="Normal 5 6 3 2 2" xfId="586" xr:uid="{4F13EDFB-4DAA-490A-B188-5CF9C5F7D82B}"/>
    <cellStyle name="Normal 5 6 3 2 2 2" xfId="1399" xr:uid="{0E301AAB-1524-4E7F-8974-E767A3205AA5}"/>
    <cellStyle name="Normal 5 6 3 2 2 2 2" xfId="1400" xr:uid="{23C6DAA9-38E6-48E7-975B-1B1E50497CEF}"/>
    <cellStyle name="Normal 5 6 3 2 2 2 2 2" xfId="26894" xr:uid="{33EC3D6C-25BB-4BAF-9E19-A703C45A628D}"/>
    <cellStyle name="Normal 5 6 3 2 2 2 2 2 2" xfId="40586" xr:uid="{4A2F55ED-3A2D-478C-9CFD-4360398AB25C}"/>
    <cellStyle name="Normal 5 6 3 2 2 2 2 2 3" xfId="55470" xr:uid="{D024339B-E2DD-4761-980D-678AE1B84724}"/>
    <cellStyle name="Normal 5 6 3 2 2 2 2 3" xfId="20050" xr:uid="{09F413A7-4236-428B-9F75-8260B0F8F2C4}"/>
    <cellStyle name="Normal 5 6 3 2 2 2 2 3 2" xfId="41093" xr:uid="{01191835-FEF2-4432-B537-749DC418125A}"/>
    <cellStyle name="Normal 5 6 3 2 2 2 2 4" xfId="33740" xr:uid="{F8C9E48F-B0D4-488E-B207-5277AF4E9566}"/>
    <cellStyle name="Normal 5 6 3 2 2 2 2 5" xfId="48624" xr:uid="{B70C3B87-ABA9-426A-BEBE-9B5042E79B73}"/>
    <cellStyle name="Normal 5 6 3 2 2 2 2 6" xfId="13204" xr:uid="{A7AA6FCB-1F93-43FA-A23C-F5161F1E14D1}"/>
    <cellStyle name="Normal 5 6 3 2 2 2 3" xfId="23472" xr:uid="{0902D7E1-929C-40BF-8D87-F4C8A875C7AC}"/>
    <cellStyle name="Normal 5 6 3 2 2 2 3 2" xfId="37164" xr:uid="{C050E50A-67A5-4B9C-968B-7935B0273480}"/>
    <cellStyle name="Normal 5 6 3 2 2 2 3 3" xfId="52048" xr:uid="{31E7A978-9686-4765-8E31-FA086C2C59C2}"/>
    <cellStyle name="Normal 5 6 3 2 2 2 4" xfId="16628" xr:uid="{00D06146-BD62-4408-A153-F86925673973}"/>
    <cellStyle name="Normal 5 6 3 2 2 2 4 2" xfId="41092" xr:uid="{ED04FEA7-E66A-488D-AC0F-B8969933DC01}"/>
    <cellStyle name="Normal 5 6 3 2 2 2 5" xfId="30318" xr:uid="{063544B3-E7D1-41BE-8A91-E18B872D35F2}"/>
    <cellStyle name="Normal 5 6 3 2 2 2 6" xfId="45202" xr:uid="{3D64ECE2-A97F-48CC-A82A-F1A505638659}"/>
    <cellStyle name="Normal 5 6 3 2 2 2 7" xfId="9782" xr:uid="{0DE1AA70-76FC-441B-A9CE-D287ADA1BD89}"/>
    <cellStyle name="Normal 5 6 3 2 2 3" xfId="1401" xr:uid="{A6644589-567B-4D5E-90D1-B41FC598B664}"/>
    <cellStyle name="Normal 5 6 3 2 2 3 2" xfId="25182" xr:uid="{91F1E2E1-F84A-431A-837A-0D8A3D78AE65}"/>
    <cellStyle name="Normal 5 6 3 2 2 3 2 2" xfId="38874" xr:uid="{48AA25AD-3097-49BA-BF01-10B33B07154B}"/>
    <cellStyle name="Normal 5 6 3 2 2 3 2 3" xfId="53758" xr:uid="{E8EEBA88-CA9F-482B-BE2C-A7A487514573}"/>
    <cellStyle name="Normal 5 6 3 2 2 3 3" xfId="18338" xr:uid="{A75DF73C-EFA0-4F61-B59D-E6040AFE2206}"/>
    <cellStyle name="Normal 5 6 3 2 2 3 3 2" xfId="41094" xr:uid="{98CF43FE-CE17-439B-AC10-024D1643266E}"/>
    <cellStyle name="Normal 5 6 3 2 2 3 4" xfId="32028" xr:uid="{E1DDF5C0-A475-4652-938E-197A4305019C}"/>
    <cellStyle name="Normal 5 6 3 2 2 3 5" xfId="46912" xr:uid="{D67ECB3C-FB10-496F-B6F4-6AE2B784A45D}"/>
    <cellStyle name="Normal 5 6 3 2 2 3 6" xfId="11492" xr:uid="{A93EA84C-4649-4ADC-AC95-1950B9311F28}"/>
    <cellStyle name="Normal 5 6 3 2 2 4" xfId="2989" xr:uid="{1F1136D5-33FA-4F16-B14C-A8D0E658B2F2}"/>
    <cellStyle name="Normal 5 6 3 2 2 4 2" xfId="41265" xr:uid="{554B690F-9689-47F5-BBAF-EE3D717F96A4}"/>
    <cellStyle name="Normal 5 6 3 2 2 4 3" xfId="35452" xr:uid="{8CB7136E-0CF4-4DAA-BFC5-E95ECF889F17}"/>
    <cellStyle name="Normal 5 6 3 2 2 4 4" xfId="50336" xr:uid="{57150B8D-A62C-455C-8BE6-E5F818818AAD}"/>
    <cellStyle name="Normal 5 6 3 2 2 4 5" xfId="21760" xr:uid="{BA6B055D-281C-4873-AF86-B1AE04C940B1}"/>
    <cellStyle name="Normal 5 6 3 2 2 5" xfId="14916" xr:uid="{9EA3C744-1DE3-4929-A481-3A0206586128}"/>
    <cellStyle name="Normal 5 6 3 2 2 5 2" xfId="40863" xr:uid="{20892456-CE70-473B-858D-EE90B77C1F5E}"/>
    <cellStyle name="Normal 5 6 3 2 2 6" xfId="28606" xr:uid="{DFB9C2DF-E691-40E9-AC7D-0E0B5E86A0A7}"/>
    <cellStyle name="Normal 5 6 3 2 2 7" xfId="43490" xr:uid="{3EF8AE0E-323B-4D1E-A592-C82327422443}"/>
    <cellStyle name="Normal 5 6 3 2 2 8" xfId="8070" xr:uid="{724A2C38-CBCC-4A7F-A4C0-39AE5633C515}"/>
    <cellStyle name="Normal 5 6 3 2 3" xfId="1402" xr:uid="{B3E389AA-EE0A-4378-BAE3-7EE2FB12FD08}"/>
    <cellStyle name="Normal 5 6 3 2 3 2" xfId="1403" xr:uid="{68087358-2FB2-4533-A57B-2EF4381FAA1D}"/>
    <cellStyle name="Normal 5 6 3 2 3 2 2" xfId="26893" xr:uid="{FD218546-16D6-4E47-8CFE-8A52F5BEB9D1}"/>
    <cellStyle name="Normal 5 6 3 2 3 2 2 2" xfId="40585" xr:uid="{B1E3CBD1-6087-459C-B085-DFE38BC76B4D}"/>
    <cellStyle name="Normal 5 6 3 2 3 2 2 3" xfId="55469" xr:uid="{1B9A8B7D-E01A-44B0-A053-9ACD20093977}"/>
    <cellStyle name="Normal 5 6 3 2 3 2 3" xfId="20049" xr:uid="{32D7581B-B96E-4D86-B66A-B3E7E1C719E8}"/>
    <cellStyle name="Normal 5 6 3 2 3 2 3 2" xfId="41096" xr:uid="{981E50FD-9A68-4FF5-A0CB-C6F7C4A82E71}"/>
    <cellStyle name="Normal 5 6 3 2 3 2 4" xfId="33739" xr:uid="{41984DC0-E6F7-4A93-9DAC-E7E89E13C278}"/>
    <cellStyle name="Normal 5 6 3 2 3 2 5" xfId="48623" xr:uid="{CED9472C-32F1-421C-A0F2-79D57EF2592B}"/>
    <cellStyle name="Normal 5 6 3 2 3 2 6" xfId="13203" xr:uid="{07B3F6EB-9360-406F-8CDC-96E80936D5C1}"/>
    <cellStyle name="Normal 5 6 3 2 3 3" xfId="2990" xr:uid="{633A7BDA-67B7-4342-9928-7012DC9C49EA}"/>
    <cellStyle name="Normal 5 6 3 2 3 3 2" xfId="41266" xr:uid="{0CC40D07-F8B8-4610-B9BE-CD8DD45CE1E6}"/>
    <cellStyle name="Normal 5 6 3 2 3 3 3" xfId="37163" xr:uid="{F9F12C74-41C3-4DC0-95C6-5C4841E70B9A}"/>
    <cellStyle name="Normal 5 6 3 2 3 3 4" xfId="52047" xr:uid="{EA55E4DF-BE85-4A83-90E3-AE059ED6A8DA}"/>
    <cellStyle name="Normal 5 6 3 2 3 3 5" xfId="23471" xr:uid="{8858E6AF-4BF7-4246-9771-7AF0E93EE0F1}"/>
    <cellStyle name="Normal 5 6 3 2 3 4" xfId="2991" xr:uid="{7CE464AC-51FE-49F1-9A5F-A2A2BBC543B6}"/>
    <cellStyle name="Normal 5 6 3 2 3 4 2" xfId="41267" xr:uid="{00E310A9-5760-4E58-8DB5-A38E1F9F5546}"/>
    <cellStyle name="Normal 5 6 3 2 3 4 3" xfId="16627" xr:uid="{CAAF13EA-1C63-4227-82F8-70F31B1A6FE9}"/>
    <cellStyle name="Normal 5 6 3 2 3 5" xfId="41095" xr:uid="{85A629FC-A42F-41D6-A02F-D7A13F320EC0}"/>
    <cellStyle name="Normal 5 6 3 2 3 6" xfId="30317" xr:uid="{81480A7F-5A88-4C9F-8283-B95EE8D047CE}"/>
    <cellStyle name="Normal 5 6 3 2 3 7" xfId="45201" xr:uid="{235C96F4-315E-46BB-BD4F-67C5A780C591}"/>
    <cellStyle name="Normal 5 6 3 2 3 8" xfId="9781" xr:uid="{1D28E2B1-2C79-4C2D-A775-F0791707D23A}"/>
    <cellStyle name="Normal 5 6 3 2 4" xfId="1404" xr:uid="{D2AB8D50-B7E1-42D4-8661-5274C75B3BD1}"/>
    <cellStyle name="Normal 5 6 3 2 4 2" xfId="25181" xr:uid="{76B240F7-FC26-4ED0-A6C2-FB006D5B1710}"/>
    <cellStyle name="Normal 5 6 3 2 4 2 2" xfId="38873" xr:uid="{7D8991D7-85C8-4CC8-8E54-C53DD50699C4}"/>
    <cellStyle name="Normal 5 6 3 2 4 2 3" xfId="53757" xr:uid="{81CF758B-5645-451E-9044-8A287213780A}"/>
    <cellStyle name="Normal 5 6 3 2 4 3" xfId="18337" xr:uid="{4A365DDA-DA1B-447C-A2C2-83D25D4C076F}"/>
    <cellStyle name="Normal 5 6 3 2 4 3 2" xfId="41097" xr:uid="{A3DF1D1E-EA1C-415A-B731-45BC07289EB9}"/>
    <cellStyle name="Normal 5 6 3 2 4 4" xfId="32027" xr:uid="{1C99EB62-E8C3-464F-B052-42D1CB9E8EB9}"/>
    <cellStyle name="Normal 5 6 3 2 4 5" xfId="46911" xr:uid="{EC5D2A05-B5FB-4B83-B06E-509A07FEDD18}"/>
    <cellStyle name="Normal 5 6 3 2 4 6" xfId="11491" xr:uid="{4931DD4A-0AAF-42C9-A0F8-D3F5907110EB}"/>
    <cellStyle name="Normal 5 6 3 2 5" xfId="2992" xr:uid="{372C19EF-0424-4C80-9D00-1AA17A973E7B}"/>
    <cellStyle name="Normal 5 6 3 2 5 2" xfId="41268" xr:uid="{9B9E2A11-D707-4D65-BBD2-FC794C6E6C47}"/>
    <cellStyle name="Normal 5 6 3 2 5 3" xfId="35451" xr:uid="{DAFC323B-BA0A-460F-9AA8-C481AF613D02}"/>
    <cellStyle name="Normal 5 6 3 2 5 4" xfId="50335" xr:uid="{38FFA572-1A59-4FE2-BA7E-6455A12D8DD1}"/>
    <cellStyle name="Normal 5 6 3 2 5 5" xfId="21759" xr:uid="{9A7DBBD2-8170-44B1-B398-A67DF6011911}"/>
    <cellStyle name="Normal 5 6 3 2 6" xfId="2993" xr:uid="{9E9BB905-FC70-4BA2-8384-1FC76838AED0}"/>
    <cellStyle name="Normal 5 6 3 2 6 2" xfId="41269" xr:uid="{C418D56F-242E-41F6-A69B-8C45FCB8C294}"/>
    <cellStyle name="Normal 5 6 3 2 6 3" xfId="14915" xr:uid="{9BE53CE6-0B48-4316-AADD-66D573BD87BE}"/>
    <cellStyle name="Normal 5 6 3 2 7" xfId="40862" xr:uid="{37A37C5E-42D9-42C7-A424-A8E3F379D20F}"/>
    <cellStyle name="Normal 5 6 3 2 8" xfId="28605" xr:uid="{2D16004E-AB11-4F5F-B24D-BA966A947A15}"/>
    <cellStyle name="Normal 5 6 3 2 9" xfId="43489" xr:uid="{1659EACE-1236-4499-B912-E9EB1E279BB1}"/>
    <cellStyle name="Normal 5 6 3 3" xfId="587" xr:uid="{2E4F53C7-CB82-4F7C-BA59-63471D4934CE}"/>
    <cellStyle name="Normal 5 6 3 3 2" xfId="1405" xr:uid="{57E1854E-2D08-40E4-8398-ED3FD861F66F}"/>
    <cellStyle name="Normal 5 6 3 3 2 2" xfId="1406" xr:uid="{35C0180C-74BC-4C35-A780-4812C14CEBF3}"/>
    <cellStyle name="Normal 5 6 3 3 2 2 2" xfId="26895" xr:uid="{C86C0028-7795-4743-9128-D23133BA76FF}"/>
    <cellStyle name="Normal 5 6 3 3 2 2 2 2" xfId="40587" xr:uid="{56BEAD86-70B1-4D01-87B4-0DE46D894C9A}"/>
    <cellStyle name="Normal 5 6 3 3 2 2 2 3" xfId="55471" xr:uid="{609DEFDD-B1E0-4FA8-B17C-1D598271DD89}"/>
    <cellStyle name="Normal 5 6 3 3 2 2 3" xfId="20051" xr:uid="{CD6F593D-A08D-48F9-8E1B-9271328789A1}"/>
    <cellStyle name="Normal 5 6 3 3 2 2 3 2" xfId="41099" xr:uid="{39A04EF0-83F4-4E09-8108-867FEC1F5577}"/>
    <cellStyle name="Normal 5 6 3 3 2 2 4" xfId="33741" xr:uid="{C49D3B44-AE91-4F99-87D8-F50ECF3D6E33}"/>
    <cellStyle name="Normal 5 6 3 3 2 2 5" xfId="48625" xr:uid="{AE2AB09A-981B-4BC2-8132-945C7FE1CA90}"/>
    <cellStyle name="Normal 5 6 3 3 2 2 6" xfId="13205" xr:uid="{4F7BBAAD-B905-47E7-80E8-00D5A94506FD}"/>
    <cellStyle name="Normal 5 6 3 3 2 3" xfId="2994" xr:uid="{20E22409-71BF-4002-88CB-E61BD2FA4668}"/>
    <cellStyle name="Normal 5 6 3 3 2 3 2" xfId="41270" xr:uid="{83D793E0-8624-4A53-BB2B-0EC796BA5DDE}"/>
    <cellStyle name="Normal 5 6 3 3 2 3 3" xfId="37165" xr:uid="{57DD38C4-C2EE-4BF5-8CDF-A80E23B433B0}"/>
    <cellStyle name="Normal 5 6 3 3 2 3 4" xfId="52049" xr:uid="{B0B3A525-F894-4A90-B850-49752444D406}"/>
    <cellStyle name="Normal 5 6 3 3 2 3 5" xfId="23473" xr:uid="{AB0E0E24-B291-455D-AA2E-3CCC217F5D7D}"/>
    <cellStyle name="Normal 5 6 3 3 2 4" xfId="2995" xr:uid="{554FE90F-B9EF-49AB-BA17-BC4ECE16163C}"/>
    <cellStyle name="Normal 5 6 3 3 2 4 2" xfId="41271" xr:uid="{FF7BE42C-390C-493E-BFBF-5AC4FE8DED66}"/>
    <cellStyle name="Normal 5 6 3 3 2 4 3" xfId="16629" xr:uid="{9176E758-B007-4B28-8075-8245CE771963}"/>
    <cellStyle name="Normal 5 6 3 3 2 5" xfId="41098" xr:uid="{1CEAC52E-442E-489F-8617-BF0EE74C8641}"/>
    <cellStyle name="Normal 5 6 3 3 2 6" xfId="30319" xr:uid="{659DEB4F-1E38-4350-8294-E00284F1C7D4}"/>
    <cellStyle name="Normal 5 6 3 3 2 7" xfId="45203" xr:uid="{E6E00553-DAD6-4DFF-BA09-A190D043F7AE}"/>
    <cellStyle name="Normal 5 6 3 3 2 8" xfId="9783" xr:uid="{5944F11E-DE9B-46E4-9106-128CC38E33B8}"/>
    <cellStyle name="Normal 5 6 3 3 3" xfId="1407" xr:uid="{4799A6C3-0C14-48E4-8739-CE586BE7987E}"/>
    <cellStyle name="Normal 5 6 3 3 3 2" xfId="25183" xr:uid="{45019A62-7EDB-4CB5-8809-669699CA2C02}"/>
    <cellStyle name="Normal 5 6 3 3 3 2 2" xfId="38875" xr:uid="{EF0C529D-FBBC-458B-99E3-E6944181F321}"/>
    <cellStyle name="Normal 5 6 3 3 3 2 3" xfId="53759" xr:uid="{91AB4F60-99C1-4365-AF72-3CA51F32D5CB}"/>
    <cellStyle name="Normal 5 6 3 3 3 3" xfId="18339" xr:uid="{D7FA2CAC-CBCA-4204-A634-CF0003E943F7}"/>
    <cellStyle name="Normal 5 6 3 3 3 3 2" xfId="41100" xr:uid="{F42B5E73-7258-4064-AB04-FB00F0DBE560}"/>
    <cellStyle name="Normal 5 6 3 3 3 4" xfId="32029" xr:uid="{5DD651C8-4CEC-476D-B48C-DC3903AB820F}"/>
    <cellStyle name="Normal 5 6 3 3 3 5" xfId="46913" xr:uid="{D243E018-0C86-4B65-99CE-53EBD1640299}"/>
    <cellStyle name="Normal 5 6 3 3 3 6" xfId="11493" xr:uid="{2420FE78-93BB-427A-9299-EA3658F73B2D}"/>
    <cellStyle name="Normal 5 6 3 3 4" xfId="2996" xr:uid="{18D8CF8E-5DAB-41DB-B7B2-893B0B3170C8}"/>
    <cellStyle name="Normal 5 6 3 3 4 2" xfId="41272" xr:uid="{9552FAEF-92F3-48B7-B924-9443ED3FADE1}"/>
    <cellStyle name="Normal 5 6 3 3 4 3" xfId="35453" xr:uid="{05A95E57-41F6-4272-82AA-5AC16DF5693B}"/>
    <cellStyle name="Normal 5 6 3 3 4 4" xfId="50337" xr:uid="{61B33380-DDF4-45D0-A9CA-DC58BB29F11B}"/>
    <cellStyle name="Normal 5 6 3 3 4 5" xfId="21761" xr:uid="{51A2D796-270C-4879-9299-2AAF46D98912}"/>
    <cellStyle name="Normal 5 6 3 3 5" xfId="2997" xr:uid="{C323E498-F7DE-4271-9BB0-62041878705D}"/>
    <cellStyle name="Normal 5 6 3 3 5 2" xfId="41273" xr:uid="{C2B519C6-C0E7-400C-ADFB-1D078B519315}"/>
    <cellStyle name="Normal 5 6 3 3 5 3" xfId="14917" xr:uid="{11C4D3E6-9929-4524-90D0-1482834BB365}"/>
    <cellStyle name="Normal 5 6 3 3 6" xfId="40864" xr:uid="{A94D7BDA-D136-43C5-BDC4-DB166FD2A4D3}"/>
    <cellStyle name="Normal 5 6 3 3 7" xfId="28607" xr:uid="{60DF2342-96B7-4429-8FB9-0B3A12B967CC}"/>
    <cellStyle name="Normal 5 6 3 3 8" xfId="43491" xr:uid="{F6B41373-F05A-4428-9B34-F23A66665214}"/>
    <cellStyle name="Normal 5 6 3 3 9" xfId="8071" xr:uid="{F9BF0F1C-293E-464D-B6A7-00BDBD30AC0E}"/>
    <cellStyle name="Normal 5 6 3 4" xfId="1408" xr:uid="{CC8DE3EB-8916-4CA1-9A94-7F96568A30F8}"/>
    <cellStyle name="Normal 5 6 3 4 2" xfId="1409" xr:uid="{E30BF227-6018-4BBD-A30F-26393729760E}"/>
    <cellStyle name="Normal 5 6 3 4 2 2" xfId="13206" xr:uid="{1D8EFE97-1E05-4AA6-9130-E0CC95DDB44C}"/>
    <cellStyle name="Normal 5 6 3 4 2 2 2" xfId="26896" xr:uid="{2C948C20-0763-4BAE-BEA7-6BDE1B214F82}"/>
    <cellStyle name="Normal 5 6 3 4 2 2 2 2" xfId="40588" xr:uid="{C03FA27E-1744-4C4E-BC17-586E4B8AA759}"/>
    <cellStyle name="Normal 5 6 3 4 2 2 2 3" xfId="55472" xr:uid="{0E1DA026-6177-485C-A220-F906DE6E2020}"/>
    <cellStyle name="Normal 5 6 3 4 2 2 3" xfId="20052" xr:uid="{E536E2AB-44C6-44B6-A1E9-2C42EF282A1B}"/>
    <cellStyle name="Normal 5 6 3 4 2 2 4" xfId="33742" xr:uid="{DDE00192-5B8D-4356-9FC4-0E07357368EF}"/>
    <cellStyle name="Normal 5 6 3 4 2 2 5" xfId="48626" xr:uid="{EB6415B0-0A7A-4A48-B8B9-1E576535D848}"/>
    <cellStyle name="Normal 5 6 3 4 2 3" xfId="23474" xr:uid="{B7A789DD-8051-4743-A4A1-74E7B0CE48FF}"/>
    <cellStyle name="Normal 5 6 3 4 2 3 2" xfId="37166" xr:uid="{14137887-5C7C-4C9A-A4DC-5C1425378324}"/>
    <cellStyle name="Normal 5 6 3 4 2 3 3" xfId="52050" xr:uid="{5F0DD0C3-0B02-4C59-819F-5D969A27B352}"/>
    <cellStyle name="Normal 5 6 3 4 2 4" xfId="16630" xr:uid="{12075FC3-9ACB-4FDF-9AAD-9CF75742CB40}"/>
    <cellStyle name="Normal 5 6 3 4 2 4 2" xfId="41102" xr:uid="{F838FC60-17B9-4560-B97D-D9ABB68D77AE}"/>
    <cellStyle name="Normal 5 6 3 4 2 5" xfId="30320" xr:uid="{66CB5461-D0AE-4558-BB20-951A69A5750C}"/>
    <cellStyle name="Normal 5 6 3 4 2 6" xfId="45204" xr:uid="{256304D1-242A-47BA-9322-542FCE534F5F}"/>
    <cellStyle name="Normal 5 6 3 4 2 7" xfId="9784" xr:uid="{F22DD755-60A3-4573-A797-D980FC5BCA66}"/>
    <cellStyle name="Normal 5 6 3 4 3" xfId="2998" xr:uid="{539356BE-B75D-4908-87D2-0FF079193BEE}"/>
    <cellStyle name="Normal 5 6 3 4 3 2" xfId="25184" xr:uid="{DC55C6F1-BDE6-4B2C-94C9-1BDE85FE0737}"/>
    <cellStyle name="Normal 5 6 3 4 3 2 2" xfId="38876" xr:uid="{B3AC1A1A-D544-43B6-8F87-FA4B260C48B8}"/>
    <cellStyle name="Normal 5 6 3 4 3 2 3" xfId="53760" xr:uid="{98F966C4-6E42-46D4-A7DB-94E5D5CC5602}"/>
    <cellStyle name="Normal 5 6 3 4 3 3" xfId="18340" xr:uid="{BB9D8645-3C00-4AE6-B4C0-3B2683634643}"/>
    <cellStyle name="Normal 5 6 3 4 3 3 2" xfId="41274" xr:uid="{AD3AB9A5-D2AE-498D-B112-6E8B507A3A1E}"/>
    <cellStyle name="Normal 5 6 3 4 3 4" xfId="32030" xr:uid="{32611CB5-D9A1-45DF-8D4A-A7D7408880C7}"/>
    <cellStyle name="Normal 5 6 3 4 3 5" xfId="46914" xr:uid="{74CBD68A-B680-46DD-8063-BC8DE9941B1C}"/>
    <cellStyle name="Normal 5 6 3 4 3 6" xfId="11494" xr:uid="{522B4EF1-36AB-4F14-9A15-2479D035D51D}"/>
    <cellStyle name="Normal 5 6 3 4 4" xfId="2999" xr:uid="{C3512348-F352-4C68-A622-5ABBCF4DD35C}"/>
    <cellStyle name="Normal 5 6 3 4 4 2" xfId="41275" xr:uid="{DF783B40-7648-49CE-8142-F870D740233C}"/>
    <cellStyle name="Normal 5 6 3 4 4 3" xfId="35454" xr:uid="{FDA0DD64-18FB-433F-B4A9-9216DFF961B3}"/>
    <cellStyle name="Normal 5 6 3 4 4 4" xfId="50338" xr:uid="{05FD6259-2321-4097-969B-B7DB8F679D10}"/>
    <cellStyle name="Normal 5 6 3 4 4 5" xfId="21762" xr:uid="{D50E9CAC-154E-4B4A-8FDC-356FA5DEF19D}"/>
    <cellStyle name="Normal 5 6 3 4 5" xfId="14918" xr:uid="{87DC604F-7D8F-43BB-B3B0-A14FAEEF0AE8}"/>
    <cellStyle name="Normal 5 6 3 4 5 2" xfId="41101" xr:uid="{0050627F-E7DE-4ECE-9E9A-1126DA971A66}"/>
    <cellStyle name="Normal 5 6 3 4 6" xfId="28608" xr:uid="{3803D9C0-4B99-4CC4-9899-5DB278E113B3}"/>
    <cellStyle name="Normal 5 6 3 4 7" xfId="43492" xr:uid="{0C10708B-D923-488E-9C13-09A0989FA4B9}"/>
    <cellStyle name="Normal 5 6 3 4 8" xfId="8072" xr:uid="{75DFA0D2-D6D8-43D1-8519-9EB7358BE147}"/>
    <cellStyle name="Normal 5 6 3 5" xfId="1410" xr:uid="{55CDFFEC-DEE3-4A8B-B5EE-2D34336D76EB}"/>
    <cellStyle name="Normal 5 6 3 5 2" xfId="3000" xr:uid="{640651FE-8385-49CC-B29C-C32CDFAA061D}"/>
    <cellStyle name="Normal 5 6 3 5 2 2" xfId="26892" xr:uid="{DE322005-0849-463E-98B5-84D0E25E3B88}"/>
    <cellStyle name="Normal 5 6 3 5 2 2 2" xfId="40584" xr:uid="{9E4684BA-0F70-41C9-ABE1-7E4B9E64FFD0}"/>
    <cellStyle name="Normal 5 6 3 5 2 2 3" xfId="55468" xr:uid="{ABD8A1CB-0A64-4AAF-8AF4-DD7A54E80004}"/>
    <cellStyle name="Normal 5 6 3 5 2 3" xfId="20048" xr:uid="{45090D57-EAD0-4DE4-BACD-D6A9E0A6762C}"/>
    <cellStyle name="Normal 5 6 3 5 2 3 2" xfId="41276" xr:uid="{A7AB655E-CE0A-4997-A720-3711DDDA790F}"/>
    <cellStyle name="Normal 5 6 3 5 2 4" xfId="33738" xr:uid="{15A0C10E-3E4A-4F27-B91A-5BF02F12707F}"/>
    <cellStyle name="Normal 5 6 3 5 2 5" xfId="48622" xr:uid="{D9211EE2-7505-43B2-8946-8C03398B0F4E}"/>
    <cellStyle name="Normal 5 6 3 5 2 6" xfId="13202" xr:uid="{24088263-7E46-4CE1-9574-DAF7CAB6E6F0}"/>
    <cellStyle name="Normal 5 6 3 5 3" xfId="3001" xr:uid="{24472E11-992C-4D94-9C62-0BD38ABFB10E}"/>
    <cellStyle name="Normal 5 6 3 5 3 2" xfId="41277" xr:uid="{057B2AC4-4530-4C7B-8279-16BAC66FB708}"/>
    <cellStyle name="Normal 5 6 3 5 3 3" xfId="37162" xr:uid="{AE8537A0-0C4E-4B08-96CB-96464FBE2660}"/>
    <cellStyle name="Normal 5 6 3 5 3 4" xfId="52046" xr:uid="{13973FF4-0F48-423D-8638-0100E5F255C8}"/>
    <cellStyle name="Normal 5 6 3 5 3 5" xfId="23470" xr:uid="{E9C662A1-57AC-4B62-A1F6-C655CE4BD78F}"/>
    <cellStyle name="Normal 5 6 3 5 4" xfId="3002" xr:uid="{6D273D99-9EEE-4DFD-A128-ED79687EDDB9}"/>
    <cellStyle name="Normal 5 6 3 5 4 2" xfId="41278" xr:uid="{28F763CF-E91B-40B1-B2E2-C863ABCE594B}"/>
    <cellStyle name="Normal 5 6 3 5 4 3" xfId="16626" xr:uid="{6FBA7C1B-5F4F-4854-B00A-AE7EFC89BF86}"/>
    <cellStyle name="Normal 5 6 3 5 5" xfId="41103" xr:uid="{965871F0-B6B4-4A43-B63F-703F414DC91C}"/>
    <cellStyle name="Normal 5 6 3 5 6" xfId="30316" xr:uid="{78C5004F-A45E-4D12-85BA-82655C9D5975}"/>
    <cellStyle name="Normal 5 6 3 5 7" xfId="45200" xr:uid="{183D5D4B-5EE9-4E32-9EEA-BDDA566C6C05}"/>
    <cellStyle name="Normal 5 6 3 5 8" xfId="9780" xr:uid="{818BD310-D151-4524-B27D-1EA384840060}"/>
    <cellStyle name="Normal 5 6 3 6" xfId="3003" xr:uid="{69A722F7-A731-47BB-B193-7DEC5EAA2777}"/>
    <cellStyle name="Normal 5 6 3 6 2" xfId="25180" xr:uid="{049F973F-9DF1-46E8-BE44-0FA5F4352A98}"/>
    <cellStyle name="Normal 5 6 3 6 2 2" xfId="38872" xr:uid="{93777B1D-96A5-439C-9374-DCDAD7E157F6}"/>
    <cellStyle name="Normal 5 6 3 6 2 3" xfId="53756" xr:uid="{315CD6BC-A0FE-4E30-BCF5-F0B8C433D3D9}"/>
    <cellStyle name="Normal 5 6 3 6 3" xfId="18336" xr:uid="{6A69D8B3-AAEA-4AD2-9403-8423122FF1E1}"/>
    <cellStyle name="Normal 5 6 3 6 3 2" xfId="41279" xr:uid="{1A0B1CC8-CCED-46B8-A696-A9A2ABDF64A6}"/>
    <cellStyle name="Normal 5 6 3 6 4" xfId="32026" xr:uid="{03ACD205-BDC7-4DFB-8690-0C0A74FFA913}"/>
    <cellStyle name="Normal 5 6 3 6 5" xfId="46910" xr:uid="{555561D2-E149-4809-B7DF-111C8CAE766B}"/>
    <cellStyle name="Normal 5 6 3 6 6" xfId="11490" xr:uid="{61F0D6DE-4732-4665-BFAA-04334368CBBB}"/>
    <cellStyle name="Normal 5 6 3 7" xfId="3004" xr:uid="{4CD5948F-F7F8-425A-A812-3825EEC8E2D2}"/>
    <cellStyle name="Normal 5 6 3 7 2" xfId="41280" xr:uid="{B9F2259C-98D1-4718-961B-CEDFCAC06833}"/>
    <cellStyle name="Normal 5 6 3 7 3" xfId="35450" xr:uid="{7DD5B5E7-12AB-4E9A-8637-785560AAFDB2}"/>
    <cellStyle name="Normal 5 6 3 7 4" xfId="50334" xr:uid="{37AB823B-BB58-4C6E-87FA-0F4D443DB35E}"/>
    <cellStyle name="Normal 5 6 3 7 5" xfId="21758" xr:uid="{6CD8DBF7-FA95-4E39-9ABC-BF2F5DE0ED45}"/>
    <cellStyle name="Normal 5 6 3 8" xfId="3005" xr:uid="{CEECA8D9-B117-4E9C-86F2-7CA48D573908}"/>
    <cellStyle name="Normal 5 6 3 8 2" xfId="41281" xr:uid="{50192EEB-E3C2-4348-B6AC-8D3691A217DA}"/>
    <cellStyle name="Normal 5 6 3 8 3" xfId="14914" xr:uid="{59FD3710-8D8B-4824-A5E8-D909C0336207}"/>
    <cellStyle name="Normal 5 6 3 9" xfId="40795" xr:uid="{52113BB5-1E12-4E08-A277-9963F0E5CBFB}"/>
    <cellStyle name="Normal 5 6 4" xfId="314" xr:uid="{1CAA62E0-5C40-41AE-8972-D3BAB8EA5CE2}"/>
    <cellStyle name="Normal 5 6 4 10" xfId="43493" xr:uid="{B514ECAC-D17F-4BD7-86EA-6F1F48BC060A}"/>
    <cellStyle name="Normal 5 6 4 11" xfId="8073" xr:uid="{66D33AF6-4D1C-481E-B7C4-1C13D5FB858D}"/>
    <cellStyle name="Normal 5 6 4 2" xfId="588" xr:uid="{47100C66-6249-421C-80AF-F1E5EE90D618}"/>
    <cellStyle name="Normal 5 6 4 2 2" xfId="589" xr:uid="{16E5B4A9-3055-4AFC-942F-109DCDFD6749}"/>
    <cellStyle name="Normal 5 6 4 2 2 2" xfId="1411" xr:uid="{8667DE9F-3676-489D-B9CE-4239C1BCCC7B}"/>
    <cellStyle name="Normal 5 6 4 2 2 2 2" xfId="13209" xr:uid="{98B69F7B-A5FE-469C-8E74-291EE30553D9}"/>
    <cellStyle name="Normal 5 6 4 2 2 2 2 2" xfId="26899" xr:uid="{478A508A-E683-4D0B-832E-C11523A42B96}"/>
    <cellStyle name="Normal 5 6 4 2 2 2 2 2 2" xfId="40591" xr:uid="{5D627C06-63B9-4580-B71C-8BF8A32E627C}"/>
    <cellStyle name="Normal 5 6 4 2 2 2 2 2 3" xfId="55475" xr:uid="{9602FD20-B5B8-4B24-9EF6-A181126EC393}"/>
    <cellStyle name="Normal 5 6 4 2 2 2 2 3" xfId="20055" xr:uid="{4B9B6D88-A699-4B61-90B0-42CF22C4C05F}"/>
    <cellStyle name="Normal 5 6 4 2 2 2 2 4" xfId="33745" xr:uid="{9B592406-CB71-4615-8DE7-E44ED8944C5C}"/>
    <cellStyle name="Normal 5 6 4 2 2 2 2 5" xfId="48629" xr:uid="{6BF0AC49-2F9B-477E-95E9-4AF50680C729}"/>
    <cellStyle name="Normal 5 6 4 2 2 2 3" xfId="23477" xr:uid="{61C77FFF-D316-491A-85A3-4D48513DD0C2}"/>
    <cellStyle name="Normal 5 6 4 2 2 2 3 2" xfId="37169" xr:uid="{671C8635-0FE9-4E46-9433-774FC42B4EC3}"/>
    <cellStyle name="Normal 5 6 4 2 2 2 3 3" xfId="52053" xr:uid="{3E30FEFA-4E59-46B2-A531-4741D668786B}"/>
    <cellStyle name="Normal 5 6 4 2 2 2 4" xfId="16633" xr:uid="{1B11170F-DBB5-49D6-ACBB-A926D555648B}"/>
    <cellStyle name="Normal 5 6 4 2 2 2 4 2" xfId="41104" xr:uid="{F55702D0-6AB9-4FEB-BC21-89A5708236A6}"/>
    <cellStyle name="Normal 5 6 4 2 2 2 5" xfId="30323" xr:uid="{33F6A96B-00D2-473B-AFD1-920D7119F63D}"/>
    <cellStyle name="Normal 5 6 4 2 2 2 6" xfId="45207" xr:uid="{35FAFB3D-E6D0-4E3A-9FA2-8256A3D9EF43}"/>
    <cellStyle name="Normal 5 6 4 2 2 2 7" xfId="9787" xr:uid="{F9A6168D-906E-4A93-9DE0-7401726F08BF}"/>
    <cellStyle name="Normal 5 6 4 2 2 3" xfId="3006" xr:uid="{BF0FAFAF-4B8E-451A-8E12-DEA094945AE7}"/>
    <cellStyle name="Normal 5 6 4 2 2 3 2" xfId="25187" xr:uid="{154FDBC2-8832-442A-B53A-BECA82500049}"/>
    <cellStyle name="Normal 5 6 4 2 2 3 2 2" xfId="38879" xr:uid="{658CAC3C-38CB-4EE6-AF5D-62DDFBBCE010}"/>
    <cellStyle name="Normal 5 6 4 2 2 3 2 3" xfId="53763" xr:uid="{C8BFF7D9-53FC-4A79-BB49-F626A41A918E}"/>
    <cellStyle name="Normal 5 6 4 2 2 3 3" xfId="18343" xr:uid="{B1011A4F-882C-44BF-988B-8CCAAC77CE48}"/>
    <cellStyle name="Normal 5 6 4 2 2 3 3 2" xfId="41282" xr:uid="{E57D4E28-8CFE-4E20-8ACB-ABF5F351AF41}"/>
    <cellStyle name="Normal 5 6 4 2 2 3 4" xfId="32033" xr:uid="{4D220D71-FE7B-4C45-919D-1E3002217C46}"/>
    <cellStyle name="Normal 5 6 4 2 2 3 5" xfId="46917" xr:uid="{7E2214AB-8181-40D6-951D-5AFBC16869AB}"/>
    <cellStyle name="Normal 5 6 4 2 2 3 6" xfId="11497" xr:uid="{7C76C8B1-9538-4602-A23D-8A60E9CA4B5E}"/>
    <cellStyle name="Normal 5 6 4 2 2 4" xfId="3007" xr:uid="{42C4DB1A-E805-437E-AB1F-9927F4245972}"/>
    <cellStyle name="Normal 5 6 4 2 2 4 2" xfId="41283" xr:uid="{77B65E3E-BE73-45D3-9A5C-A2A8EEC41FCA}"/>
    <cellStyle name="Normal 5 6 4 2 2 4 3" xfId="35457" xr:uid="{7E925895-2295-487F-8900-7E56A6EB8F56}"/>
    <cellStyle name="Normal 5 6 4 2 2 4 4" xfId="50341" xr:uid="{EB47D913-9BAC-4C93-B94A-393B28AD587F}"/>
    <cellStyle name="Normal 5 6 4 2 2 4 5" xfId="21765" xr:uid="{4B2F7AAF-CEBE-49BC-9046-079862E98CB9}"/>
    <cellStyle name="Normal 5 6 4 2 2 5" xfId="14921" xr:uid="{346C4C7E-D9D9-4A26-ACDD-EF0F80E380C6}"/>
    <cellStyle name="Normal 5 6 4 2 2 5 2" xfId="40866" xr:uid="{1B5D89F0-829A-4F13-8B61-A806CAFA415E}"/>
    <cellStyle name="Normal 5 6 4 2 2 6" xfId="28611" xr:uid="{941A82B0-1999-48AF-9974-73F30415A5AF}"/>
    <cellStyle name="Normal 5 6 4 2 2 7" xfId="43495" xr:uid="{2B33C729-4DDC-4198-96D0-BBD07B4C0BC8}"/>
    <cellStyle name="Normal 5 6 4 2 2 8" xfId="8075" xr:uid="{23BF15D5-79C2-4195-964E-9008C951A87D}"/>
    <cellStyle name="Normal 5 6 4 2 3" xfId="1412" xr:uid="{DC5902FF-0A0D-4E9A-9FCF-2FF23FA5019E}"/>
    <cellStyle name="Normal 5 6 4 2 3 2" xfId="13208" xr:uid="{712C0321-88C4-4FCC-9FC7-AB5E7E7295AC}"/>
    <cellStyle name="Normal 5 6 4 2 3 2 2" xfId="26898" xr:uid="{5BA03B7F-18A0-4F09-85BD-0A3D67493DB3}"/>
    <cellStyle name="Normal 5 6 4 2 3 2 2 2" xfId="40590" xr:uid="{BBF4EF3F-ADED-44AB-BBC9-B19222F8995D}"/>
    <cellStyle name="Normal 5 6 4 2 3 2 2 3" xfId="55474" xr:uid="{E8456CB8-1C32-4E81-A2CE-286383FEDF92}"/>
    <cellStyle name="Normal 5 6 4 2 3 2 3" xfId="20054" xr:uid="{F808EFFC-2244-40E5-8506-AC9FCF6C6524}"/>
    <cellStyle name="Normal 5 6 4 2 3 2 4" xfId="33744" xr:uid="{EF03AEA4-EB7C-4058-8B99-6F35BAB7C2E8}"/>
    <cellStyle name="Normal 5 6 4 2 3 2 5" xfId="48628" xr:uid="{78C75E7B-DFED-44C7-8FEF-363EE7D766FA}"/>
    <cellStyle name="Normal 5 6 4 2 3 3" xfId="23476" xr:uid="{B782800E-FBF4-4562-BD31-6A790BEA97C3}"/>
    <cellStyle name="Normal 5 6 4 2 3 3 2" xfId="37168" xr:uid="{93B778B8-4459-4D92-A6E2-070961A69B92}"/>
    <cellStyle name="Normal 5 6 4 2 3 3 3" xfId="52052" xr:uid="{EF432369-B7DE-467B-A64B-D5FDD0481DF0}"/>
    <cellStyle name="Normal 5 6 4 2 3 4" xfId="16632" xr:uid="{79E4BA7C-42C7-4F16-B7C4-C1FE1F82A4E9}"/>
    <cellStyle name="Normal 5 6 4 2 3 4 2" xfId="41105" xr:uid="{B2B100E2-01BE-4153-9CE4-DFC218B63A21}"/>
    <cellStyle name="Normal 5 6 4 2 3 5" xfId="30322" xr:uid="{F636F509-B61C-4D7F-A76C-4364763BB2CD}"/>
    <cellStyle name="Normal 5 6 4 2 3 6" xfId="45206" xr:uid="{E7B6B226-CE7A-4C37-AC7A-AA8BC6EAB9AA}"/>
    <cellStyle name="Normal 5 6 4 2 3 7" xfId="9786" xr:uid="{E8044852-E4DF-42B8-95B8-20DEA796206B}"/>
    <cellStyle name="Normal 5 6 4 2 4" xfId="3008" xr:uid="{0DD82EA8-F1E0-41FB-B39D-848DC6732E44}"/>
    <cellStyle name="Normal 5 6 4 2 4 2" xfId="25186" xr:uid="{449C34CA-33A9-4A59-99BC-527133B6053B}"/>
    <cellStyle name="Normal 5 6 4 2 4 2 2" xfId="38878" xr:uid="{2C4D3BE7-C64E-48CD-B1C7-35DA5BA13FBC}"/>
    <cellStyle name="Normal 5 6 4 2 4 2 3" xfId="53762" xr:uid="{674AD81F-810F-4D4D-B118-A4889DB977BD}"/>
    <cellStyle name="Normal 5 6 4 2 4 3" xfId="18342" xr:uid="{AE44C3D8-C2A0-44A6-82CD-E247596DF0EB}"/>
    <cellStyle name="Normal 5 6 4 2 4 3 2" xfId="41284" xr:uid="{1CF21A1B-5EB6-4B19-BA2A-E46E7F40DD8C}"/>
    <cellStyle name="Normal 5 6 4 2 4 4" xfId="32032" xr:uid="{F9DC0D0D-4C83-45FE-B95C-BD81CB93B07F}"/>
    <cellStyle name="Normal 5 6 4 2 4 5" xfId="46916" xr:uid="{BB332790-1FC9-4C0B-9015-475EF6B9991B}"/>
    <cellStyle name="Normal 5 6 4 2 4 6" xfId="11496" xr:uid="{C05C3C76-70E4-4EC6-A4C5-3B12793772D1}"/>
    <cellStyle name="Normal 5 6 4 2 5" xfId="3009" xr:uid="{6287D740-C9DB-48D4-AA23-260D7AC4851A}"/>
    <cellStyle name="Normal 5 6 4 2 5 2" xfId="41285" xr:uid="{76895867-0872-433C-95D0-F13045CC8333}"/>
    <cellStyle name="Normal 5 6 4 2 5 3" xfId="35456" xr:uid="{4EF824BE-F8B8-4385-8FC2-FD99BC2F01B5}"/>
    <cellStyle name="Normal 5 6 4 2 5 4" xfId="50340" xr:uid="{FE937DC4-671B-4025-AA0E-3BBAB3CE99E6}"/>
    <cellStyle name="Normal 5 6 4 2 5 5" xfId="21764" xr:uid="{A866C2D1-78CD-45F9-9EF5-9AB951CC8AE0}"/>
    <cellStyle name="Normal 5 6 4 2 6" xfId="14920" xr:uid="{14523481-8900-47C9-8FA5-4B3E09B7BAF9}"/>
    <cellStyle name="Normal 5 6 4 2 6 2" xfId="40865" xr:uid="{2C77117E-8314-4FD4-8CB8-5025C8D205F5}"/>
    <cellStyle name="Normal 5 6 4 2 7" xfId="28610" xr:uid="{64652839-91E4-43DD-9DEB-041FF7B9A443}"/>
    <cellStyle name="Normal 5 6 4 2 8" xfId="43494" xr:uid="{1E417560-0BE5-4677-B004-2548482654D5}"/>
    <cellStyle name="Normal 5 6 4 2 9" xfId="8074" xr:uid="{F504AE0E-7377-4DD2-9DD2-AEF6BFD6DEB4}"/>
    <cellStyle name="Normal 5 6 4 3" xfId="590" xr:uid="{AADBD657-65DF-444A-89DF-2A4F282045F0}"/>
    <cellStyle name="Normal 5 6 4 3 2" xfId="1413" xr:uid="{F19193B7-1030-408D-8D2B-D50714D6320F}"/>
    <cellStyle name="Normal 5 6 4 3 2 2" xfId="13210" xr:uid="{A336181B-3B6F-4FCF-9117-943323B9A749}"/>
    <cellStyle name="Normal 5 6 4 3 2 2 2" xfId="26900" xr:uid="{202CF6AA-02DF-4F13-ABD1-605D59C43E2C}"/>
    <cellStyle name="Normal 5 6 4 3 2 2 2 2" xfId="40592" xr:uid="{8E60A221-589E-445C-B127-44AECC233855}"/>
    <cellStyle name="Normal 5 6 4 3 2 2 2 3" xfId="55476" xr:uid="{59C28CB6-9282-4D17-A7F0-C8B284D1F222}"/>
    <cellStyle name="Normal 5 6 4 3 2 2 3" xfId="20056" xr:uid="{33D1A9B9-7650-48BF-9722-BE2DD74D8D13}"/>
    <cellStyle name="Normal 5 6 4 3 2 2 4" xfId="33746" xr:uid="{8C3AC09B-F882-4143-B31D-4A510A9675F2}"/>
    <cellStyle name="Normal 5 6 4 3 2 2 5" xfId="48630" xr:uid="{9A174F16-1AB1-4E70-92AC-2F3BBA08BB3C}"/>
    <cellStyle name="Normal 5 6 4 3 2 3" xfId="23478" xr:uid="{E6AEF076-7665-426A-AF46-0B381D36740D}"/>
    <cellStyle name="Normal 5 6 4 3 2 3 2" xfId="37170" xr:uid="{95368F41-A1E8-4593-ABA8-60E27810E995}"/>
    <cellStyle name="Normal 5 6 4 3 2 3 3" xfId="52054" xr:uid="{2EED7473-DFA4-4D1A-AD69-186DA3C4A257}"/>
    <cellStyle name="Normal 5 6 4 3 2 4" xfId="16634" xr:uid="{BEFF3A6D-627F-460B-A3B7-81195E00EDED}"/>
    <cellStyle name="Normal 5 6 4 3 2 4 2" xfId="41106" xr:uid="{6E5F0FF4-27C1-4F46-8283-D7DA9919E4C8}"/>
    <cellStyle name="Normal 5 6 4 3 2 5" xfId="30324" xr:uid="{AE986A16-3D3F-4CE1-A723-47DD325D699E}"/>
    <cellStyle name="Normal 5 6 4 3 2 6" xfId="45208" xr:uid="{C0DE39CD-C381-40E7-BB4E-2CDFF8F4D640}"/>
    <cellStyle name="Normal 5 6 4 3 2 7" xfId="9788" xr:uid="{588D2F77-F74D-4B46-8FC2-F6F2FBBD22CB}"/>
    <cellStyle name="Normal 5 6 4 3 3" xfId="3010" xr:uid="{A92702ED-97CF-408A-BCCF-0676EBE02E41}"/>
    <cellStyle name="Normal 5 6 4 3 3 2" xfId="25188" xr:uid="{0E829026-074B-450A-A41B-0F6772CD06F3}"/>
    <cellStyle name="Normal 5 6 4 3 3 2 2" xfId="38880" xr:uid="{A325DE49-C3AC-4B6B-AC95-2D6321CA958E}"/>
    <cellStyle name="Normal 5 6 4 3 3 2 3" xfId="53764" xr:uid="{60EFCFCE-57B0-4EAE-86AF-B43DA309020F}"/>
    <cellStyle name="Normal 5 6 4 3 3 3" xfId="18344" xr:uid="{99908578-2F28-41A7-A4AB-11160904231A}"/>
    <cellStyle name="Normal 5 6 4 3 3 3 2" xfId="41286" xr:uid="{D9BF2C7C-0CB3-4C03-8CFC-90283FAF9C1C}"/>
    <cellStyle name="Normal 5 6 4 3 3 4" xfId="32034" xr:uid="{9BA69CE3-C70B-4FC5-B445-EE37C6EB35C5}"/>
    <cellStyle name="Normal 5 6 4 3 3 5" xfId="46918" xr:uid="{F090E6E3-D5DF-4D69-8607-43028704E2B9}"/>
    <cellStyle name="Normal 5 6 4 3 3 6" xfId="11498" xr:uid="{794C0DE1-3F6B-439A-9329-7A9035D18A99}"/>
    <cellStyle name="Normal 5 6 4 3 4" xfId="3011" xr:uid="{F4F59860-56BA-406B-9271-619112C1ABE9}"/>
    <cellStyle name="Normal 5 6 4 3 4 2" xfId="41287" xr:uid="{15A5EE63-3384-46A9-9B5A-B09C3E75A84E}"/>
    <cellStyle name="Normal 5 6 4 3 4 3" xfId="35458" xr:uid="{7BBA3ED7-F9F2-4542-9CF7-0EBB98CB1FD4}"/>
    <cellStyle name="Normal 5 6 4 3 4 4" xfId="50342" xr:uid="{5E33ED95-3DD0-4120-91F6-6D7B10244BF7}"/>
    <cellStyle name="Normal 5 6 4 3 4 5" xfId="21766" xr:uid="{3566711A-D0BC-4573-8BFF-9A425E49ADF8}"/>
    <cellStyle name="Normal 5 6 4 3 5" xfId="14922" xr:uid="{0A6F5F5E-09F8-439E-94E4-837F48C35A57}"/>
    <cellStyle name="Normal 5 6 4 3 5 2" xfId="40867" xr:uid="{244A4DE4-D642-4A6A-B272-BA0EEB75CF32}"/>
    <cellStyle name="Normal 5 6 4 3 6" xfId="28612" xr:uid="{C9D4BCE5-C63C-45D6-A207-FBA2F7547115}"/>
    <cellStyle name="Normal 5 6 4 3 7" xfId="43496" xr:uid="{2DE4ADB5-4EB9-43B4-B4D4-2A190BF07CE3}"/>
    <cellStyle name="Normal 5 6 4 3 8" xfId="8076" xr:uid="{B194F263-03A2-4A1E-B9FE-AE58EA3A7DA8}"/>
    <cellStyle name="Normal 5 6 4 4" xfId="1414" xr:uid="{BE22CA16-403A-41F3-B52E-384AD3E42542}"/>
    <cellStyle name="Normal 5 6 4 4 2" xfId="3012" xr:uid="{35E317C8-3D49-49A7-A69D-003FB8F7FAD6}"/>
    <cellStyle name="Normal 5 6 4 4 2 2" xfId="13211" xr:uid="{67C8774B-FD8E-4A83-88F1-C8AD32E3755C}"/>
    <cellStyle name="Normal 5 6 4 4 2 2 2" xfId="26901" xr:uid="{31491D0D-693C-4324-ABB1-AE5D3C208C52}"/>
    <cellStyle name="Normal 5 6 4 4 2 2 2 2" xfId="40593" xr:uid="{D7BD64CF-646B-4AC6-AF2F-56AF673834B4}"/>
    <cellStyle name="Normal 5 6 4 4 2 2 2 3" xfId="55477" xr:uid="{C7C117AA-BFED-403B-9D53-0489E91264D1}"/>
    <cellStyle name="Normal 5 6 4 4 2 2 3" xfId="20057" xr:uid="{6366395F-332E-4FF1-8CCF-2D4DD10B9D6E}"/>
    <cellStyle name="Normal 5 6 4 4 2 2 4" xfId="33747" xr:uid="{6444AAB0-A6CA-405B-B42A-D9E08D6F85DA}"/>
    <cellStyle name="Normal 5 6 4 4 2 2 5" xfId="48631" xr:uid="{0BD1CDC1-D544-4157-AE44-9BB289A77D1A}"/>
    <cellStyle name="Normal 5 6 4 4 2 3" xfId="23479" xr:uid="{B23EF705-1636-4817-BE8C-9F59799FC915}"/>
    <cellStyle name="Normal 5 6 4 4 2 3 2" xfId="37171" xr:uid="{BDA65D2E-8AFC-4E5A-AFE6-5AB20D210FD4}"/>
    <cellStyle name="Normal 5 6 4 4 2 3 3" xfId="52055" xr:uid="{C9C985C5-0173-463D-ADD7-1750390DAEB1}"/>
    <cellStyle name="Normal 5 6 4 4 2 4" xfId="16635" xr:uid="{9D945F07-BD32-4A35-9BB9-FEA8A79E42AB}"/>
    <cellStyle name="Normal 5 6 4 4 2 4 2" xfId="41288" xr:uid="{799ABDE5-BABD-489A-A86D-74B2EC2004F5}"/>
    <cellStyle name="Normal 5 6 4 4 2 5" xfId="30325" xr:uid="{29B8ACF9-3B40-4A6A-A99F-BE8E36BF8A5A}"/>
    <cellStyle name="Normal 5 6 4 4 2 6" xfId="45209" xr:uid="{564DA5B3-C560-4E90-8C9F-C55650CE7C53}"/>
    <cellStyle name="Normal 5 6 4 4 2 7" xfId="9789" xr:uid="{3C93C7BE-B0BB-4C4B-B03B-A71B39FEBEC5}"/>
    <cellStyle name="Normal 5 6 4 4 3" xfId="3013" xr:uid="{8F977506-9D3A-4CA9-8230-228795B28A69}"/>
    <cellStyle name="Normal 5 6 4 4 3 2" xfId="25189" xr:uid="{95C8CAF0-AE9E-43E4-8515-3BA19C952444}"/>
    <cellStyle name="Normal 5 6 4 4 3 2 2" xfId="38881" xr:uid="{5398D412-4253-48D7-B3E0-41E417D4DDFD}"/>
    <cellStyle name="Normal 5 6 4 4 3 2 3" xfId="53765" xr:uid="{C97BB8AD-2FAD-44C3-890B-850F8AADE0FA}"/>
    <cellStyle name="Normal 5 6 4 4 3 3" xfId="18345" xr:uid="{B1862D37-F2BB-414C-ABAF-1A521A23F633}"/>
    <cellStyle name="Normal 5 6 4 4 3 3 2" xfId="41289" xr:uid="{34CD0647-E346-4246-9040-CAEF0FB695AA}"/>
    <cellStyle name="Normal 5 6 4 4 3 4" xfId="32035" xr:uid="{A6486904-2252-49B1-BB35-B0574A361B8E}"/>
    <cellStyle name="Normal 5 6 4 4 3 5" xfId="46919" xr:uid="{2116CD08-9F5A-4203-B9AA-78A4A42DA8E3}"/>
    <cellStyle name="Normal 5 6 4 4 3 6" xfId="11499" xr:uid="{39ADA6B0-BFA7-4AB3-8E46-4D76A084965B}"/>
    <cellStyle name="Normal 5 6 4 4 4" xfId="3014" xr:uid="{BE93DBF3-0173-4121-931E-63CEA340C894}"/>
    <cellStyle name="Normal 5 6 4 4 4 2" xfId="41290" xr:uid="{C7B260B7-5140-4EA9-BCA5-F367C1818B9F}"/>
    <cellStyle name="Normal 5 6 4 4 4 3" xfId="35459" xr:uid="{EEFA7A53-A5B7-45AD-BD21-70BE09DCED0C}"/>
    <cellStyle name="Normal 5 6 4 4 4 4" xfId="50343" xr:uid="{CAD41096-0148-4FC0-9BAA-EC86C1F16F88}"/>
    <cellStyle name="Normal 5 6 4 4 4 5" xfId="21767" xr:uid="{CC19A73A-46DB-43F0-A997-CE3C000267B5}"/>
    <cellStyle name="Normal 5 6 4 4 5" xfId="14923" xr:uid="{EEE3B088-BD62-4D78-9061-95CEE1265973}"/>
    <cellStyle name="Normal 5 6 4 4 5 2" xfId="41107" xr:uid="{A5D42EC9-CD33-468D-BC2F-AA7166B8991C}"/>
    <cellStyle name="Normal 5 6 4 4 6" xfId="28613" xr:uid="{2234F84F-88E3-491F-B83A-42EB5DB3D6C8}"/>
    <cellStyle name="Normal 5 6 4 4 7" xfId="43497" xr:uid="{16BC31DC-12EC-43E5-99D2-B89677759AB8}"/>
    <cellStyle name="Normal 5 6 4 4 8" xfId="8077" xr:uid="{3B44F4A2-AE17-4060-AC71-F964BAA90BB0}"/>
    <cellStyle name="Normal 5 6 4 5" xfId="3015" xr:uid="{3E663929-E305-4D02-9CCB-83C263B16F69}"/>
    <cellStyle name="Normal 5 6 4 5 2" xfId="13207" xr:uid="{DD572AAF-9E7A-40C6-A27F-0FCDF49E092E}"/>
    <cellStyle name="Normal 5 6 4 5 2 2" xfId="26897" xr:uid="{5975E354-6AD3-4ED2-8E30-969DA02C1F99}"/>
    <cellStyle name="Normal 5 6 4 5 2 2 2" xfId="40589" xr:uid="{FAE26F48-7BDD-479B-B16C-A3291735E434}"/>
    <cellStyle name="Normal 5 6 4 5 2 2 3" xfId="55473" xr:uid="{6D493AFD-C20D-4B51-A05F-F2FD2E9A676D}"/>
    <cellStyle name="Normal 5 6 4 5 2 3" xfId="20053" xr:uid="{937BEF23-AA58-44E8-B6B6-45D9C75DBB87}"/>
    <cellStyle name="Normal 5 6 4 5 2 4" xfId="33743" xr:uid="{09124EC5-7C52-481C-9049-E7B998C89338}"/>
    <cellStyle name="Normal 5 6 4 5 2 5" xfId="48627" xr:uid="{21DF8431-A2C4-4AA8-BAA0-99A15973E513}"/>
    <cellStyle name="Normal 5 6 4 5 3" xfId="23475" xr:uid="{A7B855C7-9F13-43BE-AC37-B3F7EF8C6A24}"/>
    <cellStyle name="Normal 5 6 4 5 3 2" xfId="37167" xr:uid="{BB1F55E1-8D65-4371-A0FB-CEABBEA0F4BE}"/>
    <cellStyle name="Normal 5 6 4 5 3 3" xfId="52051" xr:uid="{BE2E02D2-A510-4BC0-91F9-7DA0349BE6F0}"/>
    <cellStyle name="Normal 5 6 4 5 4" xfId="16631" xr:uid="{F2170A0F-D0A6-4F2B-8F0D-D01BC0A82E90}"/>
    <cellStyle name="Normal 5 6 4 5 4 2" xfId="41291" xr:uid="{6F5A5311-321A-47F3-97BF-7F395FF47D6C}"/>
    <cellStyle name="Normal 5 6 4 5 5" xfId="30321" xr:uid="{0973D569-9DEF-4792-BC48-184EED2B3053}"/>
    <cellStyle name="Normal 5 6 4 5 6" xfId="45205" xr:uid="{D287BD93-8544-43F8-9F77-F21B1CFB1576}"/>
    <cellStyle name="Normal 5 6 4 5 7" xfId="9785" xr:uid="{52CCB52A-CF02-458E-AB36-694C45A13180}"/>
    <cellStyle name="Normal 5 6 4 6" xfId="3016" xr:uid="{95490069-3D42-4305-9D51-0C2AEC5011B8}"/>
    <cellStyle name="Normal 5 6 4 6 2" xfId="25185" xr:uid="{93BDA585-EC9E-4B10-ADA1-499A30BBA87B}"/>
    <cellStyle name="Normal 5 6 4 6 2 2" xfId="38877" xr:uid="{BA29105A-96C6-4CD4-8EDB-5A1DD1C476B5}"/>
    <cellStyle name="Normal 5 6 4 6 2 3" xfId="53761" xr:uid="{A98B4888-2D09-4603-9F00-612E48A4D653}"/>
    <cellStyle name="Normal 5 6 4 6 3" xfId="18341" xr:uid="{53FAB821-96DA-456B-A29D-004A71767E68}"/>
    <cellStyle name="Normal 5 6 4 6 3 2" xfId="41292" xr:uid="{5FF23BA5-25D6-4B0B-A058-AE59ED444A9D}"/>
    <cellStyle name="Normal 5 6 4 6 4" xfId="32031" xr:uid="{799A230A-23A3-463D-B1B5-1BDCE1690ED1}"/>
    <cellStyle name="Normal 5 6 4 6 5" xfId="46915" xr:uid="{90EC48D5-E35F-4A02-B124-B8458F7C0919}"/>
    <cellStyle name="Normal 5 6 4 6 6" xfId="11495" xr:uid="{A7D9F40F-DD06-4CF0-B1D0-122681E3641D}"/>
    <cellStyle name="Normal 5 6 4 7" xfId="3017" xr:uid="{CE014C15-3769-4DB8-83C5-6B7230973354}"/>
    <cellStyle name="Normal 5 6 4 7 2" xfId="41293" xr:uid="{C8982481-A166-4F9C-8C2F-E9437DF75B0E}"/>
    <cellStyle name="Normal 5 6 4 7 3" xfId="35455" xr:uid="{74894154-774F-45F4-9ACC-92091D226E52}"/>
    <cellStyle name="Normal 5 6 4 7 4" xfId="50339" xr:uid="{51250364-1E63-4AE4-9C6B-0C3839096F2E}"/>
    <cellStyle name="Normal 5 6 4 7 5" xfId="21763" xr:uid="{A68E5A21-7041-4362-A8B5-E9E270E9798C}"/>
    <cellStyle name="Normal 5 6 4 8" xfId="14919" xr:uid="{5E11D8CA-1F8E-49CD-B329-3CFDFB46C221}"/>
    <cellStyle name="Normal 5 6 4 8 2" xfId="40796" xr:uid="{E0A43881-2DF3-429C-8B0C-415C3C836805}"/>
    <cellStyle name="Normal 5 6 4 9" xfId="28609" xr:uid="{B288F5A7-EEF4-4DA5-B697-B5B1F267A629}"/>
    <cellStyle name="Normal 5 6 5" xfId="315" xr:uid="{1F47A158-C4A8-48DC-A48A-F6C379F3F9E6}"/>
    <cellStyle name="Normal 5 6 5 10" xfId="8078" xr:uid="{72139AB9-4A11-47B3-85D5-B98FDA8C4BFD}"/>
    <cellStyle name="Normal 5 6 5 2" xfId="591" xr:uid="{251D8156-5880-42A7-97CA-6C691176A6D0}"/>
    <cellStyle name="Normal 5 6 5 2 2" xfId="1415" xr:uid="{8204F821-7C7C-479B-BB38-3EB3A4144FDC}"/>
    <cellStyle name="Normal 5 6 5 2 2 2" xfId="13213" xr:uid="{4E8777B4-1CA8-4146-A1C7-E6417E3BF314}"/>
    <cellStyle name="Normal 5 6 5 2 2 2 2" xfId="26903" xr:uid="{745ABAE5-55EC-444E-8166-74A0CBB53595}"/>
    <cellStyle name="Normal 5 6 5 2 2 2 2 2" xfId="40595" xr:uid="{F15E4B88-6775-48EE-A90E-BB690D776996}"/>
    <cellStyle name="Normal 5 6 5 2 2 2 2 3" xfId="55479" xr:uid="{44930E05-F6A1-4C8B-89DB-98A8715E1473}"/>
    <cellStyle name="Normal 5 6 5 2 2 2 3" xfId="20059" xr:uid="{27A4BD19-FC64-4DAF-A03A-FAAA15A8A890}"/>
    <cellStyle name="Normal 5 6 5 2 2 2 4" xfId="33749" xr:uid="{6ABA0808-5E6E-4E3A-86D2-6CC89A23F17F}"/>
    <cellStyle name="Normal 5 6 5 2 2 2 5" xfId="48633" xr:uid="{06C8A7F1-AA5D-47FE-BB39-C98ECC2DF131}"/>
    <cellStyle name="Normal 5 6 5 2 2 3" xfId="23481" xr:uid="{A728E088-4B33-4832-A599-F06BC7EE488F}"/>
    <cellStyle name="Normal 5 6 5 2 2 3 2" xfId="37173" xr:uid="{2B801C73-946D-4427-B7E2-0FB803466D55}"/>
    <cellStyle name="Normal 5 6 5 2 2 3 3" xfId="52057" xr:uid="{1FFDF56A-EECB-4FEF-A2A2-A2418435D57F}"/>
    <cellStyle name="Normal 5 6 5 2 2 4" xfId="16637" xr:uid="{E6BFD510-65AB-4AD9-AD8E-D0EEABA98062}"/>
    <cellStyle name="Normal 5 6 5 2 2 4 2" xfId="41108" xr:uid="{51AA0B6C-8ADD-49CB-9C23-AF10EEC1A84A}"/>
    <cellStyle name="Normal 5 6 5 2 2 5" xfId="30327" xr:uid="{EC7856FB-0A6A-4F0E-A29B-6CD9995CFDC8}"/>
    <cellStyle name="Normal 5 6 5 2 2 6" xfId="45211" xr:uid="{2E09E717-AE20-41BA-83E3-AA3DAFE6DF80}"/>
    <cellStyle name="Normal 5 6 5 2 2 7" xfId="9791" xr:uid="{18425C25-B162-44C0-8386-A220250D3965}"/>
    <cellStyle name="Normal 5 6 5 2 3" xfId="3018" xr:uid="{ADEC4202-74D2-4B28-A7F8-B1A27FC5AE49}"/>
    <cellStyle name="Normal 5 6 5 2 3 2" xfId="25191" xr:uid="{8B73A2B2-F182-4C28-B882-60A83F7FE703}"/>
    <cellStyle name="Normal 5 6 5 2 3 2 2" xfId="38883" xr:uid="{70893866-4DCF-495F-8DF2-A5FA77FD9BB8}"/>
    <cellStyle name="Normal 5 6 5 2 3 2 3" xfId="53767" xr:uid="{1BC97B35-5DF8-48B9-A3AE-F1810667A53A}"/>
    <cellStyle name="Normal 5 6 5 2 3 3" xfId="18347" xr:uid="{F9248447-2839-42D1-A2C9-337EB6B2AA2B}"/>
    <cellStyle name="Normal 5 6 5 2 3 3 2" xfId="41294" xr:uid="{ED119A74-4EC3-4EA8-A6A6-930E58643793}"/>
    <cellStyle name="Normal 5 6 5 2 3 4" xfId="32037" xr:uid="{4F8971B5-AB5C-43B7-99BC-F154991E3272}"/>
    <cellStyle name="Normal 5 6 5 2 3 5" xfId="46921" xr:uid="{59D2BE00-E545-42F4-833A-E518B536A685}"/>
    <cellStyle name="Normal 5 6 5 2 3 6" xfId="11501" xr:uid="{F95F0B30-889D-4C22-8FCC-F03B9224A730}"/>
    <cellStyle name="Normal 5 6 5 2 4" xfId="3019" xr:uid="{92FA78DF-06CB-417A-B0B2-C76FEF71505C}"/>
    <cellStyle name="Normal 5 6 5 2 4 2" xfId="41295" xr:uid="{12139DF9-110B-4FA5-954A-2BD4A82C08BD}"/>
    <cellStyle name="Normal 5 6 5 2 4 3" xfId="35461" xr:uid="{874F72CB-0C0B-46CB-923C-B3E97EC43AB4}"/>
    <cellStyle name="Normal 5 6 5 2 4 4" xfId="50345" xr:uid="{A7471C89-34A9-4876-8828-CF7EAB8B5982}"/>
    <cellStyle name="Normal 5 6 5 2 4 5" xfId="21769" xr:uid="{4114E973-020D-4D43-9885-BD314F475480}"/>
    <cellStyle name="Normal 5 6 5 2 5" xfId="14925" xr:uid="{A241C902-EB53-4B67-B4F8-C6BA5A7BA3D9}"/>
    <cellStyle name="Normal 5 6 5 2 5 2" xfId="40868" xr:uid="{675A580A-E4DF-4AB4-B623-A4EE650187D2}"/>
    <cellStyle name="Normal 5 6 5 2 6" xfId="28615" xr:uid="{94133236-F142-418A-A510-0A492DD1D336}"/>
    <cellStyle name="Normal 5 6 5 2 7" xfId="43499" xr:uid="{265D27B4-5398-4D9D-9FEC-C654E1FE485A}"/>
    <cellStyle name="Normal 5 6 5 2 8" xfId="8079" xr:uid="{C1BCB421-51AC-4900-B165-B7967BC5988E}"/>
    <cellStyle name="Normal 5 6 5 3" xfId="1416" xr:uid="{D3A2912D-AFCF-421A-9536-3139597E1D90}"/>
    <cellStyle name="Normal 5 6 5 3 2" xfId="3020" xr:uid="{5F7231FC-DBBA-45AC-B352-5C00DDB50C5F}"/>
    <cellStyle name="Normal 5 6 5 3 2 2" xfId="26902" xr:uid="{73EAAC81-E427-4E3A-9C92-8D0FC5BE380D}"/>
    <cellStyle name="Normal 5 6 5 3 2 2 2" xfId="40594" xr:uid="{A5CCA360-51BE-4724-A1A5-5E48C593EC38}"/>
    <cellStyle name="Normal 5 6 5 3 2 2 3" xfId="55478" xr:uid="{4637A36F-62AC-4A05-8276-9F2D0DC1E01B}"/>
    <cellStyle name="Normal 5 6 5 3 2 3" xfId="20058" xr:uid="{C781021D-3D5B-4E82-BBB8-B07F0BA9A445}"/>
    <cellStyle name="Normal 5 6 5 3 2 3 2" xfId="41296" xr:uid="{3B317A68-6342-41B4-925F-6B1FD512A013}"/>
    <cellStyle name="Normal 5 6 5 3 2 4" xfId="33748" xr:uid="{41E0C8CA-9297-42B5-8D1B-5B393FF87517}"/>
    <cellStyle name="Normal 5 6 5 3 2 5" xfId="48632" xr:uid="{2E15F584-530C-4723-9716-79A5A9051530}"/>
    <cellStyle name="Normal 5 6 5 3 2 6" xfId="13212" xr:uid="{CE14A078-AB00-47B9-944D-6ED78F965C4C}"/>
    <cellStyle name="Normal 5 6 5 3 3" xfId="3021" xr:uid="{6551B89F-99B6-4A1A-BB78-110CA6B86D35}"/>
    <cellStyle name="Normal 5 6 5 3 3 2" xfId="41297" xr:uid="{BF43CA98-DDEF-4BE6-8950-BC4B14CE1006}"/>
    <cellStyle name="Normal 5 6 5 3 3 3" xfId="37172" xr:uid="{6DAA3A08-1CC6-44C8-A82F-4CB3DE5FED27}"/>
    <cellStyle name="Normal 5 6 5 3 3 4" xfId="52056" xr:uid="{C27E3DAD-64C0-4911-8155-854A8209EF94}"/>
    <cellStyle name="Normal 5 6 5 3 3 5" xfId="23480" xr:uid="{517497A4-DBAA-46D2-8105-5CF27A04ABF2}"/>
    <cellStyle name="Normal 5 6 5 3 4" xfId="3022" xr:uid="{FA719463-6376-4DBB-8F14-D0E0DE036BD3}"/>
    <cellStyle name="Normal 5 6 5 3 4 2" xfId="41298" xr:uid="{D83EC519-8C37-44C3-B119-2ABAE8633A69}"/>
    <cellStyle name="Normal 5 6 5 3 4 3" xfId="16636" xr:uid="{9467E9AD-33B6-4C9A-BBD7-1D4E2780EBBE}"/>
    <cellStyle name="Normal 5 6 5 3 5" xfId="41109" xr:uid="{E9D6388D-E3F1-4C5A-991E-A6CF06A584C0}"/>
    <cellStyle name="Normal 5 6 5 3 6" xfId="30326" xr:uid="{B31A786C-4C38-438E-9B87-460091C3DABA}"/>
    <cellStyle name="Normal 5 6 5 3 7" xfId="45210" xr:uid="{049BCCCB-E2F5-480D-9F05-0FE1938B9FE2}"/>
    <cellStyle name="Normal 5 6 5 3 8" xfId="9790" xr:uid="{DB5AF08B-3602-4D2C-9617-4BDCCFF2ED48}"/>
    <cellStyle name="Normal 5 6 5 4" xfId="3023" xr:uid="{33392094-BC4B-4526-B7DF-1501921D0529}"/>
    <cellStyle name="Normal 5 6 5 4 2" xfId="25190" xr:uid="{3C5A68AC-E38F-4270-B501-837E30846186}"/>
    <cellStyle name="Normal 5 6 5 4 2 2" xfId="38882" xr:uid="{87991E0D-B5C0-40D1-BCAA-F3401F933F38}"/>
    <cellStyle name="Normal 5 6 5 4 2 3" xfId="53766" xr:uid="{FF63172A-F609-4A85-88BE-A76084DA568C}"/>
    <cellStyle name="Normal 5 6 5 4 3" xfId="18346" xr:uid="{C22742F0-2E4C-4717-B563-C5CEA2A4184F}"/>
    <cellStyle name="Normal 5 6 5 4 3 2" xfId="41299" xr:uid="{001131C1-2F75-48C7-A3D1-17F6890B18F2}"/>
    <cellStyle name="Normal 5 6 5 4 4" xfId="32036" xr:uid="{7905A44B-57FB-4A2A-A043-38C14BFC573E}"/>
    <cellStyle name="Normal 5 6 5 4 5" xfId="46920" xr:uid="{6A6D410B-8325-41BF-AD5C-0FF57B36678E}"/>
    <cellStyle name="Normal 5 6 5 4 6" xfId="11500" xr:uid="{9D69497D-906F-478A-936F-999E4914B3AF}"/>
    <cellStyle name="Normal 5 6 5 5" xfId="3024" xr:uid="{AA7BA758-662B-4934-BF2F-06160601C8D9}"/>
    <cellStyle name="Normal 5 6 5 5 2" xfId="41300" xr:uid="{DEEBEEB8-4D52-41E7-AFD6-B0B39BC2E61E}"/>
    <cellStyle name="Normal 5 6 5 5 3" xfId="35460" xr:uid="{8E8769EE-BDE8-4112-931E-DBA1A7A43D9C}"/>
    <cellStyle name="Normal 5 6 5 5 4" xfId="50344" xr:uid="{4AD3B218-0078-4213-A283-82ECCC6700DE}"/>
    <cellStyle name="Normal 5 6 5 5 5" xfId="21768" xr:uid="{F8A908F8-721C-49F5-9062-1F1D7ED6649F}"/>
    <cellStyle name="Normal 5 6 5 6" xfId="3025" xr:uid="{4B43B9B2-8FF4-4911-969B-9FF619BCF600}"/>
    <cellStyle name="Normal 5 6 5 6 2" xfId="41301" xr:uid="{F102A693-6B99-4F64-8E7C-98A551AE6F44}"/>
    <cellStyle name="Normal 5 6 5 6 3" xfId="14924" xr:uid="{6AEE7FDF-DBB1-4234-AC7B-0F74A29BD458}"/>
    <cellStyle name="Normal 5 6 5 7" xfId="40797" xr:uid="{001B6134-66B7-445C-9111-0B73E5A908B4}"/>
    <cellStyle name="Normal 5 6 5 8" xfId="28614" xr:uid="{59D2B7C1-B53E-400A-889C-E4E11C2F9801}"/>
    <cellStyle name="Normal 5 6 5 9" xfId="43498" xr:uid="{77839851-8791-47D5-936F-F13F0E9BDE1E}"/>
    <cellStyle name="Normal 5 6 6" xfId="592" xr:uid="{160508C0-0DB6-4E0B-B52F-669806A4E6B4}"/>
    <cellStyle name="Normal 5 6 6 2" xfId="1417" xr:uid="{932D7205-C7D2-46D7-AC77-309CE7416C17}"/>
    <cellStyle name="Normal 5 6 6 2 2" xfId="3026" xr:uid="{40F9FDAD-FD10-4BFB-BADC-1A4F066C98F7}"/>
    <cellStyle name="Normal 5 6 6 2 2 2" xfId="26904" xr:uid="{E8EC6915-4A48-4A3C-9D8E-2E4DE314750D}"/>
    <cellStyle name="Normal 5 6 6 2 2 2 2" xfId="40596" xr:uid="{CF586B51-5C6B-4F25-814A-CC8ECDE89D2B}"/>
    <cellStyle name="Normal 5 6 6 2 2 2 3" xfId="55480" xr:uid="{52C58A2B-7354-47AF-8193-55A965AF5EA6}"/>
    <cellStyle name="Normal 5 6 6 2 2 3" xfId="20060" xr:uid="{6594AFE9-601A-4244-9EB8-4245099EF899}"/>
    <cellStyle name="Normal 5 6 6 2 2 3 2" xfId="41302" xr:uid="{E1D667E8-68D1-423E-8FC5-0A496F0DB808}"/>
    <cellStyle name="Normal 5 6 6 2 2 4" xfId="33750" xr:uid="{B252B867-7ED7-4181-A73F-CF09BC1D5890}"/>
    <cellStyle name="Normal 5 6 6 2 2 5" xfId="48634" xr:uid="{AB1F31C5-9C0F-4B65-94C2-8A8CF71C4815}"/>
    <cellStyle name="Normal 5 6 6 2 2 6" xfId="13214" xr:uid="{E07ABC32-3D0B-4277-BBD9-F6EE91179273}"/>
    <cellStyle name="Normal 5 6 6 2 3" xfId="3027" xr:uid="{544E2302-0A1B-4716-B4FB-728FC89490E5}"/>
    <cellStyle name="Normal 5 6 6 2 3 2" xfId="41303" xr:uid="{F2F4B0C9-6643-45F2-B24C-4A3AE0624FD2}"/>
    <cellStyle name="Normal 5 6 6 2 3 3" xfId="37174" xr:uid="{258969B3-D9BE-47B9-88C9-A512F68B3F8C}"/>
    <cellStyle name="Normal 5 6 6 2 3 4" xfId="52058" xr:uid="{E98513BB-FF32-4F31-A46A-6C2DD9CC617E}"/>
    <cellStyle name="Normal 5 6 6 2 3 5" xfId="23482" xr:uid="{8425B364-4D81-4DA7-B9A5-2E1B0E7E397D}"/>
    <cellStyle name="Normal 5 6 6 2 4" xfId="3028" xr:uid="{D43A3C22-A15C-466D-ABA3-D5FB9A754856}"/>
    <cellStyle name="Normal 5 6 6 2 4 2" xfId="41304" xr:uid="{BD65B194-DADA-4620-8F1A-3059CD6289EB}"/>
    <cellStyle name="Normal 5 6 6 2 4 3" xfId="16638" xr:uid="{C01D2ABA-09EC-4059-BFF6-E6FE6F790894}"/>
    <cellStyle name="Normal 5 6 6 2 5" xfId="41110" xr:uid="{E6C44C7A-210A-4CB4-8DBF-E96C1877EED6}"/>
    <cellStyle name="Normal 5 6 6 2 6" xfId="30328" xr:uid="{BC7FFDC1-33A5-49C9-84A0-76862B5E1B1A}"/>
    <cellStyle name="Normal 5 6 6 2 7" xfId="45212" xr:uid="{53B6FC5E-EFD9-4D55-B2C2-5A88319884D1}"/>
    <cellStyle name="Normal 5 6 6 2 8" xfId="9792" xr:uid="{1B471137-56C6-4B65-8503-B8A6D70D9312}"/>
    <cellStyle name="Normal 5 6 6 3" xfId="3029" xr:uid="{9180C99B-4648-40E6-AB3F-7432435826F0}"/>
    <cellStyle name="Normal 5 6 6 3 2" xfId="25192" xr:uid="{020E1143-4674-4539-B634-CDBF9CD821B0}"/>
    <cellStyle name="Normal 5 6 6 3 2 2" xfId="38884" xr:uid="{19968CCD-F269-4898-8E4F-E0FC72E86073}"/>
    <cellStyle name="Normal 5 6 6 3 2 3" xfId="53768" xr:uid="{8A480269-A5D3-4D44-B1D2-B494D0F15650}"/>
    <cellStyle name="Normal 5 6 6 3 3" xfId="18348" xr:uid="{C860C4EF-3D1D-4185-BDC5-FEFAB939833E}"/>
    <cellStyle name="Normal 5 6 6 3 3 2" xfId="41305" xr:uid="{5E7C2118-C69A-48FB-A090-976B2310178A}"/>
    <cellStyle name="Normal 5 6 6 3 4" xfId="32038" xr:uid="{8F07E5A2-B226-4BBD-A40F-BC7342951E46}"/>
    <cellStyle name="Normal 5 6 6 3 5" xfId="46922" xr:uid="{9796FB16-DBD0-44E3-85B0-13B69763D74D}"/>
    <cellStyle name="Normal 5 6 6 3 6" xfId="11502" xr:uid="{127C2AC9-FE86-41EE-8A72-39A581904733}"/>
    <cellStyle name="Normal 5 6 6 4" xfId="3030" xr:uid="{1F92327C-90A2-4232-ADF1-BA66242AE6AD}"/>
    <cellStyle name="Normal 5 6 6 4 2" xfId="41306" xr:uid="{365019CC-8B16-449A-8B88-62906EFB7908}"/>
    <cellStyle name="Normal 5 6 6 4 3" xfId="35462" xr:uid="{00AD8B3F-46F1-44FF-814C-71F1D1AB7670}"/>
    <cellStyle name="Normal 5 6 6 4 4" xfId="50346" xr:uid="{807B3681-EAD1-4C5D-8988-CC2691CB063E}"/>
    <cellStyle name="Normal 5 6 6 4 5" xfId="21770" xr:uid="{32C7BBDC-E153-4DC1-A1FF-22C7BD5B2473}"/>
    <cellStyle name="Normal 5 6 6 5" xfId="3031" xr:uid="{E0E4ED6D-E9CC-4028-8791-950D9447DCCE}"/>
    <cellStyle name="Normal 5 6 6 5 2" xfId="41307" xr:uid="{C0C2E1A0-FA6E-4CED-B209-D6F55EEF28EA}"/>
    <cellStyle name="Normal 5 6 6 5 3" xfId="14926" xr:uid="{371102AC-128E-4E65-8875-E093498A86F1}"/>
    <cellStyle name="Normal 5 6 6 6" xfId="40869" xr:uid="{68B57F1E-098A-49E3-AE5A-7D0C20E1B616}"/>
    <cellStyle name="Normal 5 6 6 7" xfId="28616" xr:uid="{04851535-E614-4645-9B88-463C95FF210D}"/>
    <cellStyle name="Normal 5 6 6 8" xfId="43500" xr:uid="{8DE9BD42-9B9A-44AF-8947-1BDDB1983754}"/>
    <cellStyle name="Normal 5 6 6 9" xfId="8080" xr:uid="{06FED7D0-0408-44C3-BFBD-03FD5B382161}"/>
    <cellStyle name="Normal 5 6 7" xfId="1418" xr:uid="{A53CBE74-8C27-4D7D-B6DD-C6F324C29A15}"/>
    <cellStyle name="Normal 5 6 7 2" xfId="3032" xr:uid="{2F82F0A6-A83D-4177-BC7A-A90482F4CD5C}"/>
    <cellStyle name="Normal 5 6 7 2 2" xfId="13215" xr:uid="{BF406994-4D15-4C85-AE05-1906895232A9}"/>
    <cellStyle name="Normal 5 6 7 2 2 2" xfId="26905" xr:uid="{68F94F85-429F-4767-97CD-06A54248D4F2}"/>
    <cellStyle name="Normal 5 6 7 2 2 2 2" xfId="40597" xr:uid="{CC3C0766-F19C-4C96-877E-6FED6CAC8030}"/>
    <cellStyle name="Normal 5 6 7 2 2 2 3" xfId="55481" xr:uid="{DC718F5B-9B8A-4899-998C-4C0ADD082A24}"/>
    <cellStyle name="Normal 5 6 7 2 2 3" xfId="20061" xr:uid="{BF9E5CD1-D13A-4F3F-B3E1-FFED5A758B11}"/>
    <cellStyle name="Normal 5 6 7 2 2 4" xfId="33751" xr:uid="{2275F482-DF6F-428E-B496-14220AC4678C}"/>
    <cellStyle name="Normal 5 6 7 2 2 5" xfId="48635" xr:uid="{5D2544F4-1B83-43E7-84B7-4434854DD09D}"/>
    <cellStyle name="Normal 5 6 7 2 3" xfId="23483" xr:uid="{44BB3EEC-D0F2-49CA-8B43-5B6CEA46492F}"/>
    <cellStyle name="Normal 5 6 7 2 3 2" xfId="37175" xr:uid="{73CFED07-06B8-474D-A0B6-40B99A3FE4FF}"/>
    <cellStyle name="Normal 5 6 7 2 3 3" xfId="52059" xr:uid="{9969323A-69D7-47D0-9D70-A5F5E27B5C83}"/>
    <cellStyle name="Normal 5 6 7 2 4" xfId="16639" xr:uid="{5F9887F9-F597-4AE3-9EFC-7953D14D70FF}"/>
    <cellStyle name="Normal 5 6 7 2 4 2" xfId="41308" xr:uid="{DE6A23F9-CE02-4C85-9219-4F72013BEE0A}"/>
    <cellStyle name="Normal 5 6 7 2 5" xfId="30329" xr:uid="{E7ECB4F8-0F03-43B8-AE81-426EE13CC962}"/>
    <cellStyle name="Normal 5 6 7 2 6" xfId="45213" xr:uid="{12515C65-F493-4823-AB80-6D5A2A4CBE04}"/>
    <cellStyle name="Normal 5 6 7 2 7" xfId="9793" xr:uid="{7787FE85-46D0-4506-A77C-823F87EADBDA}"/>
    <cellStyle name="Normal 5 6 7 3" xfId="3033" xr:uid="{482E760A-B5C7-4C36-BCC4-64E946F37323}"/>
    <cellStyle name="Normal 5 6 7 3 2" xfId="25193" xr:uid="{2D97EC52-6AD2-4A5A-AAFD-5BBA5E4A2481}"/>
    <cellStyle name="Normal 5 6 7 3 2 2" xfId="38885" xr:uid="{761617D5-978E-464E-BA91-2CA62EF3139E}"/>
    <cellStyle name="Normal 5 6 7 3 2 3" xfId="53769" xr:uid="{8566958E-DEA3-4F58-B406-512EA5D2AC3A}"/>
    <cellStyle name="Normal 5 6 7 3 3" xfId="18349" xr:uid="{E311A5CB-1880-42E6-A6BF-473E59FD4144}"/>
    <cellStyle name="Normal 5 6 7 3 3 2" xfId="41309" xr:uid="{CA6959DD-E2CE-4BDD-9349-613947D78667}"/>
    <cellStyle name="Normal 5 6 7 3 4" xfId="32039" xr:uid="{C5BE135C-74DE-47A6-A3AC-8B5F22D9552B}"/>
    <cellStyle name="Normal 5 6 7 3 5" xfId="46923" xr:uid="{813D32F0-2892-4498-BC70-7D44B370B4B1}"/>
    <cellStyle name="Normal 5 6 7 3 6" xfId="11503" xr:uid="{48CA5073-30D7-4223-915C-CC0EE16011E4}"/>
    <cellStyle name="Normal 5 6 7 4" xfId="3034" xr:uid="{065E8CD5-5E8B-4CFC-A3CB-CBFEF428CFFD}"/>
    <cellStyle name="Normal 5 6 7 4 2" xfId="41310" xr:uid="{B02ED509-B82F-49C3-900B-DC1CF723BFF8}"/>
    <cellStyle name="Normal 5 6 7 4 3" xfId="35463" xr:uid="{3AC1E0DA-66B5-41D0-96F6-2E5028A43A2B}"/>
    <cellStyle name="Normal 5 6 7 4 4" xfId="50347" xr:uid="{E969009E-EA33-4851-B042-F11064F9A6EA}"/>
    <cellStyle name="Normal 5 6 7 4 5" xfId="21771" xr:uid="{312061A4-7947-4339-A04B-90DEF762B095}"/>
    <cellStyle name="Normal 5 6 7 5" xfId="14927" xr:uid="{EA5FCCB4-624E-4F04-8760-85BAA9B3DB94}"/>
    <cellStyle name="Normal 5 6 7 5 2" xfId="41111" xr:uid="{C6044FF5-0878-4999-AB45-10000504D531}"/>
    <cellStyle name="Normal 5 6 7 6" xfId="28617" xr:uid="{C0F748F0-C516-4056-B1C1-CF932160722A}"/>
    <cellStyle name="Normal 5 6 7 7" xfId="43501" xr:uid="{C9E92369-9BFF-4C39-9CA2-D3675F21DA77}"/>
    <cellStyle name="Normal 5 6 7 8" xfId="8081" xr:uid="{70E6C955-A4B8-4DB2-B11C-B52FAB3EECDE}"/>
    <cellStyle name="Normal 5 6 8" xfId="3035" xr:uid="{65A43727-1791-438E-9F6F-C1A3DF29BC76}"/>
    <cellStyle name="Normal 5 6 8 2" xfId="3036" xr:uid="{1195CEEE-122E-42F2-B517-0DA855B78E47}"/>
    <cellStyle name="Normal 5 6 8 2 2" xfId="26876" xr:uid="{A79E37E2-BCFB-45E6-AC77-66EF55D7F695}"/>
    <cellStyle name="Normal 5 6 8 2 2 2" xfId="40568" xr:uid="{E4CEB05E-68A5-4615-B3AC-FB9673E3CBFB}"/>
    <cellStyle name="Normal 5 6 8 2 2 3" xfId="55452" xr:uid="{BDF859E5-77C7-48A7-A38F-5E4B9454BB4D}"/>
    <cellStyle name="Normal 5 6 8 2 3" xfId="20032" xr:uid="{FA0FA93A-F94F-4E1C-90CA-93BB06A11F98}"/>
    <cellStyle name="Normal 5 6 8 2 3 2" xfId="41312" xr:uid="{B2E6CA2C-7FE8-412C-A5F2-1FB8F5D9C7ED}"/>
    <cellStyle name="Normal 5 6 8 2 4" xfId="33722" xr:uid="{F7170428-5840-4239-B67C-FD80896D991E}"/>
    <cellStyle name="Normal 5 6 8 2 5" xfId="48606" xr:uid="{1CDA8DB0-837E-4E1A-B66E-DBABEC4BF6DC}"/>
    <cellStyle name="Normal 5 6 8 2 6" xfId="13186" xr:uid="{4A19979A-93AE-43E9-B136-BA2FB2040F2F}"/>
    <cellStyle name="Normal 5 6 8 3" xfId="3037" xr:uid="{A7D0C79C-9372-4ABF-BD82-50F47DA49016}"/>
    <cellStyle name="Normal 5 6 8 3 2" xfId="41313" xr:uid="{4E6EF3CD-2FEA-4E15-999D-D5E554DF556F}"/>
    <cellStyle name="Normal 5 6 8 3 3" xfId="37146" xr:uid="{3690D5B3-1CAD-49EE-AE4D-8689A01A35E6}"/>
    <cellStyle name="Normal 5 6 8 3 4" xfId="52030" xr:uid="{8945A9FA-23E3-4C92-9EA6-4B074524B469}"/>
    <cellStyle name="Normal 5 6 8 3 5" xfId="23454" xr:uid="{6AFE3612-9E3A-4BEA-A648-A4A4CC194A5A}"/>
    <cellStyle name="Normal 5 6 8 4" xfId="3038" xr:uid="{D509E85E-A8D7-4AED-AC1E-188B4D688EE7}"/>
    <cellStyle name="Normal 5 6 8 4 2" xfId="41314" xr:uid="{A45170D1-B34A-45D9-B716-9F5C816D2832}"/>
    <cellStyle name="Normal 5 6 8 4 3" xfId="16610" xr:uid="{5BABC5AC-7999-4766-837E-79639D105B85}"/>
    <cellStyle name="Normal 5 6 8 5" xfId="41311" xr:uid="{1D061D8E-836A-4F36-9970-335AFE6B3866}"/>
    <cellStyle name="Normal 5 6 8 6" xfId="30300" xr:uid="{27AF3E4C-98F6-4C9E-84D7-202A6C726AF0}"/>
    <cellStyle name="Normal 5 6 8 7" xfId="45184" xr:uid="{72F67CD2-4ED7-4970-BFA7-B27447F7A432}"/>
    <cellStyle name="Normal 5 6 8 8" xfId="9764" xr:uid="{3B998298-96A3-440E-B0AA-3334773134AB}"/>
    <cellStyle name="Normal 5 6 9" xfId="3039" xr:uid="{D826CF5D-727F-4561-9BBE-FCB0CCA50F8C}"/>
    <cellStyle name="Normal 5 6 9 2" xfId="25164" xr:uid="{3998C52C-BE15-4D68-AFDF-D468692F95DD}"/>
    <cellStyle name="Normal 5 6 9 2 2" xfId="38856" xr:uid="{AD583D5C-A387-4FBD-B758-AE88A46427B3}"/>
    <cellStyle name="Normal 5 6 9 2 3" xfId="53740" xr:uid="{9341E27C-C3B6-41B3-9F59-40C7FAD654C4}"/>
    <cellStyle name="Normal 5 6 9 3" xfId="18320" xr:uid="{D5FED413-D7FA-4E91-85FD-4480A1791002}"/>
    <cellStyle name="Normal 5 6 9 3 2" xfId="41315" xr:uid="{4DD30C20-B2C0-4298-9A3A-410584E6E368}"/>
    <cellStyle name="Normal 5 6 9 4" xfId="32010" xr:uid="{C9BFC2C8-995C-4631-ACD7-606ACED8D7D9}"/>
    <cellStyle name="Normal 5 6 9 5" xfId="46894" xr:uid="{929EC22D-FA05-4B3C-875A-80CCAD551EE7}"/>
    <cellStyle name="Normal 5 6 9 6" xfId="11474" xr:uid="{3D937D54-5746-410E-8F36-ECE3DC0374AA}"/>
    <cellStyle name="Normal 5 7" xfId="108" xr:uid="{60662638-E862-4047-A495-C6EE276E124D}"/>
    <cellStyle name="Normal 5 7 10" xfId="40774" xr:uid="{EA0F581A-F0F0-4D3E-A4CB-562957594A78}"/>
    <cellStyle name="Normal 5 7 11" xfId="28769" xr:uid="{37F63BCF-6EDE-4ED4-8137-89E285B38385}"/>
    <cellStyle name="Normal 5 7 12" xfId="43653" xr:uid="{182EA282-95D5-4605-85E0-3311B325729A}"/>
    <cellStyle name="Normal 5 7 13" xfId="8233" xr:uid="{A2DE59FA-3896-4169-B3C1-A8C937D5DBDB}"/>
    <cellStyle name="Normal 5 7 2" xfId="109" xr:uid="{8A4DB434-42EE-42C0-9A9B-0DB63479ACB6}"/>
    <cellStyle name="Normal 5 7 2 10" xfId="32191" xr:uid="{3A9D9D74-E3EB-436A-B99F-915AADEC3CC9}"/>
    <cellStyle name="Normal 5 7 2 11" xfId="47075" xr:uid="{8B5DF690-A236-43B9-AC7A-CE4003B809AB}"/>
    <cellStyle name="Normal 5 7 2 12" xfId="11655" xr:uid="{A6D482AA-0A5D-4F1E-B981-856599360D11}"/>
    <cellStyle name="Normal 5 7 2 2" xfId="316" xr:uid="{C237FCCD-7AEF-483E-99C6-5E856C313B02}"/>
    <cellStyle name="Normal 5 7 2 2 10" xfId="25345" xr:uid="{63612C52-6809-447B-88CD-B10BEC2F9445}"/>
    <cellStyle name="Normal 5 7 2 2 2" xfId="593" xr:uid="{4B4DC007-E4F3-477F-A280-D4646765F20B}"/>
    <cellStyle name="Normal 5 7 2 2 2 2" xfId="1419" xr:uid="{1EF53579-7A18-4F60-9615-FD08EE258BD1}"/>
    <cellStyle name="Normal 5 7 2 2 2 3" xfId="3040" xr:uid="{4E0C93D1-1577-4013-94A7-5254BF052289}"/>
    <cellStyle name="Normal 5 7 2 2 2 4" xfId="3041" xr:uid="{BCE41E4C-2338-491B-A6D8-0174B91D98B1}"/>
    <cellStyle name="Normal 5 7 2 2 3" xfId="1420" xr:uid="{5EF5D99A-3B9B-454B-93BC-6E825E27CEF4}"/>
    <cellStyle name="Normal 5 7 2 2 3 2" xfId="3042" xr:uid="{0DA8DE30-47EF-4432-95DD-C9B92E1D15E4}"/>
    <cellStyle name="Normal 5 7 2 2 3 3" xfId="3043" xr:uid="{D878C125-3CBA-4193-84CB-D2E6379C9730}"/>
    <cellStyle name="Normal 5 7 2 2 3 4" xfId="3044" xr:uid="{25A44380-E679-426D-9581-013BF7FBFEE1}"/>
    <cellStyle name="Normal 5 7 2 2 4" xfId="3045" xr:uid="{DD25A00C-DC5C-4B0A-BB83-2CF3016612E5}"/>
    <cellStyle name="Normal 5 7 2 2 5" xfId="3046" xr:uid="{448FB3E6-375B-4E8B-9602-2AFAB1C0FCCB}"/>
    <cellStyle name="Normal 5 7 2 2 6" xfId="3047" xr:uid="{DFF267D6-2959-4607-BDB0-B4E252C08022}"/>
    <cellStyle name="Normal 5 7 2 2 7" xfId="40798" xr:uid="{75BD69EF-8B9C-4F3D-9D47-BC122882968E}"/>
    <cellStyle name="Normal 5 7 2 2 8" xfId="39037" xr:uid="{CF21338D-B00E-4FDD-A673-372AF1D0B674}"/>
    <cellStyle name="Normal 5 7 2 2 9" xfId="53921" xr:uid="{A541D7DE-38ED-4403-A6CA-CA2AEE53CC71}"/>
    <cellStyle name="Normal 5 7 2 3" xfId="594" xr:uid="{E0D8BE75-E9A9-4583-8672-F47F6554EFB8}"/>
    <cellStyle name="Normal 5 7 2 3 2" xfId="1421" xr:uid="{D19499C4-11FD-4B5A-BAB2-8DC22E303321}"/>
    <cellStyle name="Normal 5 7 2 3 2 2" xfId="3048" xr:uid="{0541751C-F817-4EA6-B94B-9B5F11EC54F3}"/>
    <cellStyle name="Normal 5 7 2 3 2 3" xfId="3049" xr:uid="{1EE6A69F-D0DC-4736-9E3A-F0761C7B5C03}"/>
    <cellStyle name="Normal 5 7 2 3 2 4" xfId="3050" xr:uid="{9469ED7D-7DBF-4ED5-8365-63500C85F9B2}"/>
    <cellStyle name="Normal 5 7 2 3 3" xfId="3051" xr:uid="{6AFBE3A8-EE85-466A-A06A-839946378181}"/>
    <cellStyle name="Normal 5 7 2 3 4" xfId="3052" xr:uid="{A6BD4283-08D4-4CDE-9D90-BD91CFDD1552}"/>
    <cellStyle name="Normal 5 7 2 3 5" xfId="3053" xr:uid="{FADB9CC8-0514-480A-BF20-9BDC5B06365A}"/>
    <cellStyle name="Normal 5 7 2 3 6" xfId="40870" xr:uid="{778A6A4C-64DB-41A7-8AB9-F116E37FD591}"/>
    <cellStyle name="Normal 5 7 2 3 7" xfId="18501" xr:uid="{61F5E8BA-21D3-45D4-88E8-86D0F15834EA}"/>
    <cellStyle name="Normal 5 7 2 4" xfId="1422" xr:uid="{87BC5531-7E0B-4914-98D1-C0B94DA0F6F8}"/>
    <cellStyle name="Normal 5 7 2 4 2" xfId="3054" xr:uid="{689A487D-B4D6-4FD9-8076-5785FDA5F0F4}"/>
    <cellStyle name="Normal 5 7 2 4 3" xfId="3055" xr:uid="{A9139581-A12E-4F6E-8ED1-8EE03C34E1BB}"/>
    <cellStyle name="Normal 5 7 2 4 4" xfId="3056" xr:uid="{40BA6570-8852-473E-9D36-5FC2437C5E71}"/>
    <cellStyle name="Normal 5 7 2 5" xfId="3057" xr:uid="{6AE2DE98-6654-4142-88C6-C5DBD3049A0B}"/>
    <cellStyle name="Normal 5 7 2 5 2" xfId="3058" xr:uid="{638FFE8B-CA32-41B5-8781-AB4B717E97DD}"/>
    <cellStyle name="Normal 5 7 2 5 3" xfId="3059" xr:uid="{D80BDB4F-B84C-46FB-8690-672D9A43E761}"/>
    <cellStyle name="Normal 5 7 2 5 4" xfId="3060" xr:uid="{AEA8E380-8FEB-4C67-93C0-C392FA8B6A4D}"/>
    <cellStyle name="Normal 5 7 2 6" xfId="3061" xr:uid="{12495629-391D-4C97-B15E-70999C7DD1AA}"/>
    <cellStyle name="Normal 5 7 2 7" xfId="3062" xr:uid="{25EC5865-5CC1-4B71-A7AC-60497385789C}"/>
    <cellStyle name="Normal 5 7 2 8" xfId="3063" xr:uid="{1D81E025-B1F3-446A-9BEC-394671C2A390}"/>
    <cellStyle name="Normal 5 7 2 9" xfId="40775" xr:uid="{0E690CE8-91B3-465C-AC14-83879DF05F85}"/>
    <cellStyle name="Normal 5 7 3" xfId="317" xr:uid="{4466BBAE-33BE-4DD6-9946-3F5E18315A7F}"/>
    <cellStyle name="Normal 5 7 3 10" xfId="21923" xr:uid="{4BFFD019-286A-40FB-AA77-061EDB3CC1AB}"/>
    <cellStyle name="Normal 5 7 3 2" xfId="595" xr:uid="{A8BD04C2-16FD-48C8-84EF-C200121A47A9}"/>
    <cellStyle name="Normal 5 7 3 2 2" xfId="596" xr:uid="{F1C7C15C-A69B-4783-BC1E-A0F100946590}"/>
    <cellStyle name="Normal 5 7 3 2 3" xfId="3064" xr:uid="{4DA835AE-B2D4-40B5-9AF2-F8283A9892F3}"/>
    <cellStyle name="Normal 5 7 3 2 4" xfId="3065" xr:uid="{4846E865-227B-4E86-A222-423ADA81D3FA}"/>
    <cellStyle name="Normal 5 7 3 3" xfId="597" xr:uid="{CA8AA863-3379-4347-8BA9-AD0CF0313F65}"/>
    <cellStyle name="Normal 5 7 3 3 2" xfId="3066" xr:uid="{50BF7231-EEC4-4318-8AB5-621A150D4A95}"/>
    <cellStyle name="Normal 5 7 3 3 3" xfId="3067" xr:uid="{FF909937-858B-4AD8-9664-018367175423}"/>
    <cellStyle name="Normal 5 7 3 3 4" xfId="3068" xr:uid="{059D379F-DD74-4199-B25A-B958120A84BB}"/>
    <cellStyle name="Normal 5 7 3 4" xfId="3069" xr:uid="{D192CC7C-D0B1-4FD2-ABE8-9DEE0F7F3E88}"/>
    <cellStyle name="Normal 5 7 3 5" xfId="3070" xr:uid="{8EEAAB1C-9961-4091-9E36-BBF220633C47}"/>
    <cellStyle name="Normal 5 7 3 6" xfId="3071" xr:uid="{BA126F91-8586-4643-85C5-50C9B95BA447}"/>
    <cellStyle name="Normal 5 7 3 7" xfId="40799" xr:uid="{C7F7AC9A-91DF-496D-A1A0-53C143C9C9ED}"/>
    <cellStyle name="Normal 5 7 3 8" xfId="35615" xr:uid="{473384CB-EFBC-406C-9C90-5C37787FFF03}"/>
    <cellStyle name="Normal 5 7 3 9" xfId="50499" xr:uid="{CA497C49-5AA9-4366-9A72-25E23498D7E9}"/>
    <cellStyle name="Normal 5 7 4" xfId="318" xr:uid="{20FFE6D9-9357-4092-AFF1-96AF94C69B19}"/>
    <cellStyle name="Normal 5 7 4 2" xfId="598" xr:uid="{5C0506E9-71AB-4677-A9B5-F772CE15FA7A}"/>
    <cellStyle name="Normal 5 7 4 2 2" xfId="3072" xr:uid="{211F3567-902F-41CC-9C33-688E23AC777A}"/>
    <cellStyle name="Normal 5 7 4 2 3" xfId="3073" xr:uid="{8E7543E6-9D38-430B-B9CA-EFE1633DB64E}"/>
    <cellStyle name="Normal 5 7 4 2 4" xfId="3074" xr:uid="{4FE679D2-C05E-481B-9858-BACA38F62A12}"/>
    <cellStyle name="Normal 5 7 4 3" xfId="3075" xr:uid="{3AE4DE6B-1C86-4B17-9B4E-25ED04F956BB}"/>
    <cellStyle name="Normal 5 7 4 4" xfId="3076" xr:uid="{A2C140DD-2702-4EB6-99AE-B1A82BDB3087}"/>
    <cellStyle name="Normal 5 7 4 5" xfId="3077" xr:uid="{05D69447-CA4F-45CF-8CBD-C11EEF4AE0AB}"/>
    <cellStyle name="Normal 5 7 4 6" xfId="40800" xr:uid="{FDA0800F-5558-47E7-9319-BF9069534C5C}"/>
    <cellStyle name="Normal 5 7 4 7" xfId="15079" xr:uid="{F76C0FB6-316C-4734-A0C7-B3E8627BDE97}"/>
    <cellStyle name="Normal 5 7 5" xfId="599" xr:uid="{098D6192-5C8D-4EEF-96D6-38DB4DC23C34}"/>
    <cellStyle name="Normal 5 7 5 2" xfId="3078" xr:uid="{BCAEF89F-A4C7-4CFD-A566-EFC3C8618461}"/>
    <cellStyle name="Normal 5 7 5 3" xfId="3079" xr:uid="{CB546474-7343-43EE-9A9A-C304735D32A7}"/>
    <cellStyle name="Normal 5 7 5 4" xfId="3080" xr:uid="{476BF765-B908-46C4-B8BA-A87C80E45976}"/>
    <cellStyle name="Normal 5 7 6" xfId="3081" xr:uid="{0347B2D3-F1B1-4226-9D1A-666AF249917E}"/>
    <cellStyle name="Normal 5 7 6 2" xfId="3082" xr:uid="{D53A321C-80AF-4C63-BF53-3416C9C489B2}"/>
    <cellStyle name="Normal 5 7 6 3" xfId="3083" xr:uid="{88EBE9DB-216C-4DD8-83AB-534982E2DCAF}"/>
    <cellStyle name="Normal 5 7 6 4" xfId="3084" xr:uid="{1CEDED67-6314-4529-B27E-3B8498BC4F20}"/>
    <cellStyle name="Normal 5 7 7" xfId="3085" xr:uid="{39F453ED-0E2E-47F3-A7B5-BB0FAAACA03C}"/>
    <cellStyle name="Normal 5 7 8" xfId="3086" xr:uid="{B8580CFB-AFF8-4907-9D8D-3C45338D3404}"/>
    <cellStyle name="Normal 5 7 9" xfId="3087" xr:uid="{7B9C3D14-4878-41F4-B2E1-6EAC60919F5C}"/>
    <cellStyle name="Normal 5 8" xfId="110" xr:uid="{F84AC3F3-9FA1-448B-B59B-9327DBA4DB36}"/>
    <cellStyle name="Normal 5 8 2" xfId="319" xr:uid="{8A64E0E1-5601-445A-8FBD-AC4F1E2627AD}"/>
    <cellStyle name="Normal 5 8 2 2" xfId="600" xr:uid="{AF69EBDA-3E00-43A8-83FC-AD658C7A3D81}"/>
    <cellStyle name="Normal 5 8 2 2 2" xfId="1423" xr:uid="{F386EF0F-B7F0-4E63-826C-A871E60E126D}"/>
    <cellStyle name="Normal 5 8 2 2 2 2" xfId="1424" xr:uid="{69752130-4EC0-418F-A674-BBBC135EFC81}"/>
    <cellStyle name="Normal 5 8 2 2 3" xfId="1425" xr:uid="{4E3F8CC2-8DE4-4A64-8204-45A6117CB7AE}"/>
    <cellStyle name="Normal 5 8 2 2 4" xfId="3088" xr:uid="{B4BA6D31-0DB5-4BFA-B781-BB5F098EDF00}"/>
    <cellStyle name="Normal 5 8 2 3" xfId="1426" xr:uid="{28D95127-76F2-4781-A3A0-CAFA2DAD7DE9}"/>
    <cellStyle name="Normal 5 8 2 3 2" xfId="1427" xr:uid="{E17E9585-4A58-44A0-83E0-1645E01E8A7F}"/>
    <cellStyle name="Normal 5 8 2 3 3" xfId="3089" xr:uid="{A8D9477C-2B27-4240-923E-C18FB6B50305}"/>
    <cellStyle name="Normal 5 8 2 3 4" xfId="3090" xr:uid="{634D641D-5E24-4179-8BB9-1B0B809316E1}"/>
    <cellStyle name="Normal 5 8 2 4" xfId="1428" xr:uid="{0DCD4BFE-6FA8-4F51-9E9C-8CC09AFECB1A}"/>
    <cellStyle name="Normal 5 8 2 5" xfId="3091" xr:uid="{1C993861-3DAA-4917-AF26-C7F5C5453076}"/>
    <cellStyle name="Normal 5 8 2 6" xfId="3092" xr:uid="{04AB7F81-7FD8-483D-9CCE-6C986EEF6886}"/>
    <cellStyle name="Normal 5 8 3" xfId="601" xr:uid="{7BCF933E-E146-4B5C-8411-0C2830465C6D}"/>
    <cellStyle name="Normal 5 8 3 2" xfId="1429" xr:uid="{3E9E2634-AEE4-4EEC-A0DD-0906478A698A}"/>
    <cellStyle name="Normal 5 8 3 2 2" xfId="1430" xr:uid="{1313016B-391A-46D1-B453-8556B945ACAD}"/>
    <cellStyle name="Normal 5 8 3 2 3" xfId="3093" xr:uid="{14A55403-E07E-44BF-80DC-43AEFB4CB2A4}"/>
    <cellStyle name="Normal 5 8 3 2 4" xfId="3094" xr:uid="{14238497-26AB-42DF-9ABE-0DE5C8186F09}"/>
    <cellStyle name="Normal 5 8 3 3" xfId="1431" xr:uid="{C0104BA9-FB5A-40E1-9732-5FA84DD2ADD1}"/>
    <cellStyle name="Normal 5 8 3 4" xfId="3095" xr:uid="{176DA9FE-A80C-4CC5-98F0-5D1B32751221}"/>
    <cellStyle name="Normal 5 8 3 5" xfId="3096" xr:uid="{05FAB5D3-513D-406D-A8AE-F0965DDAF59A}"/>
    <cellStyle name="Normal 5 8 4" xfId="1432" xr:uid="{FB2DC122-0E45-4F9A-8CB5-739C4166F8E4}"/>
    <cellStyle name="Normal 5 8 4 2" xfId="1433" xr:uid="{B39B4927-F4C6-4897-BEC1-5B18462B3B45}"/>
    <cellStyle name="Normal 5 8 4 3" xfId="3097" xr:uid="{EEE10CB3-8366-4775-8E49-015531CBE12B}"/>
    <cellStyle name="Normal 5 8 4 4" xfId="3098" xr:uid="{99CA4B6A-8D08-47BF-ACDB-C089F4AA8542}"/>
    <cellStyle name="Normal 5 8 5" xfId="1434" xr:uid="{3EBC0BAC-668A-4B4A-ABEC-D25BF6F5471A}"/>
    <cellStyle name="Normal 5 8 5 2" xfId="3099" xr:uid="{38D4B63F-1CC7-4332-8AF8-7E4159D2B452}"/>
    <cellStyle name="Normal 5 8 5 3" xfId="3100" xr:uid="{81E491F6-265A-4126-9850-F6227A3E79FE}"/>
    <cellStyle name="Normal 5 8 5 4" xfId="3101" xr:uid="{5920A7E8-502C-4BA1-9A5A-EA0079F3540D}"/>
    <cellStyle name="Normal 5 8 6" xfId="3102" xr:uid="{504944A7-4CA0-478E-A0AE-632CE78EE614}"/>
    <cellStyle name="Normal 5 8 7" xfId="3103" xr:uid="{6D122246-F148-4E5B-9232-0358159DF740}"/>
    <cellStyle name="Normal 5 8 8" xfId="3104" xr:uid="{5573BF24-E5E8-4742-9612-38AD34307C5D}"/>
    <cellStyle name="Normal 5 9" xfId="320" xr:uid="{A11313EC-57BD-4F40-ACF0-77DE089C75E3}"/>
    <cellStyle name="Normal 5 9 2" xfId="602" xr:uid="{13C5FBAC-C2A5-4558-B81D-0D01D4DB3A7A}"/>
    <cellStyle name="Normal 5 9 2 2" xfId="603" xr:uid="{9FCF27C0-4967-4715-A8F8-45EF37DAA0DF}"/>
    <cellStyle name="Normal 5 9 2 2 2" xfId="1435" xr:uid="{ED4CB2C6-FC46-4A4D-BF6E-44AD1073080D}"/>
    <cellStyle name="Normal 5 9 2 2 3" xfId="3105" xr:uid="{C8CBE763-0497-4569-A20F-3ECF827A4220}"/>
    <cellStyle name="Normal 5 9 2 2 4" xfId="3106" xr:uid="{044145FA-00FC-4708-9993-F4F9DDF270D1}"/>
    <cellStyle name="Normal 5 9 2 3" xfId="1436" xr:uid="{A45ABC99-0618-4866-AE7B-BA1109F2FADD}"/>
    <cellStyle name="Normal 5 9 2 4" xfId="3107" xr:uid="{65589EBC-BCD0-4A9C-9AD2-863EB930B8BB}"/>
    <cellStyle name="Normal 5 9 2 5" xfId="3108" xr:uid="{5BAFE4CF-1595-4DA9-9D14-75244A89165D}"/>
    <cellStyle name="Normal 5 9 3" xfId="604" xr:uid="{58BB64A8-391F-4BBA-8AA7-5895AE9EFD96}"/>
    <cellStyle name="Normal 5 9 3 2" xfId="1437" xr:uid="{0C9D91C1-59DC-4E8D-986A-0A43FAE98BFD}"/>
    <cellStyle name="Normal 5 9 3 3" xfId="3109" xr:uid="{8E9C95D1-6618-419E-B5FC-32D758D174EE}"/>
    <cellStyle name="Normal 5 9 3 4" xfId="3110" xr:uid="{9E8C260D-450F-4E4E-8B34-3A500A032512}"/>
    <cellStyle name="Normal 5 9 4" xfId="1438" xr:uid="{BB9736DE-7A16-4309-8874-A6B2D91E79CB}"/>
    <cellStyle name="Normal 5 9 4 2" xfId="3111" xr:uid="{6D78E7A1-2DDE-47F4-A5FB-9208BA3A4ED6}"/>
    <cellStyle name="Normal 5 9 4 3" xfId="3112" xr:uid="{02E08D44-0E5E-49D4-BE21-22B92F3D010F}"/>
    <cellStyle name="Normal 5 9 4 4" xfId="3113" xr:uid="{37B77FCD-4509-4C5E-916B-D32D6F99A28B}"/>
    <cellStyle name="Normal 5 9 5" xfId="3114" xr:uid="{6E9C1387-0B92-4A9C-9CEE-91761CD35B33}"/>
    <cellStyle name="Normal 5 9 6" xfId="3115" xr:uid="{761A1FCA-B5FC-4B7A-872F-75E3CF696D25}"/>
    <cellStyle name="Normal 5 9 7" xfId="3116" xr:uid="{9FC957D6-82F7-4D3F-BDF7-F6FD01519C4C}"/>
    <cellStyle name="Normal 6" xfId="111" xr:uid="{342312F3-3B61-4B6C-A0D5-FC6E0FC15309}"/>
    <cellStyle name="Normal 6 10" xfId="321" xr:uid="{C2B57B82-3872-434C-BCC8-601A07376FCC}"/>
    <cellStyle name="Normal 6 10 2" xfId="1439" xr:uid="{71EBDCCC-4798-4A94-B5BC-5396CC19FC78}"/>
    <cellStyle name="Normal 6 10 2 2" xfId="3117" xr:uid="{D7CA4889-3944-4D22-A51A-5CB65FCF12FF}"/>
    <cellStyle name="Normal 6 10 2 2 2" xfId="4590" xr:uid="{326AB969-3137-42BA-9D14-0EC685E578FD}"/>
    <cellStyle name="Normal 6 10 2 3" xfId="3118" xr:uid="{CF7F4925-3ACD-428F-8E30-55B08EC4BE40}"/>
    <cellStyle name="Normal 6 10 2 4" xfId="3119" xr:uid="{3E970850-0182-4293-BA6B-FF4310ADA97D}"/>
    <cellStyle name="Normal 6 10 3" xfId="3120" xr:uid="{77C57E60-D043-4345-80B1-2976234E2AA9}"/>
    <cellStyle name="Normal 6 10 4" xfId="3121" xr:uid="{33489A6A-84FE-41AC-B7C9-C5364B4AA22D}"/>
    <cellStyle name="Normal 6 10 5" xfId="3122" xr:uid="{B63F5F9F-9B52-4BB6-8580-6CA668093EFB}"/>
    <cellStyle name="Normal 6 11" xfId="1440" xr:uid="{DB503F6B-F3BD-4AE0-A980-A151EEC791C5}"/>
    <cellStyle name="Normal 6 11 2" xfId="3123" xr:uid="{4F7161EA-AB12-40FB-9B70-B8C4D9F5E9FE}"/>
    <cellStyle name="Normal 6 11 3" xfId="3124" xr:uid="{BAF3EBED-704E-4EDC-8423-D0E33ACED1A9}"/>
    <cellStyle name="Normal 6 11 4" xfId="3125" xr:uid="{2AD68982-7771-40CA-8A92-34D17E2D017A}"/>
    <cellStyle name="Normal 6 12" xfId="904" xr:uid="{1F785A56-5351-44D3-B014-D5A70DAB44B0}"/>
    <cellStyle name="Normal 6 12 2" xfId="3126" xr:uid="{8E47F941-87D1-4708-B822-07023F4E231F}"/>
    <cellStyle name="Normal 6 12 3" xfId="3127" xr:uid="{206B9E85-6414-40E2-9077-352D1706C54A}"/>
    <cellStyle name="Normal 6 12 4" xfId="3128" xr:uid="{577F2A9F-AD10-4DA9-87ED-4FBBD707E621}"/>
    <cellStyle name="Normal 6 13" xfId="901" xr:uid="{8E9A1124-556F-4414-AFF4-FCCB18824FA6}"/>
    <cellStyle name="Normal 6 13 2" xfId="3130" xr:uid="{DD594516-8BF2-4C03-B88B-DC6DFEB7BDD3}"/>
    <cellStyle name="Normal 6 13 3" xfId="4317" xr:uid="{45D267CA-B49F-4257-9C6A-A90B20C9DBCE}"/>
    <cellStyle name="Normal 6 13 4" xfId="3129" xr:uid="{BA4DA6C9-B6D7-40E9-8F22-54D91735F99A}"/>
    <cellStyle name="Normal 6 13 5" xfId="5321" xr:uid="{AC5851BD-E9DE-424B-9EF7-54E62FA4949D}"/>
    <cellStyle name="Normal 6 14" xfId="3131" xr:uid="{7492EB5F-542B-4FD9-A888-40AD6C86774A}"/>
    <cellStyle name="Normal 6 15" xfId="3132" xr:uid="{F653764F-017D-4788-A383-37019E367741}"/>
    <cellStyle name="Normal 6 16" xfId="3133" xr:uid="{623CD3F9-ADE8-4C02-A7C5-BA3033011D08}"/>
    <cellStyle name="Normal 6 2" xfId="112" xr:uid="{702382D7-39B6-4612-944D-36CE876A382D}"/>
    <cellStyle name="Normal 6 2 2" xfId="322" xr:uid="{08168E35-1AAF-4ACD-9FC5-0BE8225C9594}"/>
    <cellStyle name="Normal 6 2 2 2" xfId="4673" xr:uid="{661D67B4-AA66-451F-A4CD-9197080A0671}"/>
    <cellStyle name="Normal 6 2 3" xfId="4562" xr:uid="{B53B739E-1613-4081-8135-70A2F839FB30}"/>
    <cellStyle name="Normal 6 3" xfId="113" xr:uid="{8F788B30-400C-4869-BB83-ABE8136E1AAB}"/>
    <cellStyle name="Normal 6 3 10" xfId="3134" xr:uid="{64EDD8D9-517B-4CC0-B038-82D7D6D71A7F}"/>
    <cellStyle name="Normal 6 3 11" xfId="3135" xr:uid="{A5678BF0-A1D3-4294-BA15-DBD71271B61B}"/>
    <cellStyle name="Normal 6 3 2" xfId="114" xr:uid="{41743B0A-B753-4D36-95C3-2F38010880CC}"/>
    <cellStyle name="Normal 6 3 2 2" xfId="115" xr:uid="{1C3F66F0-5C0D-4541-BB31-58DD96D1B61E}"/>
    <cellStyle name="Normal 6 3 2 2 2" xfId="323" xr:uid="{3C2175C5-5A52-4413-8D6E-18CC181F0155}"/>
    <cellStyle name="Normal 6 3 2 2 2 2" xfId="605" xr:uid="{FBB962B6-FB03-4C15-86AF-AF1EDCD09E9C}"/>
    <cellStyle name="Normal 6 3 2 2 2 2 2" xfId="606" xr:uid="{0B062E0D-EA23-43B8-A622-45A88D6AA035}"/>
    <cellStyle name="Normal 6 3 2 2 2 2 2 2" xfId="1441" xr:uid="{D6A528ED-DA7A-480C-B4FC-23E840A4F66F}"/>
    <cellStyle name="Normal 6 3 2 2 2 2 2 2 2" xfId="1442" xr:uid="{CFF1293A-2486-4ECB-9C51-8CBE0F40D8F2}"/>
    <cellStyle name="Normal 6 3 2 2 2 2 2 3" xfId="1443" xr:uid="{1C38E3C1-675C-48C4-90FB-1CEC5A7D07F6}"/>
    <cellStyle name="Normal 6 3 2 2 2 2 3" xfId="1444" xr:uid="{4A5F1EED-F521-4783-BF4E-FE337CF47A64}"/>
    <cellStyle name="Normal 6 3 2 2 2 2 3 2" xfId="1445" xr:uid="{5C201B0A-279E-4B34-A098-3F5B5F1C6669}"/>
    <cellStyle name="Normal 6 3 2 2 2 2 4" xfId="1446" xr:uid="{FAF84AB5-48EF-48CA-A8BB-928923CD7C94}"/>
    <cellStyle name="Normal 6 3 2 2 2 3" xfId="607" xr:uid="{F2FFA075-9F39-4C7C-ACF9-DF10D53D607E}"/>
    <cellStyle name="Normal 6 3 2 2 2 3 2" xfId="1447" xr:uid="{A7A737D7-CCC2-4465-827E-E351BDBE24D1}"/>
    <cellStyle name="Normal 6 3 2 2 2 3 2 2" xfId="1448" xr:uid="{F70DFCDC-3EF6-44CC-A841-98A77F6335EF}"/>
    <cellStyle name="Normal 6 3 2 2 2 3 3" xfId="1449" xr:uid="{771AA047-4422-48CF-81BE-80CF90656771}"/>
    <cellStyle name="Normal 6 3 2 2 2 3 4" xfId="3136" xr:uid="{5A234527-9B1F-4CD5-AE09-39CB8229708A}"/>
    <cellStyle name="Normal 6 3 2 2 2 4" xfId="1450" xr:uid="{759779C7-496A-4F9D-84B1-92980D4841C8}"/>
    <cellStyle name="Normal 6 3 2 2 2 4 2" xfId="1451" xr:uid="{C53F8A2F-FD87-4A9F-B730-6C1C1CBF021D}"/>
    <cellStyle name="Normal 6 3 2 2 2 5" xfId="1452" xr:uid="{804EE88E-9537-4281-B897-44940D2CB187}"/>
    <cellStyle name="Normal 6 3 2 2 2 6" xfId="3137" xr:uid="{C19B8A83-6277-4500-9546-E78D863ED7AE}"/>
    <cellStyle name="Normal 6 3 2 2 3" xfId="324" xr:uid="{B2A5785A-E498-4AA2-9CF3-7B1BE6595B61}"/>
    <cellStyle name="Normal 6 3 2 2 3 2" xfId="608" xr:uid="{65BD1D46-5B7B-4FBD-925D-9526B3B64760}"/>
    <cellStyle name="Normal 6 3 2 2 3 2 2" xfId="609" xr:uid="{8B498512-E27D-4571-BC59-0E63ED0C4D1D}"/>
    <cellStyle name="Normal 6 3 2 2 3 2 2 2" xfId="1453" xr:uid="{B462DFCF-568C-43FF-9154-AEDB66F55A2B}"/>
    <cellStyle name="Normal 6 3 2 2 3 2 2 2 2" xfId="1454" xr:uid="{27CB6673-7870-4123-B84C-17972946C47D}"/>
    <cellStyle name="Normal 6 3 2 2 3 2 2 3" xfId="1455" xr:uid="{67FE82B3-88C0-4BF2-BC5E-77C773DBDC78}"/>
    <cellStyle name="Normal 6 3 2 2 3 2 3" xfId="1456" xr:uid="{5DDA2014-1B6E-4CC5-A6C3-4D2F81C19CDB}"/>
    <cellStyle name="Normal 6 3 2 2 3 2 3 2" xfId="1457" xr:uid="{42E0C0B0-6A23-47F0-BC20-C2C4447083AC}"/>
    <cellStyle name="Normal 6 3 2 2 3 2 4" xfId="1458" xr:uid="{89B2A192-05FE-41A3-98B2-13A8A8A731A8}"/>
    <cellStyle name="Normal 6 3 2 2 3 3" xfId="610" xr:uid="{A25C9EE0-C0A9-4D4E-9E84-51CF66474A4F}"/>
    <cellStyle name="Normal 6 3 2 2 3 3 2" xfId="1459" xr:uid="{F26E911E-3F1D-4EDC-9C4F-6E95478AFEE0}"/>
    <cellStyle name="Normal 6 3 2 2 3 3 2 2" xfId="1460" xr:uid="{61E2395F-8474-4696-8B7A-29535E81CA40}"/>
    <cellStyle name="Normal 6 3 2 2 3 3 3" xfId="1461" xr:uid="{F71DC083-0091-4124-BA71-A58885206DC7}"/>
    <cellStyle name="Normal 6 3 2 2 3 4" xfId="1462" xr:uid="{9E5BBF8C-0D09-45F5-AF4E-06B3824C99F5}"/>
    <cellStyle name="Normal 6 3 2 2 3 4 2" xfId="1463" xr:uid="{4185285C-322D-4B63-9F9B-EC68E8A669F2}"/>
    <cellStyle name="Normal 6 3 2 2 3 5" xfId="1464" xr:uid="{EE11AEA6-8A01-4B2D-AF6F-BE4D1317A9E6}"/>
    <cellStyle name="Normal 6 3 2 2 4" xfId="611" xr:uid="{3B7CBC49-7CE2-47E9-AF8E-23890932CF1C}"/>
    <cellStyle name="Normal 6 3 2 2 4 2" xfId="612" xr:uid="{E3082A2D-7C05-4266-BC1D-3C86A5BFAA98}"/>
    <cellStyle name="Normal 6 3 2 2 4 2 2" xfId="1465" xr:uid="{ABCF2D62-637C-44E2-B7D9-55E8F03AD78B}"/>
    <cellStyle name="Normal 6 3 2 2 4 2 2 2" xfId="1466" xr:uid="{14FED15A-09D1-416D-BE07-814D19CC8818}"/>
    <cellStyle name="Normal 6 3 2 2 4 2 3" xfId="1467" xr:uid="{07E1B7DF-3824-4442-9F0D-1FEAF6C819B5}"/>
    <cellStyle name="Normal 6 3 2 2 4 3" xfId="1468" xr:uid="{315F8523-0707-426F-BA76-026AAC6A40C0}"/>
    <cellStyle name="Normal 6 3 2 2 4 3 2" xfId="1469" xr:uid="{305C1BAD-51C1-4F12-A9ED-1B4429D81411}"/>
    <cellStyle name="Normal 6 3 2 2 4 4" xfId="1470" xr:uid="{5204D85F-9816-428E-94E4-AB1D199A145A}"/>
    <cellStyle name="Normal 6 3 2 2 5" xfId="613" xr:uid="{8C686D0E-C536-4A27-A0B0-19DB995A8C00}"/>
    <cellStyle name="Normal 6 3 2 2 5 2" xfId="1471" xr:uid="{45AFBD0E-5073-4300-83BF-4E7DB3536330}"/>
    <cellStyle name="Normal 6 3 2 2 5 2 2" xfId="1472" xr:uid="{E92C7D62-F696-4618-AC72-A65F27E1FBC9}"/>
    <cellStyle name="Normal 6 3 2 2 5 3" xfId="1473" xr:uid="{421FED1D-6969-415B-AFA5-A8F0EDF9192E}"/>
    <cellStyle name="Normal 6 3 2 2 5 4" xfId="3138" xr:uid="{D4CF5D5C-94E7-4644-A144-9983BBE19F2B}"/>
    <cellStyle name="Normal 6 3 2 2 6" xfId="1474" xr:uid="{E6C04180-CA0D-49C1-887F-4424D82FF186}"/>
    <cellStyle name="Normal 6 3 2 2 6 2" xfId="1475" xr:uid="{42C1DA8A-FBDC-4058-87A4-6A86F580CACD}"/>
    <cellStyle name="Normal 6 3 2 2 7" xfId="1476" xr:uid="{BDFC0B50-2F67-4C49-9C74-D90E64F18B73}"/>
    <cellStyle name="Normal 6 3 2 2 8" xfId="3139" xr:uid="{63BFCE4F-809C-4770-93B0-9BF7C7C22730}"/>
    <cellStyle name="Normal 6 3 2 3" xfId="325" xr:uid="{D7FC7566-69D4-488E-A66B-759EFBDA8C6E}"/>
    <cellStyle name="Normal 6 3 2 3 2" xfId="614" xr:uid="{BF497AFE-315E-486E-9B59-8A3FC081B09F}"/>
    <cellStyle name="Normal 6 3 2 3 2 2" xfId="615" xr:uid="{EA912113-C745-44AA-A361-D3C78523FCE8}"/>
    <cellStyle name="Normal 6 3 2 3 2 2 2" xfId="1477" xr:uid="{9BB2C01A-41BB-43BB-B9BD-06DA5CA0C5A5}"/>
    <cellStyle name="Normal 6 3 2 3 2 2 2 2" xfId="1478" xr:uid="{6D2AF4E8-2C51-4DBA-B63B-DD7F638EEDE5}"/>
    <cellStyle name="Normal 6 3 2 3 2 2 3" xfId="1479" xr:uid="{58836404-FC7B-4EE0-92B1-CFF7687281BD}"/>
    <cellStyle name="Normal 6 3 2 3 2 3" xfId="1480" xr:uid="{DAB6DFD4-31A9-4650-9382-DEB06CB136F8}"/>
    <cellStyle name="Normal 6 3 2 3 2 3 2" xfId="1481" xr:uid="{D14E80A0-7684-453D-B0CA-2C1EA7306E64}"/>
    <cellStyle name="Normal 6 3 2 3 2 4" xfId="1482" xr:uid="{B3215F4E-37D1-4ED1-B0D4-2B03781C2C68}"/>
    <cellStyle name="Normal 6 3 2 3 3" xfId="616" xr:uid="{5E40AD24-1EA8-4D31-B31A-4298B086F909}"/>
    <cellStyle name="Normal 6 3 2 3 3 2" xfId="1483" xr:uid="{63960F3D-3CB4-43BD-8614-76C9B5715F29}"/>
    <cellStyle name="Normal 6 3 2 3 3 2 2" xfId="1484" xr:uid="{2EE26CBC-87CB-409C-B124-64112ED8C87E}"/>
    <cellStyle name="Normal 6 3 2 3 3 3" xfId="1485" xr:uid="{336A422C-23B2-47AF-8311-5F79C4ACD1E6}"/>
    <cellStyle name="Normal 6 3 2 3 3 4" xfId="3140" xr:uid="{C1B13CDB-017B-4187-A3BC-A7C5BEEB19E9}"/>
    <cellStyle name="Normal 6 3 2 3 4" xfId="1486" xr:uid="{3EDB252F-852C-458D-B422-49051D8E895B}"/>
    <cellStyle name="Normal 6 3 2 3 4 2" xfId="1487" xr:uid="{4ADD77F9-A4ED-4190-8B0E-61FBC91A04FD}"/>
    <cellStyle name="Normal 6 3 2 3 5" xfId="1488" xr:uid="{3E32D28F-7906-4CA9-B320-1640FED23EAF}"/>
    <cellStyle name="Normal 6 3 2 3 6" xfId="3141" xr:uid="{988DDE5C-3FA7-4358-8869-AD452DE686B9}"/>
    <cellStyle name="Normal 6 3 2 4" xfId="326" xr:uid="{E1E2DAE8-9B44-4404-B0BA-99CA005C9FAD}"/>
    <cellStyle name="Normal 6 3 2 4 2" xfId="617" xr:uid="{F52A1524-F316-4054-AD6C-72F6EB4C28D9}"/>
    <cellStyle name="Normal 6 3 2 4 2 2" xfId="618" xr:uid="{A2461A3B-65D0-47EA-B94D-0D79A0BF92FB}"/>
    <cellStyle name="Normal 6 3 2 4 2 2 2" xfId="1489" xr:uid="{B6811D55-4CDA-4E5D-8D8B-78B4A922B3AD}"/>
    <cellStyle name="Normal 6 3 2 4 2 2 2 2" xfId="1490" xr:uid="{FF6B0375-A648-476C-8FBA-C6C4E6A8E35E}"/>
    <cellStyle name="Normal 6 3 2 4 2 2 3" xfId="1491" xr:uid="{A25167AC-8F27-4227-8DA1-E6E2E9B8C577}"/>
    <cellStyle name="Normal 6 3 2 4 2 3" xfId="1492" xr:uid="{D3A2C971-6EBE-4998-9EF5-C5597235CB7A}"/>
    <cellStyle name="Normal 6 3 2 4 2 3 2" xfId="1493" xr:uid="{AB73F5B3-B8CE-4D5A-9373-C1220076D784}"/>
    <cellStyle name="Normal 6 3 2 4 2 4" xfId="1494" xr:uid="{11437BC4-030D-43B0-B86E-710BC4EE3A3B}"/>
    <cellStyle name="Normal 6 3 2 4 3" xfId="619" xr:uid="{9C5F817F-2604-4719-9720-80E82D075637}"/>
    <cellStyle name="Normal 6 3 2 4 3 2" xfId="1495" xr:uid="{8211101A-4A77-4B58-887B-7518A9AEF44D}"/>
    <cellStyle name="Normal 6 3 2 4 3 2 2" xfId="1496" xr:uid="{6A2F1B91-7642-40D4-B33E-C8E7AFBCE580}"/>
    <cellStyle name="Normal 6 3 2 4 3 3" xfId="1497" xr:uid="{A62AFEF0-4F21-41BC-A1A7-7376ED1885C9}"/>
    <cellStyle name="Normal 6 3 2 4 4" xfId="1498" xr:uid="{71DE6973-A482-46A7-B757-0086AE48DE35}"/>
    <cellStyle name="Normal 6 3 2 4 4 2" xfId="1499" xr:uid="{CEC1750D-615B-4691-AFFC-7BA90C6C0D3B}"/>
    <cellStyle name="Normal 6 3 2 4 5" xfId="1500" xr:uid="{6746503B-916D-436B-B7AE-A1737B4FA76E}"/>
    <cellStyle name="Normal 6 3 2 5" xfId="327" xr:uid="{3E48E251-B19A-4FC1-8799-E05B583141A2}"/>
    <cellStyle name="Normal 6 3 2 5 2" xfId="620" xr:uid="{585C2FCB-EA5C-4AB9-9EB2-483810D2FDDC}"/>
    <cellStyle name="Normal 6 3 2 5 2 2" xfId="1501" xr:uid="{05C6E172-2276-4C78-9E32-51BA4D013574}"/>
    <cellStyle name="Normal 6 3 2 5 2 2 2" xfId="1502" xr:uid="{B7DB1038-078D-46DD-91B5-F3B48AEEB9CE}"/>
    <cellStyle name="Normal 6 3 2 5 2 3" xfId="1503" xr:uid="{F361C0FA-C0A2-4045-B2C9-CF91119E3C9E}"/>
    <cellStyle name="Normal 6 3 2 5 3" xfId="1504" xr:uid="{794DF7F2-BDA6-43C5-9243-AEDCA6F6A44C}"/>
    <cellStyle name="Normal 6 3 2 5 3 2" xfId="1505" xr:uid="{BA984FD1-67B3-4654-A271-3242F0F8E824}"/>
    <cellStyle name="Normal 6 3 2 5 4" xfId="1506" xr:uid="{99C999B7-A970-4CEE-9DBD-E80D11F74878}"/>
    <cellStyle name="Normal 6 3 2 6" xfId="621" xr:uid="{E7D58D6C-2A98-4786-AF7C-E6C9639BF21A}"/>
    <cellStyle name="Normal 6 3 2 6 2" xfId="1507" xr:uid="{128A3DA6-ABEA-4BE4-B10B-9E36C28FAA23}"/>
    <cellStyle name="Normal 6 3 2 6 2 2" xfId="1508" xr:uid="{E29AF3BA-C377-421B-AE19-997FF9A362CC}"/>
    <cellStyle name="Normal 6 3 2 6 3" xfId="1509" xr:uid="{3E65AA09-6D54-4026-BD51-C617BE640689}"/>
    <cellStyle name="Normal 6 3 2 6 4" xfId="3142" xr:uid="{1E6CFBE1-07B1-4396-A5B7-682F986D1768}"/>
    <cellStyle name="Normal 6 3 2 7" xfId="1510" xr:uid="{3099DC4B-A782-4E11-AE4D-2FEC0115F667}"/>
    <cellStyle name="Normal 6 3 2 7 2" xfId="1511" xr:uid="{BB7CD04A-7ABE-4D51-AD12-BE1D4E33FCA3}"/>
    <cellStyle name="Normal 6 3 2 8" xfId="1512" xr:uid="{A7A7A907-3849-4957-8943-E8D0B0ADA2F5}"/>
    <cellStyle name="Normal 6 3 2 9" xfId="3143" xr:uid="{CE6B2940-76A0-4D69-A50D-5EA78DB3ECEC}"/>
    <cellStyle name="Normal 6 3 3" xfId="116" xr:uid="{E87D092F-2C61-4257-B7DA-8C825D74A6FD}"/>
    <cellStyle name="Normal 6 3 3 2" xfId="117" xr:uid="{1547F65E-5615-4ABA-9BD9-2AFCF9D38642}"/>
    <cellStyle name="Normal 6 3 3 2 2" xfId="622" xr:uid="{5B874FBF-B647-4F46-BAFE-82459B106840}"/>
    <cellStyle name="Normal 6 3 3 2 2 2" xfId="623" xr:uid="{1BF85AB8-7EF0-4D26-B452-DABFCF262464}"/>
    <cellStyle name="Normal 6 3 3 2 2 2 2" xfId="1513" xr:uid="{783C43CD-EF46-4D46-8F10-BAE011FBED0F}"/>
    <cellStyle name="Normal 6 3 3 2 2 2 2 2" xfId="1514" xr:uid="{53393940-159A-4D5C-84B6-84EE77A59FC7}"/>
    <cellStyle name="Normal 6 3 3 2 2 2 3" xfId="1515" xr:uid="{7B041259-C6AA-4418-9128-96542BB785C8}"/>
    <cellStyle name="Normal 6 3 3 2 2 3" xfId="1516" xr:uid="{7312FEFC-247D-4075-8835-74C27BC73D99}"/>
    <cellStyle name="Normal 6 3 3 2 2 3 2" xfId="1517" xr:uid="{B65E01E5-672F-4693-B6F8-A7D750126AAA}"/>
    <cellStyle name="Normal 6 3 3 2 2 4" xfId="1518" xr:uid="{8ABAFDA5-5B7B-405F-96B8-791998DA774D}"/>
    <cellStyle name="Normal 6 3 3 2 3" xfId="624" xr:uid="{98AE68AB-2505-4FFE-A699-5DA7565669D7}"/>
    <cellStyle name="Normal 6 3 3 2 3 2" xfId="1519" xr:uid="{B27E0638-BDD7-4814-B89E-95A9DA4ABEEE}"/>
    <cellStyle name="Normal 6 3 3 2 3 2 2" xfId="1520" xr:uid="{9D662E22-6FFE-452A-A49E-1E5962A2306A}"/>
    <cellStyle name="Normal 6 3 3 2 3 3" xfId="1521" xr:uid="{00F2D68B-671A-4445-9577-1044CD3750CB}"/>
    <cellStyle name="Normal 6 3 3 2 3 4" xfId="3144" xr:uid="{E302103B-1037-462B-9EAA-E1C9BEA44159}"/>
    <cellStyle name="Normal 6 3 3 2 4" xfId="1522" xr:uid="{A9FBF937-9072-448F-A3C1-92DEB92350CB}"/>
    <cellStyle name="Normal 6 3 3 2 4 2" xfId="1523" xr:uid="{1CFF6A58-3076-4ACA-9894-A626B533F230}"/>
    <cellStyle name="Normal 6 3 3 2 5" xfId="1524" xr:uid="{452AA511-BB5C-447B-B815-BBAFDD23A5A4}"/>
    <cellStyle name="Normal 6 3 3 2 6" xfId="3145" xr:uid="{B2173D15-6F05-4268-941B-FDAB497232E7}"/>
    <cellStyle name="Normal 6 3 3 3" xfId="328" xr:uid="{20AFAD99-F34D-4782-8D8C-2748B941DF08}"/>
    <cellStyle name="Normal 6 3 3 3 2" xfId="625" xr:uid="{27923028-66D2-4F3E-8ADC-03725CAB1843}"/>
    <cellStyle name="Normal 6 3 3 3 2 2" xfId="626" xr:uid="{3BB3A996-319B-4BEC-9FF5-563FDE49C83E}"/>
    <cellStyle name="Normal 6 3 3 3 2 2 2" xfId="1525" xr:uid="{95004981-E6AA-43C6-91B8-2C29D9054E66}"/>
    <cellStyle name="Normal 6 3 3 3 2 2 2 2" xfId="1526" xr:uid="{9565564A-3C25-4F27-A1D3-6580948D1048}"/>
    <cellStyle name="Normal 6 3 3 3 2 2 3" xfId="1527" xr:uid="{FA209357-EFEC-4DBB-B075-30D86E863C03}"/>
    <cellStyle name="Normal 6 3 3 3 2 3" xfId="1528" xr:uid="{6AD5EF94-7ECB-486A-A3B0-3DAD931205BB}"/>
    <cellStyle name="Normal 6 3 3 3 2 3 2" xfId="1529" xr:uid="{8FC665D3-E044-4A86-BD83-0CE6CC2718C6}"/>
    <cellStyle name="Normal 6 3 3 3 2 4" xfId="1530" xr:uid="{E1BF80F9-2A5A-4CE9-AAEF-FFD738FBE02D}"/>
    <cellStyle name="Normal 6 3 3 3 3" xfId="627" xr:uid="{A85142E3-E14C-4657-A624-C7B9460CEF7B}"/>
    <cellStyle name="Normal 6 3 3 3 3 2" xfId="1531" xr:uid="{C8A0E69A-71BE-4357-B911-6092CBB0A74E}"/>
    <cellStyle name="Normal 6 3 3 3 3 2 2" xfId="1532" xr:uid="{FCD63C12-05EC-4D39-B933-61EB79F18B40}"/>
    <cellStyle name="Normal 6 3 3 3 3 3" xfId="1533" xr:uid="{80EEE98B-72C6-4ED6-90E0-2B756E8C12CA}"/>
    <cellStyle name="Normal 6 3 3 3 4" xfId="1534" xr:uid="{55614468-99D4-4C9A-8AC8-07CF86CEA101}"/>
    <cellStyle name="Normal 6 3 3 3 4 2" xfId="1535" xr:uid="{CAF5DD39-0A1C-4A17-BF44-EF6CE1527CA8}"/>
    <cellStyle name="Normal 6 3 3 3 5" xfId="1536" xr:uid="{0017A236-4107-4527-89AA-57BEA0C949A4}"/>
    <cellStyle name="Normal 6 3 3 4" xfId="329" xr:uid="{B53C47C4-D842-4378-BA96-5CE7F8D300DB}"/>
    <cellStyle name="Normal 6 3 3 4 2" xfId="628" xr:uid="{E421C509-E39F-40E3-ACE5-760FA5D73382}"/>
    <cellStyle name="Normal 6 3 3 4 2 2" xfId="1537" xr:uid="{36F1A048-E82F-4D5C-8D4E-C4908E034055}"/>
    <cellStyle name="Normal 6 3 3 4 2 2 2" xfId="1538" xr:uid="{ECFC05AC-5762-431A-A196-93E56B9C4023}"/>
    <cellStyle name="Normal 6 3 3 4 2 3" xfId="1539" xr:uid="{27B223EE-F866-4C49-8F89-7C0FC7B937B3}"/>
    <cellStyle name="Normal 6 3 3 4 3" xfId="1540" xr:uid="{3C85CDA5-B6DF-40B9-89D5-B1D4B6A3EFF2}"/>
    <cellStyle name="Normal 6 3 3 4 3 2" xfId="1541" xr:uid="{1FDB53FE-2BCD-4C16-AB48-07EA925BFC7D}"/>
    <cellStyle name="Normal 6 3 3 4 4" xfId="1542" xr:uid="{4B928268-5870-4453-B345-E37CDFFD87A7}"/>
    <cellStyle name="Normal 6 3 3 5" xfId="629" xr:uid="{9909D2E0-7FDB-485D-8396-6DDAF8D39685}"/>
    <cellStyle name="Normal 6 3 3 5 2" xfId="1543" xr:uid="{E11C0AA8-5895-4C26-9CF9-25D6A5517D65}"/>
    <cellStyle name="Normal 6 3 3 5 2 2" xfId="1544" xr:uid="{5A0E2026-2FD4-4777-B719-992CCCC8B638}"/>
    <cellStyle name="Normal 6 3 3 5 3" xfId="1545" xr:uid="{0B115A06-C847-4A0F-AADE-DEC7EB32D266}"/>
    <cellStyle name="Normal 6 3 3 5 4" xfId="3146" xr:uid="{CBCAFB84-7C1A-469C-A75A-31F43A23E2B8}"/>
    <cellStyle name="Normal 6 3 3 6" xfId="1546" xr:uid="{4595FC5A-D07E-443A-86D4-FD93F4A2CBC4}"/>
    <cellStyle name="Normal 6 3 3 6 2" xfId="1547" xr:uid="{873D3B01-C7B2-4850-9912-51C057D43517}"/>
    <cellStyle name="Normal 6 3 3 7" xfId="1548" xr:uid="{B4E7E886-63CF-47B1-A46F-2BDE0AAD59B3}"/>
    <cellStyle name="Normal 6 3 3 8" xfId="3147" xr:uid="{18CF55E5-AC25-4511-9401-83D4A3F0D220}"/>
    <cellStyle name="Normal 6 3 4" xfId="118" xr:uid="{6DC29200-8D17-4A01-8DD6-D3B3138F5F7C}"/>
    <cellStyle name="Normal 6 3 4 2" xfId="449" xr:uid="{9A60AAFA-1B0A-4929-AB70-35EF66395D4D}"/>
    <cellStyle name="Normal 6 3 4 2 2" xfId="630" xr:uid="{B338D191-F957-4342-8245-1549ED134B84}"/>
    <cellStyle name="Normal 6 3 4 2 2 2" xfId="1549" xr:uid="{E72E421E-0068-4792-80F9-A91DB2AB202B}"/>
    <cellStyle name="Normal 6 3 4 2 2 2 2" xfId="1550" xr:uid="{6E1D4528-EB7C-4886-B217-940320FF152A}"/>
    <cellStyle name="Normal 6 3 4 2 2 3" xfId="1551" xr:uid="{0D72F803-D9BB-4D66-BDA7-1E4814CD5A4B}"/>
    <cellStyle name="Normal 6 3 4 2 2 4" xfId="3148" xr:uid="{F50B535D-A1CC-42AD-8029-FD49F10AE232}"/>
    <cellStyle name="Normal 6 3 4 2 3" xfId="1552" xr:uid="{0AF915B0-FCE1-4A57-9C1F-B6F1795AB5FF}"/>
    <cellStyle name="Normal 6 3 4 2 3 2" xfId="1553" xr:uid="{8651EA1F-14A2-48A6-905D-97CBA45AB215}"/>
    <cellStyle name="Normal 6 3 4 2 4" xfId="1554" xr:uid="{22701036-9861-43D7-B7FE-63AF5D8B2800}"/>
    <cellStyle name="Normal 6 3 4 2 5" xfId="3149" xr:uid="{8A0F2528-E922-4431-9605-3F2D1CF00D70}"/>
    <cellStyle name="Normal 6 3 4 3" xfId="631" xr:uid="{4118664E-C024-4B08-8634-FE5421C0D8CF}"/>
    <cellStyle name="Normal 6 3 4 3 2" xfId="1555" xr:uid="{65C8B200-ACCA-459C-B45D-F6955027B9B7}"/>
    <cellStyle name="Normal 6 3 4 3 2 2" xfId="1556" xr:uid="{14BB3632-CD57-4F93-8261-D01F2458E198}"/>
    <cellStyle name="Normal 6 3 4 3 3" xfId="1557" xr:uid="{07874FAA-6F3B-432A-AD6B-C61CEF1ABA0C}"/>
    <cellStyle name="Normal 6 3 4 3 4" xfId="3150" xr:uid="{5644421B-8424-4059-946B-CD169C232E73}"/>
    <cellStyle name="Normal 6 3 4 4" xfId="1558" xr:uid="{E4ED8F2A-3235-4696-82A4-21F66CD3EC0D}"/>
    <cellStyle name="Normal 6 3 4 4 2" xfId="1559" xr:uid="{FC17CD0A-3348-4BDD-B034-C0B0C20E0AD3}"/>
    <cellStyle name="Normal 6 3 4 4 3" xfId="3151" xr:uid="{61C3C25B-E8B6-4926-917F-AC9AB5268FE9}"/>
    <cellStyle name="Normal 6 3 4 4 4" xfId="3152" xr:uid="{B16F3F00-0AF9-459A-8EC2-B6ECC210731D}"/>
    <cellStyle name="Normal 6 3 4 5" xfId="1560" xr:uid="{48D533A2-1D93-4675-8007-2649060996B2}"/>
    <cellStyle name="Normal 6 3 4 6" xfId="3153" xr:uid="{F7799038-5CE3-4D22-80BB-D80C9A44BB47}"/>
    <cellStyle name="Normal 6 3 4 7" xfId="3154" xr:uid="{E46A3289-B45B-478C-B0B3-5D55DA9526BE}"/>
    <cellStyle name="Normal 6 3 5" xfId="330" xr:uid="{8437A0CE-9F39-4692-BC1A-48D20086E3FD}"/>
    <cellStyle name="Normal 6 3 5 2" xfId="632" xr:uid="{BFEBBC3F-D867-47CC-BE71-EF069CB16C96}"/>
    <cellStyle name="Normal 6 3 5 2 2" xfId="633" xr:uid="{C5907F0C-47A3-43D5-AB1E-5EAE04D4D5D4}"/>
    <cellStyle name="Normal 6 3 5 2 2 2" xfId="1561" xr:uid="{71D7A54B-E620-4014-8E4C-711C39DA694A}"/>
    <cellStyle name="Normal 6 3 5 2 2 2 2" xfId="1562" xr:uid="{17E8CB92-EED7-4A69-852A-806E817E182A}"/>
    <cellStyle name="Normal 6 3 5 2 2 3" xfId="1563" xr:uid="{CC39F018-1103-4878-B74F-D41D04DF0015}"/>
    <cellStyle name="Normal 6 3 5 2 3" xfId="1564" xr:uid="{AE217957-F6D1-4A37-B6FE-4EDBED099F45}"/>
    <cellStyle name="Normal 6 3 5 2 3 2" xfId="1565" xr:uid="{8B121B4A-53E8-4819-AD5C-C928284084CC}"/>
    <cellStyle name="Normal 6 3 5 2 4" xfId="1566" xr:uid="{A80A2C30-21F5-43A2-8E67-598558C232E1}"/>
    <cellStyle name="Normal 6 3 5 3" xfId="634" xr:uid="{8F667C09-CC05-47E6-8F65-07E1A3A061A3}"/>
    <cellStyle name="Normal 6 3 5 3 2" xfId="1567" xr:uid="{7CDEC465-840E-4A8B-B27E-7A4ADDA2DF1D}"/>
    <cellStyle name="Normal 6 3 5 3 2 2" xfId="1568" xr:uid="{1808DFC1-B6EA-44DA-AE2D-F376C13DD4A4}"/>
    <cellStyle name="Normal 6 3 5 3 3" xfId="1569" xr:uid="{9DAEC5BD-A274-4614-888D-659C4BFDFD67}"/>
    <cellStyle name="Normal 6 3 5 3 4" xfId="3155" xr:uid="{855DA435-2BF3-4EC3-9CCB-014231930939}"/>
    <cellStyle name="Normal 6 3 5 4" xfId="1570" xr:uid="{4474A07A-9AAF-4277-9C3E-E7D1686D9F25}"/>
    <cellStyle name="Normal 6 3 5 4 2" xfId="1571" xr:uid="{C26A74DE-8EB6-4A1C-8A20-7078FF3E9259}"/>
    <cellStyle name="Normal 6 3 5 5" xfId="1572" xr:uid="{6D8EA98D-F32C-48CD-AAAB-8AB1F16FCB7D}"/>
    <cellStyle name="Normal 6 3 5 6" xfId="3156" xr:uid="{8A64EB43-A0FD-4E8C-ACA0-79E5122FBC9D}"/>
    <cellStyle name="Normal 6 3 6" xfId="331" xr:uid="{3CAC1083-41F6-4199-8B6E-5B84B841ED21}"/>
    <cellStyle name="Normal 6 3 6 2" xfId="635" xr:uid="{73817C65-52E3-4387-B716-B6AB351E3871}"/>
    <cellStyle name="Normal 6 3 6 2 2" xfId="1573" xr:uid="{0273AEBD-D6B1-456B-AD8B-3F491D1B2CB8}"/>
    <cellStyle name="Normal 6 3 6 2 2 2" xfId="1574" xr:uid="{F938EA97-D57A-4735-8287-F28154745760}"/>
    <cellStyle name="Normal 6 3 6 2 3" xfId="1575" xr:uid="{5C61D06A-A7AA-494E-BD6D-DECA52B83975}"/>
    <cellStyle name="Normal 6 3 6 2 4" xfId="3157" xr:uid="{3A8A01A8-4593-4FBC-88DF-7469837AE2CD}"/>
    <cellStyle name="Normal 6 3 6 3" xfId="1576" xr:uid="{C457D952-032A-42C3-BB81-470F30CF6372}"/>
    <cellStyle name="Normal 6 3 6 3 2" xfId="1577" xr:uid="{6F1B7955-DB6C-4785-806E-FD2A3FBD2C10}"/>
    <cellStyle name="Normal 6 3 6 4" xfId="1578" xr:uid="{533A61D0-EE2B-4745-B6C0-D1194FB2D085}"/>
    <cellStyle name="Normal 6 3 6 5" xfId="3158" xr:uid="{01CBEA11-FD97-44A9-AB47-2C0FE4B116C7}"/>
    <cellStyle name="Normal 6 3 7" xfId="636" xr:uid="{48FA1287-D431-45D2-9927-52E063F028E0}"/>
    <cellStyle name="Normal 6 3 7 2" xfId="1579" xr:uid="{B6493287-3566-4F93-A1FB-7402FE44A006}"/>
    <cellStyle name="Normal 6 3 7 2 2" xfId="1580" xr:uid="{925F89E3-8918-4C0A-988F-CE12CA8ACC84}"/>
    <cellStyle name="Normal 6 3 7 3" xfId="1581" xr:uid="{F6C20BEF-1281-4627-9EC6-FEF194819F0B}"/>
    <cellStyle name="Normal 6 3 7 4" xfId="3159" xr:uid="{B9711FB2-413A-4D5A-8530-2BBFEB2371D1}"/>
    <cellStyle name="Normal 6 3 8" xfId="1582" xr:uid="{8DEBFCEC-FFFC-4030-8137-E8753B293181}"/>
    <cellStyle name="Normal 6 3 8 2" xfId="1583" xr:uid="{8ADBCBE4-D8F1-49E9-BEE3-818390A2AF99}"/>
    <cellStyle name="Normal 6 3 8 3" xfId="3160" xr:uid="{A5E679D9-956E-4A73-829E-5C1AABCEF888}"/>
    <cellStyle name="Normal 6 3 8 4" xfId="3161" xr:uid="{537513B5-4553-45BA-9697-30EF083859F3}"/>
    <cellStyle name="Normal 6 3 9" xfId="1584" xr:uid="{64FD71C9-AA33-4FA9-B88D-3002C3D5792C}"/>
    <cellStyle name="Normal 6 3 9 2" xfId="4720" xr:uid="{EA6E7409-1303-4C47-8463-16A6102754D0}"/>
    <cellStyle name="Normal 6 4" xfId="119" xr:uid="{74C30DA3-B910-4A90-B59F-A2424BA462CF}"/>
    <cellStyle name="Normal 6 4 10" xfId="3162" xr:uid="{0A6EC349-9645-4367-A5C6-A3D77CB2E906}"/>
    <cellStyle name="Normal 6 4 11" xfId="3163" xr:uid="{833E89CB-6B0E-482A-82AD-4B5A46866581}"/>
    <cellStyle name="Normal 6 4 2" xfId="120" xr:uid="{6D025A62-01D9-4CBC-8539-2E903FE81B99}"/>
    <cellStyle name="Normal 6 4 2 2" xfId="121" xr:uid="{12E39070-5E15-41A9-A68E-5B024C83CFEE}"/>
    <cellStyle name="Normal 6 4 2 2 2" xfId="332" xr:uid="{D3043F0A-F7FC-4799-ABE7-A774A7318C89}"/>
    <cellStyle name="Normal 6 4 2 2 2 2" xfId="637" xr:uid="{989D12F6-10CD-4F60-AA42-FCEDA49CC99A}"/>
    <cellStyle name="Normal 6 4 2 2 2 2 2" xfId="1585" xr:uid="{D2477A27-0693-4B1F-9D04-79E7920E86EF}"/>
    <cellStyle name="Normal 6 4 2 2 2 2 2 2" xfId="1586" xr:uid="{15FDCFB1-21E4-401D-9F5F-2C8FF31FDD41}"/>
    <cellStyle name="Normal 6 4 2 2 2 2 3" xfId="1587" xr:uid="{6C4607E7-6901-4B48-8578-69C63E7BBB0A}"/>
    <cellStyle name="Normal 6 4 2 2 2 2 4" xfId="3164" xr:uid="{E76B3B3C-C34A-4C35-A759-2132C4D4DFC4}"/>
    <cellStyle name="Normal 6 4 2 2 2 3" xfId="1588" xr:uid="{EF9C86C9-CFD0-4740-B808-27A411E9DF02}"/>
    <cellStyle name="Normal 6 4 2 2 2 3 2" xfId="1589" xr:uid="{1F8A4761-EDA6-44DA-9A55-5023E31201D5}"/>
    <cellStyle name="Normal 6 4 2 2 2 3 3" xfId="3165" xr:uid="{8E5D373D-B8B5-42C2-8B6B-D2C9D474CC3E}"/>
    <cellStyle name="Normal 6 4 2 2 2 3 4" xfId="3166" xr:uid="{F82D4D0D-7E2B-42E4-93EC-107DB2EB1115}"/>
    <cellStyle name="Normal 6 4 2 2 2 4" xfId="1590" xr:uid="{99EA0223-2602-439C-A54B-AC24093BFB50}"/>
    <cellStyle name="Normal 6 4 2 2 2 5" xfId="3167" xr:uid="{2441441E-FE92-4F4C-B96C-37D14806644C}"/>
    <cellStyle name="Normal 6 4 2 2 2 6" xfId="3168" xr:uid="{5F6BE908-65AB-477C-9585-6B505066374C}"/>
    <cellStyle name="Normal 6 4 2 2 3" xfId="638" xr:uid="{774F8831-2C42-4703-900B-530EFEAF4204}"/>
    <cellStyle name="Normal 6 4 2 2 3 2" xfId="1591" xr:uid="{A718807F-51B3-456E-A592-CFDC64A77810}"/>
    <cellStyle name="Normal 6 4 2 2 3 2 2" xfId="1592" xr:uid="{540984CC-6B41-4131-9BDF-09D0B61D7B43}"/>
    <cellStyle name="Normal 6 4 2 2 3 2 3" xfId="3169" xr:uid="{E8BD03F4-3FCA-40A0-8755-A81AE2A877DA}"/>
    <cellStyle name="Normal 6 4 2 2 3 2 4" xfId="3170" xr:uid="{82C6BE1E-03FE-4734-BFA3-A17084A91412}"/>
    <cellStyle name="Normal 6 4 2 2 3 3" xfId="1593" xr:uid="{C52A49C2-A7EB-42E2-89D8-6BD2BCA072FF}"/>
    <cellStyle name="Normal 6 4 2 2 3 4" xfId="3171" xr:uid="{C4E1E1FC-C7D7-41B0-A361-631D9BA4D87E}"/>
    <cellStyle name="Normal 6 4 2 2 3 5" xfId="3172" xr:uid="{C65607C4-0233-4406-B7F6-AE3C79657F5A}"/>
    <cellStyle name="Normal 6 4 2 2 4" xfId="1594" xr:uid="{41A4A4AF-DC7C-484F-BAE1-2A7A1D9FADBD}"/>
    <cellStyle name="Normal 6 4 2 2 4 2" xfId="1595" xr:uid="{D5E8ADC9-5F37-4005-A44D-23136B4C4FB5}"/>
    <cellStyle name="Normal 6 4 2 2 4 3" xfId="3173" xr:uid="{78F7D1E9-6217-4485-93E9-80E5D58E54A4}"/>
    <cellStyle name="Normal 6 4 2 2 4 4" xfId="3174" xr:uid="{D3421A5E-593D-471B-8312-B96E97C876F0}"/>
    <cellStyle name="Normal 6 4 2 2 5" xfId="1596" xr:uid="{270BDDC3-4153-4000-BA75-4C34B35C74E8}"/>
    <cellStyle name="Normal 6 4 2 2 5 2" xfId="3175" xr:uid="{6133CADA-FEDF-4420-9B08-91886AF5A4D2}"/>
    <cellStyle name="Normal 6 4 2 2 5 3" xfId="3176" xr:uid="{2765B13C-A48A-4586-85E8-CF87EB74F5B0}"/>
    <cellStyle name="Normal 6 4 2 2 5 4" xfId="3177" xr:uid="{57C77D9F-0512-4D6F-8161-61622278F3C6}"/>
    <cellStyle name="Normal 6 4 2 2 6" xfId="3178" xr:uid="{E513FD8A-944F-43F4-80FF-EDD778223421}"/>
    <cellStyle name="Normal 6 4 2 2 7" xfId="3179" xr:uid="{F4F9ABEC-8C1C-4E0A-AE2E-C0FA2CEC956D}"/>
    <cellStyle name="Normal 6 4 2 2 8" xfId="3180" xr:uid="{3EE2A3CD-699F-4456-BE4B-437054D60F83}"/>
    <cellStyle name="Normal 6 4 2 3" xfId="333" xr:uid="{5098315A-C7E2-423D-B30E-585D76BEE529}"/>
    <cellStyle name="Normal 6 4 2 3 2" xfId="639" xr:uid="{600C5281-C908-41C8-9F8B-214C995FB3AF}"/>
    <cellStyle name="Normal 6 4 2 3 2 2" xfId="640" xr:uid="{CB064B4B-316F-4509-82BB-9CBDC0FCF184}"/>
    <cellStyle name="Normal 6 4 2 3 2 2 2" xfId="1597" xr:uid="{2CBD8CFF-4621-4DF4-BFA1-22C6E74C9C05}"/>
    <cellStyle name="Normal 6 4 2 3 2 2 2 2" xfId="1598" xr:uid="{BF3183AC-F980-4A21-9541-C0CCCD0D2BE1}"/>
    <cellStyle name="Normal 6 4 2 3 2 2 3" xfId="1599" xr:uid="{666965AD-9122-4DA9-A630-57EA180A5DDC}"/>
    <cellStyle name="Normal 6 4 2 3 2 3" xfId="1600" xr:uid="{CF4E06B3-066E-40BB-9586-790D50BC3111}"/>
    <cellStyle name="Normal 6 4 2 3 2 3 2" xfId="1601" xr:uid="{FAB3B023-A9A8-4995-9F79-D6844645AA3C}"/>
    <cellStyle name="Normal 6 4 2 3 2 4" xfId="1602" xr:uid="{24FE44E4-B986-47EA-8635-9BC651B8D9A8}"/>
    <cellStyle name="Normal 6 4 2 3 3" xfId="641" xr:uid="{74A939D4-CCDD-45D7-9C52-2B80D3D69C0E}"/>
    <cellStyle name="Normal 6 4 2 3 3 2" xfId="1603" xr:uid="{3AED8FFE-E113-489A-B9F8-452BF7022C3F}"/>
    <cellStyle name="Normal 6 4 2 3 3 2 2" xfId="1604" xr:uid="{8DCBC438-98DA-42B8-8868-6D8C8D68AB2C}"/>
    <cellStyle name="Normal 6 4 2 3 3 3" xfId="1605" xr:uid="{737438F5-D3F7-4FAB-B615-6C7037952298}"/>
    <cellStyle name="Normal 6 4 2 3 3 4" xfId="3181" xr:uid="{432A0EF0-E3D9-4549-BC1E-BB0A29DF4AA1}"/>
    <cellStyle name="Normal 6 4 2 3 4" xfId="1606" xr:uid="{5FA25603-C900-40A9-AEBC-DD6527A450C0}"/>
    <cellStyle name="Normal 6 4 2 3 4 2" xfId="1607" xr:uid="{38B6CA6E-9DE5-4C64-9ED8-A903338961F5}"/>
    <cellStyle name="Normal 6 4 2 3 5" xfId="1608" xr:uid="{3FD9137C-D63A-45A3-808C-6F0AF6B07A79}"/>
    <cellStyle name="Normal 6 4 2 3 6" xfId="3182" xr:uid="{86E8BDBA-C0CC-4BDF-99B2-AEC9DB7F3C3E}"/>
    <cellStyle name="Normal 6 4 2 4" xfId="334" xr:uid="{8AFC5BF5-90BE-4CDB-BCB9-CF1B59A2A8FB}"/>
    <cellStyle name="Normal 6 4 2 4 2" xfId="642" xr:uid="{2BF21837-BFD8-4C12-A37D-E887459D1F78}"/>
    <cellStyle name="Normal 6 4 2 4 2 2" xfId="1609" xr:uid="{B7EF9D90-0FD7-420A-AB36-4C69BF7D0927}"/>
    <cellStyle name="Normal 6 4 2 4 2 2 2" xfId="1610" xr:uid="{F700D940-DC81-424C-9908-AB4D704E5F83}"/>
    <cellStyle name="Normal 6 4 2 4 2 3" xfId="1611" xr:uid="{60C2E334-7215-456A-8C9B-0612BCBBB29F}"/>
    <cellStyle name="Normal 6 4 2 4 2 4" xfId="3183" xr:uid="{874A6890-7002-4693-895A-E0E164FA886C}"/>
    <cellStyle name="Normal 6 4 2 4 3" xfId="1612" xr:uid="{F82CBB89-DE79-4195-8A03-3C6EDAFB8B44}"/>
    <cellStyle name="Normal 6 4 2 4 3 2" xfId="1613" xr:uid="{9A706FE4-C3BA-422A-AE47-7DCC67C4B56D}"/>
    <cellStyle name="Normal 6 4 2 4 4" xfId="1614" xr:uid="{D9E2F17A-BE37-4A89-BAA2-AA0F29B35751}"/>
    <cellStyle name="Normal 6 4 2 4 5" xfId="3184" xr:uid="{30A16426-1D72-4CF0-B7E1-D7C1387A2592}"/>
    <cellStyle name="Normal 6 4 2 5" xfId="335" xr:uid="{E09F9D4A-AC2C-45D9-A41E-2B0EDA8811EB}"/>
    <cellStyle name="Normal 6 4 2 5 2" xfId="1615" xr:uid="{8AD1C3C7-51B6-42BF-9BEC-45AFE270A6E4}"/>
    <cellStyle name="Normal 6 4 2 5 2 2" xfId="1616" xr:uid="{B56ED7CC-89BA-4EF4-90FB-A5E70E813C16}"/>
    <cellStyle name="Normal 6 4 2 5 3" xfId="1617" xr:uid="{427A7174-7FE4-456A-B665-015091862102}"/>
    <cellStyle name="Normal 6 4 2 5 4" xfId="3185" xr:uid="{14255DE9-22E7-46DB-BC10-C4FF45DCA8EB}"/>
    <cellStyle name="Normal 6 4 2 6" xfId="1618" xr:uid="{9CD8403C-EB6C-46DA-86AA-5A1601719F0C}"/>
    <cellStyle name="Normal 6 4 2 6 2" xfId="1619" xr:uid="{495A6E2B-AF49-45E0-A188-55D18622BE5D}"/>
    <cellStyle name="Normal 6 4 2 6 3" xfId="3186" xr:uid="{F1350FD0-1228-44D3-8463-161A7EAB2656}"/>
    <cellStyle name="Normal 6 4 2 6 4" xfId="3187" xr:uid="{66A543E9-191B-4A92-82F6-05E287FB4A4A}"/>
    <cellStyle name="Normal 6 4 2 7" xfId="1620" xr:uid="{DA1DB904-EF8B-4B2D-BBED-F6EF596A3B2F}"/>
    <cellStyle name="Normal 6 4 2 8" xfId="3188" xr:uid="{3F5B5350-DBF7-4524-B306-1BB466343D4A}"/>
    <cellStyle name="Normal 6 4 2 9" xfId="3189" xr:uid="{123D0A45-DF0D-49D8-9CE1-DE61DBDD7A8E}"/>
    <cellStyle name="Normal 6 4 3" xfId="122" xr:uid="{2D33A9F0-A789-4184-B0A6-764E5AE31544}"/>
    <cellStyle name="Normal 6 4 3 2" xfId="123" xr:uid="{682BC81B-5266-48A7-92DD-4B1DC5395AA0}"/>
    <cellStyle name="Normal 6 4 3 2 2" xfId="643" xr:uid="{B3CBBEB0-BACA-4DE1-860D-1975BC49D522}"/>
    <cellStyle name="Normal 6 4 3 2 2 2" xfId="1621" xr:uid="{8A6351B7-EE2C-4CEA-B4F9-B8493DFB09F9}"/>
    <cellStyle name="Normal 6 4 3 2 2 2 2" xfId="1622" xr:uid="{14358032-5E49-40A0-99C7-A2C69E463AB2}"/>
    <cellStyle name="Normal 6 4 3 2 2 2 2 2" xfId="4478" xr:uid="{A0E9BEF9-2558-4595-B7CF-1DBD27B4D188}"/>
    <cellStyle name="Normal 6 4 3 2 2 2 3" xfId="4479" xr:uid="{AA55C9F3-FB9C-4AAA-B45D-238D93A360C7}"/>
    <cellStyle name="Normal 6 4 3 2 2 3" xfId="1623" xr:uid="{E3E95FA5-3C19-4AD4-8131-8ABA9F3B30E3}"/>
    <cellStyle name="Normal 6 4 3 2 2 3 2" xfId="4480" xr:uid="{A5B301B6-B686-43F8-AFE6-9200FF8B7073}"/>
    <cellStyle name="Normal 6 4 3 2 2 4" xfId="3190" xr:uid="{6EDABD36-3DC8-4388-A278-5CE8C8847128}"/>
    <cellStyle name="Normal 6 4 3 2 3" xfId="1624" xr:uid="{79F9661E-6A72-458F-A2C8-43F08D1F1C3D}"/>
    <cellStyle name="Normal 6 4 3 2 3 2" xfId="1625" xr:uid="{FF959ABF-EA3A-417A-B23C-FA38D9A6CA6B}"/>
    <cellStyle name="Normal 6 4 3 2 3 2 2" xfId="4481" xr:uid="{FED240E1-B903-46CE-9C8F-7E3863BCC6CC}"/>
    <cellStyle name="Normal 6 4 3 2 3 3" xfId="3191" xr:uid="{128B1902-0241-4C0F-88D1-5525E7B7FFAF}"/>
    <cellStyle name="Normal 6 4 3 2 3 4" xfId="3192" xr:uid="{6E5E571E-B594-4CE2-85DB-ACA6DE9DC276}"/>
    <cellStyle name="Normal 6 4 3 2 4" xfId="1626" xr:uid="{5A21290A-637E-4CA0-9710-BA87A22494C1}"/>
    <cellStyle name="Normal 6 4 3 2 4 2" xfId="4482" xr:uid="{534B5050-6A53-40FB-8458-9CA41CA186C4}"/>
    <cellStyle name="Normal 6 4 3 2 5" xfId="3193" xr:uid="{DD2FB132-93C3-4AB9-8003-7D8CF50DF05A}"/>
    <cellStyle name="Normal 6 4 3 2 6" xfId="3194" xr:uid="{9713E12A-B5AA-47F0-A51C-7FD06526201C}"/>
    <cellStyle name="Normal 6 4 3 3" xfId="336" xr:uid="{56C80E7E-2F05-44DC-A0BF-4F5B9D3A3324}"/>
    <cellStyle name="Normal 6 4 3 3 2" xfId="1627" xr:uid="{FE2B2848-BEA2-41A4-BBAE-CE34EA914BBB}"/>
    <cellStyle name="Normal 6 4 3 3 2 2" xfId="1628" xr:uid="{71067EAD-6566-4529-BABB-91F771586DB3}"/>
    <cellStyle name="Normal 6 4 3 3 2 2 2" xfId="4483" xr:uid="{5EC7292E-6641-4D36-ADAF-FE9777FC510C}"/>
    <cellStyle name="Normal 6 4 3 3 2 3" xfId="3195" xr:uid="{3CCE2778-B4AC-4E60-97DB-8C980A890460}"/>
    <cellStyle name="Normal 6 4 3 3 2 4" xfId="3196" xr:uid="{BF7EEEDC-0C0D-40F1-BABE-043D068A9F0D}"/>
    <cellStyle name="Normal 6 4 3 3 3" xfId="1629" xr:uid="{8075581D-4451-4CB3-A2BD-C2EB026E95EA}"/>
    <cellStyle name="Normal 6 4 3 3 3 2" xfId="4484" xr:uid="{1E7DBA0D-7D29-4B4A-AC63-7C3FF3D4FF62}"/>
    <cellStyle name="Normal 6 4 3 3 4" xfId="3197" xr:uid="{588F42DC-164E-46D8-BCD0-2C45BCA840E1}"/>
    <cellStyle name="Normal 6 4 3 3 5" xfId="3198" xr:uid="{F49CB410-F403-4D54-BFD7-F7077143BEB5}"/>
    <cellStyle name="Normal 6 4 3 4" xfId="1630" xr:uid="{0DEE74BD-4053-4E25-B9C9-DBA1F2A8B0DB}"/>
    <cellStyle name="Normal 6 4 3 4 2" xfId="1631" xr:uid="{E992BDB6-8498-4C16-9EDC-513435ADA15E}"/>
    <cellStyle name="Normal 6 4 3 4 2 2" xfId="4485" xr:uid="{3F6CFBD7-D5F4-4C65-94AB-3485C5A9E50E}"/>
    <cellStyle name="Normal 6 4 3 4 3" xfId="3199" xr:uid="{6C43BE5E-D78E-4860-9C7C-32B0FF8E2841}"/>
    <cellStyle name="Normal 6 4 3 4 4" xfId="3200" xr:uid="{52D4D819-F5EE-4782-A401-D1D9FAC7E712}"/>
    <cellStyle name="Normal 6 4 3 5" xfId="1632" xr:uid="{110DAA3A-8685-4D38-BBB2-672217F16956}"/>
    <cellStyle name="Normal 6 4 3 5 2" xfId="3201" xr:uid="{010FEE0F-0229-4F00-8CE4-078E51EE1C6C}"/>
    <cellStyle name="Normal 6 4 3 5 3" xfId="3202" xr:uid="{9A41D12F-377D-46FC-822D-483F01BF3506}"/>
    <cellStyle name="Normal 6 4 3 5 4" xfId="3203" xr:uid="{3044AA40-1907-46EA-B6E6-2E629ADD1BD7}"/>
    <cellStyle name="Normal 6 4 3 6" xfId="3204" xr:uid="{70D6E8FF-B336-46D8-80FC-134358D39F9B}"/>
    <cellStyle name="Normal 6 4 3 7" xfId="3205" xr:uid="{BBEF1529-A7A8-4E21-94BB-29954D993B0E}"/>
    <cellStyle name="Normal 6 4 3 8" xfId="3206" xr:uid="{58972A20-3721-4140-AF89-9D16893662D7}"/>
    <cellStyle name="Normal 6 4 4" xfId="124" xr:uid="{25B4E6FC-0FFF-4525-BE91-F1A7B8ADC740}"/>
    <cellStyle name="Normal 6 4 4 2" xfId="644" xr:uid="{B43CE2B2-6A17-43ED-A082-F3B33C44D924}"/>
    <cellStyle name="Normal 6 4 4 2 2" xfId="645" xr:uid="{BA3511E3-5E9C-49FE-8E1E-741D3FDF143A}"/>
    <cellStyle name="Normal 6 4 4 2 2 2" xfId="1633" xr:uid="{ABC9FE97-73F5-4BEE-994A-D52162FD9871}"/>
    <cellStyle name="Normal 6 4 4 2 2 2 2" xfId="1634" xr:uid="{8BA1CAC7-2AEC-4EF7-A249-B9480E1DD47E}"/>
    <cellStyle name="Normal 6 4 4 2 2 3" xfId="1635" xr:uid="{524C3CE2-4CD8-449F-902B-7D872BEA0884}"/>
    <cellStyle name="Normal 6 4 4 2 2 4" xfId="3207" xr:uid="{0B3A6B1A-B34C-4F23-9BB5-D491089F37D6}"/>
    <cellStyle name="Normal 6 4 4 2 3" xfId="1636" xr:uid="{F2AC30BD-4DBD-442E-AB99-333C6B448D38}"/>
    <cellStyle name="Normal 6 4 4 2 3 2" xfId="1637" xr:uid="{FE63306C-1614-4056-983B-00E6760F172A}"/>
    <cellStyle name="Normal 6 4 4 2 4" xfId="1638" xr:uid="{D641EFF0-A165-4B84-965E-FD0465860777}"/>
    <cellStyle name="Normal 6 4 4 2 5" xfId="3208" xr:uid="{A5F9B082-B3CB-451A-A3E9-B32CA10F9536}"/>
    <cellStyle name="Normal 6 4 4 3" xfId="646" xr:uid="{2F125DCB-63AB-4078-8C31-90CF3486D4BD}"/>
    <cellStyle name="Normal 6 4 4 3 2" xfId="1639" xr:uid="{D6DD3BDA-71B1-47F1-8A37-E5BA849015A9}"/>
    <cellStyle name="Normal 6 4 4 3 2 2" xfId="1640" xr:uid="{05B4DF1A-2B8D-4BA8-BBAC-4E80F816684B}"/>
    <cellStyle name="Normal 6 4 4 3 3" xfId="1641" xr:uid="{D0156EA0-CE52-4338-B811-989DE7D6386B}"/>
    <cellStyle name="Normal 6 4 4 3 4" xfId="3209" xr:uid="{CB500C80-C090-4336-9FFC-A5623694E2B1}"/>
    <cellStyle name="Normal 6 4 4 4" xfId="1642" xr:uid="{EBB5487D-162A-4CE4-B3BA-97092FEEC221}"/>
    <cellStyle name="Normal 6 4 4 4 2" xfId="1643" xr:uid="{3A301337-5C37-4821-B7A0-6181EF8DE329}"/>
    <cellStyle name="Normal 6 4 4 4 3" xfId="3210" xr:uid="{17BFD52D-BF22-4812-8A2F-F793CD7F6795}"/>
    <cellStyle name="Normal 6 4 4 4 4" xfId="3211" xr:uid="{CBBE0D45-31F7-4774-99B2-8AAE59184034}"/>
    <cellStyle name="Normal 6 4 4 5" xfId="1644" xr:uid="{D83C92DB-696D-47FD-8E92-A9B596875D14}"/>
    <cellStyle name="Normal 6 4 4 6" xfId="3212" xr:uid="{D5BE3E2F-2919-47D8-9BD6-56B83C03AA2E}"/>
    <cellStyle name="Normal 6 4 4 7" xfId="3213" xr:uid="{082007EF-78E2-4181-B48E-310A3B1E1452}"/>
    <cellStyle name="Normal 6 4 5" xfId="337" xr:uid="{B10B3C28-1D49-49B7-B5CE-061FC132F207}"/>
    <cellStyle name="Normal 6 4 5 2" xfId="647" xr:uid="{4631D4F3-8C07-4E84-8072-A122D7D0D0F0}"/>
    <cellStyle name="Normal 6 4 5 2 2" xfId="1645" xr:uid="{67955FF1-10E6-4CE3-A8A7-DF126CE5C18F}"/>
    <cellStyle name="Normal 6 4 5 2 2 2" xfId="1646" xr:uid="{DC47860E-0BAE-4C80-A9E3-92E0CF776D03}"/>
    <cellStyle name="Normal 6 4 5 2 3" xfId="1647" xr:uid="{9BB69BD6-39C5-4A7F-B993-A26EF95DD030}"/>
    <cellStyle name="Normal 6 4 5 2 4" xfId="3214" xr:uid="{151F0D3D-ECAC-4EFF-BDFB-650A56DBEF6A}"/>
    <cellStyle name="Normal 6 4 5 3" xfId="1648" xr:uid="{732CA58E-121F-4EB5-A913-975E24EAB1F6}"/>
    <cellStyle name="Normal 6 4 5 3 2" xfId="1649" xr:uid="{F98E9839-8565-4FA5-9C0E-75BF07046C89}"/>
    <cellStyle name="Normal 6 4 5 3 3" xfId="3215" xr:uid="{FE4E2D4B-3E54-4093-B82D-0F31A079317B}"/>
    <cellStyle name="Normal 6 4 5 3 4" xfId="3216" xr:uid="{207ACC15-731E-4072-9E49-D625A504FC07}"/>
    <cellStyle name="Normal 6 4 5 4" xfId="1650" xr:uid="{1DD4145C-48E8-47DA-88A1-1F6AD46CCC67}"/>
    <cellStyle name="Normal 6 4 5 5" xfId="3217" xr:uid="{7C899EDC-123D-4FB4-982C-47BF6544CD65}"/>
    <cellStyle name="Normal 6 4 5 6" xfId="3218" xr:uid="{C19B9B41-E3C2-418A-BBB3-79283142FB7D}"/>
    <cellStyle name="Normal 6 4 6" xfId="338" xr:uid="{F4DF04BF-7E83-4E8D-86A6-E527D377BA8A}"/>
    <cellStyle name="Normal 6 4 6 2" xfId="1651" xr:uid="{A846D3E6-954E-4EE8-BAF7-A31B66C9E413}"/>
    <cellStyle name="Normal 6 4 6 2 2" xfId="1652" xr:uid="{D59FF4E3-0978-4760-AE2C-3846A7D3D21D}"/>
    <cellStyle name="Normal 6 4 6 2 3" xfId="3219" xr:uid="{0A6544C7-71FA-4107-B17C-8A0E8318E8DA}"/>
    <cellStyle name="Normal 6 4 6 2 4" xfId="3220" xr:uid="{768DE739-98BA-426A-B9AF-5A21269ACFCA}"/>
    <cellStyle name="Normal 6 4 6 3" xfId="1653" xr:uid="{28EFD590-04AA-46C8-926E-A52651DC9891}"/>
    <cellStyle name="Normal 6 4 6 4" xfId="3221" xr:uid="{600E683E-4E39-4376-A17F-7E9A33754862}"/>
    <cellStyle name="Normal 6 4 6 5" xfId="3222" xr:uid="{943298FD-5503-4313-AD54-3FBFA9199BBC}"/>
    <cellStyle name="Normal 6 4 7" xfId="1654" xr:uid="{7A7B5EAD-0542-48CB-97CE-B039BD3BF352}"/>
    <cellStyle name="Normal 6 4 7 2" xfId="1655" xr:uid="{6B7CDBD3-D189-415B-992E-880649EDDB48}"/>
    <cellStyle name="Normal 6 4 7 3" xfId="3223" xr:uid="{D4B9FC01-E25E-45C0-92D9-3098F4711D89}"/>
    <cellStyle name="Normal 6 4 7 3 2" xfId="4409" xr:uid="{06763D4B-B8CB-4B4B-BFA1-0EADD3A322C2}"/>
    <cellStyle name="Normal 6 4 7 3 3" xfId="4687" xr:uid="{A65FF4F3-12B3-4B64-BD78-F1A2F5BADBDD}"/>
    <cellStyle name="Normal 6 4 7 4" xfId="3224" xr:uid="{D41F3EB2-813D-4574-8F1F-A260CB381FF5}"/>
    <cellStyle name="Normal 6 4 8" xfId="1656" xr:uid="{2468A4C4-A7D3-4127-B8E9-A658B1663C79}"/>
    <cellStyle name="Normal 6 4 8 2" xfId="3225" xr:uid="{E438572E-E065-4E61-BE3B-2C0AD3F32442}"/>
    <cellStyle name="Normal 6 4 8 3" xfId="3226" xr:uid="{B59B947C-8B0C-49A4-8C4C-4BB9CAD6EB19}"/>
    <cellStyle name="Normal 6 4 8 4" xfId="3227" xr:uid="{50B4DE0A-B172-4BC1-B289-ACDA0B2403D6}"/>
    <cellStyle name="Normal 6 4 9" xfId="3228" xr:uid="{0F46DA9F-1E66-4458-AEC4-D331689217C0}"/>
    <cellStyle name="Normal 6 5" xfId="125" xr:uid="{DEC0A13E-F463-40D1-A90D-313EB98C76F7}"/>
    <cellStyle name="Normal 6 5 10" xfId="3229" xr:uid="{FC634126-605D-471C-A6BA-1040676B8E54}"/>
    <cellStyle name="Normal 6 5 11" xfId="3230" xr:uid="{5C6C6757-9495-4A1F-B7B2-341151D1BFA9}"/>
    <cellStyle name="Normal 6 5 2" xfId="126" xr:uid="{CA98FF25-3F9B-4719-9F68-768904B1271B}"/>
    <cellStyle name="Normal 6 5 2 2" xfId="339" xr:uid="{3C51ED3E-E68D-41BB-82F1-C69E8A18ABEC}"/>
    <cellStyle name="Normal 6 5 2 2 2" xfId="648" xr:uid="{BB905CC0-0F76-4F1E-91A8-CFB4B72732F2}"/>
    <cellStyle name="Normal 6 5 2 2 2 2" xfId="649" xr:uid="{FA417EE9-839A-41A0-BD2B-F8A4586FDC42}"/>
    <cellStyle name="Normal 6 5 2 2 2 2 2" xfId="1657" xr:uid="{495C4E84-7764-467F-A73E-F3C4EC9D281D}"/>
    <cellStyle name="Normal 6 5 2 2 2 2 3" xfId="3231" xr:uid="{D22C4400-6296-48EB-B477-193A3E8B4597}"/>
    <cellStyle name="Normal 6 5 2 2 2 2 4" xfId="3232" xr:uid="{EB1B50DD-BCEB-464F-BF08-4DAAD0A640A2}"/>
    <cellStyle name="Normal 6 5 2 2 2 3" xfId="1658" xr:uid="{52B4ACDC-1E03-4860-A2D6-33F406EC9847}"/>
    <cellStyle name="Normal 6 5 2 2 2 3 2" xfId="3233" xr:uid="{3FE53A08-B874-41EC-BA50-F817A385CE2F}"/>
    <cellStyle name="Normal 6 5 2 2 2 3 3" xfId="3234" xr:uid="{677937CA-F380-407B-9842-C5E56307F196}"/>
    <cellStyle name="Normal 6 5 2 2 2 3 4" xfId="3235" xr:uid="{DE086C7E-D754-48C6-B7D0-D7844E38FBAF}"/>
    <cellStyle name="Normal 6 5 2 2 2 4" xfId="3236" xr:uid="{BEA13275-C684-4BD5-84E4-61AC955C68CE}"/>
    <cellStyle name="Normal 6 5 2 2 2 5" xfId="3237" xr:uid="{FC0A150E-E3CD-447B-B280-201BABA634D1}"/>
    <cellStyle name="Normal 6 5 2 2 2 6" xfId="3238" xr:uid="{C25A16F3-0195-4911-8383-90822D898EAA}"/>
    <cellStyle name="Normal 6 5 2 2 3" xfId="650" xr:uid="{73411BF4-11C4-49CF-AF48-9D5A2B497927}"/>
    <cellStyle name="Normal 6 5 2 2 3 2" xfId="1659" xr:uid="{D10C77EA-68FD-4542-A853-9F15C44CD4ED}"/>
    <cellStyle name="Normal 6 5 2 2 3 2 2" xfId="3239" xr:uid="{3BDDBEC6-4A06-4C2F-9657-8A09C7C34E74}"/>
    <cellStyle name="Normal 6 5 2 2 3 2 3" xfId="3240" xr:uid="{6715AE8A-4879-4343-8F23-7B3B4D31CFCF}"/>
    <cellStyle name="Normal 6 5 2 2 3 2 4" xfId="3241" xr:uid="{37D033CF-7E73-4ADA-8168-83E36CFC30A7}"/>
    <cellStyle name="Normal 6 5 2 2 3 3" xfId="3242" xr:uid="{F5F60BD5-866E-4F91-8A9C-94D22692C39A}"/>
    <cellStyle name="Normal 6 5 2 2 3 4" xfId="3243" xr:uid="{5897C604-2BE6-4955-ABA6-8718A0F70541}"/>
    <cellStyle name="Normal 6 5 2 2 3 5" xfId="3244" xr:uid="{3FD9155D-A406-4AAE-BEC3-706E163E6618}"/>
    <cellStyle name="Normal 6 5 2 2 4" xfId="1660" xr:uid="{EFD06CC5-B913-496B-9780-8E4EC765C9AE}"/>
    <cellStyle name="Normal 6 5 2 2 4 2" xfId="3245" xr:uid="{CDCBEA97-F558-4FA5-ABCB-6B963B6A289F}"/>
    <cellStyle name="Normal 6 5 2 2 4 3" xfId="3246" xr:uid="{E4245A5D-7EA4-4340-B876-ECB548652E72}"/>
    <cellStyle name="Normal 6 5 2 2 4 4" xfId="3247" xr:uid="{D56740EF-897A-466B-9555-C7BAFCC31DC2}"/>
    <cellStyle name="Normal 6 5 2 2 5" xfId="3248" xr:uid="{F6EE10A3-7AD9-4585-9960-8FC253746D5B}"/>
    <cellStyle name="Normal 6 5 2 2 5 2" xfId="3249" xr:uid="{9D35F2BE-7968-4D0D-9B30-302CEE0447D0}"/>
    <cellStyle name="Normal 6 5 2 2 5 3" xfId="3250" xr:uid="{240D800F-97CF-4398-9886-194200A21A9E}"/>
    <cellStyle name="Normal 6 5 2 2 5 4" xfId="3251" xr:uid="{36AB97ED-5DCD-4D9A-A72E-B583AED634F1}"/>
    <cellStyle name="Normal 6 5 2 2 6" xfId="3252" xr:uid="{8895B0D2-92A5-48C4-A5D0-2116D29F33AC}"/>
    <cellStyle name="Normal 6 5 2 2 7" xfId="3253" xr:uid="{AF03098C-DBCB-433D-8EC8-84C17D8167C8}"/>
    <cellStyle name="Normal 6 5 2 2 8" xfId="3254" xr:uid="{FA6359CF-BECA-4191-9A36-056A1EF8753A}"/>
    <cellStyle name="Normal 6 5 2 3" xfId="651" xr:uid="{29E829CB-EF83-4225-BB5D-350510CDB746}"/>
    <cellStyle name="Normal 6 5 2 3 2" xfId="652" xr:uid="{3D287248-7177-4218-9383-AC6BEF3A2FCA}"/>
    <cellStyle name="Normal 6 5 2 3 2 2" xfId="653" xr:uid="{407B52B2-3279-4F9C-B6E0-D7EB05C5BCA8}"/>
    <cellStyle name="Normal 6 5 2 3 2 3" xfId="3255" xr:uid="{9A3A2E56-0DA8-47BF-A0CC-AB2C13C9ED86}"/>
    <cellStyle name="Normal 6 5 2 3 2 4" xfId="3256" xr:uid="{88D4C63D-9024-4D05-A485-A6A774AD9431}"/>
    <cellStyle name="Normal 6 5 2 3 3" xfId="654" xr:uid="{5EFEFB72-D777-4CC3-BB2C-73CB2FDD4EDA}"/>
    <cellStyle name="Normal 6 5 2 3 3 2" xfId="3257" xr:uid="{0834818B-F86B-496A-93A0-3306E54F0093}"/>
    <cellStyle name="Normal 6 5 2 3 3 3" xfId="3258" xr:uid="{6AB6498A-E9ED-4831-8892-7F81655C8DCA}"/>
    <cellStyle name="Normal 6 5 2 3 3 4" xfId="3259" xr:uid="{40FEC5A2-B810-497F-B354-2B7405459E2B}"/>
    <cellStyle name="Normal 6 5 2 3 4" xfId="3260" xr:uid="{D31DB1D3-E63B-4BB8-A5A6-03A301A2535B}"/>
    <cellStyle name="Normal 6 5 2 3 5" xfId="3261" xr:uid="{F8832E14-63D4-4A83-A317-585A6230BC41}"/>
    <cellStyle name="Normal 6 5 2 3 6" xfId="3262" xr:uid="{D7265F58-BDE7-4DBD-A820-CD11FAA91750}"/>
    <cellStyle name="Normal 6 5 2 4" xfId="655" xr:uid="{10B1BD3A-E1FD-45E4-9BCF-6E798198EAFB}"/>
    <cellStyle name="Normal 6 5 2 4 2" xfId="656" xr:uid="{9F31D593-585A-47D7-AF02-B26F9DB653FC}"/>
    <cellStyle name="Normal 6 5 2 4 2 2" xfId="3263" xr:uid="{559E67F2-56DB-451C-86AB-5398ABF85975}"/>
    <cellStyle name="Normal 6 5 2 4 2 3" xfId="3264" xr:uid="{B59DCD68-D561-4DDA-9C7B-C281EF98F3CC}"/>
    <cellStyle name="Normal 6 5 2 4 2 4" xfId="3265" xr:uid="{6A5ED003-B799-454E-9D92-BF6602AFD174}"/>
    <cellStyle name="Normal 6 5 2 4 3" xfId="3266" xr:uid="{08B1F72F-B34F-4AC7-924E-2123846092B9}"/>
    <cellStyle name="Normal 6 5 2 4 4" xfId="3267" xr:uid="{9E709D3D-86D4-4E74-951A-686527B76552}"/>
    <cellStyle name="Normal 6 5 2 4 5" xfId="3268" xr:uid="{5AC04D97-A8EC-4944-B345-9FD7E4553A68}"/>
    <cellStyle name="Normal 6 5 2 5" xfId="657" xr:uid="{5C198776-42BC-4B04-A612-5704FA036CF3}"/>
    <cellStyle name="Normal 6 5 2 5 2" xfId="3269" xr:uid="{29E7EDE1-8C95-4AA9-A191-60635FE92E4D}"/>
    <cellStyle name="Normal 6 5 2 5 3" xfId="3270" xr:uid="{A7335F32-7AEF-46A4-8A78-75DFBD0AAAFE}"/>
    <cellStyle name="Normal 6 5 2 5 4" xfId="3271" xr:uid="{B452B8FF-8382-4811-ABAF-D581F4899F81}"/>
    <cellStyle name="Normal 6 5 2 6" xfId="3272" xr:uid="{EFB0F3E8-A55C-4758-84ED-7208A884589D}"/>
    <cellStyle name="Normal 6 5 2 6 2" xfId="3273" xr:uid="{B450FCE4-033D-48D4-9339-B85CAF7B6736}"/>
    <cellStyle name="Normal 6 5 2 6 3" xfId="3274" xr:uid="{94E1CF3B-A27F-4B7C-A718-C6F35C8009AC}"/>
    <cellStyle name="Normal 6 5 2 6 4" xfId="3275" xr:uid="{149D1B6F-8917-4C7C-A0EB-AA46F516FE1B}"/>
    <cellStyle name="Normal 6 5 2 7" xfId="3276" xr:uid="{4BEA4B10-2715-4C28-B646-0FE05E72E8B8}"/>
    <cellStyle name="Normal 6 5 2 8" xfId="3277" xr:uid="{854C1BB5-C554-4CC8-973B-4E91A8BB90AF}"/>
    <cellStyle name="Normal 6 5 2 9" xfId="3278" xr:uid="{552A4636-DA95-410E-B735-563F595F9602}"/>
    <cellStyle name="Normal 6 5 3" xfId="340" xr:uid="{6FB60FF7-380C-4F3E-B7AF-3290689DC243}"/>
    <cellStyle name="Normal 6 5 3 2" xfId="658" xr:uid="{BAFD1A5F-B67C-4DC5-B9BC-88B5BAEBB0F3}"/>
    <cellStyle name="Normal 6 5 3 2 2" xfId="659" xr:uid="{AD463807-C8EE-466E-A771-C6FD2F4BD2E0}"/>
    <cellStyle name="Normal 6 5 3 2 2 2" xfId="1661" xr:uid="{444F40E6-3835-4946-9E65-4ED3DD983289}"/>
    <cellStyle name="Normal 6 5 3 2 2 2 2" xfId="1662" xr:uid="{24CEF9C4-8CAD-4DFC-9F94-3251298C1026}"/>
    <cellStyle name="Normal 6 5 3 2 2 3" xfId="1663" xr:uid="{FC6AEB75-8913-46A2-B4BF-91DBB3EB4949}"/>
    <cellStyle name="Normal 6 5 3 2 2 4" xfId="3279" xr:uid="{10514C4C-8D01-4D1E-AAAA-7737D89D9FF4}"/>
    <cellStyle name="Normal 6 5 3 2 3" xfId="1664" xr:uid="{D9C13D56-12FE-459D-A1F7-CE57996DF2DE}"/>
    <cellStyle name="Normal 6 5 3 2 3 2" xfId="1665" xr:uid="{756473C3-2162-4998-9106-514B6F025F81}"/>
    <cellStyle name="Normal 6 5 3 2 3 3" xfId="3280" xr:uid="{F0A0FC95-011B-4E40-8700-2C01F325D9B8}"/>
    <cellStyle name="Normal 6 5 3 2 3 4" xfId="3281" xr:uid="{CE1BB137-047C-4075-8CD3-AFD8A39CC99D}"/>
    <cellStyle name="Normal 6 5 3 2 4" xfId="1666" xr:uid="{119695D0-124F-4E46-B613-AF65E9F3B3F0}"/>
    <cellStyle name="Normal 6 5 3 2 5" xfId="3282" xr:uid="{D6F94F6D-B83B-4373-9B1E-E5349781F4CE}"/>
    <cellStyle name="Normal 6 5 3 2 6" xfId="3283" xr:uid="{4AE19ACA-D8B0-42F3-B547-DDFB7987BAA3}"/>
    <cellStyle name="Normal 6 5 3 3" xfId="660" xr:uid="{20DA2D61-FD50-47C7-8FA8-B47C804F78F3}"/>
    <cellStyle name="Normal 6 5 3 3 2" xfId="1667" xr:uid="{3450B10D-B832-4EAF-A9ED-8C0DBA50535A}"/>
    <cellStyle name="Normal 6 5 3 3 2 2" xfId="1668" xr:uid="{EC83E222-D2E9-44F5-8339-60111062C301}"/>
    <cellStyle name="Normal 6 5 3 3 2 3" xfId="3284" xr:uid="{93BC659D-022A-4C06-969E-9331E8051AAE}"/>
    <cellStyle name="Normal 6 5 3 3 2 4" xfId="3285" xr:uid="{7F5FA167-7CBE-4037-AFE1-60505A552FB2}"/>
    <cellStyle name="Normal 6 5 3 3 3" xfId="1669" xr:uid="{AEFE44AF-CFCA-4881-B47F-9A821CB1A8FA}"/>
    <cellStyle name="Normal 6 5 3 3 4" xfId="3286" xr:uid="{2607A0CE-3738-48AB-B129-6BF3DDAD8BAC}"/>
    <cellStyle name="Normal 6 5 3 3 5" xfId="3287" xr:uid="{41991E4B-80EB-4A80-BA18-453DCB1B08E0}"/>
    <cellStyle name="Normal 6 5 3 4" xfId="1670" xr:uid="{C4519084-663B-4146-8203-6906C89488AF}"/>
    <cellStyle name="Normal 6 5 3 4 2" xfId="1671" xr:uid="{4A51D27F-BF3E-45DD-B506-12F0C1702E74}"/>
    <cellStyle name="Normal 6 5 3 4 3" xfId="3288" xr:uid="{B5065081-9A16-4B6E-A494-59A2C16612F0}"/>
    <cellStyle name="Normal 6 5 3 4 4" xfId="3289" xr:uid="{E94FF8AB-CDDE-441A-9267-99A2E0416E51}"/>
    <cellStyle name="Normal 6 5 3 5" xfId="1672" xr:uid="{168B1836-5803-4A6E-BA37-DC6157A4C540}"/>
    <cellStyle name="Normal 6 5 3 5 2" xfId="3290" xr:uid="{F5FAF229-049A-48EC-A30E-E8795248BB80}"/>
    <cellStyle name="Normal 6 5 3 5 3" xfId="3291" xr:uid="{FB95891F-76E9-427F-8FDE-E5BF70FAE538}"/>
    <cellStyle name="Normal 6 5 3 5 4" xfId="3292" xr:uid="{C102A77E-BDCF-4E59-9232-467F6912933B}"/>
    <cellStyle name="Normal 6 5 3 6" xfId="3293" xr:uid="{E512D194-EE47-4A53-8160-ECF430EC6D32}"/>
    <cellStyle name="Normal 6 5 3 7" xfId="3294" xr:uid="{50A71445-05D5-4367-8E97-C1128F8466AC}"/>
    <cellStyle name="Normal 6 5 3 8" xfId="3295" xr:uid="{40BDF2B8-E2C6-4746-A783-01010D742EDF}"/>
    <cellStyle name="Normal 6 5 4" xfId="341" xr:uid="{B013E2AD-C19C-4990-B8CB-C07FAD080502}"/>
    <cellStyle name="Normal 6 5 4 2" xfId="661" xr:uid="{0EF0F3AC-F644-45CA-803E-0085AD098321}"/>
    <cellStyle name="Normal 6 5 4 2 2" xfId="662" xr:uid="{D5CA7FA0-3401-4402-8663-961366B0F6AB}"/>
    <cellStyle name="Normal 6 5 4 2 2 2" xfId="1673" xr:uid="{00E50102-0949-4516-8635-B4BDA7637F44}"/>
    <cellStyle name="Normal 6 5 4 2 2 3" xfId="3296" xr:uid="{41996F9F-8BC2-4C9D-A780-4AF0315019EF}"/>
    <cellStyle name="Normal 6 5 4 2 2 4" xfId="3297" xr:uid="{FFEB8997-E4F6-498D-B831-0A64D294DBA8}"/>
    <cellStyle name="Normal 6 5 4 2 3" xfId="1674" xr:uid="{5DBC87B9-F9A6-4430-866A-6E74B56FD24B}"/>
    <cellStyle name="Normal 6 5 4 2 4" xfId="3298" xr:uid="{AC211E89-82C5-4E7D-934E-925757237297}"/>
    <cellStyle name="Normal 6 5 4 2 5" xfId="3299" xr:uid="{D940D31D-F6F8-4E78-9AF9-B7D144E45204}"/>
    <cellStyle name="Normal 6 5 4 3" xfId="663" xr:uid="{AF4945F4-A171-42CF-8A72-93DF3A82EA0B}"/>
    <cellStyle name="Normal 6 5 4 3 2" xfId="1675" xr:uid="{B60F4E89-B51B-4330-B30F-D18526D4516A}"/>
    <cellStyle name="Normal 6 5 4 3 3" xfId="3300" xr:uid="{F63243CE-02D7-4134-9E89-DE3C27446D25}"/>
    <cellStyle name="Normal 6 5 4 3 4" xfId="3301" xr:uid="{B21CA2CC-8A74-4B93-9E1D-19CAE04815D7}"/>
    <cellStyle name="Normal 6 5 4 4" xfId="1676" xr:uid="{7E2304B7-F27C-4428-9077-EF98CBCC2897}"/>
    <cellStyle name="Normal 6 5 4 4 2" xfId="3302" xr:uid="{5C2070C2-09AD-4F7D-A2E8-3BDF37F9F495}"/>
    <cellStyle name="Normal 6 5 4 4 3" xfId="3303" xr:uid="{103E47ED-A3D1-4A90-9ADE-32C38C2F99D2}"/>
    <cellStyle name="Normal 6 5 4 4 4" xfId="3304" xr:uid="{63E1FCB1-E836-4790-9124-DA735ACF5706}"/>
    <cellStyle name="Normal 6 5 4 5" xfId="3305" xr:uid="{F8D7B19D-CC1D-4114-B647-593931A4153C}"/>
    <cellStyle name="Normal 6 5 4 6" xfId="3306" xr:uid="{C00CC192-FE98-4994-9041-2CE64BF339D0}"/>
    <cellStyle name="Normal 6 5 4 7" xfId="3307" xr:uid="{E20A1E3E-9D67-4D9F-BFF8-783F2DF63F4C}"/>
    <cellStyle name="Normal 6 5 5" xfId="342" xr:uid="{E0D0F8B0-BDD9-4890-AC4C-90ED6F3DA0F9}"/>
    <cellStyle name="Normal 6 5 5 2" xfId="664" xr:uid="{7719E3AA-3CFB-48C5-8EEF-A47829DCC5A1}"/>
    <cellStyle name="Normal 6 5 5 2 2" xfId="1677" xr:uid="{FD287433-7D2A-4CCB-9846-C681D9E972D3}"/>
    <cellStyle name="Normal 6 5 5 2 3" xfId="3308" xr:uid="{CB6154B6-BB13-4FE5-8569-947F217B0397}"/>
    <cellStyle name="Normal 6 5 5 2 4" xfId="3309" xr:uid="{6DFD4353-871E-45CA-8767-B0EB0442FCD5}"/>
    <cellStyle name="Normal 6 5 5 3" xfId="1678" xr:uid="{EB821CD5-0C96-4D6A-8EB1-EB0D5254185E}"/>
    <cellStyle name="Normal 6 5 5 3 2" xfId="3310" xr:uid="{B91FF936-557A-405B-9750-215FEEE1B43F}"/>
    <cellStyle name="Normal 6 5 5 3 3" xfId="3311" xr:uid="{46440685-4613-417C-AD3B-ADB62B37C804}"/>
    <cellStyle name="Normal 6 5 5 3 4" xfId="3312" xr:uid="{D25F844D-B60C-4C10-99C6-72FA695A7AC9}"/>
    <cellStyle name="Normal 6 5 5 4" xfId="3313" xr:uid="{FD967DDC-1139-4D21-B574-3347D27110BA}"/>
    <cellStyle name="Normal 6 5 5 5" xfId="3314" xr:uid="{70658FD5-4940-4F05-A94A-E53FFE5D582B}"/>
    <cellStyle name="Normal 6 5 5 6" xfId="3315" xr:uid="{C6C330D9-C9BF-49E8-860A-4368938A6A59}"/>
    <cellStyle name="Normal 6 5 6" xfId="665" xr:uid="{D3341A81-EEF3-4F77-AA2D-74E9B1FADF3B}"/>
    <cellStyle name="Normal 6 5 6 2" xfId="1679" xr:uid="{34BA8DD3-E69D-462E-B07D-58E6C430D80A}"/>
    <cellStyle name="Normal 6 5 6 2 2" xfId="3316" xr:uid="{4F32392F-6259-4996-870C-F7B8FF9E4C5C}"/>
    <cellStyle name="Normal 6 5 6 2 3" xfId="3317" xr:uid="{D21F6FCB-4E68-4C2D-86B4-3D4E9F47D1FF}"/>
    <cellStyle name="Normal 6 5 6 2 4" xfId="3318" xr:uid="{86D51867-7542-4B29-986F-FBC341903CB0}"/>
    <cellStyle name="Normal 6 5 6 3" xfId="3319" xr:uid="{6C0DFC83-4679-482A-80E6-5920816160B7}"/>
    <cellStyle name="Normal 6 5 6 4" xfId="3320" xr:uid="{40DC7609-E1A1-4661-849E-88CDA8E1A665}"/>
    <cellStyle name="Normal 6 5 6 5" xfId="3321" xr:uid="{494D76B2-C205-4E63-9343-61CCE6182ACD}"/>
    <cellStyle name="Normal 6 5 7" xfId="1680" xr:uid="{8B0BE84F-07DD-475E-9663-312C80B48EE4}"/>
    <cellStyle name="Normal 6 5 7 2" xfId="3322" xr:uid="{EB6CD559-8ABB-48D4-8FBC-E89F595C0939}"/>
    <cellStyle name="Normal 6 5 7 3" xfId="3323" xr:uid="{244A2CD3-A5EC-4440-ADFB-32A8730A2935}"/>
    <cellStyle name="Normal 6 5 7 4" xfId="3324" xr:uid="{708344AD-C03E-466C-BBAF-2188C6036536}"/>
    <cellStyle name="Normal 6 5 8" xfId="3325" xr:uid="{E425DF7C-B87A-496C-919E-D59E00467F2F}"/>
    <cellStyle name="Normal 6 5 8 2" xfId="3326" xr:uid="{F2A9F993-0A36-42A4-BAFE-86CAFE24E835}"/>
    <cellStyle name="Normal 6 5 8 3" xfId="3327" xr:uid="{B9BBE068-3AA9-45FA-8168-5189BF0AF8AB}"/>
    <cellStyle name="Normal 6 5 8 4" xfId="3328" xr:uid="{A4720DA4-A1EB-4C7D-94B7-D53F6488F87A}"/>
    <cellStyle name="Normal 6 5 9" xfId="3329" xr:uid="{7F09EEB8-7DDB-436C-B99D-BD3BA88924D0}"/>
    <cellStyle name="Normal 6 6" xfId="127" xr:uid="{22130A27-DD2E-483B-978F-4EB3C61114CA}"/>
    <cellStyle name="Normal 6 6 2" xfId="128" xr:uid="{63352974-E45C-4823-B189-D97CAE63E837}"/>
    <cellStyle name="Normal 6 6 2 2" xfId="343" xr:uid="{2D85654A-973C-4290-B58B-A66DA917EA9F}"/>
    <cellStyle name="Normal 6 6 2 2 2" xfId="666" xr:uid="{8D61DBFD-181C-467F-98C0-422A43129B4B}"/>
    <cellStyle name="Normal 6 6 2 2 2 2" xfId="1681" xr:uid="{3CE0CBB1-951B-482A-9FF4-CED0D5FB8CA2}"/>
    <cellStyle name="Normal 6 6 2 2 2 3" xfId="3330" xr:uid="{F1EE75BF-DD61-401A-A9DE-D674BE9B62FF}"/>
    <cellStyle name="Normal 6 6 2 2 2 4" xfId="3331" xr:uid="{8E860D06-4340-41B8-B75F-0000FF6FE856}"/>
    <cellStyle name="Normal 6 6 2 2 3" xfId="1682" xr:uid="{B9063E2A-D5F9-43B1-9E45-D4EC355DDE45}"/>
    <cellStyle name="Normal 6 6 2 2 3 2" xfId="3332" xr:uid="{4DBB1874-AAEF-42F7-BCA0-85F0C719A17D}"/>
    <cellStyle name="Normal 6 6 2 2 3 3" xfId="3333" xr:uid="{DCB30E5C-03C9-4567-B9C9-4C7A365DEBBE}"/>
    <cellStyle name="Normal 6 6 2 2 3 4" xfId="3334" xr:uid="{CDA5F9A6-A1E5-4A71-ABB3-FD1934A1B975}"/>
    <cellStyle name="Normal 6 6 2 2 4" xfId="3335" xr:uid="{11B71057-3680-45DB-A69B-AFAAADA12E86}"/>
    <cellStyle name="Normal 6 6 2 2 5" xfId="3336" xr:uid="{3D36E3E5-90AA-49F8-A0E5-769C0A7F5990}"/>
    <cellStyle name="Normal 6 6 2 2 6" xfId="3337" xr:uid="{68B159E0-1368-49B5-8FAA-70A0CA2C63AD}"/>
    <cellStyle name="Normal 6 6 2 3" xfId="667" xr:uid="{CB3624AC-34B1-4401-A428-95B4BD1A466C}"/>
    <cellStyle name="Normal 6 6 2 3 2" xfId="1683" xr:uid="{035A6A69-8526-4FD4-9D89-316ADB556439}"/>
    <cellStyle name="Normal 6 6 2 3 2 2" xfId="3338" xr:uid="{35D6C9D0-4067-458B-8BCA-A80B97ACF714}"/>
    <cellStyle name="Normal 6 6 2 3 2 3" xfId="3339" xr:uid="{012BD70D-DEF5-4610-94EE-A7B691B391C1}"/>
    <cellStyle name="Normal 6 6 2 3 2 4" xfId="3340" xr:uid="{A042D478-70F3-499B-A7A2-BBFDD1C9BA9B}"/>
    <cellStyle name="Normal 6 6 2 3 3" xfId="3341" xr:uid="{30C63FA0-D51D-4425-98E3-0AF983ED67F5}"/>
    <cellStyle name="Normal 6 6 2 3 4" xfId="3342" xr:uid="{7BAA593B-3700-4202-BF0B-C8BBC1C1152B}"/>
    <cellStyle name="Normal 6 6 2 3 5" xfId="3343" xr:uid="{940F571B-8448-4DED-8B51-374A9451D41E}"/>
    <cellStyle name="Normal 6 6 2 4" xfId="1684" xr:uid="{F077B6D9-1366-4B87-B1C5-7075E0465FE0}"/>
    <cellStyle name="Normal 6 6 2 4 2" xfId="3344" xr:uid="{C301A280-9B44-4994-AEAA-B364094BBED2}"/>
    <cellStyle name="Normal 6 6 2 4 3" xfId="3345" xr:uid="{FB098A1B-E646-4374-AB9C-E429E931FBA2}"/>
    <cellStyle name="Normal 6 6 2 4 4" xfId="3346" xr:uid="{946C988E-E25B-4375-99B8-A50DF6F10A9A}"/>
    <cellStyle name="Normal 6 6 2 5" xfId="3347" xr:uid="{C2301B32-037F-4BB2-BC93-37FEA77BF32D}"/>
    <cellStyle name="Normal 6 6 2 5 2" xfId="3348" xr:uid="{8C1908BA-856B-4216-900A-AA258E8F7CCD}"/>
    <cellStyle name="Normal 6 6 2 5 3" xfId="3349" xr:uid="{B1861B89-3D93-4FBE-8329-8F5E164BDD82}"/>
    <cellStyle name="Normal 6 6 2 5 4" xfId="3350" xr:uid="{8902590F-DD9C-4992-A8E2-8ED512AB25FA}"/>
    <cellStyle name="Normal 6 6 2 6" xfId="3351" xr:uid="{9ED21A3C-76D9-4AB2-B3E9-BC45A9B0DA60}"/>
    <cellStyle name="Normal 6 6 2 7" xfId="3352" xr:uid="{281E7330-89E6-42C0-8B71-402663D4584C}"/>
    <cellStyle name="Normal 6 6 2 8" xfId="3353" xr:uid="{E9ED0AEA-2DC1-41CF-B246-BF6686FD6BC0}"/>
    <cellStyle name="Normal 6 6 3" xfId="344" xr:uid="{8AB28289-1BF1-4D77-9FB2-C3F5C736FB57}"/>
    <cellStyle name="Normal 6 6 3 2" xfId="668" xr:uid="{A0B89A70-845B-49E6-AE06-10CA5BE24AB4}"/>
    <cellStyle name="Normal 6 6 3 2 2" xfId="669" xr:uid="{A21E4BC6-42A7-4E34-91DC-9A9C599B0E00}"/>
    <cellStyle name="Normal 6 6 3 2 3" xfId="3354" xr:uid="{0463FA54-2A7F-46D4-834C-ADF4848F2C38}"/>
    <cellStyle name="Normal 6 6 3 2 4" xfId="3355" xr:uid="{B1EA073C-66B2-4B5D-80F4-11D7AC62D60E}"/>
    <cellStyle name="Normal 6 6 3 3" xfId="670" xr:uid="{5137455C-14A8-472D-9238-6C004008B858}"/>
    <cellStyle name="Normal 6 6 3 3 2" xfId="3356" xr:uid="{36A99A63-30F3-4280-9F02-52B5B7639EE0}"/>
    <cellStyle name="Normal 6 6 3 3 3" xfId="3357" xr:uid="{4956326B-114F-433D-9A83-5BE2C10D21CF}"/>
    <cellStyle name="Normal 6 6 3 3 4" xfId="3358" xr:uid="{FB0E253B-4102-481D-B1F5-BFCF127BF15F}"/>
    <cellStyle name="Normal 6 6 3 4" xfId="3359" xr:uid="{24D94E55-D180-4529-ADE0-CAA547F89136}"/>
    <cellStyle name="Normal 6 6 3 5" xfId="3360" xr:uid="{5316E94F-F024-413E-8757-652A1348382C}"/>
    <cellStyle name="Normal 6 6 3 6" xfId="3361" xr:uid="{B5D66D8D-520B-4322-8072-EFEE84B2B7EB}"/>
    <cellStyle name="Normal 6 6 4" xfId="345" xr:uid="{38C95A12-29C3-41D0-AC71-5F150DCE39B1}"/>
    <cellStyle name="Normal 6 6 4 2" xfId="671" xr:uid="{9A5757F3-8BA3-422E-9149-CDC108560081}"/>
    <cellStyle name="Normal 6 6 4 2 2" xfId="3362" xr:uid="{5580CCA5-6D1D-46B4-AE1F-C4BA63852542}"/>
    <cellStyle name="Normal 6 6 4 2 3" xfId="3363" xr:uid="{334D27CB-76E2-46B3-B706-C9739A2C6D68}"/>
    <cellStyle name="Normal 6 6 4 2 4" xfId="3364" xr:uid="{6B08BFDB-5DAE-4E74-8CA1-70DAA6822F19}"/>
    <cellStyle name="Normal 6 6 4 3" xfId="3365" xr:uid="{D797B788-7BC4-410E-B863-88BA23FAAB97}"/>
    <cellStyle name="Normal 6 6 4 4" xfId="3366" xr:uid="{FAF5B906-6375-42EF-B602-38C6B29EE903}"/>
    <cellStyle name="Normal 6 6 4 5" xfId="3367" xr:uid="{3E45E661-D329-4BBA-90AE-F9ABDDD13D21}"/>
    <cellStyle name="Normal 6 6 5" xfId="672" xr:uid="{F8F1C526-8395-45BB-8485-1F762830AF1D}"/>
    <cellStyle name="Normal 6 6 5 2" xfId="3368" xr:uid="{EF445081-58A1-4AD0-97F0-A3A71584ECE8}"/>
    <cellStyle name="Normal 6 6 5 3" xfId="3369" xr:uid="{81E163E4-065F-4459-9B79-0A91D8BE192D}"/>
    <cellStyle name="Normal 6 6 5 4" xfId="3370" xr:uid="{3068151D-A653-489E-822E-909DC5150479}"/>
    <cellStyle name="Normal 6 6 6" xfId="3371" xr:uid="{CAEA8BB0-29E0-4EB9-9F1A-ED18951B5A2B}"/>
    <cellStyle name="Normal 6 6 6 2" xfId="3372" xr:uid="{3BB0449A-F36E-4835-AB35-83A89E8406CE}"/>
    <cellStyle name="Normal 6 6 6 3" xfId="3373" xr:uid="{16B09B6B-8D4A-4C1D-9021-7FEC5880A73B}"/>
    <cellStyle name="Normal 6 6 6 4" xfId="3374" xr:uid="{046A47BD-F44B-4DA7-8678-B7EECAD7E849}"/>
    <cellStyle name="Normal 6 6 7" xfId="3375" xr:uid="{861D4100-E0A7-4B44-A388-8D400F11535E}"/>
    <cellStyle name="Normal 6 6 8" xfId="3376" xr:uid="{8E0449D0-2F6C-4DEE-AA03-47AEDE6ED760}"/>
    <cellStyle name="Normal 6 6 9" xfId="3377" xr:uid="{6CD225AE-8F21-46D0-BF30-63F0D95BF152}"/>
    <cellStyle name="Normal 6 7" xfId="129" xr:uid="{04DA3DC8-BD2C-4228-AFEB-B42E132FBA59}"/>
    <cellStyle name="Normal 6 7 2" xfId="346" xr:uid="{C31F0BBD-259C-477A-A326-2210C25C0980}"/>
    <cellStyle name="Normal 6 7 2 2" xfId="673" xr:uid="{D339FEE6-7746-4A36-92DE-1EA8C2452839}"/>
    <cellStyle name="Normal 6 7 2 2 2" xfId="1685" xr:uid="{18F4882F-0EE2-4A0F-9EA0-E3A906E11F6E}"/>
    <cellStyle name="Normal 6 7 2 2 2 2" xfId="1686" xr:uid="{ACA7C393-CA51-47C9-900A-84FD70E3D5FC}"/>
    <cellStyle name="Normal 6 7 2 2 3" xfId="1687" xr:uid="{480C661A-F0CF-4CBD-84A8-3BD81880DBCB}"/>
    <cellStyle name="Normal 6 7 2 2 4" xfId="3378" xr:uid="{EC167C0B-DAE0-4505-8849-959F31D09032}"/>
    <cellStyle name="Normal 6 7 2 3" xfId="1688" xr:uid="{2D470B2C-66C5-44F4-A3E0-E7FEBAF5E7D9}"/>
    <cellStyle name="Normal 6 7 2 3 2" xfId="1689" xr:uid="{1D4A295E-10C3-42DB-BEAF-AEBCD5F8D58B}"/>
    <cellStyle name="Normal 6 7 2 3 3" xfId="3379" xr:uid="{DBCF924A-715C-4245-A898-BC30D5D9FA8D}"/>
    <cellStyle name="Normal 6 7 2 3 4" xfId="3380" xr:uid="{540E6200-4A21-433E-A5DF-DAB7608372AA}"/>
    <cellStyle name="Normal 6 7 2 4" xfId="1690" xr:uid="{81521C16-CE67-46D0-B0FB-1F159CA876E9}"/>
    <cellStyle name="Normal 6 7 2 5" xfId="3381" xr:uid="{1871B152-D542-485C-AA7B-244510CB49F4}"/>
    <cellStyle name="Normal 6 7 2 6" xfId="3382" xr:uid="{1AE6FF2C-E2C8-4D79-B511-ED4A0729CA4E}"/>
    <cellStyle name="Normal 6 7 3" xfId="674" xr:uid="{EB2A83D4-ABDA-44C9-8B50-8A16E7CF633B}"/>
    <cellStyle name="Normal 6 7 3 2" xfId="1691" xr:uid="{328AF2E7-C425-41B1-A937-6AC6F72C2B44}"/>
    <cellStyle name="Normal 6 7 3 2 2" xfId="1692" xr:uid="{139FB105-1CFB-4D75-9E36-ABC253D767C2}"/>
    <cellStyle name="Normal 6 7 3 2 3" xfId="3383" xr:uid="{802ADF6E-D1D3-4A8A-8915-BFC1ECA2E16F}"/>
    <cellStyle name="Normal 6 7 3 2 4" xfId="3384" xr:uid="{1A38F6D0-E7E6-486C-AC0D-6CA48E16B152}"/>
    <cellStyle name="Normal 6 7 3 3" xfId="1693" xr:uid="{F1FA53F2-C03B-4F34-8A9A-2026AC41D715}"/>
    <cellStyle name="Normal 6 7 3 4" xfId="3385" xr:uid="{2C0B7B86-02A7-4731-880B-9834B1935946}"/>
    <cellStyle name="Normal 6 7 3 5" xfId="3386" xr:uid="{0D232D61-EA92-4574-A943-E48AC4889B8A}"/>
    <cellStyle name="Normal 6 7 4" xfId="1694" xr:uid="{9DAE6A74-FB06-4C07-AB30-FDD06DAE102D}"/>
    <cellStyle name="Normal 6 7 4 2" xfId="1695" xr:uid="{ACBADF19-C7F0-4425-B60F-443953769820}"/>
    <cellStyle name="Normal 6 7 4 3" xfId="3387" xr:uid="{B7689709-2D30-4E3F-90E6-1A9FD4DB1D55}"/>
    <cellStyle name="Normal 6 7 4 4" xfId="3388" xr:uid="{D96EAC6F-C1F1-438B-BA48-2D336678BDF3}"/>
    <cellStyle name="Normal 6 7 5" xfId="1696" xr:uid="{A2C70CD8-9E58-4082-8144-94309FD6D107}"/>
    <cellStyle name="Normal 6 7 5 2" xfId="3389" xr:uid="{D94E5422-4143-4999-9378-7F5784D583F7}"/>
    <cellStyle name="Normal 6 7 5 3" xfId="3390" xr:uid="{C348906A-8355-420C-8D7E-20394E9EFEB0}"/>
    <cellStyle name="Normal 6 7 5 4" xfId="3391" xr:uid="{5635970B-EABA-40DB-9EB9-992C462494C1}"/>
    <cellStyle name="Normal 6 7 6" xfId="3392" xr:uid="{0AFC3FDD-FF7C-4948-A1FB-0CBD3FC7D5CA}"/>
    <cellStyle name="Normal 6 7 7" xfId="3393" xr:uid="{2D90B59C-9FFA-48F4-8BCC-D4948013A168}"/>
    <cellStyle name="Normal 6 7 8" xfId="3394" xr:uid="{FC238D67-D915-4441-A0FD-62B1862FDB22}"/>
    <cellStyle name="Normal 6 8" xfId="347" xr:uid="{7517DB60-8A42-4617-B317-3B656CCFD01E}"/>
    <cellStyle name="Normal 6 8 2" xfId="675" xr:uid="{59AEE961-5C0C-4360-BBAB-2E99E25A2676}"/>
    <cellStyle name="Normal 6 8 2 2" xfId="676" xr:uid="{5D00DE93-BB84-4714-8D0C-50A58F365EB1}"/>
    <cellStyle name="Normal 6 8 2 2 2" xfId="1697" xr:uid="{2796B3E8-9ADD-4F97-B112-EDBF320DFFBB}"/>
    <cellStyle name="Normal 6 8 2 2 3" xfId="3395" xr:uid="{232584D8-8D13-47DD-9CB8-CF47EA9D6189}"/>
    <cellStyle name="Normal 6 8 2 2 4" xfId="3396" xr:uid="{C89D6279-DA8F-47A2-A81D-60526B55B506}"/>
    <cellStyle name="Normal 6 8 2 3" xfId="1698" xr:uid="{D43E10AD-9057-432D-9566-4F0F823D1A49}"/>
    <cellStyle name="Normal 6 8 2 4" xfId="3397" xr:uid="{7DADAC60-F5E3-4F25-BD9B-A70CBF74CAAE}"/>
    <cellStyle name="Normal 6 8 2 5" xfId="3398" xr:uid="{F217EF86-8ADD-4BF9-8F7C-A2A90D42EDF1}"/>
    <cellStyle name="Normal 6 8 3" xfId="677" xr:uid="{B938FA27-C06F-40EF-A961-28F0E8F0A6CB}"/>
    <cellStyle name="Normal 6 8 3 2" xfId="1699" xr:uid="{705E83AE-CB38-4D67-AAFB-E8BEFD6C9696}"/>
    <cellStyle name="Normal 6 8 3 3" xfId="3399" xr:uid="{050ABF25-1924-4690-9CC3-0B4DCF454842}"/>
    <cellStyle name="Normal 6 8 3 4" xfId="3400" xr:uid="{AE0FF474-517E-4397-AC3F-E464575FBE3B}"/>
    <cellStyle name="Normal 6 8 4" xfId="1700" xr:uid="{52DB5C70-59C0-4C2D-8C2C-7419E378C685}"/>
    <cellStyle name="Normal 6 8 4 2" xfId="3401" xr:uid="{229C0795-D66D-4955-8BF0-D75839D128C4}"/>
    <cellStyle name="Normal 6 8 4 3" xfId="3402" xr:uid="{F183CC34-6E2D-4A32-90CD-0C211062F1FC}"/>
    <cellStyle name="Normal 6 8 4 4" xfId="3403" xr:uid="{9A27DC4F-5C98-41AE-9C59-95C7451075F6}"/>
    <cellStyle name="Normal 6 8 5" xfId="3404" xr:uid="{5B9EFCEE-FC2E-42E4-B020-A66A2233F87F}"/>
    <cellStyle name="Normal 6 8 6" xfId="3405" xr:uid="{EB6C2598-6023-41B3-8E54-AA9B0B01C9FD}"/>
    <cellStyle name="Normal 6 8 7" xfId="3406" xr:uid="{B8BCA5B5-D224-45DE-A627-9EB077775B08}"/>
    <cellStyle name="Normal 6 9" xfId="348" xr:uid="{D9871DA5-5D2C-4BE6-A2A6-F0E0B351447D}"/>
    <cellStyle name="Normal 6 9 2" xfId="678" xr:uid="{B6F58254-9AF9-42F1-97CC-73C7EC43FACD}"/>
    <cellStyle name="Normal 6 9 2 2" xfId="1701" xr:uid="{1C7CEFCB-EDDC-40F8-B05C-7EFE0560AC04}"/>
    <cellStyle name="Normal 6 9 2 3" xfId="3407" xr:uid="{388AD9EA-08C0-4822-BC5F-42CE41E50808}"/>
    <cellStyle name="Normal 6 9 2 4" xfId="3408" xr:uid="{0B06F4F5-C906-4F87-B08B-3AF1168C95C9}"/>
    <cellStyle name="Normal 6 9 3" xfId="1702" xr:uid="{6FF9EB59-54A6-4B42-BD7C-45D4167A7020}"/>
    <cellStyle name="Normal 6 9 3 2" xfId="3409" xr:uid="{8008C1A4-8B9A-4ACF-979C-94255380E109}"/>
    <cellStyle name="Normal 6 9 3 3" xfId="3410" xr:uid="{CFE26664-60CD-45EF-B9D9-827A47D9DF26}"/>
    <cellStyle name="Normal 6 9 3 4" xfId="3411" xr:uid="{3577CC1A-B802-4979-BFA1-D29C5BF222CE}"/>
    <cellStyle name="Normal 6 9 4" xfId="3412" xr:uid="{25A6517D-E55A-4C83-8524-F07D9931B18C}"/>
    <cellStyle name="Normal 6 9 5" xfId="3413" xr:uid="{AE26F31A-9154-4491-B06B-B12C46398DCC}"/>
    <cellStyle name="Normal 6 9 6" xfId="3414" xr:uid="{645FA4AC-09FC-4223-9E11-9FBB86A17AC0}"/>
    <cellStyle name="Normal 7" xfId="130" xr:uid="{11128FCC-D1C2-4B7C-BA42-79FD2828FF93}"/>
    <cellStyle name="Normal 7 10" xfId="1703" xr:uid="{60D1D468-34EF-49E7-BFA1-CD69534B3D6C}"/>
    <cellStyle name="Normal 7 10 2" xfId="3415" xr:uid="{1D49D31A-F284-44C2-8586-D731A1749FFB}"/>
    <cellStyle name="Normal 7 10 3" xfId="3416" xr:uid="{41C847E3-E650-43CE-959C-12DCDC2173C0}"/>
    <cellStyle name="Normal 7 10 4" xfId="3417" xr:uid="{5B5D240C-8AF1-409D-9832-B47D1DDF52D0}"/>
    <cellStyle name="Normal 7 11" xfId="3418" xr:uid="{CE78B730-DDAC-4E42-87CB-42BAD8816308}"/>
    <cellStyle name="Normal 7 11 2" xfId="3419" xr:uid="{D27D0DDF-2E21-4F7F-937D-B6E1C623337A}"/>
    <cellStyle name="Normal 7 11 3" xfId="3420" xr:uid="{884D95E7-B2B3-48FA-BE65-BD50FEDF1C7A}"/>
    <cellStyle name="Normal 7 11 4" xfId="3421" xr:uid="{3CB4C03A-B063-47F1-9925-677A37345BA7}"/>
    <cellStyle name="Normal 7 12" xfId="3422" xr:uid="{240EABBE-A46E-4FFE-817B-BCD01D0EEBD5}"/>
    <cellStyle name="Normal 7 12 2" xfId="3423" xr:uid="{099B73B1-AAE8-4297-9151-649D5C1E3179}"/>
    <cellStyle name="Normal 7 13" xfId="3424" xr:uid="{DBDD2421-AA48-4741-BD6E-C5CCD308B82C}"/>
    <cellStyle name="Normal 7 14" xfId="3425" xr:uid="{4D198477-42C6-4032-A588-FFE25B93C9A3}"/>
    <cellStyle name="Normal 7 15" xfId="3426" xr:uid="{38840516-07DF-454C-8F1C-D1EEC5B38340}"/>
    <cellStyle name="Normal 7 2" xfId="131" xr:uid="{0344A5E1-1894-4E21-AC41-F59ACE1E65BE}"/>
    <cellStyle name="Normal 7 2 10" xfId="3427" xr:uid="{9DB76DF7-E553-4F85-B498-09E3E09B7208}"/>
    <cellStyle name="Normal 7 2 11" xfId="3428" xr:uid="{F93E1C0B-4064-430F-B213-470B288D3461}"/>
    <cellStyle name="Normal 7 2 2" xfId="132" xr:uid="{242FA3F0-841D-4594-A404-4E62067E5594}"/>
    <cellStyle name="Normal 7 2 2 2" xfId="133" xr:uid="{8D262572-CA08-470D-9BC7-E08915E36B43}"/>
    <cellStyle name="Normal 7 2 2 2 2" xfId="349" xr:uid="{284642F0-65AE-4FFF-A07E-159F04EDECF2}"/>
    <cellStyle name="Normal 7 2 2 2 2 2" xfId="679" xr:uid="{10339211-258E-44CB-A744-14B26467098E}"/>
    <cellStyle name="Normal 7 2 2 2 2 2 2" xfId="680" xr:uid="{F2178AD6-BF58-48C9-86AD-E4488C937812}"/>
    <cellStyle name="Normal 7 2 2 2 2 2 2 2" xfId="1704" xr:uid="{F74EB6F6-A079-4045-9D67-47E3D9F1CA43}"/>
    <cellStyle name="Normal 7 2 2 2 2 2 2 2 2" xfId="1705" xr:uid="{F4390B68-B6C5-44C1-B78D-1638B2213EB2}"/>
    <cellStyle name="Normal 7 2 2 2 2 2 2 3" xfId="1706" xr:uid="{C9BD76DB-DBE9-4AAB-AF84-2F45694E9FF7}"/>
    <cellStyle name="Normal 7 2 2 2 2 2 3" xfId="1707" xr:uid="{1D3A5B2F-E3BB-4DB0-A926-9E750067C4F5}"/>
    <cellStyle name="Normal 7 2 2 2 2 2 3 2" xfId="1708" xr:uid="{D6D8E2DD-6A94-4D37-A181-D79003DF4F3E}"/>
    <cellStyle name="Normal 7 2 2 2 2 2 4" xfId="1709" xr:uid="{51E8A3A5-2DAD-4C2F-A004-E17212DA5D41}"/>
    <cellStyle name="Normal 7 2 2 2 2 3" xfId="681" xr:uid="{C38DBF55-436A-4E4B-BC1E-6E81D25B2374}"/>
    <cellStyle name="Normal 7 2 2 2 2 3 2" xfId="1710" xr:uid="{864E64BF-7877-4C9A-A988-8DD661A324BB}"/>
    <cellStyle name="Normal 7 2 2 2 2 3 2 2" xfId="1711" xr:uid="{8CC38B57-D701-41A5-9A17-EFADFFA3C3A8}"/>
    <cellStyle name="Normal 7 2 2 2 2 3 3" xfId="1712" xr:uid="{5B816BC9-DA81-4C02-9362-704095088308}"/>
    <cellStyle name="Normal 7 2 2 2 2 3 4" xfId="3429" xr:uid="{877287A8-7D58-4ECB-BC04-D75422C752A5}"/>
    <cellStyle name="Normal 7 2 2 2 2 4" xfId="1713" xr:uid="{722E0F3F-FF9D-476F-9809-C3E654927DE8}"/>
    <cellStyle name="Normal 7 2 2 2 2 4 2" xfId="1714" xr:uid="{AC9B3E15-E0D4-4493-BB00-1AA7F9F237D9}"/>
    <cellStyle name="Normal 7 2 2 2 2 5" xfId="1715" xr:uid="{B92981B7-219C-4452-8B15-3E165E1CC610}"/>
    <cellStyle name="Normal 7 2 2 2 2 6" xfId="3430" xr:uid="{70A53E31-2683-4D1B-AE14-7F1C341DA05B}"/>
    <cellStyle name="Normal 7 2 2 2 3" xfId="350" xr:uid="{77E19F3E-132F-4CAB-9D45-3F25C31FE374}"/>
    <cellStyle name="Normal 7 2 2 2 3 2" xfId="682" xr:uid="{BA9AF794-7FE0-4375-A4B0-069023E7A378}"/>
    <cellStyle name="Normal 7 2 2 2 3 2 2" xfId="683" xr:uid="{73D244DF-8C06-4A51-B01C-04EA570F7782}"/>
    <cellStyle name="Normal 7 2 2 2 3 2 2 2" xfId="1716" xr:uid="{4E8F6C99-21FD-4D58-8CC4-21549EB09659}"/>
    <cellStyle name="Normal 7 2 2 2 3 2 2 2 2" xfId="1717" xr:uid="{541CA4B2-4E6D-4376-87E8-7A4C5E470E94}"/>
    <cellStyle name="Normal 7 2 2 2 3 2 2 3" xfId="1718" xr:uid="{052912FF-87E8-4FA9-BE61-4215EA943653}"/>
    <cellStyle name="Normal 7 2 2 2 3 2 3" xfId="1719" xr:uid="{20443EA1-3C51-4BCF-BD96-1721B63435A7}"/>
    <cellStyle name="Normal 7 2 2 2 3 2 3 2" xfId="1720" xr:uid="{00F95959-CE5D-4B6C-9C22-4D6F47B1C84C}"/>
    <cellStyle name="Normal 7 2 2 2 3 2 4" xfId="1721" xr:uid="{A4239282-E863-4290-9400-8DD7EC78D3C9}"/>
    <cellStyle name="Normal 7 2 2 2 3 3" xfId="684" xr:uid="{72A63A32-F592-472F-B354-6D09EB8C931B}"/>
    <cellStyle name="Normal 7 2 2 2 3 3 2" xfId="1722" xr:uid="{6E9B5F0C-412B-49E7-9C9A-13E2DBEC56AE}"/>
    <cellStyle name="Normal 7 2 2 2 3 3 2 2" xfId="1723" xr:uid="{78DF4137-0D23-42A1-88CD-A8C069BF1BAF}"/>
    <cellStyle name="Normal 7 2 2 2 3 3 3" xfId="1724" xr:uid="{EA60117C-C3E1-4A2F-8E01-B7D5E15F4A6D}"/>
    <cellStyle name="Normal 7 2 2 2 3 4" xfId="1725" xr:uid="{03A0FFF7-F1F7-4FFF-A6DA-371E374CA549}"/>
    <cellStyle name="Normal 7 2 2 2 3 4 2" xfId="1726" xr:uid="{1E91B801-1913-48F5-9CAD-36F8A588603B}"/>
    <cellStyle name="Normal 7 2 2 2 3 5" xfId="1727" xr:uid="{F3E9EA43-C299-48A5-89D8-0FE7B44641AC}"/>
    <cellStyle name="Normal 7 2 2 2 4" xfId="685" xr:uid="{DC99BAD2-1041-49F4-860F-BE5495341CDD}"/>
    <cellStyle name="Normal 7 2 2 2 4 2" xfId="686" xr:uid="{EB7D5CA1-F9B6-4083-A73D-01A9476E9C7A}"/>
    <cellStyle name="Normal 7 2 2 2 4 2 2" xfId="1728" xr:uid="{21BA36FB-84BF-4D00-93E1-F302F53F6663}"/>
    <cellStyle name="Normal 7 2 2 2 4 2 2 2" xfId="1729" xr:uid="{E28A01E9-31D9-48FD-BEC9-D30207A7F289}"/>
    <cellStyle name="Normal 7 2 2 2 4 2 3" xfId="1730" xr:uid="{0592E9F3-3ACB-4445-B062-7C9CD25FF5A5}"/>
    <cellStyle name="Normal 7 2 2 2 4 3" xfId="1731" xr:uid="{119CE495-3149-43E9-9E25-4E96F5F103C1}"/>
    <cellStyle name="Normal 7 2 2 2 4 3 2" xfId="1732" xr:uid="{74D551EE-7A21-466C-B4B1-219EFCB1334F}"/>
    <cellStyle name="Normal 7 2 2 2 4 4" xfId="1733" xr:uid="{FCEE4589-8581-433D-8B32-8F67D184216F}"/>
    <cellStyle name="Normal 7 2 2 2 5" xfId="687" xr:uid="{68810C79-294A-48FE-A791-90FF1C324444}"/>
    <cellStyle name="Normal 7 2 2 2 5 2" xfId="1734" xr:uid="{14ED8012-50F7-4B0C-ADD7-4D226917287D}"/>
    <cellStyle name="Normal 7 2 2 2 5 2 2" xfId="1735" xr:uid="{856EEB77-77EF-4085-A666-B06813F1FD78}"/>
    <cellStyle name="Normal 7 2 2 2 5 3" xfId="1736" xr:uid="{735971D9-3138-480D-BA89-854E2DE63FB3}"/>
    <cellStyle name="Normal 7 2 2 2 5 4" xfId="3431" xr:uid="{91B711F8-A259-48A3-9786-14BC04A5CBCE}"/>
    <cellStyle name="Normal 7 2 2 2 6" xfId="1737" xr:uid="{1B411209-BA99-4459-A701-4AEADBA820BA}"/>
    <cellStyle name="Normal 7 2 2 2 6 2" xfId="1738" xr:uid="{36466405-9B2E-4595-8AED-291BC16921DE}"/>
    <cellStyle name="Normal 7 2 2 2 7" xfId="1739" xr:uid="{3E5E2C82-721A-48D5-8175-C155F71189EE}"/>
    <cellStyle name="Normal 7 2 2 2 8" xfId="3432" xr:uid="{8329028E-BE8F-488F-9FF7-FE1B28F9AABF}"/>
    <cellStyle name="Normal 7 2 2 3" xfId="351" xr:uid="{13B58F24-5CB2-4249-A8BB-B80ACEC06EA5}"/>
    <cellStyle name="Normal 7 2 2 3 2" xfId="688" xr:uid="{A99EDE3A-687F-4D17-8B3F-097E903AEB33}"/>
    <cellStyle name="Normal 7 2 2 3 2 2" xfId="689" xr:uid="{0CF61FAC-8267-4B72-B9FD-C7D30B087389}"/>
    <cellStyle name="Normal 7 2 2 3 2 2 2" xfId="1740" xr:uid="{B598E387-F54F-4EE0-8AF5-5018DBDC8512}"/>
    <cellStyle name="Normal 7 2 2 3 2 2 2 2" xfId="1741" xr:uid="{8A7B8187-9538-46E3-9C10-7D361BF1DD61}"/>
    <cellStyle name="Normal 7 2 2 3 2 2 3" xfId="1742" xr:uid="{313A680E-7017-454A-9F62-505028840E54}"/>
    <cellStyle name="Normal 7 2 2 3 2 3" xfId="1743" xr:uid="{671D11DB-31F5-4317-A4FE-7A61896882D0}"/>
    <cellStyle name="Normal 7 2 2 3 2 3 2" xfId="1744" xr:uid="{D204E1AC-35A1-4BC3-BB61-B4FE9DC92FB1}"/>
    <cellStyle name="Normal 7 2 2 3 2 4" xfId="1745" xr:uid="{08431B11-9BEF-4251-9F6A-A93C37F4067B}"/>
    <cellStyle name="Normal 7 2 2 3 3" xfId="690" xr:uid="{2197D83C-5FF4-4B59-91EC-156DB9C66363}"/>
    <cellStyle name="Normal 7 2 2 3 3 2" xfId="1746" xr:uid="{3F24A5BB-5E66-4D63-B2B8-31C62E3B04EE}"/>
    <cellStyle name="Normal 7 2 2 3 3 2 2" xfId="1747" xr:uid="{D65C8182-3B98-4ECA-9B4A-3ED6D9BBB960}"/>
    <cellStyle name="Normal 7 2 2 3 3 3" xfId="1748" xr:uid="{48A29072-7BDF-4974-A9C4-B9E76CC8698F}"/>
    <cellStyle name="Normal 7 2 2 3 3 4" xfId="3433" xr:uid="{64716D02-2549-4499-8DEC-EAF991A72FAD}"/>
    <cellStyle name="Normal 7 2 2 3 4" xfId="1749" xr:uid="{CD226A47-A105-447A-B92F-5C999C04288F}"/>
    <cellStyle name="Normal 7 2 2 3 4 2" xfId="1750" xr:uid="{5B67D7D9-074E-4A9A-A0EA-583F7318BC30}"/>
    <cellStyle name="Normal 7 2 2 3 5" xfId="1751" xr:uid="{D31EFA5E-C700-4F4A-B10C-3C37BA74822D}"/>
    <cellStyle name="Normal 7 2 2 3 6" xfId="3434" xr:uid="{CFD95AB4-8C5E-4D8C-83C8-33FD9A9118D1}"/>
    <cellStyle name="Normal 7 2 2 4" xfId="352" xr:uid="{6A082834-DF2A-4C7A-A7CC-CDACC1EAEDCA}"/>
    <cellStyle name="Normal 7 2 2 4 2" xfId="691" xr:uid="{A0CC621E-94A1-4D0D-99C0-6D15CA9B3B9D}"/>
    <cellStyle name="Normal 7 2 2 4 2 2" xfId="692" xr:uid="{CBC49B77-C3DA-42F4-A681-85BE5C8D4E30}"/>
    <cellStyle name="Normal 7 2 2 4 2 2 2" xfId="1752" xr:uid="{A57A17AF-9A9C-4C70-8D34-787C4A4B32E6}"/>
    <cellStyle name="Normal 7 2 2 4 2 2 2 2" xfId="1753" xr:uid="{8416C1C1-3962-44D4-AA8D-74146DFB1DEE}"/>
    <cellStyle name="Normal 7 2 2 4 2 2 3" xfId="1754" xr:uid="{1F274F4C-9112-4352-AA35-72B7634DB197}"/>
    <cellStyle name="Normal 7 2 2 4 2 3" xfId="1755" xr:uid="{16D832D6-3C89-4494-AF56-25AB8FCE23AD}"/>
    <cellStyle name="Normal 7 2 2 4 2 3 2" xfId="1756" xr:uid="{F45F85B5-579C-4BFF-BC75-13C33C0953CB}"/>
    <cellStyle name="Normal 7 2 2 4 2 4" xfId="1757" xr:uid="{42FEDE39-D971-425E-8D6C-A0E9BC18EB17}"/>
    <cellStyle name="Normal 7 2 2 4 3" xfId="693" xr:uid="{DBA06283-9F34-4E6A-AC86-2C055B96683F}"/>
    <cellStyle name="Normal 7 2 2 4 3 2" xfId="1758" xr:uid="{1098F295-60EE-4358-A7BC-77576A5C30F5}"/>
    <cellStyle name="Normal 7 2 2 4 3 2 2" xfId="1759" xr:uid="{F0E97DF1-8A4D-4FCE-A8E4-3F3D725B4069}"/>
    <cellStyle name="Normal 7 2 2 4 3 3" xfId="1760" xr:uid="{0888C3FB-DA41-46A5-B1E2-F06C7EC130BE}"/>
    <cellStyle name="Normal 7 2 2 4 4" xfId="1761" xr:uid="{FF8A0E12-6D33-4777-A6CD-BFF4D71C1D31}"/>
    <cellStyle name="Normal 7 2 2 4 4 2" xfId="1762" xr:uid="{85B374C4-CD36-4CD6-BAB6-4A25860678D6}"/>
    <cellStyle name="Normal 7 2 2 4 5" xfId="1763" xr:uid="{E8A36552-EC05-4CF2-8801-5DF47015EB2E}"/>
    <cellStyle name="Normal 7 2 2 5" xfId="353" xr:uid="{33C82F0F-F868-477B-849D-14B96B3D5886}"/>
    <cellStyle name="Normal 7 2 2 5 2" xfId="694" xr:uid="{49B2D0A9-EA2C-4370-8610-F96C0B17785E}"/>
    <cellStyle name="Normal 7 2 2 5 2 2" xfId="1764" xr:uid="{9945CADF-1662-4201-883E-C23602B8EF77}"/>
    <cellStyle name="Normal 7 2 2 5 2 2 2" xfId="1765" xr:uid="{D5B62F7C-4C05-4470-A8DB-771A028EB6BE}"/>
    <cellStyle name="Normal 7 2 2 5 2 3" xfId="1766" xr:uid="{261E58B6-8CA6-4EDC-9E83-BBAB86AAA0E5}"/>
    <cellStyle name="Normal 7 2 2 5 3" xfId="1767" xr:uid="{4AAA5155-5FD2-41F8-B172-D402E9AB9EC1}"/>
    <cellStyle name="Normal 7 2 2 5 3 2" xfId="1768" xr:uid="{7EA615F9-7D5D-4920-9502-C436B2F5703E}"/>
    <cellStyle name="Normal 7 2 2 5 4" xfId="1769" xr:uid="{8176A855-00E3-4D7F-BA41-5EA8D06FB9E3}"/>
    <cellStyle name="Normal 7 2 2 6" xfId="695" xr:uid="{1E84BE51-838D-4FA4-A163-3DB96800A2F7}"/>
    <cellStyle name="Normal 7 2 2 6 2" xfId="1770" xr:uid="{642BC7C4-09D7-41C6-ACAB-2A5DE0D41B22}"/>
    <cellStyle name="Normal 7 2 2 6 2 2" xfId="1771" xr:uid="{71DAC1DB-AC1D-48F4-9888-C5E1180B14E7}"/>
    <cellStyle name="Normal 7 2 2 6 3" xfId="1772" xr:uid="{94F00016-0B4C-43E7-A52C-A2EB278DF4A2}"/>
    <cellStyle name="Normal 7 2 2 6 4" xfId="3435" xr:uid="{546B366B-2CE3-4D62-9A9A-AAC0CECBE071}"/>
    <cellStyle name="Normal 7 2 2 7" xfId="1773" xr:uid="{6BE3E794-B7B2-4DD2-A809-B1C5F999616C}"/>
    <cellStyle name="Normal 7 2 2 7 2" xfId="1774" xr:uid="{882C71A4-17F3-4430-80D5-BDCF9E293C53}"/>
    <cellStyle name="Normal 7 2 2 8" xfId="1775" xr:uid="{90AEBA45-E865-4029-BE1C-306B71848AD0}"/>
    <cellStyle name="Normal 7 2 2 9" xfId="3436" xr:uid="{D8DA830B-10AA-4B41-9229-02A5BFA317D5}"/>
    <cellStyle name="Normal 7 2 3" xfId="134" xr:uid="{CDC1D225-B87C-4E6A-86F0-371CB337D870}"/>
    <cellStyle name="Normal 7 2 3 2" xfId="135" xr:uid="{40BE3A9E-2DAF-4EF3-BDF8-AA8EF8B5ADAE}"/>
    <cellStyle name="Normal 7 2 3 2 2" xfId="696" xr:uid="{55804253-B46A-4516-9735-37514B7D1C72}"/>
    <cellStyle name="Normal 7 2 3 2 2 2" xfId="697" xr:uid="{065DD261-A321-45F7-9F3C-6BA9A270470A}"/>
    <cellStyle name="Normal 7 2 3 2 2 2 2" xfId="1776" xr:uid="{C5CCDD12-6402-4D9D-B5B8-83D2F8781FFA}"/>
    <cellStyle name="Normal 7 2 3 2 2 2 2 2" xfId="1777" xr:uid="{57FC02DE-8108-45A9-A66F-C5D56E89D083}"/>
    <cellStyle name="Normal 7 2 3 2 2 2 3" xfId="1778" xr:uid="{12DE7650-8514-46AE-B0E3-048A5077CEEE}"/>
    <cellStyle name="Normal 7 2 3 2 2 3" xfId="1779" xr:uid="{96DEAE05-EF33-4532-BB60-BBA77DFCF2F8}"/>
    <cellStyle name="Normal 7 2 3 2 2 3 2" xfId="1780" xr:uid="{B3DFA4DC-A110-4DE1-97FE-C8FC1E753C61}"/>
    <cellStyle name="Normal 7 2 3 2 2 4" xfId="1781" xr:uid="{B5612346-6288-49BB-A4CA-A5282A9A514A}"/>
    <cellStyle name="Normal 7 2 3 2 3" xfId="698" xr:uid="{0F935487-1469-4F46-8521-CD3A112EADA8}"/>
    <cellStyle name="Normal 7 2 3 2 3 2" xfId="1782" xr:uid="{400B44A6-929C-4B8E-BD72-8EE0A8DD1002}"/>
    <cellStyle name="Normal 7 2 3 2 3 2 2" xfId="1783" xr:uid="{841B9918-A07E-48C4-B9BA-7975D3B0CF3E}"/>
    <cellStyle name="Normal 7 2 3 2 3 3" xfId="1784" xr:uid="{B71604CD-FF40-4BD1-8384-41888878CC70}"/>
    <cellStyle name="Normal 7 2 3 2 3 4" xfId="3437" xr:uid="{ABAE2FAB-5D51-4C5B-9A2C-CBB4553E1D52}"/>
    <cellStyle name="Normal 7 2 3 2 4" xfId="1785" xr:uid="{89A96E60-E218-4899-956D-00486FD13967}"/>
    <cellStyle name="Normal 7 2 3 2 4 2" xfId="1786" xr:uid="{73FA0774-3EE5-4163-A678-9E66CCEFDBFF}"/>
    <cellStyle name="Normal 7 2 3 2 5" xfId="1787" xr:uid="{A26757A9-6F41-4E21-AC2C-AB657CDBD104}"/>
    <cellStyle name="Normal 7 2 3 2 6" xfId="3438" xr:uid="{D07C27C5-D4D9-4923-8E2B-4BF87AFE90DC}"/>
    <cellStyle name="Normal 7 2 3 3" xfId="354" xr:uid="{C16829C7-0577-443E-AA59-A264BC738D8A}"/>
    <cellStyle name="Normal 7 2 3 3 2" xfId="699" xr:uid="{11FABC72-EC96-4735-915C-03A26F45ACAB}"/>
    <cellStyle name="Normal 7 2 3 3 2 2" xfId="700" xr:uid="{4DC36F85-AB8B-4C4E-933B-9A1DCFD6A554}"/>
    <cellStyle name="Normal 7 2 3 3 2 2 2" xfId="1788" xr:uid="{6DBD5914-E9C2-468A-AA78-8003C840ADE6}"/>
    <cellStyle name="Normal 7 2 3 3 2 2 2 2" xfId="1789" xr:uid="{65968337-6AAB-48D7-A369-98B8FD526C05}"/>
    <cellStyle name="Normal 7 2 3 3 2 2 3" xfId="1790" xr:uid="{F20EEB2F-D65D-4A13-974C-A348608703B0}"/>
    <cellStyle name="Normal 7 2 3 3 2 3" xfId="1791" xr:uid="{F6A7E6B0-4717-4B1A-9E8A-8CB75CAA3A73}"/>
    <cellStyle name="Normal 7 2 3 3 2 3 2" xfId="1792" xr:uid="{842118F1-F39E-4F9E-9C9B-BBEDF17B5C35}"/>
    <cellStyle name="Normal 7 2 3 3 2 4" xfId="1793" xr:uid="{7AFC4AD9-C89C-4190-BF02-F93C40B6E271}"/>
    <cellStyle name="Normal 7 2 3 3 3" xfId="701" xr:uid="{0CDA1663-DA70-4799-A39B-EEB52C5D7FB7}"/>
    <cellStyle name="Normal 7 2 3 3 3 2" xfId="1794" xr:uid="{49129A7B-27BC-4E3D-BFDC-A6B8DE6F25D2}"/>
    <cellStyle name="Normal 7 2 3 3 3 2 2" xfId="1795" xr:uid="{EC501376-56BB-4722-B746-AF94EAB9A5C5}"/>
    <cellStyle name="Normal 7 2 3 3 3 3" xfId="1796" xr:uid="{F1B2A8D5-927C-4EA6-8EFF-96E1E5F93EE4}"/>
    <cellStyle name="Normal 7 2 3 3 4" xfId="1797" xr:uid="{D650798A-FC17-48DB-9D61-89380B065660}"/>
    <cellStyle name="Normal 7 2 3 3 4 2" xfId="1798" xr:uid="{C00A9A8B-DEA7-403D-8B3B-373ABDF9A9EF}"/>
    <cellStyle name="Normal 7 2 3 3 5" xfId="1799" xr:uid="{A6EBE9DC-2163-416D-95AD-4DB032F895BA}"/>
    <cellStyle name="Normal 7 2 3 4" xfId="355" xr:uid="{088F5B02-6EE8-40FB-A633-296A68E0CABF}"/>
    <cellStyle name="Normal 7 2 3 4 2" xfId="702" xr:uid="{0C33BE66-26F2-421A-A5B3-AC5947908E57}"/>
    <cellStyle name="Normal 7 2 3 4 2 2" xfId="1800" xr:uid="{10017361-774C-4E19-8E55-F553765BC6BA}"/>
    <cellStyle name="Normal 7 2 3 4 2 2 2" xfId="1801" xr:uid="{13F49EF9-4134-45F9-9520-4325792940D8}"/>
    <cellStyle name="Normal 7 2 3 4 2 3" xfId="1802" xr:uid="{37746B60-9DA1-4238-9666-E29A54002FEE}"/>
    <cellStyle name="Normal 7 2 3 4 3" xfId="1803" xr:uid="{07BB9D5A-8155-4F1C-A2A7-C7558EDDE301}"/>
    <cellStyle name="Normal 7 2 3 4 3 2" xfId="1804" xr:uid="{658C658B-1BAB-4624-89D8-6858E89A2983}"/>
    <cellStyle name="Normal 7 2 3 4 4" xfId="1805" xr:uid="{162AE093-CBEC-40A7-AD38-E489CB88CCD7}"/>
    <cellStyle name="Normal 7 2 3 5" xfId="703" xr:uid="{6D399640-AD69-49BC-AC28-6FFF0411803F}"/>
    <cellStyle name="Normal 7 2 3 5 2" xfId="1806" xr:uid="{D03CB649-123F-44B7-9165-20375320B8AF}"/>
    <cellStyle name="Normal 7 2 3 5 2 2" xfId="1807" xr:uid="{40EC780C-C6F2-458E-9FBA-DF62CF893D5A}"/>
    <cellStyle name="Normal 7 2 3 5 3" xfId="1808" xr:uid="{398B141A-484C-45EC-9233-6F9A1B560025}"/>
    <cellStyle name="Normal 7 2 3 5 4" xfId="3439" xr:uid="{60BB8044-035D-4D4A-A2A9-28852245D7D3}"/>
    <cellStyle name="Normal 7 2 3 6" xfId="1809" xr:uid="{8038733E-ABFB-4AE7-B759-815523234556}"/>
    <cellStyle name="Normal 7 2 3 6 2" xfId="1810" xr:uid="{06A3640E-7DC0-435C-897A-48A41072BC6E}"/>
    <cellStyle name="Normal 7 2 3 7" xfId="1811" xr:uid="{5C54B0CC-91B7-430E-80D2-8746105FA93E}"/>
    <cellStyle name="Normal 7 2 3 8" xfId="3440" xr:uid="{90DDF116-3ABF-4508-B92D-B51A45EC8E20}"/>
    <cellStyle name="Normal 7 2 4" xfId="136" xr:uid="{1B90DB35-E835-4C84-888F-096F15FB9903}"/>
    <cellStyle name="Normal 7 2 4 2" xfId="450" xr:uid="{693B5242-AF95-43ED-AC40-FF4D51A71EE0}"/>
    <cellStyle name="Normal 7 2 4 2 2" xfId="704" xr:uid="{5572B7BA-878B-4776-8AE2-8BF4AB25667A}"/>
    <cellStyle name="Normal 7 2 4 2 2 2" xfId="1812" xr:uid="{AAA22A63-8EA0-41DE-A872-1A1FA61F05B1}"/>
    <cellStyle name="Normal 7 2 4 2 2 2 2" xfId="1813" xr:uid="{CD31E08A-D1C8-4849-94DC-AA3ADEC8894D}"/>
    <cellStyle name="Normal 7 2 4 2 2 3" xfId="1814" xr:uid="{E97DDDBB-B4D2-44F0-9C88-DD2A61116F57}"/>
    <cellStyle name="Normal 7 2 4 2 2 4" xfId="3441" xr:uid="{6CF01B8A-8326-45D0-9B95-4B5A9DF01282}"/>
    <cellStyle name="Normal 7 2 4 2 3" xfId="1815" xr:uid="{F76EFF10-981D-47D2-9157-23EFA8779860}"/>
    <cellStyle name="Normal 7 2 4 2 3 2" xfId="1816" xr:uid="{2B80911C-A423-4594-AC6D-095DC187BE83}"/>
    <cellStyle name="Normal 7 2 4 2 4" xfId="1817" xr:uid="{1EC9E397-9E12-458F-8F25-7E63003279A9}"/>
    <cellStyle name="Normal 7 2 4 2 5" xfId="3442" xr:uid="{D7B8E31D-039F-4E36-8967-910106B06A5F}"/>
    <cellStyle name="Normal 7 2 4 3" xfId="705" xr:uid="{6E4BBBBB-C58C-43CE-B1DE-A3C722DF5F41}"/>
    <cellStyle name="Normal 7 2 4 3 2" xfId="1818" xr:uid="{7D6FFF85-8E44-478F-AF50-8F28F7E7F0B1}"/>
    <cellStyle name="Normal 7 2 4 3 2 2" xfId="1819" xr:uid="{9D8F8E4E-FDD0-4644-982F-1F9765A9947C}"/>
    <cellStyle name="Normal 7 2 4 3 3" xfId="1820" xr:uid="{39B80D10-D770-4D42-93B1-7A6680998CAA}"/>
    <cellStyle name="Normal 7 2 4 3 4" xfId="3443" xr:uid="{3AE16769-E7C9-4146-8B33-F06C269EB1C2}"/>
    <cellStyle name="Normal 7 2 4 4" xfId="1821" xr:uid="{533FE62F-344A-4345-8A94-13239E3725D9}"/>
    <cellStyle name="Normal 7 2 4 4 2" xfId="1822" xr:uid="{C1EFEBF9-9A6C-4388-850B-4C64C5D7B5FA}"/>
    <cellStyle name="Normal 7 2 4 4 3" xfId="3444" xr:uid="{9E3E8BA4-B905-4207-A3CE-4E659032904C}"/>
    <cellStyle name="Normal 7 2 4 4 4" xfId="3445" xr:uid="{9A814CF2-5879-445F-8260-CD22BB62B872}"/>
    <cellStyle name="Normal 7 2 4 5" xfId="1823" xr:uid="{991F4441-EA91-4A86-8483-24C86F152FE5}"/>
    <cellStyle name="Normal 7 2 4 6" xfId="3446" xr:uid="{FBF0327A-D630-49AD-A07F-C6BC494D6B08}"/>
    <cellStyle name="Normal 7 2 4 7" xfId="3447" xr:uid="{4550ADDD-C059-4AD8-896B-18E5EBBB89DB}"/>
    <cellStyle name="Normal 7 2 5" xfId="356" xr:uid="{AF8D2CDF-4B95-4D3D-92E2-66DBE9074F08}"/>
    <cellStyle name="Normal 7 2 5 2" xfId="706" xr:uid="{A8872D39-5B7F-4B0C-86CF-8A1EEF6F0384}"/>
    <cellStyle name="Normal 7 2 5 2 2" xfId="707" xr:uid="{76B5E64C-6F08-445E-A0A2-123851C1BE23}"/>
    <cellStyle name="Normal 7 2 5 2 2 2" xfId="1824" xr:uid="{ADFE1796-2E18-4C5D-87E0-5F7B7EF746D7}"/>
    <cellStyle name="Normal 7 2 5 2 2 2 2" xfId="1825" xr:uid="{D809CC97-8973-4A8C-AE14-D643E4476655}"/>
    <cellStyle name="Normal 7 2 5 2 2 3" xfId="1826" xr:uid="{127988D6-AAA3-4DF0-8A73-E2F1FE87FAF6}"/>
    <cellStyle name="Normal 7 2 5 2 3" xfId="1827" xr:uid="{A689105E-02C0-4318-8F66-F3A74615008A}"/>
    <cellStyle name="Normal 7 2 5 2 3 2" xfId="1828" xr:uid="{D3824098-9ABB-4975-AB2B-89C0075088AD}"/>
    <cellStyle name="Normal 7 2 5 2 4" xfId="1829" xr:uid="{CF9E49EE-741A-47FF-AE75-AF3F477F8CE9}"/>
    <cellStyle name="Normal 7 2 5 3" xfId="708" xr:uid="{3B2C1449-4AEF-464B-904C-AEC4629BC1FB}"/>
    <cellStyle name="Normal 7 2 5 3 2" xfId="1830" xr:uid="{DD41A657-F614-4B02-A099-01888BC649FD}"/>
    <cellStyle name="Normal 7 2 5 3 2 2" xfId="1831" xr:uid="{029AFBA6-B0D1-42A3-816A-58EDD3A4C598}"/>
    <cellStyle name="Normal 7 2 5 3 3" xfId="1832" xr:uid="{18F9FDFD-3664-41FA-95D0-02F1374EA682}"/>
    <cellStyle name="Normal 7 2 5 3 4" xfId="3448" xr:uid="{3185EF37-9C43-4ACE-9EF9-13C18FA88CFD}"/>
    <cellStyle name="Normal 7 2 5 4" xfId="1833" xr:uid="{411D8186-0947-43EA-B502-F659078AEE90}"/>
    <cellStyle name="Normal 7 2 5 4 2" xfId="1834" xr:uid="{B3279C0D-37D6-40E5-BA7A-F968025A321C}"/>
    <cellStyle name="Normal 7 2 5 5" xfId="1835" xr:uid="{4FAB92EA-0EED-4D88-BEF4-3C35BAAFA5D4}"/>
    <cellStyle name="Normal 7 2 5 6" xfId="3449" xr:uid="{F5544F51-C7E6-4D95-9143-117982184CD6}"/>
    <cellStyle name="Normal 7 2 6" xfId="357" xr:uid="{0C9643E2-6AEF-44DF-B40A-4820795C85B9}"/>
    <cellStyle name="Normal 7 2 6 2" xfId="709" xr:uid="{CBE711C0-67A6-4499-9770-E8B49EA217CD}"/>
    <cellStyle name="Normal 7 2 6 2 2" xfId="1836" xr:uid="{4DD1E518-77EA-4896-9369-322D083B165A}"/>
    <cellStyle name="Normal 7 2 6 2 2 2" xfId="1837" xr:uid="{3756EBC9-772D-4DC2-B496-32A208956243}"/>
    <cellStyle name="Normal 7 2 6 2 3" xfId="1838" xr:uid="{F637FFC1-FDCB-4AC2-ADE9-25B476821B9D}"/>
    <cellStyle name="Normal 7 2 6 2 4" xfId="3450" xr:uid="{31CA840D-D89C-411E-B32D-6FABE3075DFC}"/>
    <cellStyle name="Normal 7 2 6 3" xfId="1839" xr:uid="{D206D644-C353-416D-8E8A-C529BC207389}"/>
    <cellStyle name="Normal 7 2 6 3 2" xfId="1840" xr:uid="{D12F05F0-6A96-472E-897E-F48867FFB72B}"/>
    <cellStyle name="Normal 7 2 6 4" xfId="1841" xr:uid="{B904A78E-97C5-4244-A5C4-8BF1AF166489}"/>
    <cellStyle name="Normal 7 2 6 5" xfId="3451" xr:uid="{8C6A3663-6C9E-45B3-A832-69BC7C7F419A}"/>
    <cellStyle name="Normal 7 2 7" xfId="710" xr:uid="{79FBEC54-D1E7-44B1-B993-426F34EA3945}"/>
    <cellStyle name="Normal 7 2 7 2" xfId="1842" xr:uid="{A84F2AA1-AE8E-4217-ADF9-BC0B2A07A877}"/>
    <cellStyle name="Normal 7 2 7 2 2" xfId="1843" xr:uid="{3CFDA216-3AA1-406E-86E3-8643C2F9362F}"/>
    <cellStyle name="Normal 7 2 7 2 3" xfId="4411" xr:uid="{772C2E2D-EA92-44BF-B2F5-CE4CF7FE0A8F}"/>
    <cellStyle name="Normal 7 2 7 3" xfId="1844" xr:uid="{1E1F4E53-45F7-419A-996D-79F94D0ABA27}"/>
    <cellStyle name="Normal 7 2 7 4" xfId="3452" xr:uid="{1381F7E8-C50F-43A2-ABF8-4E26DF451457}"/>
    <cellStyle name="Normal 7 2 7 4 2" xfId="4581" xr:uid="{97DACA33-96FD-49F6-AE49-F8D7F2CA567E}"/>
    <cellStyle name="Normal 7 2 7 4 3" xfId="4688" xr:uid="{69856BC6-B341-41C3-B170-C1DD24971230}"/>
    <cellStyle name="Normal 7 2 7 4 4" xfId="4610" xr:uid="{534EFC74-C3EC-47F6-BAD1-65FBD909EFA1}"/>
    <cellStyle name="Normal 7 2 8" xfId="1845" xr:uid="{BC12E922-4E5D-4E98-8838-26F5EC120443}"/>
    <cellStyle name="Normal 7 2 8 2" xfId="1846" xr:uid="{BD779DA1-B90A-4205-B6EC-2CD718646070}"/>
    <cellStyle name="Normal 7 2 8 3" xfId="3453" xr:uid="{DDA35002-E9CD-4217-B662-AB54C6AB0009}"/>
    <cellStyle name="Normal 7 2 8 4" xfId="3454" xr:uid="{C74C0042-BB6F-4536-BD8B-E5BE5ED6B992}"/>
    <cellStyle name="Normal 7 2 9" xfId="1847" xr:uid="{14B56C3A-44A5-4A7A-860E-09B1842B3F68}"/>
    <cellStyle name="Normal 7 3" xfId="137" xr:uid="{6700FFFE-8CC4-4A67-85CA-C77DB6AA08A9}"/>
    <cellStyle name="Normal 7 3 10" xfId="3455" xr:uid="{89D4DC7B-C7DD-45AC-9307-CFA671305CA0}"/>
    <cellStyle name="Normal 7 3 11" xfId="3456" xr:uid="{16B9B906-634F-4E99-ABCA-9939C08D1984}"/>
    <cellStyle name="Normal 7 3 2" xfId="138" xr:uid="{A273D2AE-F3C4-4D22-8A46-419DA205A895}"/>
    <cellStyle name="Normal 7 3 2 2" xfId="139" xr:uid="{042B0738-BA58-4F45-AF46-36E805226A9A}"/>
    <cellStyle name="Normal 7 3 2 2 2" xfId="358" xr:uid="{83028DBF-D886-4909-B79D-6E7B02E852F9}"/>
    <cellStyle name="Normal 7 3 2 2 2 2" xfId="711" xr:uid="{A631D33C-938F-4B9A-B971-E8B65EA2A201}"/>
    <cellStyle name="Normal 7 3 2 2 2 2 2" xfId="1848" xr:uid="{207CE97B-F94B-4F43-A730-0B354969F8D2}"/>
    <cellStyle name="Normal 7 3 2 2 2 2 2 2" xfId="1849" xr:uid="{47A59833-C8F3-44D4-AE86-748B2EB276CF}"/>
    <cellStyle name="Normal 7 3 2 2 2 2 3" xfId="1850" xr:uid="{F1D1618A-B7D0-4AB4-803F-EB0933596E7B}"/>
    <cellStyle name="Normal 7 3 2 2 2 2 4" xfId="3457" xr:uid="{6FB45CB1-0831-4A88-91B2-2DE657E12A73}"/>
    <cellStyle name="Normal 7 3 2 2 2 3" xfId="1851" xr:uid="{77B7ED51-EACC-45DA-8EA7-59155DB472CD}"/>
    <cellStyle name="Normal 7 3 2 2 2 3 2" xfId="1852" xr:uid="{9C20A506-0677-4BE6-9EC3-25B05CCEA65D}"/>
    <cellStyle name="Normal 7 3 2 2 2 3 3" xfId="3458" xr:uid="{66A2BC44-7980-4731-AC8D-7C5FDDB811DF}"/>
    <cellStyle name="Normal 7 3 2 2 2 3 4" xfId="3459" xr:uid="{084358F6-AD8E-4AC9-AD4C-A2A3BA54AC7E}"/>
    <cellStyle name="Normal 7 3 2 2 2 4" xfId="1853" xr:uid="{403EE565-B820-4990-8413-3BCCFFC45276}"/>
    <cellStyle name="Normal 7 3 2 2 2 5" xfId="3460" xr:uid="{4560D1C0-BD43-463A-9928-9870C8ECF1CC}"/>
    <cellStyle name="Normal 7 3 2 2 2 6" xfId="3461" xr:uid="{10C9B7E4-8FDE-4CA4-AEEB-A20449EC5DAE}"/>
    <cellStyle name="Normal 7 3 2 2 3" xfId="712" xr:uid="{3A414ECD-9406-4449-B3C4-1393AB37DDEC}"/>
    <cellStyle name="Normal 7 3 2 2 3 2" xfId="1854" xr:uid="{41F9DB15-19AF-481D-ADD8-449935A61D84}"/>
    <cellStyle name="Normal 7 3 2 2 3 2 2" xfId="1855" xr:uid="{977A5158-4B21-4041-AF9B-A9F9047A2766}"/>
    <cellStyle name="Normal 7 3 2 2 3 2 3" xfId="3462" xr:uid="{D2F75567-54FC-4A0A-9E42-877F484727F0}"/>
    <cellStyle name="Normal 7 3 2 2 3 2 4" xfId="3463" xr:uid="{DBEE73F8-2E13-4793-AD99-C9719DC6D6F4}"/>
    <cellStyle name="Normal 7 3 2 2 3 3" xfId="1856" xr:uid="{B729E9FC-86BF-4AC4-89AB-834EFD05EEE8}"/>
    <cellStyle name="Normal 7 3 2 2 3 4" xfId="3464" xr:uid="{CB43EFA2-3597-43FA-B114-9740C3D2A68D}"/>
    <cellStyle name="Normal 7 3 2 2 3 5" xfId="3465" xr:uid="{2FF0DCC8-B2B9-47DB-A078-D7ECFDEB2F7B}"/>
    <cellStyle name="Normal 7 3 2 2 4" xfId="1857" xr:uid="{ABC0819B-0C6B-43E1-8EE3-62941C5FDECE}"/>
    <cellStyle name="Normal 7 3 2 2 4 2" xfId="1858" xr:uid="{45EA520A-DD93-4F30-9AA5-925D8908033B}"/>
    <cellStyle name="Normal 7 3 2 2 4 3" xfId="3466" xr:uid="{03CE73C1-3B02-40E4-9200-ECA3E94CCCDA}"/>
    <cellStyle name="Normal 7 3 2 2 4 4" xfId="3467" xr:uid="{34F449E4-3C8A-4765-ADF4-00B50D8F7C5D}"/>
    <cellStyle name="Normal 7 3 2 2 5" xfId="1859" xr:uid="{6470779B-10C3-4DFB-9637-35B9E41FB72C}"/>
    <cellStyle name="Normal 7 3 2 2 5 2" xfId="3468" xr:uid="{998AD7CE-7028-48A0-AD6C-F222BC2794DE}"/>
    <cellStyle name="Normal 7 3 2 2 5 3" xfId="3469" xr:uid="{681F800D-31F2-4499-A39A-EB23D40875EF}"/>
    <cellStyle name="Normal 7 3 2 2 5 4" xfId="3470" xr:uid="{F4F7AA3F-BA61-4BF2-A3A5-3D42DC37178C}"/>
    <cellStyle name="Normal 7 3 2 2 6" xfId="3471" xr:uid="{08A9559B-AFC3-484C-9EAD-2AF314C13D17}"/>
    <cellStyle name="Normal 7 3 2 2 7" xfId="3472" xr:uid="{921CCAA0-3EBC-4FAA-B0E1-5C847AB5974A}"/>
    <cellStyle name="Normal 7 3 2 2 8" xfId="3473" xr:uid="{E8D3FD4B-94B8-4B24-A4BC-B4E8D9DAD0F9}"/>
    <cellStyle name="Normal 7 3 2 3" xfId="359" xr:uid="{F84A46FD-1A65-4E16-B2D4-07FDD23C688E}"/>
    <cellStyle name="Normal 7 3 2 3 2" xfId="713" xr:uid="{ADFEB6B6-09A9-4DB0-910B-98AC9008F56C}"/>
    <cellStyle name="Normal 7 3 2 3 2 2" xfId="714" xr:uid="{153B8C8A-BDBA-4783-8DDA-B0AC8D2BC3EC}"/>
    <cellStyle name="Normal 7 3 2 3 2 2 2" xfId="1860" xr:uid="{3D50C2C0-3008-4C12-881E-9C7B1312094E}"/>
    <cellStyle name="Normal 7 3 2 3 2 2 2 2" xfId="1861" xr:uid="{7A7DFD80-5549-4875-85F9-73A27AF7CAE4}"/>
    <cellStyle name="Normal 7 3 2 3 2 2 3" xfId="1862" xr:uid="{16B4F78F-E6A6-458D-93D8-2C64EAC48F91}"/>
    <cellStyle name="Normal 7 3 2 3 2 3" xfId="1863" xr:uid="{F1DB20DD-6340-4169-801E-7465CE6EED43}"/>
    <cellStyle name="Normal 7 3 2 3 2 3 2" xfId="1864" xr:uid="{E646FDB9-B23B-47C3-AF74-B0DBC49903EE}"/>
    <cellStyle name="Normal 7 3 2 3 2 4" xfId="1865" xr:uid="{CBB7F67C-96C2-4FC0-8736-D79066E76305}"/>
    <cellStyle name="Normal 7 3 2 3 3" xfId="715" xr:uid="{27612526-1B87-4BF5-91FF-73B486549391}"/>
    <cellStyle name="Normal 7 3 2 3 3 2" xfId="1866" xr:uid="{C72B1F0E-CE9C-4C2D-BC88-7E9C3C85077D}"/>
    <cellStyle name="Normal 7 3 2 3 3 2 2" xfId="1867" xr:uid="{A71FE5B2-63A4-43B4-ABF2-3096586AA39B}"/>
    <cellStyle name="Normal 7 3 2 3 3 3" xfId="1868" xr:uid="{31B1A583-DCF2-47C7-910A-D266D48E1136}"/>
    <cellStyle name="Normal 7 3 2 3 3 4" xfId="3474" xr:uid="{BD9A1E9E-F7F3-446C-9E26-BAEA87DCE109}"/>
    <cellStyle name="Normal 7 3 2 3 4" xfId="1869" xr:uid="{2B94E36B-CE95-4728-A248-4CD4AA6FE93C}"/>
    <cellStyle name="Normal 7 3 2 3 4 2" xfId="1870" xr:uid="{8F395108-3079-4A30-A188-04FBED55AE6C}"/>
    <cellStyle name="Normal 7 3 2 3 5" xfId="1871" xr:uid="{DFA2BC0E-BB6E-4D98-BF85-4DDF0355CD45}"/>
    <cellStyle name="Normal 7 3 2 3 6" xfId="3475" xr:uid="{F8EDE239-01E4-4311-85D5-CAAB130D5940}"/>
    <cellStyle name="Normal 7 3 2 4" xfId="360" xr:uid="{9AECC509-952E-43C6-87CB-4F7624503591}"/>
    <cellStyle name="Normal 7 3 2 4 2" xfId="716" xr:uid="{F01ACF5B-9A1A-4046-A4EE-FCCCED01536C}"/>
    <cellStyle name="Normal 7 3 2 4 2 2" xfId="1872" xr:uid="{668A423E-7513-4570-85A1-3972A5DA80A8}"/>
    <cellStyle name="Normal 7 3 2 4 2 2 2" xfId="1873" xr:uid="{FDB5AB0B-B587-47CB-85D0-AD517D353413}"/>
    <cellStyle name="Normal 7 3 2 4 2 3" xfId="1874" xr:uid="{55C7FB4B-73D8-49D5-9D68-4B4FCEDC78ED}"/>
    <cellStyle name="Normal 7 3 2 4 2 4" xfId="3476" xr:uid="{66B952FC-579D-48B2-AFBF-02EC254B081A}"/>
    <cellStyle name="Normal 7 3 2 4 3" xfId="1875" xr:uid="{8FA034AA-1390-4F33-935B-D9A88A4B9A17}"/>
    <cellStyle name="Normal 7 3 2 4 3 2" xfId="1876" xr:uid="{70A6D1CF-BB78-46C7-84EC-3BDFC0512F0E}"/>
    <cellStyle name="Normal 7 3 2 4 4" xfId="1877" xr:uid="{A8C697D2-9753-4EBF-95E8-F9E9712AFA13}"/>
    <cellStyle name="Normal 7 3 2 4 5" xfId="3477" xr:uid="{1792DF98-4FCC-48E7-A5E4-ED7BEB10A69A}"/>
    <cellStyle name="Normal 7 3 2 5" xfId="361" xr:uid="{176AF2BD-2102-4E4D-939C-AE3464273F10}"/>
    <cellStyle name="Normal 7 3 2 5 2" xfId="1878" xr:uid="{1F4B9A1C-EE39-48D2-8545-34BE356EF620}"/>
    <cellStyle name="Normal 7 3 2 5 2 2" xfId="1879" xr:uid="{ECD5AD08-019B-4A0C-BC8B-D20B3B39AB4E}"/>
    <cellStyle name="Normal 7 3 2 5 3" xfId="1880" xr:uid="{DCF8D574-9F31-4AF7-B92C-196E8C78D5BD}"/>
    <cellStyle name="Normal 7 3 2 5 4" xfId="3478" xr:uid="{CD4DA73A-FE3E-4059-ACDD-B4E184A5C3AB}"/>
    <cellStyle name="Normal 7 3 2 6" xfId="1881" xr:uid="{D7B829F6-773B-4F55-9A70-AF9053E22DC8}"/>
    <cellStyle name="Normal 7 3 2 6 2" xfId="1882" xr:uid="{9C061137-1943-4DD7-AB49-A5D0A02707C8}"/>
    <cellStyle name="Normal 7 3 2 6 3" xfId="3479" xr:uid="{54BC9E65-8E2A-4D48-BD20-597397148213}"/>
    <cellStyle name="Normal 7 3 2 6 4" xfId="3480" xr:uid="{B86C0FFE-98E1-4D3C-A9A8-3C3AADAECA69}"/>
    <cellStyle name="Normal 7 3 2 7" xfId="1883" xr:uid="{44651B57-65E5-4F4C-BED0-BA381CDA664D}"/>
    <cellStyle name="Normal 7 3 2 8" xfId="3481" xr:uid="{173301A6-42FF-4A92-AE25-D969246B7FA3}"/>
    <cellStyle name="Normal 7 3 2 9" xfId="3482" xr:uid="{0880BCDD-77D2-40D7-8B09-7D713BC682DE}"/>
    <cellStyle name="Normal 7 3 3" xfId="140" xr:uid="{EDB48B19-86F8-4706-AA30-A03138D73EBD}"/>
    <cellStyle name="Normal 7 3 3 2" xfId="141" xr:uid="{CB42E6D2-CD94-46E4-9616-417D3F6961EC}"/>
    <cellStyle name="Normal 7 3 3 2 2" xfId="717" xr:uid="{A63603FD-2DF0-4EF2-B949-FA6ED59AB50C}"/>
    <cellStyle name="Normal 7 3 3 2 2 2" xfId="1884" xr:uid="{CF968C56-6022-4B14-96FF-0CF045EDF7CC}"/>
    <cellStyle name="Normal 7 3 3 2 2 2 2" xfId="1885" xr:uid="{87C46900-84BD-486E-9223-99D7DB4B5D38}"/>
    <cellStyle name="Normal 7 3 3 2 2 2 2 2" xfId="4486" xr:uid="{95ADE99D-EA56-4756-8A35-483EF2826944}"/>
    <cellStyle name="Normal 7 3 3 2 2 2 3" xfId="4487" xr:uid="{63140A27-2F23-43E6-8E72-F2469B8B0FD6}"/>
    <cellStyle name="Normal 7 3 3 2 2 3" xfId="1886" xr:uid="{F04DF797-9349-4F07-9139-C7715CC813D8}"/>
    <cellStyle name="Normal 7 3 3 2 2 3 2" xfId="4488" xr:uid="{4EA95BCF-6B58-4DBC-BE27-165E67F38ABD}"/>
    <cellStyle name="Normal 7 3 3 2 2 4" xfId="3483" xr:uid="{F711DDF0-E9D7-444C-BDF7-A85E3BFF0E5C}"/>
    <cellStyle name="Normal 7 3 3 2 3" xfId="1887" xr:uid="{54E6E4A4-65A2-47EE-82DA-DAEB7A2045C4}"/>
    <cellStyle name="Normal 7 3 3 2 3 2" xfId="1888" xr:uid="{EB0D1D22-27F0-42F1-B06E-7188BF78F04E}"/>
    <cellStyle name="Normal 7 3 3 2 3 2 2" xfId="4489" xr:uid="{FE5480AB-132C-4AFC-BBD0-AF0F18A185EB}"/>
    <cellStyle name="Normal 7 3 3 2 3 3" xfId="3484" xr:uid="{029E8703-73D1-4253-A8BD-72553913D7B9}"/>
    <cellStyle name="Normal 7 3 3 2 3 4" xfId="3485" xr:uid="{0471234E-3230-498D-96C2-7C4400868CDE}"/>
    <cellStyle name="Normal 7 3 3 2 4" xfId="1889" xr:uid="{A4BA2315-E043-4B9E-89E0-3E61647BDD0B}"/>
    <cellStyle name="Normal 7 3 3 2 4 2" xfId="4490" xr:uid="{84E057C9-5209-4A19-AA83-B1AE30D8FE81}"/>
    <cellStyle name="Normal 7 3 3 2 5" xfId="3486" xr:uid="{3E53FE39-E242-4DC6-9C62-6879E5466DA3}"/>
    <cellStyle name="Normal 7 3 3 2 6" xfId="3487" xr:uid="{40FC10CC-007D-47D0-85FD-45DE0AF5BDF1}"/>
    <cellStyle name="Normal 7 3 3 3" xfId="362" xr:uid="{22A0C581-5586-4746-86E0-52E0583D5D37}"/>
    <cellStyle name="Normal 7 3 3 3 2" xfId="1890" xr:uid="{B6274EC0-B82B-4894-8427-5C063E7B66B2}"/>
    <cellStyle name="Normal 7 3 3 3 2 2" xfId="1891" xr:uid="{F0FFC2DF-D853-4613-AD0C-95AD9360FF40}"/>
    <cellStyle name="Normal 7 3 3 3 2 2 2" xfId="4491" xr:uid="{E0FC13E7-73F7-4347-858C-BB0C16A44EC8}"/>
    <cellStyle name="Normal 7 3 3 3 2 3" xfId="3488" xr:uid="{45C6D36B-9CB4-4B35-B0A3-F74A8DA18EDA}"/>
    <cellStyle name="Normal 7 3 3 3 2 4" xfId="3489" xr:uid="{2F64D6DF-824C-4302-A780-D21281945F27}"/>
    <cellStyle name="Normal 7 3 3 3 3" xfId="1892" xr:uid="{37E0EA8A-ABCE-4236-A10E-EDFDB5191E73}"/>
    <cellStyle name="Normal 7 3 3 3 3 2" xfId="4492" xr:uid="{04F0D778-D233-4298-B898-D408333F6B15}"/>
    <cellStyle name="Normal 7 3 3 3 4" xfId="3490" xr:uid="{D1A1BBAC-FC97-476D-899F-499CA36629F1}"/>
    <cellStyle name="Normal 7 3 3 3 5" xfId="3491" xr:uid="{D3E94315-AF57-469A-9061-6124F0A9ECCD}"/>
    <cellStyle name="Normal 7 3 3 4" xfId="1893" xr:uid="{9B991708-D2AB-4CAB-BAC3-D86FF7CAEE0A}"/>
    <cellStyle name="Normal 7 3 3 4 2" xfId="1894" xr:uid="{7A27DD44-7E0E-4AEE-957B-C3009343BDA4}"/>
    <cellStyle name="Normal 7 3 3 4 2 2" xfId="4493" xr:uid="{DDB1DBBC-A7DF-4E26-8B72-BE0ECEA406FC}"/>
    <cellStyle name="Normal 7 3 3 4 3" xfId="3492" xr:uid="{4FC9D45A-D175-42F1-A43F-17BC65EBD985}"/>
    <cellStyle name="Normal 7 3 3 4 4" xfId="3493" xr:uid="{0607C8BD-AA6B-4D9B-B353-C119B695AD8E}"/>
    <cellStyle name="Normal 7 3 3 5" xfId="1895" xr:uid="{23816749-D13E-415C-9F15-3B1E95791A6F}"/>
    <cellStyle name="Normal 7 3 3 5 2" xfId="3494" xr:uid="{A8099BCA-7CA8-401A-A042-48768ACB1E0E}"/>
    <cellStyle name="Normal 7 3 3 5 3" xfId="3495" xr:uid="{3319E8BA-FD41-4701-B881-408E4A7BC89E}"/>
    <cellStyle name="Normal 7 3 3 5 4" xfId="3496" xr:uid="{07A18A30-995D-473A-A870-70B884E17E11}"/>
    <cellStyle name="Normal 7 3 3 6" xfId="3497" xr:uid="{33607D11-F529-4831-B462-30B51EFB7F7A}"/>
    <cellStyle name="Normal 7 3 3 7" xfId="3498" xr:uid="{79A3D9E9-45BA-4195-A956-E85D97B393B9}"/>
    <cellStyle name="Normal 7 3 3 8" xfId="3499" xr:uid="{C8C37CE6-F0A4-417B-88F3-B306DFF54630}"/>
    <cellStyle name="Normal 7 3 4" xfId="142" xr:uid="{2EF65E5C-9BFA-4254-99E2-0FD9FDA9812B}"/>
    <cellStyle name="Normal 7 3 4 2" xfId="718" xr:uid="{CD9FB2FE-03B0-459A-8912-B8835969C445}"/>
    <cellStyle name="Normal 7 3 4 2 2" xfId="719" xr:uid="{A2DCE4DD-0CCF-4751-9A85-D0A015F358A8}"/>
    <cellStyle name="Normal 7 3 4 2 2 2" xfId="1896" xr:uid="{B4652203-151F-4883-A9B7-CF3DD78B99BE}"/>
    <cellStyle name="Normal 7 3 4 2 2 2 2" xfId="1897" xr:uid="{EA113BC1-FBCC-4707-9AEC-8FB22A7840E7}"/>
    <cellStyle name="Normal 7 3 4 2 2 3" xfId="1898" xr:uid="{8A9AC239-752B-4B93-93C4-57C73893CB9F}"/>
    <cellStyle name="Normal 7 3 4 2 2 4" xfId="3500" xr:uid="{837276FF-888C-432E-B051-B05AA50C149C}"/>
    <cellStyle name="Normal 7 3 4 2 3" xfId="1899" xr:uid="{2B6ACBF6-6C2B-4C35-89AF-CEEEFD4662C0}"/>
    <cellStyle name="Normal 7 3 4 2 3 2" xfId="1900" xr:uid="{EB04AA40-BD47-4B7C-A80C-54AB19A5734A}"/>
    <cellStyle name="Normal 7 3 4 2 4" xfId="1901" xr:uid="{BCE4CBC6-D1EA-4939-9F6B-BAAEAAED2794}"/>
    <cellStyle name="Normal 7 3 4 2 5" xfId="3501" xr:uid="{3925B91A-C30A-4DDB-8DF2-C7AC522B18CC}"/>
    <cellStyle name="Normal 7 3 4 3" xfId="720" xr:uid="{87DFE696-644A-4924-B501-0F64A24C36D0}"/>
    <cellStyle name="Normal 7 3 4 3 2" xfId="1902" xr:uid="{16B70419-3976-4D97-82C0-F931CB756CE5}"/>
    <cellStyle name="Normal 7 3 4 3 2 2" xfId="1903" xr:uid="{8B65FEAB-36B0-4420-9F77-D7D714EF0F5F}"/>
    <cellStyle name="Normal 7 3 4 3 3" xfId="1904" xr:uid="{7196E865-50CD-4CF4-86A4-F5196183656F}"/>
    <cellStyle name="Normal 7 3 4 3 4" xfId="3502" xr:uid="{861C5AEF-6D7C-4AD1-BBB0-28AF44810E5A}"/>
    <cellStyle name="Normal 7 3 4 4" xfId="1905" xr:uid="{10B24104-44E2-48F6-B0FA-148C177E45AC}"/>
    <cellStyle name="Normal 7 3 4 4 2" xfId="1906" xr:uid="{F1C3DDB6-8278-4CE4-878C-DF3D062C5A0F}"/>
    <cellStyle name="Normal 7 3 4 4 3" xfId="3503" xr:uid="{DE814814-25B1-45ED-B236-F153477AF8F7}"/>
    <cellStyle name="Normal 7 3 4 4 4" xfId="3504" xr:uid="{6D9CB7C8-4E68-4CE8-A815-BE89E0676A03}"/>
    <cellStyle name="Normal 7 3 4 5" xfId="1907" xr:uid="{32717A7C-9D9C-494D-8C27-AA848C69F5E1}"/>
    <cellStyle name="Normal 7 3 4 6" xfId="3505" xr:uid="{64FDF0C5-77CA-4254-BCD8-F86C5145825D}"/>
    <cellStyle name="Normal 7 3 4 7" xfId="3506" xr:uid="{38DB8ABE-4438-4017-86F9-B64A482643B2}"/>
    <cellStyle name="Normal 7 3 5" xfId="363" xr:uid="{AE92292E-148B-49D8-AB7C-ACFB99FB4828}"/>
    <cellStyle name="Normal 7 3 5 2" xfId="721" xr:uid="{AF037E69-5B48-41A7-BA7A-A6BEE48AC57A}"/>
    <cellStyle name="Normal 7 3 5 2 2" xfId="1908" xr:uid="{F0FDC1FF-29FA-44B6-B753-BAD6FBDD0788}"/>
    <cellStyle name="Normal 7 3 5 2 2 2" xfId="1909" xr:uid="{958850F3-DECB-42DC-9576-3366A8E58150}"/>
    <cellStyle name="Normal 7 3 5 2 3" xfId="1910" xr:uid="{4717E1C2-59D6-4FDB-8264-1EE814B07167}"/>
    <cellStyle name="Normal 7 3 5 2 4" xfId="3507" xr:uid="{E85C88B3-266D-43D7-95D3-13BF79E71785}"/>
    <cellStyle name="Normal 7 3 5 3" xfId="1911" xr:uid="{2A00D481-7096-47BB-BA3F-AA5803FD3B1D}"/>
    <cellStyle name="Normal 7 3 5 3 2" xfId="1912" xr:uid="{0C5506D7-4B6A-4FAD-97B6-3B73E682835C}"/>
    <cellStyle name="Normal 7 3 5 3 3" xfId="3508" xr:uid="{EC3A0ECE-6363-4667-AFE7-CEA04366B8D7}"/>
    <cellStyle name="Normal 7 3 5 3 4" xfId="3509" xr:uid="{209B0C47-E6CF-42B0-A604-3DAF4F022B31}"/>
    <cellStyle name="Normal 7 3 5 4" xfId="1913" xr:uid="{4FE40797-4A18-4A64-933E-6B64288660DE}"/>
    <cellStyle name="Normal 7 3 5 5" xfId="3510" xr:uid="{39E15EB1-0498-41BA-A188-D7B2629C75EA}"/>
    <cellStyle name="Normal 7 3 5 6" xfId="3511" xr:uid="{DC350684-1119-45D9-8D76-50FF11F1CD33}"/>
    <cellStyle name="Normal 7 3 6" xfId="364" xr:uid="{D3958A7B-B321-4CF7-9991-B39663038A2B}"/>
    <cellStyle name="Normal 7 3 6 2" xfId="1914" xr:uid="{25772E92-5B86-4678-B66B-F674694460B5}"/>
    <cellStyle name="Normal 7 3 6 2 2" xfId="1915" xr:uid="{CA28030D-8033-406C-90DA-775444BD1B71}"/>
    <cellStyle name="Normal 7 3 6 2 3" xfId="3512" xr:uid="{56F1B64E-2DDA-4CC0-970E-F299AC85D879}"/>
    <cellStyle name="Normal 7 3 6 2 4" xfId="3513" xr:uid="{038EBFB1-249F-4BBB-8DC8-FCC259F980C0}"/>
    <cellStyle name="Normal 7 3 6 3" xfId="1916" xr:uid="{53841240-F8B3-49D5-A546-31EF1F5CA2FE}"/>
    <cellStyle name="Normal 7 3 6 4" xfId="3514" xr:uid="{1521FB0D-38C0-4DDD-BF85-9EA8F2D23269}"/>
    <cellStyle name="Normal 7 3 6 5" xfId="3515" xr:uid="{56B16A02-B7FF-411B-B964-7AA0EA806B1C}"/>
    <cellStyle name="Normal 7 3 7" xfId="1917" xr:uid="{9BC7C9E5-80AA-4F0C-8C61-CE0D8DC7A49D}"/>
    <cellStyle name="Normal 7 3 7 2" xfId="1918" xr:uid="{31C1754D-352E-4B17-B560-54D833F617EE}"/>
    <cellStyle name="Normal 7 3 7 3" xfId="3516" xr:uid="{200CE2ED-E9CE-4F29-89F1-51AD85BE129D}"/>
    <cellStyle name="Normal 7 3 7 4" xfId="3517" xr:uid="{908CDB03-23A5-4FC3-8AF8-FA30016F17A6}"/>
    <cellStyle name="Normal 7 3 8" xfId="1919" xr:uid="{91FA87A0-2C1C-43ED-BCA9-BD02371B4534}"/>
    <cellStyle name="Normal 7 3 8 2" xfId="3518" xr:uid="{8F3B2E79-EEDE-4D27-A53E-83406CE0551D}"/>
    <cellStyle name="Normal 7 3 8 3" xfId="3519" xr:uid="{EB85571B-2FD6-4C71-B982-1DB3B6A7F978}"/>
    <cellStyle name="Normal 7 3 8 4" xfId="3520" xr:uid="{6087BEAE-1263-4620-817D-E8321E01D4E1}"/>
    <cellStyle name="Normal 7 3 9" xfId="3521" xr:uid="{9BE39819-A618-41F5-B094-533E31CC9616}"/>
    <cellStyle name="Normal 7 4" xfId="143" xr:uid="{14938AB8-9B27-487F-B7B2-A67A38F90CF1}"/>
    <cellStyle name="Normal 7 4 10" xfId="3522" xr:uid="{D286E6BE-62FB-40AD-8560-F1445D6ABCC5}"/>
    <cellStyle name="Normal 7 4 11" xfId="3523" xr:uid="{C9E9410B-604D-4C10-8F59-0ECD66B4F94D}"/>
    <cellStyle name="Normal 7 4 2" xfId="144" xr:uid="{D800A2A7-DB0A-41BD-9FB6-9618E65A7FAE}"/>
    <cellStyle name="Normal 7 4 2 2" xfId="365" xr:uid="{195C7F72-92E1-4713-9B06-A3E3E9797C92}"/>
    <cellStyle name="Normal 7 4 2 2 2" xfId="722" xr:uid="{FC12D39A-278F-43D2-97A9-D90A78F01778}"/>
    <cellStyle name="Normal 7 4 2 2 2 2" xfId="723" xr:uid="{B6C6F8CE-4D6F-477C-8386-A5E71AE0AD8C}"/>
    <cellStyle name="Normal 7 4 2 2 2 2 2" xfId="1920" xr:uid="{BB1CA403-F223-497F-8E3B-55262590D2DC}"/>
    <cellStyle name="Normal 7 4 2 2 2 2 3" xfId="3524" xr:uid="{59DB536E-1EC7-4F7C-8190-FD7BC6770E4C}"/>
    <cellStyle name="Normal 7 4 2 2 2 2 4" xfId="3525" xr:uid="{28CB55E0-ADC0-4641-9426-8D79A71201F1}"/>
    <cellStyle name="Normal 7 4 2 2 2 3" xfId="1921" xr:uid="{DFDD2548-372F-4E62-A726-D56908C0210B}"/>
    <cellStyle name="Normal 7 4 2 2 2 3 2" xfId="3526" xr:uid="{59D9202B-B5CA-467C-8084-F17005C41E33}"/>
    <cellStyle name="Normal 7 4 2 2 2 3 3" xfId="3527" xr:uid="{3FFFCD4D-E928-4691-957B-46197078C2AD}"/>
    <cellStyle name="Normal 7 4 2 2 2 3 4" xfId="3528" xr:uid="{ACE09298-43F7-4E54-AE91-23A6A35DD328}"/>
    <cellStyle name="Normal 7 4 2 2 2 4" xfId="3529" xr:uid="{FDE96BE2-B903-418A-B54C-10592D8B45B0}"/>
    <cellStyle name="Normal 7 4 2 2 2 5" xfId="3530" xr:uid="{C8D5A886-C9E6-42C9-91D6-A061645C8A26}"/>
    <cellStyle name="Normal 7 4 2 2 2 6" xfId="3531" xr:uid="{0EA01D05-7058-4ACF-A937-252676AA114A}"/>
    <cellStyle name="Normal 7 4 2 2 3" xfId="724" xr:uid="{261F48B9-A934-4320-BD4B-0C85A1F24CC6}"/>
    <cellStyle name="Normal 7 4 2 2 3 2" xfId="1922" xr:uid="{622C07FE-2592-4E2C-AE1F-37AE8EE3C501}"/>
    <cellStyle name="Normal 7 4 2 2 3 2 2" xfId="3532" xr:uid="{08AAF9F1-F0AD-4C3D-B6EA-4403143B7A82}"/>
    <cellStyle name="Normal 7 4 2 2 3 2 3" xfId="3533" xr:uid="{10422C74-19C6-4F1D-B52C-B79944CE3DE6}"/>
    <cellStyle name="Normal 7 4 2 2 3 2 4" xfId="3534" xr:uid="{AE86C811-C4B2-4FFC-A568-2C8442B657D9}"/>
    <cellStyle name="Normal 7 4 2 2 3 3" xfId="3535" xr:uid="{B4DB800B-5FAD-4F71-9961-AAFC4989DFF0}"/>
    <cellStyle name="Normal 7 4 2 2 3 4" xfId="3536" xr:uid="{303FA92B-5AF5-4D3C-BE3C-7B20F5382E14}"/>
    <cellStyle name="Normal 7 4 2 2 3 5" xfId="3537" xr:uid="{2725DF0E-AFC7-410B-B29A-D4AEACFDBB89}"/>
    <cellStyle name="Normal 7 4 2 2 4" xfId="1923" xr:uid="{C77AB380-9E08-4221-A706-7141A196A03A}"/>
    <cellStyle name="Normal 7 4 2 2 4 2" xfId="3538" xr:uid="{E4204A7F-3CE8-4749-8E81-BE8196627FED}"/>
    <cellStyle name="Normal 7 4 2 2 4 3" xfId="3539" xr:uid="{5B2862FC-38D9-43A1-A5E3-E9FE5D518759}"/>
    <cellStyle name="Normal 7 4 2 2 4 4" xfId="3540" xr:uid="{3691BD4C-C121-4EA5-9EC3-F22BF5850482}"/>
    <cellStyle name="Normal 7 4 2 2 5" xfId="3541" xr:uid="{74ACB6D8-E5BA-4A08-8ECD-A7E1C3E24A36}"/>
    <cellStyle name="Normal 7 4 2 2 5 2" xfId="3542" xr:uid="{D5CDC3E1-E2BB-4990-8B81-A5CC5B1318AD}"/>
    <cellStyle name="Normal 7 4 2 2 5 3" xfId="3543" xr:uid="{FEE16DA2-849F-4EB6-A75E-65A324FB99D4}"/>
    <cellStyle name="Normal 7 4 2 2 5 4" xfId="3544" xr:uid="{860EE916-A570-4F5F-8474-5D46FE384D07}"/>
    <cellStyle name="Normal 7 4 2 2 6" xfId="3545" xr:uid="{56DEB667-F9C2-47D1-92C6-1F4182061F2D}"/>
    <cellStyle name="Normal 7 4 2 2 7" xfId="3546" xr:uid="{A1948D39-5277-4A58-A250-B8DCFB2798DE}"/>
    <cellStyle name="Normal 7 4 2 2 8" xfId="3547" xr:uid="{9058DAB2-0534-4F6E-BC2E-0A9B7A452B3A}"/>
    <cellStyle name="Normal 7 4 2 3" xfId="725" xr:uid="{18A0E4BE-EB6B-4EE5-9AFF-AF773F28A088}"/>
    <cellStyle name="Normal 7 4 2 3 2" xfId="726" xr:uid="{89CE3906-C48A-4A48-8A9D-E624796BF935}"/>
    <cellStyle name="Normal 7 4 2 3 2 2" xfId="727" xr:uid="{CBCFD3A2-FA3C-4C19-999C-1BC239E53F51}"/>
    <cellStyle name="Normal 7 4 2 3 2 3" xfId="3548" xr:uid="{B30AC590-7B4F-4619-8F6E-D4C3E03BFCA3}"/>
    <cellStyle name="Normal 7 4 2 3 2 4" xfId="3549" xr:uid="{80FDB220-A2FA-409E-995E-583AC649892B}"/>
    <cellStyle name="Normal 7 4 2 3 3" xfId="728" xr:uid="{73E984A3-34E7-4E79-BC0F-692FDCF802D3}"/>
    <cellStyle name="Normal 7 4 2 3 3 2" xfId="3550" xr:uid="{74C6FAD8-6103-44D2-9E3E-198A235EAC4E}"/>
    <cellStyle name="Normal 7 4 2 3 3 3" xfId="3551" xr:uid="{46C288B0-82C7-43F3-BD1F-9029855156D6}"/>
    <cellStyle name="Normal 7 4 2 3 3 4" xfId="3552" xr:uid="{BC17E20D-B12A-46F6-995C-2C2105857D75}"/>
    <cellStyle name="Normal 7 4 2 3 4" xfId="3553" xr:uid="{E2E62E60-5524-45DA-8ECC-79DAF6B86CB4}"/>
    <cellStyle name="Normal 7 4 2 3 5" xfId="3554" xr:uid="{121E1576-8CB8-49E1-BC0B-355339225397}"/>
    <cellStyle name="Normal 7 4 2 3 6" xfId="3555" xr:uid="{529037BE-2AF1-454F-8120-8998C1440963}"/>
    <cellStyle name="Normal 7 4 2 4" xfId="729" xr:uid="{010DF671-10DC-42A9-9AFD-82FDFC6811BD}"/>
    <cellStyle name="Normal 7 4 2 4 2" xfId="730" xr:uid="{AB7B73B8-F938-4630-BBF0-013EFBBFB9CD}"/>
    <cellStyle name="Normal 7 4 2 4 2 2" xfId="3556" xr:uid="{C7CD3DBC-8600-4C45-9D92-3D97C01A909D}"/>
    <cellStyle name="Normal 7 4 2 4 2 3" xfId="3557" xr:uid="{DDBDA1E4-9D29-48F4-9E7E-ED5E854D41E7}"/>
    <cellStyle name="Normal 7 4 2 4 2 4" xfId="3558" xr:uid="{DD8B3AB8-E5E9-465F-8405-F5C607E9B478}"/>
    <cellStyle name="Normal 7 4 2 4 3" xfId="3559" xr:uid="{688ACB26-E11E-449F-A218-2CC43E17DC82}"/>
    <cellStyle name="Normal 7 4 2 4 4" xfId="3560" xr:uid="{628ABC1E-CB9B-4572-86D8-DE761AC41225}"/>
    <cellStyle name="Normal 7 4 2 4 5" xfId="3561" xr:uid="{2F1435EA-4B01-45E6-A8A0-A46FA63EF121}"/>
    <cellStyle name="Normal 7 4 2 5" xfId="731" xr:uid="{BE44E2F7-B797-4B26-9BA8-0927583D05D1}"/>
    <cellStyle name="Normal 7 4 2 5 2" xfId="3562" xr:uid="{96DA2F86-BB73-4FC2-8BF9-C42A93F898D7}"/>
    <cellStyle name="Normal 7 4 2 5 3" xfId="3563" xr:uid="{F180E629-821E-4A2E-ADC3-352E09F7C8B5}"/>
    <cellStyle name="Normal 7 4 2 5 4" xfId="3564" xr:uid="{7995E5C4-EEC4-440B-A266-A7EE94570074}"/>
    <cellStyle name="Normal 7 4 2 6" xfId="3565" xr:uid="{E67692A5-6B25-4CCD-BEFB-C21EA2D68A9E}"/>
    <cellStyle name="Normal 7 4 2 6 2" xfId="3566" xr:uid="{D188C676-A14B-47EE-86E8-F37B75D33944}"/>
    <cellStyle name="Normal 7 4 2 6 3" xfId="3567" xr:uid="{4FAB5C1F-41B1-4A5C-9D06-398E970C4071}"/>
    <cellStyle name="Normal 7 4 2 6 4" xfId="3568" xr:uid="{287D2B14-5410-4C9C-A325-637D792F2B5D}"/>
    <cellStyle name="Normal 7 4 2 7" xfId="3569" xr:uid="{2D6DA471-7A8D-4272-A912-714F14E14A5D}"/>
    <cellStyle name="Normal 7 4 2 8" xfId="3570" xr:uid="{C14D8BB4-2FEB-4B3B-8267-AC3F3F90BA42}"/>
    <cellStyle name="Normal 7 4 2 9" xfId="3571" xr:uid="{F817F06D-A4E9-473F-910E-191472189AE3}"/>
    <cellStyle name="Normal 7 4 3" xfId="366" xr:uid="{C2A97080-5326-45A6-875D-D355D5854A51}"/>
    <cellStyle name="Normal 7 4 3 2" xfId="732" xr:uid="{E7302DF7-33C1-4787-A6BD-FB8FDC8D8892}"/>
    <cellStyle name="Normal 7 4 3 2 2" xfId="733" xr:uid="{4CD6C479-89A3-4892-AB69-A2C33E4831EA}"/>
    <cellStyle name="Normal 7 4 3 2 2 2" xfId="1924" xr:uid="{DEEEA7ED-C473-48FB-AE51-6FB81003DDB5}"/>
    <cellStyle name="Normal 7 4 3 2 2 2 2" xfId="1925" xr:uid="{CED090E3-04EC-4FA4-A13E-8D24ABF61607}"/>
    <cellStyle name="Normal 7 4 3 2 2 3" xfId="1926" xr:uid="{2A450F3F-BEA9-4143-9A9A-DFD69CF57306}"/>
    <cellStyle name="Normal 7 4 3 2 2 4" xfId="3572" xr:uid="{D88D5495-6EB1-4FD3-9B91-6EF9C0258FF0}"/>
    <cellStyle name="Normal 7 4 3 2 3" xfId="1927" xr:uid="{23504254-4B57-40C8-91C3-19CB205CEE67}"/>
    <cellStyle name="Normal 7 4 3 2 3 2" xfId="1928" xr:uid="{9824C2F0-A1D9-4B09-B751-B09BFCD01491}"/>
    <cellStyle name="Normal 7 4 3 2 3 3" xfId="3573" xr:uid="{D3C18F0B-1B9C-49FC-A1C4-D63B419E06C1}"/>
    <cellStyle name="Normal 7 4 3 2 3 4" xfId="3574" xr:uid="{18A97213-67FC-4D01-AC39-B8193024DB98}"/>
    <cellStyle name="Normal 7 4 3 2 4" xfId="1929" xr:uid="{7BA95C16-1163-494C-BBEC-0E68B638CDB2}"/>
    <cellStyle name="Normal 7 4 3 2 5" xfId="3575" xr:uid="{0D32D30B-B132-4617-A2D4-D2B39A6B1FC2}"/>
    <cellStyle name="Normal 7 4 3 2 6" xfId="3576" xr:uid="{1BD70C6E-8F1E-40F2-AB35-439F97543E03}"/>
    <cellStyle name="Normal 7 4 3 3" xfId="734" xr:uid="{506B0DF1-106A-4E29-9019-F2649B412CAE}"/>
    <cellStyle name="Normal 7 4 3 3 2" xfId="1930" xr:uid="{96D6FA35-F2AB-4B1D-8781-64E1B5820347}"/>
    <cellStyle name="Normal 7 4 3 3 2 2" xfId="1931" xr:uid="{DFB8A43F-3CE8-4A4C-9342-0EB7A8C68CFD}"/>
    <cellStyle name="Normal 7 4 3 3 2 3" xfId="3577" xr:uid="{EB2AFBA7-3FDD-40B7-ABDB-8CA3C07B9144}"/>
    <cellStyle name="Normal 7 4 3 3 2 4" xfId="3578" xr:uid="{EA0C843F-BD17-46BC-AEDD-CC928E7B207D}"/>
    <cellStyle name="Normal 7 4 3 3 3" xfId="1932" xr:uid="{B7B19E99-3682-423A-B5CF-969D57BEA179}"/>
    <cellStyle name="Normal 7 4 3 3 4" xfId="3579" xr:uid="{EF004A78-8920-4332-B871-D5BBA0872343}"/>
    <cellStyle name="Normal 7 4 3 3 5" xfId="3580" xr:uid="{0FF8DD16-E60B-45C1-91BA-EB64309F3C87}"/>
    <cellStyle name="Normal 7 4 3 4" xfId="1933" xr:uid="{EF520049-4EF3-4D87-957A-22B57A926378}"/>
    <cellStyle name="Normal 7 4 3 4 2" xfId="1934" xr:uid="{24E46CAD-34BC-4DF4-9D6B-0FEA19D9F217}"/>
    <cellStyle name="Normal 7 4 3 4 3" xfId="3581" xr:uid="{C1980916-BDAD-4C8F-B960-C9F88A61E180}"/>
    <cellStyle name="Normal 7 4 3 4 4" xfId="3582" xr:uid="{EBF59E86-1D26-4361-A08D-92366BB59067}"/>
    <cellStyle name="Normal 7 4 3 5" xfId="1935" xr:uid="{8E72758B-605E-4DFC-A48A-256D860ABB3C}"/>
    <cellStyle name="Normal 7 4 3 5 2" xfId="3583" xr:uid="{C0F61CB6-183E-4237-8187-8C823EB335AD}"/>
    <cellStyle name="Normal 7 4 3 5 3" xfId="3584" xr:uid="{F92C811C-E41A-4865-8956-EAB76A299CAE}"/>
    <cellStyle name="Normal 7 4 3 5 4" xfId="3585" xr:uid="{D9320BDE-F032-4AD5-B8E0-6C895630789C}"/>
    <cellStyle name="Normal 7 4 3 6" xfId="3586" xr:uid="{5E56F779-2E78-441B-ACF8-A2020F9F35F5}"/>
    <cellStyle name="Normal 7 4 3 7" xfId="3587" xr:uid="{C30C75BC-3F27-4C19-BC55-390033E5C27F}"/>
    <cellStyle name="Normal 7 4 3 8" xfId="3588" xr:uid="{AA5FCDB7-6B98-4396-9132-3D8A34B88707}"/>
    <cellStyle name="Normal 7 4 4" xfId="367" xr:uid="{432DF31D-23A1-48B4-B6C9-BBBF25CD547D}"/>
    <cellStyle name="Normal 7 4 4 2" xfId="735" xr:uid="{64BE46A0-1742-452B-B706-6BF66A40CA84}"/>
    <cellStyle name="Normal 7 4 4 2 2" xfId="736" xr:uid="{56DE511B-ACC7-4522-9424-53F75A50D445}"/>
    <cellStyle name="Normal 7 4 4 2 2 2" xfId="1936" xr:uid="{19B21691-1D07-4CBD-BBE8-140D32030933}"/>
    <cellStyle name="Normal 7 4 4 2 2 3" xfId="3589" xr:uid="{E2FE3FCF-E3C2-4A31-9532-79BD47ACD3B9}"/>
    <cellStyle name="Normal 7 4 4 2 2 4" xfId="3590" xr:uid="{2205EEBF-E741-4294-9C8D-58F09011AF8E}"/>
    <cellStyle name="Normal 7 4 4 2 3" xfId="1937" xr:uid="{D2923B02-EE51-426A-BF45-BAD2898CD2B1}"/>
    <cellStyle name="Normal 7 4 4 2 4" xfId="3591" xr:uid="{34F96BF2-D5AB-4E3B-BEDD-E004B8709AA4}"/>
    <cellStyle name="Normal 7 4 4 2 5" xfId="3592" xr:uid="{0B03BC6D-F038-4753-A404-19764729D526}"/>
    <cellStyle name="Normal 7 4 4 3" xfId="737" xr:uid="{059AB9BC-A08D-42CD-87E9-BBF535A5A56A}"/>
    <cellStyle name="Normal 7 4 4 3 2" xfId="1938" xr:uid="{6ECDF007-E71C-4FD3-A39C-B66D8D7F5CF6}"/>
    <cellStyle name="Normal 7 4 4 3 3" xfId="3593" xr:uid="{AB624EC6-EA2C-419E-A05E-E918FE03B17A}"/>
    <cellStyle name="Normal 7 4 4 3 4" xfId="3594" xr:uid="{1695000E-67FD-440F-91D0-99B7E0FA9D27}"/>
    <cellStyle name="Normal 7 4 4 4" xfId="1939" xr:uid="{07D9E1DB-3375-43FA-980E-F7E22E040D5C}"/>
    <cellStyle name="Normal 7 4 4 4 2" xfId="3595" xr:uid="{CDBAE23D-BC03-4533-A589-0D29A193F785}"/>
    <cellStyle name="Normal 7 4 4 4 3" xfId="3596" xr:uid="{A0BA555D-FA89-44F6-B63D-A1648B7C0C08}"/>
    <cellStyle name="Normal 7 4 4 4 4" xfId="3597" xr:uid="{DDD40CD0-DC57-4F8B-8728-29EFF5B8A774}"/>
    <cellStyle name="Normal 7 4 4 5" xfId="3598" xr:uid="{6DC6C0F6-EC7D-46BB-B074-B06FE6298F21}"/>
    <cellStyle name="Normal 7 4 4 6" xfId="3599" xr:uid="{2A56C05E-C3E7-48AB-A0C7-1222D9789B26}"/>
    <cellStyle name="Normal 7 4 4 7" xfId="3600" xr:uid="{3306AAF6-3E12-433D-AA82-28BF03903885}"/>
    <cellStyle name="Normal 7 4 5" xfId="368" xr:uid="{BE4D8C4A-039E-4618-B69D-F65752ACC22B}"/>
    <cellStyle name="Normal 7 4 5 2" xfId="738" xr:uid="{767782B4-ED1A-4204-947E-C7DF5CB103C8}"/>
    <cellStyle name="Normal 7 4 5 2 2" xfId="1940" xr:uid="{55613E9A-1AAF-4675-8883-BCBB6C5058FD}"/>
    <cellStyle name="Normal 7 4 5 2 3" xfId="3601" xr:uid="{8B7E43F9-DC95-40AD-8D90-080277AD59BE}"/>
    <cellStyle name="Normal 7 4 5 2 4" xfId="3602" xr:uid="{1C7C96F7-2F6A-4183-BB94-72A0AE30AB03}"/>
    <cellStyle name="Normal 7 4 5 3" xfId="1941" xr:uid="{FA6CD0F0-C7F9-4531-932E-718D740BC041}"/>
    <cellStyle name="Normal 7 4 5 3 2" xfId="3603" xr:uid="{32C8EC69-7D9A-4AF4-9152-7BF9101D960D}"/>
    <cellStyle name="Normal 7 4 5 3 3" xfId="3604" xr:uid="{70B9B41E-C170-4000-9B98-42DF69063E7E}"/>
    <cellStyle name="Normal 7 4 5 3 4" xfId="3605" xr:uid="{FB960723-0DB8-4017-B896-160BFE93401C}"/>
    <cellStyle name="Normal 7 4 5 4" xfId="3606" xr:uid="{1A4E1F87-1550-4D9A-B926-A76DB2AF2A23}"/>
    <cellStyle name="Normal 7 4 5 5" xfId="3607" xr:uid="{8708F8BC-F383-4341-84B0-2A19C4DDAE00}"/>
    <cellStyle name="Normal 7 4 5 6" xfId="3608" xr:uid="{B158D795-AEF3-45BC-8135-EB8EC2DE2AC9}"/>
    <cellStyle name="Normal 7 4 6" xfId="739" xr:uid="{15744219-C537-44E6-BA0B-B2DD8FD42E6F}"/>
    <cellStyle name="Normal 7 4 6 2" xfId="1942" xr:uid="{39A4C1AF-35B5-4398-87E8-F2E5EC1847EF}"/>
    <cellStyle name="Normal 7 4 6 2 2" xfId="3609" xr:uid="{F5C4A98D-C9A7-4521-A5DB-1DB60D770E16}"/>
    <cellStyle name="Normal 7 4 6 2 3" xfId="3610" xr:uid="{2631EC3A-D09E-4409-9AA1-F06BF931243C}"/>
    <cellStyle name="Normal 7 4 6 2 4" xfId="3611" xr:uid="{DFD90591-6CB4-419F-987D-DFB5F5E56831}"/>
    <cellStyle name="Normal 7 4 6 3" xfId="3612" xr:uid="{2526F6C1-489F-4ED0-82C4-A266010E8C28}"/>
    <cellStyle name="Normal 7 4 6 4" xfId="3613" xr:uid="{53638F59-07A3-4888-A6D9-9ABEBAED681C}"/>
    <cellStyle name="Normal 7 4 6 5" xfId="3614" xr:uid="{EECDFAF1-3512-494A-8BCB-C2370E819284}"/>
    <cellStyle name="Normal 7 4 7" xfId="1943" xr:uid="{247A89DA-8094-47D5-ABBA-CE292654C1D4}"/>
    <cellStyle name="Normal 7 4 7 2" xfId="3615" xr:uid="{CBDC0D7A-53F6-433C-8245-A689735E651F}"/>
    <cellStyle name="Normal 7 4 7 3" xfId="3616" xr:uid="{A339C596-B2C4-41EB-B4B1-E1AD27B4EECF}"/>
    <cellStyle name="Normal 7 4 7 4" xfId="3617" xr:uid="{D20F90B2-3650-4C15-BC44-C69799BF28DB}"/>
    <cellStyle name="Normal 7 4 8" xfId="3618" xr:uid="{7B092C7C-F093-4408-9C39-C5193B610B31}"/>
    <cellStyle name="Normal 7 4 8 2" xfId="3619" xr:uid="{DF666CB7-D1FF-4FDF-870A-2FA9CA19AF13}"/>
    <cellStyle name="Normal 7 4 8 3" xfId="3620" xr:uid="{5528095D-4665-406B-9A1F-6C1FB853EB2B}"/>
    <cellStyle name="Normal 7 4 8 4" xfId="3621" xr:uid="{F000F020-E034-45F3-8AFE-31449CB445F0}"/>
    <cellStyle name="Normal 7 4 9" xfId="3622" xr:uid="{A6F43925-7E16-4280-A20D-0628CBA210BE}"/>
    <cellStyle name="Normal 7 5" xfId="145" xr:uid="{940E1C69-5AF4-4626-8718-338CE4E07DD7}"/>
    <cellStyle name="Normal 7 5 2" xfId="146" xr:uid="{723A1AEF-76B8-4C09-A82F-F8FEB2653756}"/>
    <cellStyle name="Normal 7 5 2 2" xfId="369" xr:uid="{87896C44-A3D9-4D4E-A72A-CAB42F78564E}"/>
    <cellStyle name="Normal 7 5 2 2 2" xfId="740" xr:uid="{451AB2C9-FBA2-4486-B40B-52E911D3A1BE}"/>
    <cellStyle name="Normal 7 5 2 2 2 2" xfId="1944" xr:uid="{C58E0DC5-AF34-44E1-9DBC-78EDC537B7DF}"/>
    <cellStyle name="Normal 7 5 2 2 2 3" xfId="3623" xr:uid="{86C92D8B-B558-44FD-822F-78F4290B37D0}"/>
    <cellStyle name="Normal 7 5 2 2 2 4" xfId="3624" xr:uid="{B3D5AA5B-B133-4C6A-AE5E-DE096596B6D2}"/>
    <cellStyle name="Normal 7 5 2 2 3" xfId="1945" xr:uid="{C366F04C-FC0E-484B-963E-EEC35A76206C}"/>
    <cellStyle name="Normal 7 5 2 2 3 2" xfId="3625" xr:uid="{4826072A-BDFF-49A3-A4C2-C4BCC95A4AA5}"/>
    <cellStyle name="Normal 7 5 2 2 3 3" xfId="3626" xr:uid="{D89BC800-8C4B-4050-BF74-2908214EAE41}"/>
    <cellStyle name="Normal 7 5 2 2 3 4" xfId="3627" xr:uid="{A10F82B1-28B6-454B-9C55-8DC0C431AC16}"/>
    <cellStyle name="Normal 7 5 2 2 4" xfId="3628" xr:uid="{BFAB61FD-D361-4033-878D-43C46E16D228}"/>
    <cellStyle name="Normal 7 5 2 2 5" xfId="3629" xr:uid="{C572B63C-78A9-457F-A0F7-B555C78D6848}"/>
    <cellStyle name="Normal 7 5 2 2 6" xfId="3630" xr:uid="{50FD8834-6EA7-4C9A-B9B5-1F70E0B9515C}"/>
    <cellStyle name="Normal 7 5 2 3" xfId="741" xr:uid="{99DC10C0-A49C-4F24-AD08-CFB8F5558607}"/>
    <cellStyle name="Normal 7 5 2 3 2" xfId="1946" xr:uid="{8190CE6D-3D75-4E4F-B2A4-DCE841087F99}"/>
    <cellStyle name="Normal 7 5 2 3 2 2" xfId="3631" xr:uid="{2C2DDDC8-A317-44ED-827C-54B1C40D97B3}"/>
    <cellStyle name="Normal 7 5 2 3 2 3" xfId="3632" xr:uid="{DD3C37B2-891E-406C-9D41-58F28BE993B0}"/>
    <cellStyle name="Normal 7 5 2 3 2 4" xfId="3633" xr:uid="{840CE227-88EA-4061-B955-D58F63476804}"/>
    <cellStyle name="Normal 7 5 2 3 3" xfId="3634" xr:uid="{24221DB3-DA13-440B-A2CA-C93241A4B41A}"/>
    <cellStyle name="Normal 7 5 2 3 4" xfId="3635" xr:uid="{FBAEFE64-D26E-4360-9D79-3305C62B99AA}"/>
    <cellStyle name="Normal 7 5 2 3 5" xfId="3636" xr:uid="{84AAA201-BC59-4411-96DD-A870CFD9A79D}"/>
    <cellStyle name="Normal 7 5 2 4" xfId="1947" xr:uid="{4C335E90-97C3-4084-A3FD-BBCDA28E6D87}"/>
    <cellStyle name="Normal 7 5 2 4 2" xfId="3637" xr:uid="{61319D56-608F-4FAB-9992-A5065E15E0A2}"/>
    <cellStyle name="Normal 7 5 2 4 3" xfId="3638" xr:uid="{3C895504-CA1C-40BC-8759-1F44D3FF0A2B}"/>
    <cellStyle name="Normal 7 5 2 4 4" xfId="3639" xr:uid="{EB93C06B-C438-4D91-B0DC-7803826B0F64}"/>
    <cellStyle name="Normal 7 5 2 5" xfId="3640" xr:uid="{55BC774D-F50D-4E0F-BB44-BB7FBC88CD77}"/>
    <cellStyle name="Normal 7 5 2 5 2" xfId="3641" xr:uid="{4B9D11F4-88BC-4AE1-A1A2-B124E7A701EB}"/>
    <cellStyle name="Normal 7 5 2 5 3" xfId="3642" xr:uid="{E601292F-E701-46FC-869D-B12E98F85F4D}"/>
    <cellStyle name="Normal 7 5 2 5 4" xfId="3643" xr:uid="{392AD581-9407-4EF8-81F2-E14FAEEF1637}"/>
    <cellStyle name="Normal 7 5 2 6" xfId="3644" xr:uid="{C06018C6-FB7F-4D9A-9359-54CF3E1D92D1}"/>
    <cellStyle name="Normal 7 5 2 7" xfId="3645" xr:uid="{664693F9-A844-46F6-B54D-0314D3FD22C9}"/>
    <cellStyle name="Normal 7 5 2 8" xfId="3646" xr:uid="{AF64CE2D-4E8B-4C10-9E7D-993C52E6A561}"/>
    <cellStyle name="Normal 7 5 3" xfId="370" xr:uid="{2826ADA7-32F0-4340-8E21-0D69217328CB}"/>
    <cellStyle name="Normal 7 5 3 2" xfId="742" xr:uid="{20ABA93A-B256-448B-8446-4761AA750867}"/>
    <cellStyle name="Normal 7 5 3 2 2" xfId="743" xr:uid="{CD5B889D-9383-4351-8ECA-73024967CE21}"/>
    <cellStyle name="Normal 7 5 3 2 3" xfId="3647" xr:uid="{21475B63-4D6A-4D23-B6AE-F31A46E60448}"/>
    <cellStyle name="Normal 7 5 3 2 4" xfId="3648" xr:uid="{C1E26BF3-717A-4917-95BB-E22E678921CE}"/>
    <cellStyle name="Normal 7 5 3 3" xfId="744" xr:uid="{15CA8C1B-7120-4FFB-9D6A-0042FFCDD854}"/>
    <cellStyle name="Normal 7 5 3 3 2" xfId="3649" xr:uid="{C57940BF-C0E6-4476-88C8-7DFA2A0C9CDC}"/>
    <cellStyle name="Normal 7 5 3 3 3" xfId="3650" xr:uid="{D83698F9-14AD-4FD4-9922-4F044FE567B4}"/>
    <cellStyle name="Normal 7 5 3 3 4" xfId="3651" xr:uid="{EC643999-EB7F-4C32-9375-8B6A5095F03B}"/>
    <cellStyle name="Normal 7 5 3 4" xfId="3652" xr:uid="{697AFF8B-0084-44D0-AE2A-BF48749F1906}"/>
    <cellStyle name="Normal 7 5 3 5" xfId="3653" xr:uid="{AC1538A2-33D6-48BC-9FC3-12B80C118D73}"/>
    <cellStyle name="Normal 7 5 3 6" xfId="3654" xr:uid="{7929DB5C-8DB0-48E6-8B27-8F92170D625B}"/>
    <cellStyle name="Normal 7 5 4" xfId="371" xr:uid="{F42D0745-58AE-4F19-BCEB-5D1A2D71FB6B}"/>
    <cellStyle name="Normal 7 5 4 2" xfId="745" xr:uid="{907BA0FF-19E6-4030-8633-D326D810FAA9}"/>
    <cellStyle name="Normal 7 5 4 2 2" xfId="3655" xr:uid="{916E31B2-90C3-4B47-A1AF-AB96DC96FA0A}"/>
    <cellStyle name="Normal 7 5 4 2 3" xfId="3656" xr:uid="{A1F666BE-1CE7-4DFE-851F-427136D1F00B}"/>
    <cellStyle name="Normal 7 5 4 2 4" xfId="3657" xr:uid="{F26B20DD-F780-4A63-BD44-8649BDD83D2B}"/>
    <cellStyle name="Normal 7 5 4 3" xfId="3658" xr:uid="{3029EEE8-AEE4-409D-A03E-85510940D945}"/>
    <cellStyle name="Normal 7 5 4 4" xfId="3659" xr:uid="{0FF73BF5-A928-4561-8B78-CE4EBACCA944}"/>
    <cellStyle name="Normal 7 5 4 5" xfId="3660" xr:uid="{F4050A43-4212-42A6-8789-DE887B536485}"/>
    <cellStyle name="Normal 7 5 5" xfId="746" xr:uid="{5AF18303-F9C9-42FB-941B-C2CAED2083A3}"/>
    <cellStyle name="Normal 7 5 5 2" xfId="3661" xr:uid="{5D85229C-2D90-4A2A-88CB-B94B54E82463}"/>
    <cellStyle name="Normal 7 5 5 3" xfId="3662" xr:uid="{399D0A3D-6919-45ED-AE82-F8E57682EC84}"/>
    <cellStyle name="Normal 7 5 5 4" xfId="3663" xr:uid="{099D6DE7-374B-4C7A-BF97-BAADE05AEC9C}"/>
    <cellStyle name="Normal 7 5 6" xfId="3664" xr:uid="{2D9FA726-E5DC-4F66-ADCC-CF4BFFF41A69}"/>
    <cellStyle name="Normal 7 5 6 2" xfId="3665" xr:uid="{CD1EEC6B-9AAF-44EA-827D-71436CF5523B}"/>
    <cellStyle name="Normal 7 5 6 3" xfId="3666" xr:uid="{EC2BA6EF-2C3E-4A93-9671-36F1F4B04EAD}"/>
    <cellStyle name="Normal 7 5 6 4" xfId="3667" xr:uid="{3039A155-D287-43EE-8DA2-5CD352B1D25F}"/>
    <cellStyle name="Normal 7 5 7" xfId="3668" xr:uid="{E2BB4DDF-E448-404F-A78A-748795A09009}"/>
    <cellStyle name="Normal 7 5 8" xfId="3669" xr:uid="{CE99CFCF-E889-498B-85CA-01A4A2E427E1}"/>
    <cellStyle name="Normal 7 5 9" xfId="3670" xr:uid="{0690B1A3-6E93-41DE-A988-DF063E6F441A}"/>
    <cellStyle name="Normal 7 6" xfId="147" xr:uid="{ED29CA70-3A02-4E53-B532-09BA8495DBD9}"/>
    <cellStyle name="Normal 7 6 2" xfId="372" xr:uid="{24A79187-3C02-4C72-94B3-C2E6CE93DE35}"/>
    <cellStyle name="Normal 7 6 2 2" xfId="747" xr:uid="{85783354-3376-4EB7-8B25-9922CF28F3A0}"/>
    <cellStyle name="Normal 7 6 2 2 2" xfId="1948" xr:uid="{FCF7B06F-D03E-45F1-AA3A-BB269F8E9905}"/>
    <cellStyle name="Normal 7 6 2 2 2 2" xfId="1949" xr:uid="{A0420F84-FC07-4E39-9ED0-25FDC09EF248}"/>
    <cellStyle name="Normal 7 6 2 2 3" xfId="1950" xr:uid="{457751ED-96C9-4FE2-B4A6-AF5D01C76EDF}"/>
    <cellStyle name="Normal 7 6 2 2 4" xfId="3671" xr:uid="{07788ADA-74FA-4816-830E-3A7AD4E21B5E}"/>
    <cellStyle name="Normal 7 6 2 3" xfId="1951" xr:uid="{4B2F7FF8-1559-4650-A906-3E64EF84078D}"/>
    <cellStyle name="Normal 7 6 2 3 2" xfId="1952" xr:uid="{9CF9846A-BFCE-446B-A3BA-4B94C2CD3983}"/>
    <cellStyle name="Normal 7 6 2 3 3" xfId="3672" xr:uid="{AFDB95D8-3749-4261-8006-F205A54D4B3D}"/>
    <cellStyle name="Normal 7 6 2 3 4" xfId="3673" xr:uid="{56A61806-27E4-4DF7-A1A3-A4703DE70CCC}"/>
    <cellStyle name="Normal 7 6 2 4" xfId="1953" xr:uid="{BBA9DC12-A788-43E4-B6B9-98CF48473FC4}"/>
    <cellStyle name="Normal 7 6 2 5" xfId="3674" xr:uid="{69E0DE63-1322-4273-9981-08B417654EC5}"/>
    <cellStyle name="Normal 7 6 2 6" xfId="3675" xr:uid="{495DDFFC-77C4-4924-9C12-471D93DEC3E7}"/>
    <cellStyle name="Normal 7 6 3" xfId="748" xr:uid="{00BAC1B1-D598-4B15-B11E-45423B75EBA3}"/>
    <cellStyle name="Normal 7 6 3 2" xfId="1954" xr:uid="{48D4AA82-D57D-45DA-A40B-F1405BBD54C4}"/>
    <cellStyle name="Normal 7 6 3 2 2" xfId="1955" xr:uid="{9D8968F6-1BB3-44CB-B9D0-A1CF4F037464}"/>
    <cellStyle name="Normal 7 6 3 2 3" xfId="3676" xr:uid="{FED0C119-5D6B-4797-9539-44C148D436A9}"/>
    <cellStyle name="Normal 7 6 3 2 4" xfId="3677" xr:uid="{BE1282BC-181C-4E83-B2B8-126AE63EDA7A}"/>
    <cellStyle name="Normal 7 6 3 3" xfId="1956" xr:uid="{07577236-D39F-4A4F-9E6B-4EB31F6C385B}"/>
    <cellStyle name="Normal 7 6 3 4" xfId="3678" xr:uid="{2DAEC43F-27D8-4E9C-8D35-AE2D473CDC54}"/>
    <cellStyle name="Normal 7 6 3 5" xfId="3679" xr:uid="{5C023EF3-8236-4D01-B88C-ACF927D2C570}"/>
    <cellStyle name="Normal 7 6 4" xfId="1957" xr:uid="{860253C0-CE41-4D08-BC9D-4E46DBAF0574}"/>
    <cellStyle name="Normal 7 6 4 2" xfId="1958" xr:uid="{E092D20D-2A87-4D22-8F2A-6F0F445DDCE0}"/>
    <cellStyle name="Normal 7 6 4 3" xfId="3680" xr:uid="{919219EF-9BC2-452B-AFD5-44C8A5089ED1}"/>
    <cellStyle name="Normal 7 6 4 4" xfId="3681" xr:uid="{A83B51BE-4E88-490A-8DEA-8E7FFA844362}"/>
    <cellStyle name="Normal 7 6 5" xfId="1959" xr:uid="{AC80959B-0F62-456E-AEC1-714B3A72235F}"/>
    <cellStyle name="Normal 7 6 5 2" xfId="3682" xr:uid="{86420A17-90D8-4B17-BAC0-6EDC7345607E}"/>
    <cellStyle name="Normal 7 6 5 3" xfId="3683" xr:uid="{17437BD3-1824-45A8-91C4-6F813E2D4CAC}"/>
    <cellStyle name="Normal 7 6 5 4" xfId="3684" xr:uid="{792BFB32-417C-4F18-930A-28CB48751659}"/>
    <cellStyle name="Normal 7 6 6" xfId="3685" xr:uid="{5C82EC87-D783-444D-BA8C-06FA3F091874}"/>
    <cellStyle name="Normal 7 6 7" xfId="3686" xr:uid="{8E30D9AD-48A9-40EF-A9BF-0A5040FE3350}"/>
    <cellStyle name="Normal 7 6 8" xfId="3687" xr:uid="{4213FF16-613F-4FCA-AC02-D3B887AE1F8A}"/>
    <cellStyle name="Normal 7 7" xfId="373" xr:uid="{110F46A6-6D22-41A5-9988-C94A2C54E21E}"/>
    <cellStyle name="Normal 7 7 2" xfId="749" xr:uid="{3C668B22-AB06-4373-856E-4B6AE8A3B889}"/>
    <cellStyle name="Normal 7 7 2 2" xfId="750" xr:uid="{67BB3C4C-5560-4E8B-8702-52B8C5F2E46C}"/>
    <cellStyle name="Normal 7 7 2 2 2" xfId="1960" xr:uid="{34A17AEA-D48C-4D4A-A90C-8D774D0EF93A}"/>
    <cellStyle name="Normal 7 7 2 2 3" xfId="3688" xr:uid="{B7E40CB8-87F0-43B0-8027-49D1800CA350}"/>
    <cellStyle name="Normal 7 7 2 2 4" xfId="3689" xr:uid="{8DD13CB7-2F3C-473D-9DF7-793294C763D6}"/>
    <cellStyle name="Normal 7 7 2 3" xfId="1961" xr:uid="{9634827E-468F-4D5D-AEAE-CD87BCCE1FBE}"/>
    <cellStyle name="Normal 7 7 2 4" xfId="3690" xr:uid="{9D0DDD78-7E10-4F45-BAC7-0AE1C2FB2A69}"/>
    <cellStyle name="Normal 7 7 2 5" xfId="3691" xr:uid="{97E7FD03-8679-41D3-B5AD-1DC0E40B3301}"/>
    <cellStyle name="Normal 7 7 3" xfId="751" xr:uid="{1C039DE4-F662-40AD-BC0E-1ECFC17986B2}"/>
    <cellStyle name="Normal 7 7 3 2" xfId="1962" xr:uid="{308EE342-E89B-4416-8AA9-7F1DFDD26333}"/>
    <cellStyle name="Normal 7 7 3 3" xfId="3692" xr:uid="{D4749691-7619-499D-BE68-1588487972A6}"/>
    <cellStyle name="Normal 7 7 3 4" xfId="3693" xr:uid="{9C5E97D4-3FD7-4862-8D2C-41369CBEE6F1}"/>
    <cellStyle name="Normal 7 7 4" xfId="1963" xr:uid="{7FD57E79-C77C-4D9C-AF46-7F0941F3A0A6}"/>
    <cellStyle name="Normal 7 7 4 2" xfId="3694" xr:uid="{9C76F1D0-D616-4487-89D2-68C9CCA07DDD}"/>
    <cellStyle name="Normal 7 7 4 3" xfId="3695" xr:uid="{EE3D4E37-B912-4D4B-8A78-34B65229EFCA}"/>
    <cellStyle name="Normal 7 7 4 4" xfId="3696" xr:uid="{96522112-6EA3-4C2B-888B-D216EC20DCDA}"/>
    <cellStyle name="Normal 7 7 5" xfId="3697" xr:uid="{362023E5-73ED-4845-BE1E-4E711BFC6F62}"/>
    <cellStyle name="Normal 7 7 6" xfId="3698" xr:uid="{9D979997-BCBE-45B6-84B3-73AAD8EBEA19}"/>
    <cellStyle name="Normal 7 7 7" xfId="3699" xr:uid="{FF4948A6-4E73-4095-8F45-772354CC694A}"/>
    <cellStyle name="Normal 7 8" xfId="374" xr:uid="{28DD702C-4977-470C-86D6-1FDB5B966C19}"/>
    <cellStyle name="Normal 7 8 2" xfId="752" xr:uid="{914D1E16-4D22-4FF0-BD5D-353D99143E7E}"/>
    <cellStyle name="Normal 7 8 2 2" xfId="1964" xr:uid="{8711A1CF-1A6E-4EA8-B069-8BE227F7741B}"/>
    <cellStyle name="Normal 7 8 2 3" xfId="3700" xr:uid="{4565CCC4-9743-4C07-ADE4-94EA8315791D}"/>
    <cellStyle name="Normal 7 8 2 4" xfId="3701" xr:uid="{4DBB5E0B-4C11-4C19-AF16-DE65F3C1C964}"/>
    <cellStyle name="Normal 7 8 3" xfId="1965" xr:uid="{47D8B68F-4D6C-4F73-A1C8-F42A88812143}"/>
    <cellStyle name="Normal 7 8 3 2" xfId="3702" xr:uid="{AF7CDD60-BD0A-4546-8FFD-2DF36429E342}"/>
    <cellStyle name="Normal 7 8 3 3" xfId="3703" xr:uid="{11CF842F-2384-4715-88E5-A456900F26E0}"/>
    <cellStyle name="Normal 7 8 3 4" xfId="3704" xr:uid="{45E62423-8F9A-4CB4-AEF1-EFC6C95AEF77}"/>
    <cellStyle name="Normal 7 8 4" xfId="3705" xr:uid="{FC7D485E-618D-4EE4-88B9-5145C207C60C}"/>
    <cellStyle name="Normal 7 8 5" xfId="3706" xr:uid="{54C20D44-71AD-4293-8F10-2DB345F1769E}"/>
    <cellStyle name="Normal 7 8 6" xfId="3707" xr:uid="{21A05B06-9AD1-4BC5-9802-494C67B68D9D}"/>
    <cellStyle name="Normal 7 9" xfId="375" xr:uid="{D8D77614-6059-47D9-A148-3FCD869BD665}"/>
    <cellStyle name="Normal 7 9 2" xfId="1966" xr:uid="{469B16F7-A561-4FB2-AE93-2196BD439ADA}"/>
    <cellStyle name="Normal 7 9 2 2" xfId="3708" xr:uid="{E21251DB-596F-4321-A9F0-801CC9463D13}"/>
    <cellStyle name="Normal 7 9 2 2 2" xfId="4410" xr:uid="{612A9ADD-A485-481A-89C9-14CD5EAD2E45}"/>
    <cellStyle name="Normal 7 9 2 2 3" xfId="4689" xr:uid="{0767F520-9C35-4134-9BEB-ED033BE90FBB}"/>
    <cellStyle name="Normal 7 9 2 3" xfId="3709" xr:uid="{F02A7727-40FD-4024-B5EF-53295FBE5CB3}"/>
    <cellStyle name="Normal 7 9 2 4" xfId="3710" xr:uid="{CABBFA87-BB25-40C1-9E61-B91F763DD6F2}"/>
    <cellStyle name="Normal 7 9 3" xfId="3711" xr:uid="{5C25F1DF-396A-4030-BF9D-7177BDA2FC62}"/>
    <cellStyle name="Normal 7 9 4" xfId="3712" xr:uid="{A3E983B6-D9B9-4024-B1A9-81A4D201BBFD}"/>
    <cellStyle name="Normal 7 9 4 2" xfId="4580" xr:uid="{F1B7E046-AC77-46E1-8AF6-50C6C88825C0}"/>
    <cellStyle name="Normal 7 9 4 3" xfId="4690" xr:uid="{E4715E3D-5B19-4274-8765-9625F5444B18}"/>
    <cellStyle name="Normal 7 9 4 4" xfId="4609" xr:uid="{1450F8B6-EB75-4283-A3FD-D0173AE5014D}"/>
    <cellStyle name="Normal 7 9 5" xfId="3713" xr:uid="{BE6BDEC9-94DE-4AA5-A853-F6789CD9CCE9}"/>
    <cellStyle name="Normal 8" xfId="148" xr:uid="{A0E50F86-9B01-4757-9F96-DCF6981B9117}"/>
    <cellStyle name="Normal 8 10" xfId="1967" xr:uid="{0A26BB2B-481C-4EBB-A802-59A96BAAE02F}"/>
    <cellStyle name="Normal 8 10 2" xfId="3714" xr:uid="{6BCBBE0D-7953-4616-A099-D57E9CF92C0F}"/>
    <cellStyle name="Normal 8 10 3" xfId="3715" xr:uid="{C28EA7E5-B57D-423A-80DF-A24AC3070C1E}"/>
    <cellStyle name="Normal 8 10 4" xfId="3716" xr:uid="{AE956E85-334D-4353-86FE-A30FDE51981C}"/>
    <cellStyle name="Normal 8 11" xfId="3717" xr:uid="{B1FE628B-3F38-4E42-90CC-DF0F19EB7D69}"/>
    <cellStyle name="Normal 8 11 2" xfId="3718" xr:uid="{E9C2B977-99F1-4BFE-B7A6-EB91EA9CFBC3}"/>
    <cellStyle name="Normal 8 11 3" xfId="3719" xr:uid="{51329E80-42D7-4559-AA0B-5E61D6481F73}"/>
    <cellStyle name="Normal 8 11 4" xfId="3720" xr:uid="{BC673565-059B-4D25-9F30-9A42EDAB50DE}"/>
    <cellStyle name="Normal 8 12" xfId="3721" xr:uid="{0D4E0BD0-06C7-420E-B4A8-457160830393}"/>
    <cellStyle name="Normal 8 12 2" xfId="3722" xr:uid="{55A265AA-F6DE-4062-9AE2-76D82021D7CD}"/>
    <cellStyle name="Normal 8 13" xfId="3723" xr:uid="{D84B57A5-2E5A-47F1-BA66-26DB61875E94}"/>
    <cellStyle name="Normal 8 14" xfId="3724" xr:uid="{6E8D9372-82EC-4930-B0EA-A7D6057E33F9}"/>
    <cellStyle name="Normal 8 15" xfId="3725" xr:uid="{A8234F9F-F3F5-437A-B7F8-BBD2853635DE}"/>
    <cellStyle name="Normal 8 2" xfId="149" xr:uid="{E36B17CA-3E25-45DA-A627-B16BE5D14466}"/>
    <cellStyle name="Normal 8 2 10" xfId="3726" xr:uid="{C5D920EE-7525-4316-9E4B-E2646F1C8352}"/>
    <cellStyle name="Normal 8 2 11" xfId="3727" xr:uid="{EB15F9B2-ADB1-45EE-895F-0872D4584053}"/>
    <cellStyle name="Normal 8 2 2" xfId="150" xr:uid="{C3EF11FB-156F-4BD9-8D9B-5BAAA3125DE4}"/>
    <cellStyle name="Normal 8 2 2 2" xfId="151" xr:uid="{D2B0A97B-E25E-4C9F-B9DD-A88DFF2C1271}"/>
    <cellStyle name="Normal 8 2 2 2 2" xfId="376" xr:uid="{217B5A23-D076-4139-AB9A-C8C00B5E7C79}"/>
    <cellStyle name="Normal 8 2 2 2 2 2" xfId="753" xr:uid="{AC948FE4-6259-410D-8475-D30E38335631}"/>
    <cellStyle name="Normal 8 2 2 2 2 2 2" xfId="754" xr:uid="{1FB9D5E0-409C-42E8-977F-754F78DA147B}"/>
    <cellStyle name="Normal 8 2 2 2 2 2 2 2" xfId="1968" xr:uid="{0ABF21CE-C117-4D30-B2F1-F4F3B1994341}"/>
    <cellStyle name="Normal 8 2 2 2 2 2 2 2 2" xfId="1969" xr:uid="{71E1ADC0-E652-43C3-94C4-63795589FE2D}"/>
    <cellStyle name="Normal 8 2 2 2 2 2 2 3" xfId="1970" xr:uid="{E3939805-51C1-4E49-89F8-854ECE9E1F82}"/>
    <cellStyle name="Normal 8 2 2 2 2 2 3" xfId="1971" xr:uid="{60974B94-7980-4CF9-91CB-923D52569497}"/>
    <cellStyle name="Normal 8 2 2 2 2 2 3 2" xfId="1972" xr:uid="{593A32DD-82AC-4DD6-9008-9FA63D70E241}"/>
    <cellStyle name="Normal 8 2 2 2 2 2 4" xfId="1973" xr:uid="{AB6B255C-B0AD-49B7-AB97-4C1894FCBD0E}"/>
    <cellStyle name="Normal 8 2 2 2 2 3" xfId="755" xr:uid="{0D990D48-03AC-4D30-A6C2-588CA7EEE51C}"/>
    <cellStyle name="Normal 8 2 2 2 2 3 2" xfId="1974" xr:uid="{5602742F-BE2F-4D41-9A40-4BD249B7A73F}"/>
    <cellStyle name="Normal 8 2 2 2 2 3 2 2" xfId="1975" xr:uid="{6DE92A7E-02C8-4086-9617-CAE4BECA4E9C}"/>
    <cellStyle name="Normal 8 2 2 2 2 3 3" xfId="1976" xr:uid="{E6492A4E-A85A-487C-A499-602A1DC4938B}"/>
    <cellStyle name="Normal 8 2 2 2 2 3 4" xfId="3728" xr:uid="{A95FD82C-693C-4D46-A53B-5AFFFDE606E9}"/>
    <cellStyle name="Normal 8 2 2 2 2 4" xfId="1977" xr:uid="{9C478AE8-2A08-4671-9457-98EADB8F2A18}"/>
    <cellStyle name="Normal 8 2 2 2 2 4 2" xfId="1978" xr:uid="{0186FE52-3494-4095-BF51-2E8CDC3E86EA}"/>
    <cellStyle name="Normal 8 2 2 2 2 5" xfId="1979" xr:uid="{372C5FD1-A470-46D0-9E3F-D0B5754DF813}"/>
    <cellStyle name="Normal 8 2 2 2 2 6" xfId="3729" xr:uid="{7A5AC8E0-9049-482F-BC5D-04CC6976075E}"/>
    <cellStyle name="Normal 8 2 2 2 3" xfId="377" xr:uid="{1FAA2312-B0C2-494E-84CF-56FDFA646C62}"/>
    <cellStyle name="Normal 8 2 2 2 3 2" xfId="756" xr:uid="{8EF6E32D-5B62-414E-B762-8B5B0CB38FAB}"/>
    <cellStyle name="Normal 8 2 2 2 3 2 2" xfId="757" xr:uid="{B2402619-CDC3-45B7-88EA-4154D305B343}"/>
    <cellStyle name="Normal 8 2 2 2 3 2 2 2" xfId="1980" xr:uid="{5C48F83B-C7F2-4CDB-89E5-59FEED8BAD20}"/>
    <cellStyle name="Normal 8 2 2 2 3 2 2 2 2" xfId="1981" xr:uid="{6B11E07A-A20C-40DB-B042-FD69B9D59FBB}"/>
    <cellStyle name="Normal 8 2 2 2 3 2 2 3" xfId="1982" xr:uid="{256BDB6D-42CB-437A-BDC6-B43CA94C711F}"/>
    <cellStyle name="Normal 8 2 2 2 3 2 3" xfId="1983" xr:uid="{C5C9B031-4E22-447A-B100-1464B730981D}"/>
    <cellStyle name="Normal 8 2 2 2 3 2 3 2" xfId="1984" xr:uid="{1AB719E0-23D1-4D07-A331-24F0A00F5F9A}"/>
    <cellStyle name="Normal 8 2 2 2 3 2 4" xfId="1985" xr:uid="{466A9C8F-2BAC-47C9-8D91-3955E7959DAB}"/>
    <cellStyle name="Normal 8 2 2 2 3 3" xfId="758" xr:uid="{A6C00541-4345-46A8-9DA8-F9A3AC2F8F76}"/>
    <cellStyle name="Normal 8 2 2 2 3 3 2" xfId="1986" xr:uid="{75FBD0AC-3C64-44CD-9EC4-51174076EC45}"/>
    <cellStyle name="Normal 8 2 2 2 3 3 2 2" xfId="1987" xr:uid="{60A6B3BA-73E9-407A-B926-BE43F97AB843}"/>
    <cellStyle name="Normal 8 2 2 2 3 3 3" xfId="1988" xr:uid="{2DDD1F7E-B0EC-4621-AC1D-D74777EB8A9E}"/>
    <cellStyle name="Normal 8 2 2 2 3 4" xfId="1989" xr:uid="{423513E4-0225-4CFA-8071-EB485AB99EAE}"/>
    <cellStyle name="Normal 8 2 2 2 3 4 2" xfId="1990" xr:uid="{622DD04B-817C-4CC9-B3BB-8C4B8102F0CD}"/>
    <cellStyle name="Normal 8 2 2 2 3 5" xfId="1991" xr:uid="{EFEC1BC2-36D6-45DA-AEA3-4A865BD00934}"/>
    <cellStyle name="Normal 8 2 2 2 4" xfId="759" xr:uid="{73B47299-2424-4354-B25D-F6AA3E6BFD92}"/>
    <cellStyle name="Normal 8 2 2 2 4 2" xfId="760" xr:uid="{7102B4FC-B6BC-44C8-B14B-4DCE6B8CB0A3}"/>
    <cellStyle name="Normal 8 2 2 2 4 2 2" xfId="1992" xr:uid="{9330A3F9-AE39-4D03-AA1F-1E6A7DB97766}"/>
    <cellStyle name="Normal 8 2 2 2 4 2 2 2" xfId="1993" xr:uid="{A4F1F056-CD4D-4BE9-81F0-BBA8BBC61DD0}"/>
    <cellStyle name="Normal 8 2 2 2 4 2 3" xfId="1994" xr:uid="{F28C801B-E636-4829-9083-13C0DC558ECD}"/>
    <cellStyle name="Normal 8 2 2 2 4 3" xfId="1995" xr:uid="{44FC7DF7-4403-481E-A1E7-961118EE9495}"/>
    <cellStyle name="Normal 8 2 2 2 4 3 2" xfId="1996" xr:uid="{22FD7D51-7BC0-4263-BAE7-BEF2CC891C72}"/>
    <cellStyle name="Normal 8 2 2 2 4 4" xfId="1997" xr:uid="{9933A3AB-AA3F-495C-91D6-43C359761B63}"/>
    <cellStyle name="Normal 8 2 2 2 5" xfId="761" xr:uid="{CE83914C-FE40-4779-A963-F7BC312BDA21}"/>
    <cellStyle name="Normal 8 2 2 2 5 2" xfId="1998" xr:uid="{51BDEE86-E72B-47AF-BDA8-E3DAC60257AF}"/>
    <cellStyle name="Normal 8 2 2 2 5 2 2" xfId="1999" xr:uid="{687FF67E-2813-427C-9A51-0B7B0AAC5825}"/>
    <cellStyle name="Normal 8 2 2 2 5 3" xfId="2000" xr:uid="{7F57B342-BBE2-4193-B7ED-8F29C72F5797}"/>
    <cellStyle name="Normal 8 2 2 2 5 4" xfId="3730" xr:uid="{FC248D5E-3E5F-408E-9027-1881F40B095C}"/>
    <cellStyle name="Normal 8 2 2 2 6" xfId="2001" xr:uid="{7348D93C-BD7D-4D79-B07F-894FD0933EC0}"/>
    <cellStyle name="Normal 8 2 2 2 6 2" xfId="2002" xr:uid="{D61C1398-8956-478A-BD51-81A4A02F3759}"/>
    <cellStyle name="Normal 8 2 2 2 7" xfId="2003" xr:uid="{FAF504D7-1FA1-44CC-BF04-73649ED42E35}"/>
    <cellStyle name="Normal 8 2 2 2 8" xfId="3731" xr:uid="{D3207B3C-B6D8-43D5-A6D7-C26586043499}"/>
    <cellStyle name="Normal 8 2 2 3" xfId="378" xr:uid="{76637F0C-EC70-453C-87FE-1E0EA94CD90C}"/>
    <cellStyle name="Normal 8 2 2 3 2" xfId="762" xr:uid="{48644A00-C36E-4CF5-8173-E415442B9F7F}"/>
    <cellStyle name="Normal 8 2 2 3 2 2" xfId="763" xr:uid="{35B7C448-DFC3-4E4F-89E8-24B9CE1C2BA5}"/>
    <cellStyle name="Normal 8 2 2 3 2 2 2" xfId="2004" xr:uid="{F35B21AD-B27C-4691-8F0F-952A499F95D9}"/>
    <cellStyle name="Normal 8 2 2 3 2 2 2 2" xfId="2005" xr:uid="{C43FC7FB-3006-4FCF-9649-E4B7A815BAE7}"/>
    <cellStyle name="Normal 8 2 2 3 2 2 3" xfId="2006" xr:uid="{2B95A751-CC2B-42DC-A1B2-E9C16C28AE30}"/>
    <cellStyle name="Normal 8 2 2 3 2 3" xfId="2007" xr:uid="{D8326680-3C37-439E-8379-FD87967D522C}"/>
    <cellStyle name="Normal 8 2 2 3 2 3 2" xfId="2008" xr:uid="{E86AEC84-DA17-40A7-BC85-10A8F054ABCB}"/>
    <cellStyle name="Normal 8 2 2 3 2 4" xfId="2009" xr:uid="{152EAA34-6444-4A56-9BC8-B30414BAB332}"/>
    <cellStyle name="Normal 8 2 2 3 3" xfId="764" xr:uid="{31E3CA10-F21E-4356-BB05-BF504B70596E}"/>
    <cellStyle name="Normal 8 2 2 3 3 2" xfId="2010" xr:uid="{CCCFF2DA-B25B-4FD3-A2E0-A795FA198661}"/>
    <cellStyle name="Normal 8 2 2 3 3 2 2" xfId="2011" xr:uid="{509B8AAF-A157-4724-84E1-0D64EB55D0FF}"/>
    <cellStyle name="Normal 8 2 2 3 3 3" xfId="2012" xr:uid="{F677C641-7195-48E3-99C7-8EB8FFEF149E}"/>
    <cellStyle name="Normal 8 2 2 3 3 4" xfId="3732" xr:uid="{5AEC147A-CADF-4541-8585-A6DE47DE5673}"/>
    <cellStyle name="Normal 8 2 2 3 4" xfId="2013" xr:uid="{7B0B3EB6-F7E0-4A5C-A2F0-041E63D8BE1F}"/>
    <cellStyle name="Normal 8 2 2 3 4 2" xfId="2014" xr:uid="{2B1DDC3C-F5E3-4582-9483-AFB65F027CF4}"/>
    <cellStyle name="Normal 8 2 2 3 5" xfId="2015" xr:uid="{FA3BC5E9-AFC0-4682-9786-76313726113A}"/>
    <cellStyle name="Normal 8 2 2 3 6" xfId="3733" xr:uid="{34CF1DFD-FFC5-42A7-B42B-9E3825B3AC67}"/>
    <cellStyle name="Normal 8 2 2 4" xfId="379" xr:uid="{A71C6CF6-2C05-4C0A-9402-1A517A975CA2}"/>
    <cellStyle name="Normal 8 2 2 4 2" xfId="765" xr:uid="{9DAF798A-CF4E-4305-A254-C2278B09C816}"/>
    <cellStyle name="Normal 8 2 2 4 2 2" xfId="766" xr:uid="{B260EDF1-4C67-4D21-848F-B1C668702449}"/>
    <cellStyle name="Normal 8 2 2 4 2 2 2" xfId="2016" xr:uid="{8CB4C8F3-F59B-41F1-94CD-780A7D926DA9}"/>
    <cellStyle name="Normal 8 2 2 4 2 2 2 2" xfId="2017" xr:uid="{C43232D6-27CA-498A-B211-A7A218ED8602}"/>
    <cellStyle name="Normal 8 2 2 4 2 2 3" xfId="2018" xr:uid="{55F0B651-6B79-4258-9855-B7BA92CDBA0D}"/>
    <cellStyle name="Normal 8 2 2 4 2 3" xfId="2019" xr:uid="{B532E0A0-6159-480C-8B5C-1814B8F6CAE5}"/>
    <cellStyle name="Normal 8 2 2 4 2 3 2" xfId="2020" xr:uid="{11AAC811-5F03-43D3-A988-9011B1287C7D}"/>
    <cellStyle name="Normal 8 2 2 4 2 4" xfId="2021" xr:uid="{C1BD4A48-8D75-4AA8-A3D1-F27A7511D65D}"/>
    <cellStyle name="Normal 8 2 2 4 3" xfId="767" xr:uid="{84959A28-E99B-43B1-95A3-117C8DAA9CFE}"/>
    <cellStyle name="Normal 8 2 2 4 3 2" xfId="2022" xr:uid="{3F284E65-7BCB-4B56-A7BD-C6947895E49E}"/>
    <cellStyle name="Normal 8 2 2 4 3 2 2" xfId="2023" xr:uid="{F954F1BD-AD03-4CB8-8190-E9982B6E25E2}"/>
    <cellStyle name="Normal 8 2 2 4 3 3" xfId="2024" xr:uid="{EB68C24F-34A3-4A25-BB22-225376752C39}"/>
    <cellStyle name="Normal 8 2 2 4 4" xfId="2025" xr:uid="{FB737FE5-43C4-4B60-A6D6-4BDFAECE0117}"/>
    <cellStyle name="Normal 8 2 2 4 4 2" xfId="2026" xr:uid="{76545507-5E58-49A7-9379-A43E7B285809}"/>
    <cellStyle name="Normal 8 2 2 4 5" xfId="2027" xr:uid="{42B4FD67-98F5-4B10-BF78-E04ACF6221AF}"/>
    <cellStyle name="Normal 8 2 2 5" xfId="380" xr:uid="{D6D9C66C-DB2B-43C3-99AB-06C33ECD455E}"/>
    <cellStyle name="Normal 8 2 2 5 2" xfId="768" xr:uid="{2251CBA1-07CD-4A71-9D96-6161F3FDADC5}"/>
    <cellStyle name="Normal 8 2 2 5 2 2" xfId="2028" xr:uid="{91252264-435D-45AA-8701-B8E2D83E16F6}"/>
    <cellStyle name="Normal 8 2 2 5 2 2 2" xfId="2029" xr:uid="{B45A3C4E-89FC-4B20-8145-071EAD63FD33}"/>
    <cellStyle name="Normal 8 2 2 5 2 3" xfId="2030" xr:uid="{6F81C2A5-9705-472D-ACBB-B90636E6E4D8}"/>
    <cellStyle name="Normal 8 2 2 5 3" xfId="2031" xr:uid="{B484680B-6880-4739-8B43-75A965ACEB07}"/>
    <cellStyle name="Normal 8 2 2 5 3 2" xfId="2032" xr:uid="{51612B6B-0AE1-4545-8B3F-E023BE7C168E}"/>
    <cellStyle name="Normal 8 2 2 5 4" xfId="2033" xr:uid="{8BBA4B8F-E0F5-4A86-946D-E159007FEFC3}"/>
    <cellStyle name="Normal 8 2 2 6" xfId="769" xr:uid="{48F1167B-8E10-468A-AAE5-AC99B5F1C328}"/>
    <cellStyle name="Normal 8 2 2 6 2" xfId="2034" xr:uid="{E562C6C9-2FC1-4CDA-ACED-CB18A6FAFC18}"/>
    <cellStyle name="Normal 8 2 2 6 2 2" xfId="2035" xr:uid="{D6CA21EA-2AB6-42DA-B648-9EED8EA16F31}"/>
    <cellStyle name="Normal 8 2 2 6 3" xfId="2036" xr:uid="{78533477-E466-4B82-9008-9BD0CFA72823}"/>
    <cellStyle name="Normal 8 2 2 6 4" xfId="3734" xr:uid="{61DC99FF-9B2F-4CA5-BA67-63B41EFC979A}"/>
    <cellStyle name="Normal 8 2 2 7" xfId="2037" xr:uid="{1DB9F654-BEF0-4ADF-B269-F34AAB3022ED}"/>
    <cellStyle name="Normal 8 2 2 7 2" xfId="2038" xr:uid="{76FB2CC4-5C07-4060-BCD3-0407BEEAC5EB}"/>
    <cellStyle name="Normal 8 2 2 8" xfId="2039" xr:uid="{4EFBD882-E27E-476A-81E4-E98BAE6DAD61}"/>
    <cellStyle name="Normal 8 2 2 9" xfId="3735" xr:uid="{BF0CC0E7-F14B-49C8-9E21-DE7DE2CD6FE5}"/>
    <cellStyle name="Normal 8 2 3" xfId="152" xr:uid="{ED88FB22-1B92-4992-915D-81998FA2ED80}"/>
    <cellStyle name="Normal 8 2 3 2" xfId="153" xr:uid="{84B8C338-D367-4A5A-91DD-3CE570177A77}"/>
    <cellStyle name="Normal 8 2 3 2 2" xfId="770" xr:uid="{1A3A4B09-3B91-4A0E-B18B-FFE49DA52FD9}"/>
    <cellStyle name="Normal 8 2 3 2 2 2" xfId="771" xr:uid="{BD84192B-32CF-4C5F-9938-5EEDFA1832D7}"/>
    <cellStyle name="Normal 8 2 3 2 2 2 2" xfId="2040" xr:uid="{37042F59-D69D-41BF-899E-3FA2F1B41A8C}"/>
    <cellStyle name="Normal 8 2 3 2 2 2 2 2" xfId="2041" xr:uid="{44D55982-8FF0-4056-B67B-899FC24D6F67}"/>
    <cellStyle name="Normal 8 2 3 2 2 2 3" xfId="2042" xr:uid="{CE1CCF1E-00FF-4472-858C-D7C17A44BC5D}"/>
    <cellStyle name="Normal 8 2 3 2 2 3" xfId="2043" xr:uid="{483A54E0-08B6-4AF1-A5F3-F4F8AD2D7999}"/>
    <cellStyle name="Normal 8 2 3 2 2 3 2" xfId="2044" xr:uid="{FC031BFE-31AD-42C8-A046-A2A491B98685}"/>
    <cellStyle name="Normal 8 2 3 2 2 4" xfId="2045" xr:uid="{0BDA396D-17FC-445A-9166-E6CA7D0F2B7B}"/>
    <cellStyle name="Normal 8 2 3 2 3" xfId="772" xr:uid="{921F895B-A4A0-4229-9FA0-F32985622A70}"/>
    <cellStyle name="Normal 8 2 3 2 3 2" xfId="2046" xr:uid="{7E25BA54-26DB-4E40-900C-B9779BF089F5}"/>
    <cellStyle name="Normal 8 2 3 2 3 2 2" xfId="2047" xr:uid="{5B438E21-06F8-4411-B554-7797E410EBF9}"/>
    <cellStyle name="Normal 8 2 3 2 3 3" xfId="2048" xr:uid="{AFA2BA40-B022-4F51-AFD2-788CC38A52CB}"/>
    <cellStyle name="Normal 8 2 3 2 3 4" xfId="3736" xr:uid="{EDE3BF25-63A8-418E-8074-C4084D1CE3E1}"/>
    <cellStyle name="Normal 8 2 3 2 4" xfId="2049" xr:uid="{D713BB16-E557-4DE9-937D-BF8301B603BC}"/>
    <cellStyle name="Normal 8 2 3 2 4 2" xfId="2050" xr:uid="{EED46165-1B98-406F-A4C9-35A637DEABDB}"/>
    <cellStyle name="Normal 8 2 3 2 5" xfId="2051" xr:uid="{51CE476E-BD73-4377-827E-85BE1E0DC56B}"/>
    <cellStyle name="Normal 8 2 3 2 6" xfId="3737" xr:uid="{F13FF801-4107-4A34-9749-0452D0D6A75F}"/>
    <cellStyle name="Normal 8 2 3 3" xfId="381" xr:uid="{C49511B6-A6C8-45EF-81A4-8839F3A5B95C}"/>
    <cellStyle name="Normal 8 2 3 3 2" xfId="773" xr:uid="{5575B8CC-2600-4EBC-92D0-755EE90ADB58}"/>
    <cellStyle name="Normal 8 2 3 3 2 2" xfId="774" xr:uid="{514F4339-0822-4C27-A9AF-C9FDF68F16D7}"/>
    <cellStyle name="Normal 8 2 3 3 2 2 2" xfId="2052" xr:uid="{77FC8ED3-0868-478A-A2C9-9551F16CB74A}"/>
    <cellStyle name="Normal 8 2 3 3 2 2 2 2" xfId="2053" xr:uid="{B2B2AA3E-A0A9-4692-84A5-47C2BACB0A23}"/>
    <cellStyle name="Normal 8 2 3 3 2 2 3" xfId="2054" xr:uid="{847556B5-FBF4-4BF0-A7E3-4E5EE3506EED}"/>
    <cellStyle name="Normal 8 2 3 3 2 3" xfId="2055" xr:uid="{0D5085B3-DE4B-4980-86A8-9503994CBEF6}"/>
    <cellStyle name="Normal 8 2 3 3 2 3 2" xfId="2056" xr:uid="{F167F7B3-E7BC-4DAB-ACB6-3E9371E7C071}"/>
    <cellStyle name="Normal 8 2 3 3 2 4" xfId="2057" xr:uid="{B56ABF49-E7A7-4979-BDA7-F89081E9DA6D}"/>
    <cellStyle name="Normal 8 2 3 3 3" xfId="775" xr:uid="{0E325FB0-7321-4717-9A5C-D0B1FD39E32E}"/>
    <cellStyle name="Normal 8 2 3 3 3 2" xfId="2058" xr:uid="{4AEBFDC6-E862-43FE-917B-77124EC5442B}"/>
    <cellStyle name="Normal 8 2 3 3 3 2 2" xfId="2059" xr:uid="{5AF6E290-34D7-4731-9269-A64110DAECA0}"/>
    <cellStyle name="Normal 8 2 3 3 3 3" xfId="2060" xr:uid="{ADD9E310-0984-4F21-BC20-CBFF748B093B}"/>
    <cellStyle name="Normal 8 2 3 3 4" xfId="2061" xr:uid="{6181EB80-2637-45BC-974C-3EDB45D7497D}"/>
    <cellStyle name="Normal 8 2 3 3 4 2" xfId="2062" xr:uid="{7B6978AC-104D-4F02-9F27-CF7073213582}"/>
    <cellStyle name="Normal 8 2 3 3 5" xfId="2063" xr:uid="{E1DB6244-A4F9-4BD9-911A-C880BD67F71F}"/>
    <cellStyle name="Normal 8 2 3 4" xfId="382" xr:uid="{69D28EF2-B527-46BB-9805-F2CD8C78BD40}"/>
    <cellStyle name="Normal 8 2 3 4 2" xfId="776" xr:uid="{1CE5C133-5910-4F61-BE79-C9D33546E865}"/>
    <cellStyle name="Normal 8 2 3 4 2 2" xfId="2064" xr:uid="{0AF6EA30-BBAB-4BB1-A337-D7B999D052B3}"/>
    <cellStyle name="Normal 8 2 3 4 2 2 2" xfId="2065" xr:uid="{53DD58E4-285D-43C6-A0C2-3421583AA889}"/>
    <cellStyle name="Normal 8 2 3 4 2 3" xfId="2066" xr:uid="{70C62496-B2E0-4D39-8976-914A345E0D26}"/>
    <cellStyle name="Normal 8 2 3 4 3" xfId="2067" xr:uid="{576A298D-DBB4-4864-A0B6-837DB116C282}"/>
    <cellStyle name="Normal 8 2 3 4 3 2" xfId="2068" xr:uid="{4563990F-982B-42F1-A89F-7E6EB8B3C3D3}"/>
    <cellStyle name="Normal 8 2 3 4 4" xfId="2069" xr:uid="{5362B297-6623-4660-B664-5C6D589E2537}"/>
    <cellStyle name="Normal 8 2 3 5" xfId="777" xr:uid="{2BAD2503-BCD5-4239-9BF1-3182975583A6}"/>
    <cellStyle name="Normal 8 2 3 5 2" xfId="2070" xr:uid="{D9E07501-3658-4565-BD5E-5F249EC0B26B}"/>
    <cellStyle name="Normal 8 2 3 5 2 2" xfId="2071" xr:uid="{076B8EEE-37A8-4A4B-9CFE-CE3124C3D9BB}"/>
    <cellStyle name="Normal 8 2 3 5 3" xfId="2072" xr:uid="{4E66498C-21AA-40C9-AA79-023BDADED47D}"/>
    <cellStyle name="Normal 8 2 3 5 4" xfId="3738" xr:uid="{72EE0FED-1AB5-4C66-A915-252F74444AE1}"/>
    <cellStyle name="Normal 8 2 3 6" xfId="2073" xr:uid="{3A3A7515-F9A6-488A-9E13-108CF0A870A2}"/>
    <cellStyle name="Normal 8 2 3 6 2" xfId="2074" xr:uid="{7B39E210-10BF-42BB-819A-809C4CA5B5ED}"/>
    <cellStyle name="Normal 8 2 3 7" xfId="2075" xr:uid="{84822E00-38E2-43B3-A18F-9591F4CD29D6}"/>
    <cellStyle name="Normal 8 2 3 8" xfId="3739" xr:uid="{79EF1941-3A50-4E5B-A51C-88410CF5C402}"/>
    <cellStyle name="Normal 8 2 4" xfId="154" xr:uid="{295F7519-AF82-4336-9D5D-F936949AA622}"/>
    <cellStyle name="Normal 8 2 4 2" xfId="451" xr:uid="{0714D872-47A3-41AD-BD64-2CE7D2DE05E9}"/>
    <cellStyle name="Normal 8 2 4 2 2" xfId="778" xr:uid="{3F35EA0C-89E9-4272-B767-B77C3CAEDBB7}"/>
    <cellStyle name="Normal 8 2 4 2 2 2" xfId="2076" xr:uid="{BD6D08F9-8363-4100-BBA6-A9A3CEA513B1}"/>
    <cellStyle name="Normal 8 2 4 2 2 2 2" xfId="2077" xr:uid="{3761ABD8-BB02-4FF7-8246-E64F11ABBF67}"/>
    <cellStyle name="Normal 8 2 4 2 2 3" xfId="2078" xr:uid="{4694C248-449A-4693-B88F-C006462B65D9}"/>
    <cellStyle name="Normal 8 2 4 2 2 4" xfId="3740" xr:uid="{60640632-AFCC-446F-AD04-F755F4DED9AD}"/>
    <cellStyle name="Normal 8 2 4 2 3" xfId="2079" xr:uid="{17ACA94A-29A9-48E9-9EDF-6EAE65DF653E}"/>
    <cellStyle name="Normal 8 2 4 2 3 2" xfId="2080" xr:uid="{40C7B284-3ABD-4FE5-BBEA-ABD82C06FA28}"/>
    <cellStyle name="Normal 8 2 4 2 4" xfId="2081" xr:uid="{DCC9D0E3-09BE-429B-965B-6A2902CDD45F}"/>
    <cellStyle name="Normal 8 2 4 2 5" xfId="3741" xr:uid="{1207F6A8-5381-4791-9982-2BACFF0C7414}"/>
    <cellStyle name="Normal 8 2 4 3" xfId="779" xr:uid="{8D919FD3-AC51-4906-A0AC-70ADB9267EE1}"/>
    <cellStyle name="Normal 8 2 4 3 2" xfId="2082" xr:uid="{BDF1598A-A583-40F8-90E5-384155A883FB}"/>
    <cellStyle name="Normal 8 2 4 3 2 2" xfId="2083" xr:uid="{5BA5B0C9-2AE4-4D0C-9D33-9673DE7650EF}"/>
    <cellStyle name="Normal 8 2 4 3 3" xfId="2084" xr:uid="{278D98B8-444D-4E5A-AD90-B52F8E052481}"/>
    <cellStyle name="Normal 8 2 4 3 4" xfId="3742" xr:uid="{2B2EE98C-40C2-4F9B-9DFB-DB66AC965363}"/>
    <cellStyle name="Normal 8 2 4 4" xfId="2085" xr:uid="{FC36327D-B008-45B9-ACA3-13DE28228D71}"/>
    <cellStyle name="Normal 8 2 4 4 2" xfId="2086" xr:uid="{FF228937-E6D7-4D49-ABDB-99E9EEE43A1C}"/>
    <cellStyle name="Normal 8 2 4 4 3" xfId="3743" xr:uid="{C8DCE0A6-5A8F-4FEA-B8D3-CE8E78BCB71A}"/>
    <cellStyle name="Normal 8 2 4 4 4" xfId="3744" xr:uid="{3B27B996-2213-48CA-898A-DE15C0EA0329}"/>
    <cellStyle name="Normal 8 2 4 5" xfId="2087" xr:uid="{71CF9382-0BF8-44FB-87AD-5DA5D9EE5BC9}"/>
    <cellStyle name="Normal 8 2 4 6" xfId="3745" xr:uid="{C0EC8497-FE75-49B1-AA27-934F20A23D5D}"/>
    <cellStyle name="Normal 8 2 4 7" xfId="3746" xr:uid="{5D245209-C461-413C-92E9-2FF4993B2827}"/>
    <cellStyle name="Normal 8 2 5" xfId="383" xr:uid="{D194448E-2F26-470C-8D6B-18237E6E878C}"/>
    <cellStyle name="Normal 8 2 5 2" xfId="780" xr:uid="{9D3AF33C-1511-4B77-B837-22CA401119BC}"/>
    <cellStyle name="Normal 8 2 5 2 2" xfId="781" xr:uid="{49DA2700-FA43-40D2-BCDA-776812B09E98}"/>
    <cellStyle name="Normal 8 2 5 2 2 2" xfId="2088" xr:uid="{A757A234-F465-4F0B-8DB2-A8A8B0267E82}"/>
    <cellStyle name="Normal 8 2 5 2 2 2 2" xfId="2089" xr:uid="{E7E28DA0-1FB0-44EA-9921-91A85302DD38}"/>
    <cellStyle name="Normal 8 2 5 2 2 3" xfId="2090" xr:uid="{8A655174-5547-4D9E-961F-D683184932B6}"/>
    <cellStyle name="Normal 8 2 5 2 3" xfId="2091" xr:uid="{D31347CF-851A-47FF-B4F9-BCAB5104B971}"/>
    <cellStyle name="Normal 8 2 5 2 3 2" xfId="2092" xr:uid="{27B85570-C11D-4F6B-883A-3FB09A29551E}"/>
    <cellStyle name="Normal 8 2 5 2 4" xfId="2093" xr:uid="{3984D558-1E08-4E07-B671-B0DCD5A120A0}"/>
    <cellStyle name="Normal 8 2 5 3" xfId="782" xr:uid="{6243606F-DCF0-4276-AC5E-9D116E86A6F9}"/>
    <cellStyle name="Normal 8 2 5 3 2" xfId="2094" xr:uid="{EB9F31DD-AD48-419F-A698-B8C1AA0CE0B0}"/>
    <cellStyle name="Normal 8 2 5 3 2 2" xfId="2095" xr:uid="{0740E7B8-D898-4365-9249-189D7856B605}"/>
    <cellStyle name="Normal 8 2 5 3 3" xfId="2096" xr:uid="{6D5E2664-97DC-4D69-882D-9BF05DD8C440}"/>
    <cellStyle name="Normal 8 2 5 3 4" xfId="3747" xr:uid="{586423F1-7D54-48A4-B9DA-A4E27B6E58C8}"/>
    <cellStyle name="Normal 8 2 5 4" xfId="2097" xr:uid="{BF1D40F4-177F-482B-9CFA-9FB4D265C5D3}"/>
    <cellStyle name="Normal 8 2 5 4 2" xfId="2098" xr:uid="{5A762075-AD62-4202-BC15-42D9D2BC70A2}"/>
    <cellStyle name="Normal 8 2 5 5" xfId="2099" xr:uid="{654C8137-550E-472D-B613-F18AA06DE8A4}"/>
    <cellStyle name="Normal 8 2 5 6" xfId="3748" xr:uid="{E26BDBFD-43CF-47FF-8459-4BEAB1CAB6DB}"/>
    <cellStyle name="Normal 8 2 6" xfId="384" xr:uid="{96FF5AB5-907B-4A3D-8742-DDEAFC2DAF78}"/>
    <cellStyle name="Normal 8 2 6 2" xfId="783" xr:uid="{6CB7D753-01CF-44C6-9C89-F6EF2C2D16C3}"/>
    <cellStyle name="Normal 8 2 6 2 2" xfId="2100" xr:uid="{C4341CD0-D696-4AF7-964B-A1E5E510E5BD}"/>
    <cellStyle name="Normal 8 2 6 2 2 2" xfId="2101" xr:uid="{682D5D73-C577-4953-9141-052AD4BD7CCF}"/>
    <cellStyle name="Normal 8 2 6 2 3" xfId="2102" xr:uid="{895612AE-28B4-4D6B-A7E0-2B47C6F0CCF2}"/>
    <cellStyle name="Normal 8 2 6 2 4" xfId="3749" xr:uid="{8543F2B5-DBA4-401E-BC7C-F3E32108E157}"/>
    <cellStyle name="Normal 8 2 6 3" xfId="2103" xr:uid="{5E8DC38E-D807-447D-90D5-97CFA5F82A3F}"/>
    <cellStyle name="Normal 8 2 6 3 2" xfId="2104" xr:uid="{38B087CB-CB0C-45B8-B7EE-9EED2D6783CC}"/>
    <cellStyle name="Normal 8 2 6 4" xfId="2105" xr:uid="{4B050966-4B60-40D2-B1E3-8C25D83B8DF2}"/>
    <cellStyle name="Normal 8 2 6 5" xfId="3750" xr:uid="{2047AD6A-EF56-45DF-8C10-0511D678C2B8}"/>
    <cellStyle name="Normal 8 2 7" xfId="784" xr:uid="{DE3F5A01-9722-4FB5-BA62-2267AA839A35}"/>
    <cellStyle name="Normal 8 2 7 2" xfId="2106" xr:uid="{2068C618-847C-4DC5-970F-6789175D778A}"/>
    <cellStyle name="Normal 8 2 7 2 2" xfId="2107" xr:uid="{4CCD1D29-5938-4778-BDFB-90A3FDE72F2F}"/>
    <cellStyle name="Normal 8 2 7 3" xfId="2108" xr:uid="{8D45FF7A-D763-49E1-9589-DADD9CC658CA}"/>
    <cellStyle name="Normal 8 2 7 4" xfId="3751" xr:uid="{9CE44615-C601-404D-A536-F770B4AB7345}"/>
    <cellStyle name="Normal 8 2 8" xfId="2109" xr:uid="{8542697A-EFF2-46FE-B572-AB5696ACCB5A}"/>
    <cellStyle name="Normal 8 2 8 2" xfId="2110" xr:uid="{112A5188-9255-40EC-93A9-5974AA790338}"/>
    <cellStyle name="Normal 8 2 8 3" xfId="3752" xr:uid="{BAFDF2E9-D4F6-4941-A78D-F9E0207FED16}"/>
    <cellStyle name="Normal 8 2 8 4" xfId="3753" xr:uid="{0BCC5F1F-CDD9-480C-B78D-56138DC3B4B9}"/>
    <cellStyle name="Normal 8 2 9" xfId="2111" xr:uid="{A663AA17-7B36-4778-BB56-9EE028DCA439}"/>
    <cellStyle name="Normal 8 3" xfId="155" xr:uid="{23CD26F8-A371-4195-B401-E64EEE2BC4A8}"/>
    <cellStyle name="Normal 8 3 10" xfId="3754" xr:uid="{FFA49395-41CF-4FD8-8869-6755DD98B1D1}"/>
    <cellStyle name="Normal 8 3 11" xfId="3755" xr:uid="{AA8B309B-FF89-40BD-B774-D93536326BB2}"/>
    <cellStyle name="Normal 8 3 2" xfId="156" xr:uid="{A82C0CD5-DC38-4278-B71B-147185C3DE34}"/>
    <cellStyle name="Normal 8 3 2 2" xfId="157" xr:uid="{70195FDF-1B54-41B0-9BD1-2BC19BD0C88D}"/>
    <cellStyle name="Normal 8 3 2 2 2" xfId="385" xr:uid="{BA848E78-D23C-4A1D-BC1D-4A08E4640E2E}"/>
    <cellStyle name="Normal 8 3 2 2 2 2" xfId="785" xr:uid="{9013008E-A2CC-430A-8563-0CFEEEB76DDC}"/>
    <cellStyle name="Normal 8 3 2 2 2 2 2" xfId="2112" xr:uid="{1626114F-BABC-4527-8F8A-4633929DF03B}"/>
    <cellStyle name="Normal 8 3 2 2 2 2 2 2" xfId="2113" xr:uid="{94975009-CEF0-42AD-BBC9-E07AF9BB733B}"/>
    <cellStyle name="Normal 8 3 2 2 2 2 3" xfId="2114" xr:uid="{14045B77-F7BD-43BA-92AB-5562EE873568}"/>
    <cellStyle name="Normal 8 3 2 2 2 2 4" xfId="3756" xr:uid="{C826423F-3D3D-4CF9-9556-8A0990A8A9A9}"/>
    <cellStyle name="Normal 8 3 2 2 2 3" xfId="2115" xr:uid="{B9784E03-2F2F-476E-A8D5-356C0EAFB3B3}"/>
    <cellStyle name="Normal 8 3 2 2 2 3 2" xfId="2116" xr:uid="{11419889-B590-4DBC-B9F8-A62EAB4FBF6B}"/>
    <cellStyle name="Normal 8 3 2 2 2 3 3" xfId="3757" xr:uid="{8D0123D1-01A9-4848-9C47-19CAC2FBCC5D}"/>
    <cellStyle name="Normal 8 3 2 2 2 3 4" xfId="3758" xr:uid="{5752461A-B6A3-44FB-B407-5FE30322ECBF}"/>
    <cellStyle name="Normal 8 3 2 2 2 4" xfId="2117" xr:uid="{AE934DC4-A890-4EAC-8D15-064E32752D3F}"/>
    <cellStyle name="Normal 8 3 2 2 2 5" xfId="3759" xr:uid="{E5BB4EA8-7C2F-4357-9C80-DF5A7F66292E}"/>
    <cellStyle name="Normal 8 3 2 2 2 6" xfId="3760" xr:uid="{CD95D5C0-7DC8-484D-A33D-CF64CB4BC5CB}"/>
    <cellStyle name="Normal 8 3 2 2 3" xfId="786" xr:uid="{01C39845-F7B5-4ADF-8614-14AABBE301E4}"/>
    <cellStyle name="Normal 8 3 2 2 3 2" xfId="2118" xr:uid="{C21618A3-5465-4218-BD4A-CEA3C6F11E39}"/>
    <cellStyle name="Normal 8 3 2 2 3 2 2" xfId="2119" xr:uid="{E1636860-B8BD-4D24-B437-D1B3DA981981}"/>
    <cellStyle name="Normal 8 3 2 2 3 2 3" xfId="3761" xr:uid="{61CA15E5-3D1C-444D-B444-B4FB3DA40301}"/>
    <cellStyle name="Normal 8 3 2 2 3 2 4" xfId="3762" xr:uid="{63EB98CE-6206-4755-8B31-12FCAD01CFFD}"/>
    <cellStyle name="Normal 8 3 2 2 3 3" xfId="2120" xr:uid="{B0BA3103-8149-4D33-A2F9-352AAAAA0620}"/>
    <cellStyle name="Normal 8 3 2 2 3 4" xfId="3763" xr:uid="{21D1AF00-9339-40F7-AD19-32B885DC16BC}"/>
    <cellStyle name="Normal 8 3 2 2 3 5" xfId="3764" xr:uid="{45EFD493-C44B-45CC-B026-1340F4450638}"/>
    <cellStyle name="Normal 8 3 2 2 4" xfId="2121" xr:uid="{7778139E-6666-4D29-B016-95EEB931595E}"/>
    <cellStyle name="Normal 8 3 2 2 4 2" xfId="2122" xr:uid="{8F6E312B-0D42-4978-8928-308A9A22ACDE}"/>
    <cellStyle name="Normal 8 3 2 2 4 3" xfId="3765" xr:uid="{C1A5ECC1-19E8-478B-9850-D336BEDF5B26}"/>
    <cellStyle name="Normal 8 3 2 2 4 4" xfId="3766" xr:uid="{55AE3C7B-C31E-40FF-BF6E-6E27061173ED}"/>
    <cellStyle name="Normal 8 3 2 2 5" xfId="2123" xr:uid="{70FDEFCE-BBD4-4197-8DD6-5A0AF3E227D1}"/>
    <cellStyle name="Normal 8 3 2 2 5 2" xfId="3767" xr:uid="{4ECBC315-7507-4852-B0CF-A722654D58CA}"/>
    <cellStyle name="Normal 8 3 2 2 5 3" xfId="3768" xr:uid="{9E7D31D1-B77B-49D5-94A7-F5683EC4D3F9}"/>
    <cellStyle name="Normal 8 3 2 2 5 4" xfId="3769" xr:uid="{F5E0678D-3230-43DC-B3DB-BED3A6CC1177}"/>
    <cellStyle name="Normal 8 3 2 2 6" xfId="3770" xr:uid="{EED6DDDA-A1B8-4F8A-BA86-D925D2F71172}"/>
    <cellStyle name="Normal 8 3 2 2 7" xfId="3771" xr:uid="{3A3BB4B2-E02A-4BAF-B91B-5CB6B483CB72}"/>
    <cellStyle name="Normal 8 3 2 2 8" xfId="3772" xr:uid="{ED2EA953-F5DA-467D-8181-5CCC7B409EFA}"/>
    <cellStyle name="Normal 8 3 2 3" xfId="386" xr:uid="{8B9F2467-DCC9-48D8-A79D-71E1C84F49BC}"/>
    <cellStyle name="Normal 8 3 2 3 2" xfId="787" xr:uid="{D4FDD9E9-8B78-48FC-BBF0-88C0E3827559}"/>
    <cellStyle name="Normal 8 3 2 3 2 2" xfId="788" xr:uid="{98421130-8EF7-4394-ABED-0EC668633CA8}"/>
    <cellStyle name="Normal 8 3 2 3 2 2 2" xfId="2124" xr:uid="{AFE5E4E0-9778-4A21-98E8-707A46A1AE1F}"/>
    <cellStyle name="Normal 8 3 2 3 2 2 2 2" xfId="2125" xr:uid="{17DCA015-3EEF-4C10-A097-3D3FAEBE545B}"/>
    <cellStyle name="Normal 8 3 2 3 2 2 3" xfId="2126" xr:uid="{452BC898-F84C-4C11-8F85-160D9CB74810}"/>
    <cellStyle name="Normal 8 3 2 3 2 3" xfId="2127" xr:uid="{8FE37FE9-F284-432E-954C-1B799D05772B}"/>
    <cellStyle name="Normal 8 3 2 3 2 3 2" xfId="2128" xr:uid="{AB0AE46E-EDE9-4F26-9039-DD6EA5B709EB}"/>
    <cellStyle name="Normal 8 3 2 3 2 4" xfId="2129" xr:uid="{45B2C95D-43CA-4D59-B811-DC1B29C48386}"/>
    <cellStyle name="Normal 8 3 2 3 3" xfId="789" xr:uid="{E0395FC9-ABE6-41B0-B589-D8E50CAE1E0F}"/>
    <cellStyle name="Normal 8 3 2 3 3 2" xfId="2130" xr:uid="{8D715743-476A-4136-A2E1-27D966319AF7}"/>
    <cellStyle name="Normal 8 3 2 3 3 2 2" xfId="2131" xr:uid="{426ED4CB-1F6F-41F1-A686-2702A28A1C11}"/>
    <cellStyle name="Normal 8 3 2 3 3 3" xfId="2132" xr:uid="{8437FE31-7AE0-48BC-BA79-91E55902AC67}"/>
    <cellStyle name="Normal 8 3 2 3 3 4" xfId="3773" xr:uid="{D1275AE3-040D-4923-80FA-C3DEFDB1E8ED}"/>
    <cellStyle name="Normal 8 3 2 3 4" xfId="2133" xr:uid="{DB942763-6DBD-4B85-86D4-5ADEA6BF3448}"/>
    <cellStyle name="Normal 8 3 2 3 4 2" xfId="2134" xr:uid="{D7D9C07F-519A-4A2C-A2BE-8E6F9366EE4B}"/>
    <cellStyle name="Normal 8 3 2 3 5" xfId="2135" xr:uid="{F2A4E180-8B3B-4081-9B03-A997ECCED2AA}"/>
    <cellStyle name="Normal 8 3 2 3 6" xfId="3774" xr:uid="{9D11F0D7-195B-4B9D-A705-CE9686AA29D9}"/>
    <cellStyle name="Normal 8 3 2 4" xfId="387" xr:uid="{5C4439D2-86A4-42DF-9898-196309F94A57}"/>
    <cellStyle name="Normal 8 3 2 4 2" xfId="790" xr:uid="{5461EBCE-8304-47D5-9D00-C6B69C5BC2FB}"/>
    <cellStyle name="Normal 8 3 2 4 2 2" xfId="2136" xr:uid="{C24970FB-3B72-4A87-A6F1-67A97A67FB9A}"/>
    <cellStyle name="Normal 8 3 2 4 2 2 2" xfId="2137" xr:uid="{0BD1BB90-288C-436B-90F5-095A8B1AF1FF}"/>
    <cellStyle name="Normal 8 3 2 4 2 3" xfId="2138" xr:uid="{36B97DD9-98DA-4E4B-8B06-E9D3522FD96B}"/>
    <cellStyle name="Normal 8 3 2 4 2 4" xfId="3775" xr:uid="{B0D39FD5-6D76-4F7F-A460-C34CE129BC20}"/>
    <cellStyle name="Normal 8 3 2 4 3" xfId="2139" xr:uid="{37790B33-5BFB-47AA-8C79-D2108C85BB27}"/>
    <cellStyle name="Normal 8 3 2 4 3 2" xfId="2140" xr:uid="{F383824F-0FF5-4563-970A-CCA56C9677E0}"/>
    <cellStyle name="Normal 8 3 2 4 4" xfId="2141" xr:uid="{89A308F7-8783-4527-A3A6-456754BD413E}"/>
    <cellStyle name="Normal 8 3 2 4 5" xfId="3776" xr:uid="{0121F37F-D5B9-4814-95A5-A4639BE6814E}"/>
    <cellStyle name="Normal 8 3 2 5" xfId="388" xr:uid="{32210D71-A246-4967-BB4C-927DBC2C92DB}"/>
    <cellStyle name="Normal 8 3 2 5 2" xfId="2142" xr:uid="{F43047FB-9D9E-4BA8-815A-A7CD0FBA287D}"/>
    <cellStyle name="Normal 8 3 2 5 2 2" xfId="2143" xr:uid="{5C6621CF-30F3-4BF8-BEA6-FFBA1B2D0653}"/>
    <cellStyle name="Normal 8 3 2 5 3" xfId="2144" xr:uid="{C4608D81-98E4-4DCD-84D6-D020E18ABB51}"/>
    <cellStyle name="Normal 8 3 2 5 4" xfId="3777" xr:uid="{F8924153-9A62-44EA-9FDC-A7B63B12F69A}"/>
    <cellStyle name="Normal 8 3 2 6" xfId="2145" xr:uid="{C6A703D9-37DF-429F-97FB-E08C79C92301}"/>
    <cellStyle name="Normal 8 3 2 6 2" xfId="2146" xr:uid="{BD1D8A05-A75B-4346-83AB-97F0B622706F}"/>
    <cellStyle name="Normal 8 3 2 6 3" xfId="3778" xr:uid="{091FDC18-D5E2-40F3-B4D0-1C775B9B0D38}"/>
    <cellStyle name="Normal 8 3 2 6 4" xfId="3779" xr:uid="{9A1874C5-4268-40E1-B6B9-2496A689F0CD}"/>
    <cellStyle name="Normal 8 3 2 7" xfId="2147" xr:uid="{2C17AE0C-B745-404D-B70A-1CECA717CB59}"/>
    <cellStyle name="Normal 8 3 2 8" xfId="3780" xr:uid="{577707A4-3143-400D-9892-E8197D9C3143}"/>
    <cellStyle name="Normal 8 3 2 9" xfId="3781" xr:uid="{E4CEE8BA-5FE1-4056-893C-614960771152}"/>
    <cellStyle name="Normal 8 3 3" xfId="158" xr:uid="{B708C168-5893-458B-824F-CA4526C5ABD3}"/>
    <cellStyle name="Normal 8 3 3 2" xfId="159" xr:uid="{348E042A-1458-4A85-A12C-4151B592353B}"/>
    <cellStyle name="Normal 8 3 3 2 2" xfId="791" xr:uid="{8F319596-92D2-4EF6-AB78-AD97EC656F45}"/>
    <cellStyle name="Normal 8 3 3 2 2 2" xfId="2148" xr:uid="{AD9FFD9E-A71F-4E5A-8461-A1630EEACD9F}"/>
    <cellStyle name="Normal 8 3 3 2 2 2 2" xfId="2149" xr:uid="{5DC73CF0-E30F-4296-B551-E4C48BB87164}"/>
    <cellStyle name="Normal 8 3 3 2 2 2 2 2" xfId="4494" xr:uid="{7D355563-B683-4B35-A68D-0C22F1DDC080}"/>
    <cellStyle name="Normal 8 3 3 2 2 2 3" xfId="4495" xr:uid="{B077B1E3-702A-4AAD-8D53-552C85F1F636}"/>
    <cellStyle name="Normal 8 3 3 2 2 3" xfId="2150" xr:uid="{2F1BCD64-0919-41BC-93B9-BFAD24BD9B26}"/>
    <cellStyle name="Normal 8 3 3 2 2 3 2" xfId="4496" xr:uid="{1B8F4A6A-A083-4DCC-9622-A52C01B4D1BD}"/>
    <cellStyle name="Normal 8 3 3 2 2 4" xfId="3782" xr:uid="{EF04A19C-7387-4CBE-AFB4-6D312CD7542C}"/>
    <cellStyle name="Normal 8 3 3 2 3" xfId="2151" xr:uid="{18BF0BAA-B7E8-4944-99C7-29C97ED39003}"/>
    <cellStyle name="Normal 8 3 3 2 3 2" xfId="2152" xr:uid="{6319ADE4-4F0E-468D-A922-3DACFEEB440F}"/>
    <cellStyle name="Normal 8 3 3 2 3 2 2" xfId="4497" xr:uid="{A59E1C30-FA30-4735-87CC-72106A1C7942}"/>
    <cellStyle name="Normal 8 3 3 2 3 3" xfId="3783" xr:uid="{B1C222E7-A1AD-4741-B65A-108A27CE0BFC}"/>
    <cellStyle name="Normal 8 3 3 2 3 4" xfId="3784" xr:uid="{53BDAC7A-9BD9-4EE6-8F47-CAFDAA38AAC8}"/>
    <cellStyle name="Normal 8 3 3 2 4" xfId="2153" xr:uid="{BF75D8CB-5F22-4437-8A2A-1E52101E13A5}"/>
    <cellStyle name="Normal 8 3 3 2 4 2" xfId="4498" xr:uid="{DEC52156-7109-4390-8ADE-14FFBDFE0DFC}"/>
    <cellStyle name="Normal 8 3 3 2 5" xfId="3785" xr:uid="{59327A60-9100-476F-AD73-88FCDBFFC175}"/>
    <cellStyle name="Normal 8 3 3 2 6" xfId="3786" xr:uid="{85837782-E323-46F8-BBF2-78740BB18DFD}"/>
    <cellStyle name="Normal 8 3 3 3" xfId="389" xr:uid="{7D4C584F-9ECA-454A-95AE-4797FF5B1B61}"/>
    <cellStyle name="Normal 8 3 3 3 2" xfId="2154" xr:uid="{14F148CD-65B8-4A2B-B167-732D490A51C8}"/>
    <cellStyle name="Normal 8 3 3 3 2 2" xfId="2155" xr:uid="{5AED7DF4-B257-4D0C-9BA3-F9F5D856A60C}"/>
    <cellStyle name="Normal 8 3 3 3 2 2 2" xfId="4499" xr:uid="{903B4088-11C5-4296-B716-8FFE391FC6A8}"/>
    <cellStyle name="Normal 8 3 3 3 2 3" xfId="3787" xr:uid="{A73DB10C-A4AD-4BA4-817D-F2E4C6B73AE3}"/>
    <cellStyle name="Normal 8 3 3 3 2 4" xfId="3788" xr:uid="{C919A87D-66EC-4C9D-A0BF-5701FEA4CC63}"/>
    <cellStyle name="Normal 8 3 3 3 3" xfId="2156" xr:uid="{4CD8E7B5-B963-4AD1-9F08-9CE9E89E7970}"/>
    <cellStyle name="Normal 8 3 3 3 3 2" xfId="4500" xr:uid="{7DEB8BA2-2F32-4C15-BD0B-6BA6740B2A5F}"/>
    <cellStyle name="Normal 8 3 3 3 4" xfId="3789" xr:uid="{B6DA9D5A-10F5-41DF-A27C-101EE636E8B2}"/>
    <cellStyle name="Normal 8 3 3 3 5" xfId="3790" xr:uid="{ACE0F084-9F5E-4D1E-A0A0-1D81D71C0FC2}"/>
    <cellStyle name="Normal 8 3 3 4" xfId="2157" xr:uid="{12A36D91-8F29-4E82-9D6C-6E2BACCB6A4C}"/>
    <cellStyle name="Normal 8 3 3 4 2" xfId="2158" xr:uid="{963CD4C5-282E-4615-956E-966778CB5E9E}"/>
    <cellStyle name="Normal 8 3 3 4 2 2" xfId="4501" xr:uid="{CCACB236-CF18-4C36-AB9C-C1104A841362}"/>
    <cellStyle name="Normal 8 3 3 4 3" xfId="3791" xr:uid="{E30D6A91-D407-4314-8143-0A54C3EA6B0E}"/>
    <cellStyle name="Normal 8 3 3 4 4" xfId="3792" xr:uid="{DF09E09D-F241-4CF9-AD4D-A2CF547E63DC}"/>
    <cellStyle name="Normal 8 3 3 5" xfId="2159" xr:uid="{3663DA30-05AB-4E50-AE9C-973553B57B06}"/>
    <cellStyle name="Normal 8 3 3 5 2" xfId="3793" xr:uid="{B5BFF7EB-5182-470A-B969-60AA2478F367}"/>
    <cellStyle name="Normal 8 3 3 5 3" xfId="3794" xr:uid="{18B8E8EB-5128-49C9-95C6-680AB93DC520}"/>
    <cellStyle name="Normal 8 3 3 5 4" xfId="3795" xr:uid="{1A3C6534-DD68-4854-BEBF-D92348BE9DFB}"/>
    <cellStyle name="Normal 8 3 3 6" xfId="3796" xr:uid="{70CFF50A-ACED-45C7-A2CE-E3F56213E02C}"/>
    <cellStyle name="Normal 8 3 3 7" xfId="3797" xr:uid="{DDAE51D7-4741-4C93-A242-AADF42FA8B24}"/>
    <cellStyle name="Normal 8 3 3 8" xfId="3798" xr:uid="{5863BE7F-C723-494B-A611-A99683BFBED2}"/>
    <cellStyle name="Normal 8 3 4" xfId="160" xr:uid="{0B126D3D-A944-42CF-AC91-B884B0ED8562}"/>
    <cellStyle name="Normal 8 3 4 2" xfId="792" xr:uid="{211700BA-8EBB-4843-8CFD-8A6796E3C119}"/>
    <cellStyle name="Normal 8 3 4 2 2" xfId="793" xr:uid="{A1575980-EBA1-4F84-91D2-2F74133D7049}"/>
    <cellStyle name="Normal 8 3 4 2 2 2" xfId="2160" xr:uid="{01FCD1BD-5C51-4C92-BC01-928426E3F982}"/>
    <cellStyle name="Normal 8 3 4 2 2 2 2" xfId="2161" xr:uid="{FEFCF982-F0EC-46A8-BEA8-73F7ED1D5E58}"/>
    <cellStyle name="Normal 8 3 4 2 2 3" xfId="2162" xr:uid="{F4465028-DE37-43D1-9A33-DA4B196F2A67}"/>
    <cellStyle name="Normal 8 3 4 2 2 4" xfId="3799" xr:uid="{040DE1A4-351D-400E-B680-2DEB0EA3D8BF}"/>
    <cellStyle name="Normal 8 3 4 2 3" xfId="2163" xr:uid="{9AD4AC50-F32D-4DE1-9EBC-02E145FB580F}"/>
    <cellStyle name="Normal 8 3 4 2 3 2" xfId="2164" xr:uid="{7EFFF3EF-B1A9-47C3-9E2A-767734415BA2}"/>
    <cellStyle name="Normal 8 3 4 2 4" xfId="2165" xr:uid="{A52B4932-C7AE-4B42-947E-6AC6A4A07133}"/>
    <cellStyle name="Normal 8 3 4 2 5" xfId="3800" xr:uid="{127DC4CC-9201-4F99-9AF3-8DFB12A8AA80}"/>
    <cellStyle name="Normal 8 3 4 3" xfId="794" xr:uid="{BE145D34-2495-4A9D-8D44-CC797AF54FBB}"/>
    <cellStyle name="Normal 8 3 4 3 2" xfId="2166" xr:uid="{02EC3A80-4E74-481B-9850-5F577A0DFE20}"/>
    <cellStyle name="Normal 8 3 4 3 2 2" xfId="2167" xr:uid="{08421BC8-A3ED-4163-85DF-CF6BF31DCA4B}"/>
    <cellStyle name="Normal 8 3 4 3 3" xfId="2168" xr:uid="{45E65266-FA90-4396-AB03-19CC07F5B1BE}"/>
    <cellStyle name="Normal 8 3 4 3 4" xfId="3801" xr:uid="{124622BA-89D9-48A9-A63A-DD164AB8520C}"/>
    <cellStyle name="Normal 8 3 4 4" xfId="2169" xr:uid="{7FEA7EC6-C9C9-4CAD-9006-E6818AEA9574}"/>
    <cellStyle name="Normal 8 3 4 4 2" xfId="2170" xr:uid="{6B2A1AFB-EA50-409F-9D2F-E6C3DC85D39A}"/>
    <cellStyle name="Normal 8 3 4 4 3" xfId="3802" xr:uid="{6ED256A9-8A47-4C0E-88AB-4801E002FAD5}"/>
    <cellStyle name="Normal 8 3 4 4 4" xfId="3803" xr:uid="{9BDE8596-AF62-4A09-B749-D3A1A57A07F1}"/>
    <cellStyle name="Normal 8 3 4 5" xfId="2171" xr:uid="{C81AFBDC-E06C-48D8-9649-C88A2F5B0EE1}"/>
    <cellStyle name="Normal 8 3 4 6" xfId="3804" xr:uid="{89DBC82D-000B-43E8-A402-FCCF6B30E203}"/>
    <cellStyle name="Normal 8 3 4 7" xfId="3805" xr:uid="{EA5E5521-1DEB-4576-823D-AE03A0E74239}"/>
    <cellStyle name="Normal 8 3 5" xfId="390" xr:uid="{C11B6FCD-C26F-4B17-AEAC-E789637DB3F4}"/>
    <cellStyle name="Normal 8 3 5 2" xfId="795" xr:uid="{4FC5E9BB-FA38-400C-961D-47C0518E6545}"/>
    <cellStyle name="Normal 8 3 5 2 2" xfId="2172" xr:uid="{20BE959B-8C29-49CB-846C-A1BF35FFA2DC}"/>
    <cellStyle name="Normal 8 3 5 2 2 2" xfId="2173" xr:uid="{015C23B1-3122-46A0-BF10-D1E8400CFFC0}"/>
    <cellStyle name="Normal 8 3 5 2 3" xfId="2174" xr:uid="{C0495695-AAF7-423B-BB75-5C82BFCF24FA}"/>
    <cellStyle name="Normal 8 3 5 2 4" xfId="3806" xr:uid="{3D91DB1D-D302-435A-BBD0-F42FA08FF350}"/>
    <cellStyle name="Normal 8 3 5 3" xfId="2175" xr:uid="{B39343A9-7A91-49DA-AB18-D3B03ECDBD19}"/>
    <cellStyle name="Normal 8 3 5 3 2" xfId="2176" xr:uid="{38D896A3-317F-4D49-B6CD-4A89599CD990}"/>
    <cellStyle name="Normal 8 3 5 3 3" xfId="3807" xr:uid="{05277AA0-D55B-453C-8CA7-4297C79C4DA7}"/>
    <cellStyle name="Normal 8 3 5 3 4" xfId="3808" xr:uid="{50546EAE-A9B5-45C8-85AB-D7ECCE713335}"/>
    <cellStyle name="Normal 8 3 5 4" xfId="2177" xr:uid="{BD40B384-14B1-46F4-A111-A9CCD90800C1}"/>
    <cellStyle name="Normal 8 3 5 5" xfId="3809" xr:uid="{C5ABFD31-F2DF-4496-B70F-B5AF4C01CD3A}"/>
    <cellStyle name="Normal 8 3 5 6" xfId="3810" xr:uid="{C8B90224-F2E4-4074-90AC-47627BC4CF0E}"/>
    <cellStyle name="Normal 8 3 6" xfId="391" xr:uid="{D3D03108-B88A-4379-BD2B-E70CD1B40806}"/>
    <cellStyle name="Normal 8 3 6 2" xfId="2178" xr:uid="{E9842696-D48A-49FF-8F51-6043BBF35B3B}"/>
    <cellStyle name="Normal 8 3 6 2 2" xfId="2179" xr:uid="{A55811C8-63F3-490D-A93F-75DCD39286FD}"/>
    <cellStyle name="Normal 8 3 6 2 3" xfId="3811" xr:uid="{9E5933CC-0782-484B-BB7A-15F8071F5537}"/>
    <cellStyle name="Normal 8 3 6 2 4" xfId="3812" xr:uid="{BF8859AE-8B55-4DCE-9EE0-F291B2D3AFD3}"/>
    <cellStyle name="Normal 8 3 6 3" xfId="2180" xr:uid="{C84FD1DD-183D-4009-9A95-D9BA9F6E5444}"/>
    <cellStyle name="Normal 8 3 6 4" xfId="3813" xr:uid="{9C530327-9F01-403C-86CD-E3F81976C168}"/>
    <cellStyle name="Normal 8 3 6 5" xfId="3814" xr:uid="{0151CBF2-D254-4656-9A91-FE5432B4ADFF}"/>
    <cellStyle name="Normal 8 3 7" xfId="2181" xr:uid="{D77DD2E1-B0EB-4D7C-B6DA-35D0B949B71C}"/>
    <cellStyle name="Normal 8 3 7 2" xfId="2182" xr:uid="{A86ADE0F-C405-4BE4-BE2A-E527A43FEAC3}"/>
    <cellStyle name="Normal 8 3 7 3" xfId="3815" xr:uid="{BE8D9140-CCC6-41A7-82A7-A9C6F04D66FB}"/>
    <cellStyle name="Normal 8 3 7 4" xfId="3816" xr:uid="{7FB41967-214D-47C0-8CC6-8D6AF84E70D8}"/>
    <cellStyle name="Normal 8 3 8" xfId="2183" xr:uid="{A26BE7C4-FF85-4376-A3A2-D9218C1D3F1D}"/>
    <cellStyle name="Normal 8 3 8 2" xfId="3817" xr:uid="{4554E697-E569-499A-A0C6-DA4723618BC8}"/>
    <cellStyle name="Normal 8 3 8 3" xfId="3818" xr:uid="{3E1EBD10-C49C-4592-8056-F12CF2AC12BA}"/>
    <cellStyle name="Normal 8 3 8 4" xfId="3819" xr:uid="{017538FC-54BA-4EF1-B1BA-7FE95A2C465E}"/>
    <cellStyle name="Normal 8 3 9" xfId="3820" xr:uid="{8763D906-28F6-4BF5-85BF-BEAAC903FD80}"/>
    <cellStyle name="Normal 8 4" xfId="161" xr:uid="{425E01F9-B95C-4368-AA9D-A972C017A370}"/>
    <cellStyle name="Normal 8 4 10" xfId="3821" xr:uid="{7E0F33EA-C7E8-40B0-A9E9-12B28B071C13}"/>
    <cellStyle name="Normal 8 4 11" xfId="3822" xr:uid="{99DA8017-46A6-4D62-8F7A-944CDD021F66}"/>
    <cellStyle name="Normal 8 4 2" xfId="162" xr:uid="{71967643-257F-4FF7-9FAF-21F208CAC2B1}"/>
    <cellStyle name="Normal 8 4 2 2" xfId="392" xr:uid="{8EEB1FE1-072B-4744-A33C-C6436D7A239F}"/>
    <cellStyle name="Normal 8 4 2 2 2" xfId="796" xr:uid="{3D130AF1-D2A8-4678-A077-E454D68C861A}"/>
    <cellStyle name="Normal 8 4 2 2 2 2" xfId="797" xr:uid="{BC05B5D1-CD83-4BEB-8747-8FD1F4A5B0BD}"/>
    <cellStyle name="Normal 8 4 2 2 2 2 2" xfId="2184" xr:uid="{0F336B6C-3909-4D17-A1A1-A888723DB778}"/>
    <cellStyle name="Normal 8 4 2 2 2 2 3" xfId="3823" xr:uid="{B2C38F1C-2DF8-45CC-9DA1-A89803F2CD21}"/>
    <cellStyle name="Normal 8 4 2 2 2 2 4" xfId="3824" xr:uid="{B15EF5BB-DE34-4904-A9C1-2C8417D9D1B2}"/>
    <cellStyle name="Normal 8 4 2 2 2 3" xfId="2185" xr:uid="{16A69ACB-8237-4509-9181-F17C58767956}"/>
    <cellStyle name="Normal 8 4 2 2 2 3 2" xfId="3825" xr:uid="{9FAF0998-9141-47F8-8F8D-4E8574F786C4}"/>
    <cellStyle name="Normal 8 4 2 2 2 3 3" xfId="3826" xr:uid="{0EAD2536-6DFA-49C8-9FAD-7FD1756063A7}"/>
    <cellStyle name="Normal 8 4 2 2 2 3 4" xfId="3827" xr:uid="{53028D2A-1D5A-498C-A1B4-685656842CF1}"/>
    <cellStyle name="Normal 8 4 2 2 2 4" xfId="3828" xr:uid="{D7D8234F-C14F-4129-8ECA-5660C5B53489}"/>
    <cellStyle name="Normal 8 4 2 2 2 5" xfId="3829" xr:uid="{F486CB33-A0C6-4C06-83F6-90AAC499BFF6}"/>
    <cellStyle name="Normal 8 4 2 2 2 6" xfId="3830" xr:uid="{B8EFE5AA-14B7-45C4-AA7C-B5968EAE752F}"/>
    <cellStyle name="Normal 8 4 2 2 3" xfId="798" xr:uid="{80871E61-8D37-4A0F-AB68-91FCF4B2D842}"/>
    <cellStyle name="Normal 8 4 2 2 3 2" xfId="2186" xr:uid="{9751811A-6449-420F-AA94-118679E80204}"/>
    <cellStyle name="Normal 8 4 2 2 3 2 2" xfId="3831" xr:uid="{31F81342-1A7A-4A7A-BF5A-F9A3F9F12418}"/>
    <cellStyle name="Normal 8 4 2 2 3 2 3" xfId="3832" xr:uid="{628DE342-A0F8-4843-AAD6-AE3D2B2409B0}"/>
    <cellStyle name="Normal 8 4 2 2 3 2 4" xfId="3833" xr:uid="{8060758A-E9FD-4EDF-A17B-64AE554D301B}"/>
    <cellStyle name="Normal 8 4 2 2 3 3" xfId="3834" xr:uid="{99BB304A-8392-4D0B-BC82-69CCB83C9F9A}"/>
    <cellStyle name="Normal 8 4 2 2 3 4" xfId="3835" xr:uid="{70AB06C7-7218-41DE-A151-DF3EEF4208F4}"/>
    <cellStyle name="Normal 8 4 2 2 3 5" xfId="3836" xr:uid="{48588500-B960-415E-8566-3C91923D731A}"/>
    <cellStyle name="Normal 8 4 2 2 4" xfId="2187" xr:uid="{DD1E21EA-348B-4F76-A79E-D6E31386E320}"/>
    <cellStyle name="Normal 8 4 2 2 4 2" xfId="3837" xr:uid="{BACBEB06-D92A-45AF-AB1E-D11037B5C96D}"/>
    <cellStyle name="Normal 8 4 2 2 4 3" xfId="3838" xr:uid="{2C6BCE15-F598-4142-9A7C-78609079E449}"/>
    <cellStyle name="Normal 8 4 2 2 4 4" xfId="3839" xr:uid="{0F9B9E4C-0554-4B3F-83FA-ECCBA347BE11}"/>
    <cellStyle name="Normal 8 4 2 2 5" xfId="3840" xr:uid="{3716C2BA-0EDD-4BB8-AE32-857E620F9ED5}"/>
    <cellStyle name="Normal 8 4 2 2 5 2" xfId="3841" xr:uid="{FCDB7216-7337-4C92-AE92-4D4A20B729F5}"/>
    <cellStyle name="Normal 8 4 2 2 5 3" xfId="3842" xr:uid="{8AC408FC-C454-4347-B5A8-CA3BA5A1A7E9}"/>
    <cellStyle name="Normal 8 4 2 2 5 4" xfId="3843" xr:uid="{20D41A08-FEC4-425C-BA69-13319DBFF848}"/>
    <cellStyle name="Normal 8 4 2 2 6" xfId="3844" xr:uid="{533C5DDC-A7E4-4520-B521-D1ACE5100BCF}"/>
    <cellStyle name="Normal 8 4 2 2 7" xfId="3845" xr:uid="{B24EC024-313E-4154-9C8A-C5CD67C77D99}"/>
    <cellStyle name="Normal 8 4 2 2 8" xfId="3846" xr:uid="{E00F8D85-7F2A-4911-B307-2C046E3BC86D}"/>
    <cellStyle name="Normal 8 4 2 3" xfId="799" xr:uid="{5024B7FB-9520-4594-8E8E-D36609D76792}"/>
    <cellStyle name="Normal 8 4 2 3 2" xfId="800" xr:uid="{318E6EEE-7672-493B-9E8B-0685981C3C9A}"/>
    <cellStyle name="Normal 8 4 2 3 2 2" xfId="801" xr:uid="{DE5C4DC2-7A49-45C1-B0F1-BB707AD70769}"/>
    <cellStyle name="Normal 8 4 2 3 2 3" xfId="3847" xr:uid="{515113AD-ADD7-4F88-82E6-74D9F22566AC}"/>
    <cellStyle name="Normal 8 4 2 3 2 4" xfId="3848" xr:uid="{0426F87C-E905-42EB-91D7-4D6C5088A866}"/>
    <cellStyle name="Normal 8 4 2 3 3" xfId="802" xr:uid="{C1617169-90E8-4896-9C9C-CEE0FAB932FF}"/>
    <cellStyle name="Normal 8 4 2 3 3 2" xfId="3849" xr:uid="{0D1D3984-D942-4181-B6F1-3483CFE447B8}"/>
    <cellStyle name="Normal 8 4 2 3 3 3" xfId="3850" xr:uid="{0727ADBA-E58F-4C36-8FA6-FAB47FE4D518}"/>
    <cellStyle name="Normal 8 4 2 3 3 4" xfId="3851" xr:uid="{E4B71E44-A9E2-4516-803D-B0735B8D1719}"/>
    <cellStyle name="Normal 8 4 2 3 4" xfId="3852" xr:uid="{AEC0BC34-7B62-4765-B3B8-6FB7A97205B5}"/>
    <cellStyle name="Normal 8 4 2 3 5" xfId="3853" xr:uid="{0A8932ED-B3E4-48C7-8D56-1BE9F3E606FE}"/>
    <cellStyle name="Normal 8 4 2 3 6" xfId="3854" xr:uid="{FFA17C0C-AF98-4123-B0D1-6AF3CD26B447}"/>
    <cellStyle name="Normal 8 4 2 4" xfId="803" xr:uid="{F8403481-A485-4004-B0BD-F694FBA1E820}"/>
    <cellStyle name="Normal 8 4 2 4 2" xfId="804" xr:uid="{5D4B239C-03C1-4D12-8681-C857DB8407DA}"/>
    <cellStyle name="Normal 8 4 2 4 2 2" xfId="3855" xr:uid="{7326ED63-01D8-42E1-9D17-EC809C2C36B2}"/>
    <cellStyle name="Normal 8 4 2 4 2 3" xfId="3856" xr:uid="{64E2D72D-929B-405A-A724-993AC7A346E8}"/>
    <cellStyle name="Normal 8 4 2 4 2 4" xfId="3857" xr:uid="{0F0CA74B-62FF-405D-8789-D1B83588400A}"/>
    <cellStyle name="Normal 8 4 2 4 3" xfId="3858" xr:uid="{9D4400F5-3D36-4681-9B58-25963CD0226F}"/>
    <cellStyle name="Normal 8 4 2 4 4" xfId="3859" xr:uid="{C1684FEC-899F-436D-B0F1-3BA1631F6629}"/>
    <cellStyle name="Normal 8 4 2 4 5" xfId="3860" xr:uid="{E5B39C23-E967-44AA-A540-3CA9D87F82DC}"/>
    <cellStyle name="Normal 8 4 2 5" xfId="805" xr:uid="{FBF378BD-F005-487B-B7DC-C8285243D908}"/>
    <cellStyle name="Normal 8 4 2 5 2" xfId="3861" xr:uid="{0897E54B-A118-4591-9471-F9997CE71E4F}"/>
    <cellStyle name="Normal 8 4 2 5 3" xfId="3862" xr:uid="{FA9CC319-CF84-4CF9-81B5-1FF2AFBF1F6E}"/>
    <cellStyle name="Normal 8 4 2 5 4" xfId="3863" xr:uid="{2C4ED210-BC33-4727-9345-FA59B5AD0D07}"/>
    <cellStyle name="Normal 8 4 2 6" xfId="3864" xr:uid="{E33EC390-FECD-437B-8E2C-9E4400CB4F5C}"/>
    <cellStyle name="Normal 8 4 2 6 2" xfId="3865" xr:uid="{FC1DBC20-2520-4CB1-A42D-B9F6B7CE9E7B}"/>
    <cellStyle name="Normal 8 4 2 6 3" xfId="3866" xr:uid="{0E0D85CF-3893-4627-81F4-1C335B917961}"/>
    <cellStyle name="Normal 8 4 2 6 4" xfId="3867" xr:uid="{10A23688-A523-4EE0-A985-759F1A5CFD60}"/>
    <cellStyle name="Normal 8 4 2 7" xfId="3868" xr:uid="{596A4150-2CF1-4777-96E4-96B675766DCE}"/>
    <cellStyle name="Normal 8 4 2 8" xfId="3869" xr:uid="{497FB9A1-B3CC-4C12-B374-9A18D36ED802}"/>
    <cellStyle name="Normal 8 4 2 9" xfId="3870" xr:uid="{41CCD8EE-62E1-4281-8F72-C5C15C989FA2}"/>
    <cellStyle name="Normal 8 4 3" xfId="393" xr:uid="{852B9AF9-D252-4D76-8C01-105B1E301057}"/>
    <cellStyle name="Normal 8 4 3 2" xfId="806" xr:uid="{C0708519-06BC-49E5-B324-4D4351C9170E}"/>
    <cellStyle name="Normal 8 4 3 2 2" xfId="807" xr:uid="{648A4F0C-E9AC-460B-BDCA-D7F9BD8A956F}"/>
    <cellStyle name="Normal 8 4 3 2 2 2" xfId="2188" xr:uid="{A523A497-C07A-4A14-8751-6D13350CBDC1}"/>
    <cellStyle name="Normal 8 4 3 2 2 2 2" xfId="2189" xr:uid="{F4D5F5CC-355A-4EB9-B0F0-FDF92927A834}"/>
    <cellStyle name="Normal 8 4 3 2 2 3" xfId="2190" xr:uid="{6AC6AB11-5497-4E9D-9917-892762E37EF2}"/>
    <cellStyle name="Normal 8 4 3 2 2 4" xfId="3871" xr:uid="{0A055ECD-35B5-4E6A-AA08-EAF92D7DB67C}"/>
    <cellStyle name="Normal 8 4 3 2 3" xfId="2191" xr:uid="{C6EB11D5-1187-4AAC-86F8-8CD32B8D4706}"/>
    <cellStyle name="Normal 8 4 3 2 3 2" xfId="2192" xr:uid="{9DD11C2E-17C0-494E-99E8-3F97A7563616}"/>
    <cellStyle name="Normal 8 4 3 2 3 3" xfId="3872" xr:uid="{88EE39D3-92B7-4832-ADF9-8D718876EE6E}"/>
    <cellStyle name="Normal 8 4 3 2 3 4" xfId="3873" xr:uid="{E6EE5B86-F39A-4B2D-81C3-72A499E0AA38}"/>
    <cellStyle name="Normal 8 4 3 2 4" xfId="2193" xr:uid="{160F1D05-3F58-4C7D-80CC-F6DB725BDFF5}"/>
    <cellStyle name="Normal 8 4 3 2 5" xfId="3874" xr:uid="{E448350D-B928-4C5E-AD49-B5DC6B06E5B7}"/>
    <cellStyle name="Normal 8 4 3 2 6" xfId="3875" xr:uid="{00307BC0-030F-4182-BA0F-C4A1F19A6DD1}"/>
    <cellStyle name="Normal 8 4 3 3" xfId="808" xr:uid="{3CDB7CDE-BCF1-4565-A350-589D60318A2A}"/>
    <cellStyle name="Normal 8 4 3 3 2" xfId="2194" xr:uid="{E42DC772-2962-4425-980C-C2E8F17C0CC5}"/>
    <cellStyle name="Normal 8 4 3 3 2 2" xfId="2195" xr:uid="{81482049-9684-419E-A6E6-4107730AF3F0}"/>
    <cellStyle name="Normal 8 4 3 3 2 3" xfId="3876" xr:uid="{EA9B5590-C646-4A82-A75F-7CAF12F238F5}"/>
    <cellStyle name="Normal 8 4 3 3 2 4" xfId="3877" xr:uid="{3A4AC2AE-15D5-4C45-8C02-837E9524DED3}"/>
    <cellStyle name="Normal 8 4 3 3 3" xfId="2196" xr:uid="{3EC8F2BE-ED3D-40A2-9547-294B07D50D7E}"/>
    <cellStyle name="Normal 8 4 3 3 4" xfId="3878" xr:uid="{56EAE129-D366-4F51-B6F9-3912297CE991}"/>
    <cellStyle name="Normal 8 4 3 3 5" xfId="3879" xr:uid="{14BADCE1-3495-411B-BACE-04483DCF702C}"/>
    <cellStyle name="Normal 8 4 3 4" xfId="2197" xr:uid="{04D7CCD2-5858-4544-B42B-E02EEBBD5001}"/>
    <cellStyle name="Normal 8 4 3 4 2" xfId="2198" xr:uid="{735753EE-769A-424A-ABBA-ADEB61B2F5ED}"/>
    <cellStyle name="Normal 8 4 3 4 3" xfId="3880" xr:uid="{7FBF214A-2787-4D0F-9731-EE2F0B74B5B4}"/>
    <cellStyle name="Normal 8 4 3 4 4" xfId="3881" xr:uid="{C5BAB7B9-FA08-4CF3-B390-4100A8C9DCBD}"/>
    <cellStyle name="Normal 8 4 3 5" xfId="2199" xr:uid="{5C705BF9-06B3-4A5E-9404-06A38BA55E20}"/>
    <cellStyle name="Normal 8 4 3 5 2" xfId="3882" xr:uid="{8C543480-CA47-4C64-866B-7AC6A25D43FE}"/>
    <cellStyle name="Normal 8 4 3 5 3" xfId="3883" xr:uid="{646DB55A-2CBE-4279-80B7-92786A46C27B}"/>
    <cellStyle name="Normal 8 4 3 5 4" xfId="3884" xr:uid="{6F916978-3CAA-4644-BD81-4C3BD3D77D9E}"/>
    <cellStyle name="Normal 8 4 3 6" xfId="3885" xr:uid="{BD094C29-401A-4E3D-88B2-87BCD57CC713}"/>
    <cellStyle name="Normal 8 4 3 7" xfId="3886" xr:uid="{99182CE7-42C8-4DB2-9BFF-4DCF3BD52D65}"/>
    <cellStyle name="Normal 8 4 3 8" xfId="3887" xr:uid="{52127EF5-F1D1-4D44-8460-1FB50A880A19}"/>
    <cellStyle name="Normal 8 4 4" xfId="394" xr:uid="{ECB24061-0A58-40A7-AFBC-F073E26D4FBC}"/>
    <cellStyle name="Normal 8 4 4 2" xfId="809" xr:uid="{425E2C20-CC1D-4CAB-A059-69FD082D93A5}"/>
    <cellStyle name="Normal 8 4 4 2 2" xfId="810" xr:uid="{601B17BC-E00C-4E33-AF28-AC9D7643A32D}"/>
    <cellStyle name="Normal 8 4 4 2 2 2" xfId="2200" xr:uid="{00478A69-39E7-474E-BAB9-BD2B3E6E46EE}"/>
    <cellStyle name="Normal 8 4 4 2 2 3" xfId="3888" xr:uid="{D82793F8-7CA2-489D-B093-EA13DBDC6866}"/>
    <cellStyle name="Normal 8 4 4 2 2 4" xfId="3889" xr:uid="{C5BF36C6-B8C2-4165-9540-E4B329EE86B3}"/>
    <cellStyle name="Normal 8 4 4 2 3" xfId="2201" xr:uid="{244C6E63-6590-46F9-BB74-CFFE17BAAD07}"/>
    <cellStyle name="Normal 8 4 4 2 4" xfId="3890" xr:uid="{C6E9D190-DD1D-4852-863B-08F41329A2FA}"/>
    <cellStyle name="Normal 8 4 4 2 5" xfId="3891" xr:uid="{8BBB2BE5-D519-4B79-862E-1C496751223F}"/>
    <cellStyle name="Normal 8 4 4 3" xfId="811" xr:uid="{675B8755-9F2A-4BEC-A4AD-0750C7D93AAC}"/>
    <cellStyle name="Normal 8 4 4 3 2" xfId="2202" xr:uid="{D615DF3D-41F3-4A6C-94D5-C187B45064EB}"/>
    <cellStyle name="Normal 8 4 4 3 3" xfId="3892" xr:uid="{FE5DBC2C-5554-4332-A51E-82C4E29F4D2F}"/>
    <cellStyle name="Normal 8 4 4 3 4" xfId="3893" xr:uid="{ED0F6241-EC6D-4BE5-BB51-B07549011286}"/>
    <cellStyle name="Normal 8 4 4 4" xfId="2203" xr:uid="{A6AAF4DE-AB3C-4D0B-8F88-428B41E8FF78}"/>
    <cellStyle name="Normal 8 4 4 4 2" xfId="3894" xr:uid="{0F68631F-E66E-4C09-BB49-768D22C646D1}"/>
    <cellStyle name="Normal 8 4 4 4 3" xfId="3895" xr:uid="{DF6B7CB3-1F54-4F5B-B951-621E01E2F548}"/>
    <cellStyle name="Normal 8 4 4 4 4" xfId="3896" xr:uid="{F8136FE6-2DB9-4D2A-8BE2-74BC8286644C}"/>
    <cellStyle name="Normal 8 4 4 5" xfId="3897" xr:uid="{E56781C9-0249-4A7E-B00B-5DFAF1FD578D}"/>
    <cellStyle name="Normal 8 4 4 6" xfId="3898" xr:uid="{9A3C723B-E75F-46AA-9E33-72EEE24C04F9}"/>
    <cellStyle name="Normal 8 4 4 7" xfId="3899" xr:uid="{7959B46D-36D9-420D-B371-2250B57076DD}"/>
    <cellStyle name="Normal 8 4 5" xfId="395" xr:uid="{2EDD466D-F21C-40AE-9D05-8606A11C736C}"/>
    <cellStyle name="Normal 8 4 5 2" xfId="812" xr:uid="{3C7A16B1-1F02-415F-97FB-89CE61569829}"/>
    <cellStyle name="Normal 8 4 5 2 2" xfId="2204" xr:uid="{1955B1FB-E52B-4AA5-9A98-1230C8C3B2C5}"/>
    <cellStyle name="Normal 8 4 5 2 3" xfId="3900" xr:uid="{991D5301-9649-413B-A351-A3A19F815462}"/>
    <cellStyle name="Normal 8 4 5 2 4" xfId="3901" xr:uid="{E1CB2725-2F53-4042-BDEB-5372F54A7170}"/>
    <cellStyle name="Normal 8 4 5 3" xfId="2205" xr:uid="{0BF53BA7-D38D-4E9E-B73D-AAE452371B1F}"/>
    <cellStyle name="Normal 8 4 5 3 2" xfId="3902" xr:uid="{CF785F03-0CFA-401B-9AEB-017A2480600E}"/>
    <cellStyle name="Normal 8 4 5 3 3" xfId="3903" xr:uid="{DDFA20E9-39BA-42A2-BA84-9F37AEB414E5}"/>
    <cellStyle name="Normal 8 4 5 3 4" xfId="3904" xr:uid="{6A5F9038-4032-4FCF-89C1-0AE2B62E98A2}"/>
    <cellStyle name="Normal 8 4 5 4" xfId="3905" xr:uid="{DD6810B8-E80D-4A7A-B83F-2D4AD250C0BD}"/>
    <cellStyle name="Normal 8 4 5 5" xfId="3906" xr:uid="{EA8553C2-91F9-4144-A5DB-4332AB8192FC}"/>
    <cellStyle name="Normal 8 4 5 6" xfId="3907" xr:uid="{C6B978D2-DB2A-4489-A171-FF0DF6B89FC4}"/>
    <cellStyle name="Normal 8 4 6" xfId="813" xr:uid="{7ADC3A8F-ECF2-4BC2-9DF7-14A86E00EE13}"/>
    <cellStyle name="Normal 8 4 6 2" xfId="2206" xr:uid="{8A7B587B-FA85-4E69-A384-D44D1199C732}"/>
    <cellStyle name="Normal 8 4 6 2 2" xfId="3908" xr:uid="{615F9AFD-33CF-4CF2-BAA4-8191C0849DC9}"/>
    <cellStyle name="Normal 8 4 6 2 3" xfId="3909" xr:uid="{F51D6FA6-565E-46EB-90D0-9870B7336E4B}"/>
    <cellStyle name="Normal 8 4 6 2 4" xfId="3910" xr:uid="{CFA367E6-8BAB-4BB6-8FC4-4B28812B996A}"/>
    <cellStyle name="Normal 8 4 6 3" xfId="3911" xr:uid="{947EF6C7-1298-4F4C-B7F6-BEA89F122F4A}"/>
    <cellStyle name="Normal 8 4 6 4" xfId="3912" xr:uid="{D1334587-27CF-4EAA-9999-F0E3F8622C65}"/>
    <cellStyle name="Normal 8 4 6 5" xfId="3913" xr:uid="{7AA3782E-38F4-4773-8080-77731AC5F43A}"/>
    <cellStyle name="Normal 8 4 7" xfId="2207" xr:uid="{FE8A0A83-D42A-4FD4-8456-F194D2FFEC2F}"/>
    <cellStyle name="Normal 8 4 7 2" xfId="3914" xr:uid="{62FEF0DC-232E-4A72-8F8F-511E315D5FAA}"/>
    <cellStyle name="Normal 8 4 7 3" xfId="3915" xr:uid="{FF408D64-EB98-40FF-937C-8C33DF9E25F2}"/>
    <cellStyle name="Normal 8 4 7 4" xfId="3916" xr:uid="{77726395-1FE7-4276-9438-3ACB44F067DC}"/>
    <cellStyle name="Normal 8 4 8" xfId="3917" xr:uid="{98F86E30-8DFB-4846-80B2-A0BA1CA691D6}"/>
    <cellStyle name="Normal 8 4 8 2" xfId="3918" xr:uid="{35F8B1C3-888A-4F68-B0A3-843354E2162D}"/>
    <cellStyle name="Normal 8 4 8 3" xfId="3919" xr:uid="{A2B56C30-3DEF-4C1F-A4FF-A4EBC50F8EED}"/>
    <cellStyle name="Normal 8 4 8 4" xfId="3920" xr:uid="{6D45AEC7-9351-41DC-A10C-0D05D0EDD10A}"/>
    <cellStyle name="Normal 8 4 9" xfId="3921" xr:uid="{D9FA1FD9-FFD4-45A4-A688-29736DDAD51C}"/>
    <cellStyle name="Normal 8 5" xfId="163" xr:uid="{AACC4340-B1FB-4DB3-B82E-7A59BD990ACD}"/>
    <cellStyle name="Normal 8 5 2" xfId="164" xr:uid="{933D2510-4756-4B46-BAF4-A7664B5DD233}"/>
    <cellStyle name="Normal 8 5 2 2" xfId="396" xr:uid="{4E184484-5EE8-4F59-BABA-4D7EDC35AFC0}"/>
    <cellStyle name="Normal 8 5 2 2 2" xfId="814" xr:uid="{461A0EFA-4067-45E0-936F-4DB295E6F9EA}"/>
    <cellStyle name="Normal 8 5 2 2 2 2" xfId="2208" xr:uid="{B237C5CD-1E78-4386-8413-EE2583496A53}"/>
    <cellStyle name="Normal 8 5 2 2 2 3" xfId="3922" xr:uid="{C1FB3320-9383-48FE-A8DD-F7E403BD440B}"/>
    <cellStyle name="Normal 8 5 2 2 2 4" xfId="3923" xr:uid="{7DD37BB3-E2CE-44A9-B0CC-4B6D17A883C9}"/>
    <cellStyle name="Normal 8 5 2 2 3" xfId="2209" xr:uid="{6BC9D295-F23F-4A1E-836F-F365673B3347}"/>
    <cellStyle name="Normal 8 5 2 2 3 2" xfId="3924" xr:uid="{E2B9AD0C-B480-4FC1-BA36-94DF2C05DEC0}"/>
    <cellStyle name="Normal 8 5 2 2 3 3" xfId="3925" xr:uid="{54078D04-B833-4485-BCAE-85E10BB86DB2}"/>
    <cellStyle name="Normal 8 5 2 2 3 4" xfId="3926" xr:uid="{6E173C49-199D-4DB3-A47E-08E54152CA34}"/>
    <cellStyle name="Normal 8 5 2 2 4" xfId="3927" xr:uid="{CF9BF5A1-A595-4C02-BA6F-85CB41728D78}"/>
    <cellStyle name="Normal 8 5 2 2 5" xfId="3928" xr:uid="{26037530-1216-46C0-81FA-49E969B6D980}"/>
    <cellStyle name="Normal 8 5 2 2 6" xfId="3929" xr:uid="{48C2B5A1-62E0-46F3-8E3B-0F5D918ACA60}"/>
    <cellStyle name="Normal 8 5 2 3" xfId="815" xr:uid="{BA4DE2F9-F500-4AD1-81B7-D935F55B5E68}"/>
    <cellStyle name="Normal 8 5 2 3 2" xfId="2210" xr:uid="{1A9E6334-5EBA-4553-A053-1C969538C456}"/>
    <cellStyle name="Normal 8 5 2 3 2 2" xfId="3930" xr:uid="{4E494563-6ADE-4B06-B4B9-9AA82C232422}"/>
    <cellStyle name="Normal 8 5 2 3 2 3" xfId="3931" xr:uid="{3FCC5038-75A8-43E3-B117-30D196D6F047}"/>
    <cellStyle name="Normal 8 5 2 3 2 4" xfId="3932" xr:uid="{0C365C1C-55E8-4626-B47F-B2E7E4A6E7E3}"/>
    <cellStyle name="Normal 8 5 2 3 3" xfId="3933" xr:uid="{8CC6F670-A410-4ED3-A3F0-614453D57DB4}"/>
    <cellStyle name="Normal 8 5 2 3 4" xfId="3934" xr:uid="{7E41C530-5EA5-4F31-98EC-B1E6042A8CA1}"/>
    <cellStyle name="Normal 8 5 2 3 5" xfId="3935" xr:uid="{A5445447-9963-45D3-A74A-5CA578AC5629}"/>
    <cellStyle name="Normal 8 5 2 4" xfId="2211" xr:uid="{95519970-F872-406B-94E3-30C7F591E86C}"/>
    <cellStyle name="Normal 8 5 2 4 2" xfId="3936" xr:uid="{C7E5B04A-10F0-4732-8264-0D126212887E}"/>
    <cellStyle name="Normal 8 5 2 4 3" xfId="3937" xr:uid="{5B4F5CA2-61E7-4068-84DB-82FA175C16A6}"/>
    <cellStyle name="Normal 8 5 2 4 4" xfId="3938" xr:uid="{9526D2DE-583B-4D68-9036-2E12EE0C7637}"/>
    <cellStyle name="Normal 8 5 2 5" xfId="3939" xr:uid="{D8243CE5-24DF-4169-9498-1AF13600E51F}"/>
    <cellStyle name="Normal 8 5 2 5 2" xfId="3940" xr:uid="{508FE9B6-FCB7-4202-9829-F2FD686158FB}"/>
    <cellStyle name="Normal 8 5 2 5 3" xfId="3941" xr:uid="{5A955EC6-5F59-4662-9E23-C29FA3C36D02}"/>
    <cellStyle name="Normal 8 5 2 5 4" xfId="3942" xr:uid="{A810166F-364A-48B2-895C-74AF4CD9BFE6}"/>
    <cellStyle name="Normal 8 5 2 6" xfId="3943" xr:uid="{E86570D0-4A82-4643-985F-3E0B83D6DF87}"/>
    <cellStyle name="Normal 8 5 2 7" xfId="3944" xr:uid="{43A905A0-E39A-4C7B-AB9E-3A8E01B5CC0F}"/>
    <cellStyle name="Normal 8 5 2 8" xfId="3945" xr:uid="{883F9A0A-0B1B-4D82-9E0D-BFD6F07C80B4}"/>
    <cellStyle name="Normal 8 5 3" xfId="397" xr:uid="{34D8E20F-DDED-4A1A-B62C-496BFD4F0987}"/>
    <cellStyle name="Normal 8 5 3 2" xfId="816" xr:uid="{C71C6DA5-AF5F-4504-91E5-FC4E18585D60}"/>
    <cellStyle name="Normal 8 5 3 2 2" xfId="817" xr:uid="{D0ED44BF-41A4-43B9-B2BE-8B73AB1F89AA}"/>
    <cellStyle name="Normal 8 5 3 2 3" xfId="3946" xr:uid="{2FA77B81-47C1-4B59-9129-D7B71AFB8CFD}"/>
    <cellStyle name="Normal 8 5 3 2 4" xfId="3947" xr:uid="{E8D05B30-9247-43C6-B79C-B61C4CAC842D}"/>
    <cellStyle name="Normal 8 5 3 3" xfId="818" xr:uid="{894D87BB-9053-4BF4-8357-6A65C0DAAF66}"/>
    <cellStyle name="Normal 8 5 3 3 2" xfId="3948" xr:uid="{FCF16725-4B88-40E9-B197-A6F4577A377B}"/>
    <cellStyle name="Normal 8 5 3 3 3" xfId="3949" xr:uid="{CFC0E252-5F46-4B6D-A96D-E138E999C213}"/>
    <cellStyle name="Normal 8 5 3 3 4" xfId="3950" xr:uid="{E41BDF34-CCFE-44C1-B874-1DFB79AEDDA4}"/>
    <cellStyle name="Normal 8 5 3 4" xfId="3951" xr:uid="{0F1C7DAA-D6B0-45BA-A139-999BEC0BDA6D}"/>
    <cellStyle name="Normal 8 5 3 5" xfId="3952" xr:uid="{16CB1034-B772-4C80-BDD8-B41D6409F9DB}"/>
    <cellStyle name="Normal 8 5 3 6" xfId="3953" xr:uid="{700C57F1-07C1-4C3E-84D2-595DC6D64206}"/>
    <cellStyle name="Normal 8 5 4" xfId="398" xr:uid="{6DFDD94D-1DB5-499A-B234-BB177B18F6E7}"/>
    <cellStyle name="Normal 8 5 4 2" xfId="819" xr:uid="{29B81751-67F1-4F9B-97D5-8A17D11765CB}"/>
    <cellStyle name="Normal 8 5 4 2 2" xfId="3954" xr:uid="{4D799B88-7909-4A73-8828-419CDB9716F2}"/>
    <cellStyle name="Normal 8 5 4 2 3" xfId="3955" xr:uid="{955C7FF5-0680-4741-994E-E4E557EB139A}"/>
    <cellStyle name="Normal 8 5 4 2 4" xfId="3956" xr:uid="{97B85ECF-10E3-4A89-AFD4-25CCF5A56F71}"/>
    <cellStyle name="Normal 8 5 4 3" xfId="3957" xr:uid="{317B8F52-E3FD-4278-BCD2-C4163429DB71}"/>
    <cellStyle name="Normal 8 5 4 4" xfId="3958" xr:uid="{69B4473F-4057-472D-84EF-34181A7DF934}"/>
    <cellStyle name="Normal 8 5 4 5" xfId="3959" xr:uid="{B895A489-F135-4692-9D03-A4F0299D506F}"/>
    <cellStyle name="Normal 8 5 5" xfId="820" xr:uid="{0FDFAAFD-D7A3-463C-9BF9-599D35C2F999}"/>
    <cellStyle name="Normal 8 5 5 2" xfId="3960" xr:uid="{E37FC357-98D7-426F-881E-02E34358EED7}"/>
    <cellStyle name="Normal 8 5 5 3" xfId="3961" xr:uid="{37556053-2238-4B26-8C1D-127878718D45}"/>
    <cellStyle name="Normal 8 5 5 4" xfId="3962" xr:uid="{B7E4D531-AF12-41CD-B174-CB2ED6FA87A8}"/>
    <cellStyle name="Normal 8 5 6" xfId="3963" xr:uid="{EE334932-08DF-4C7F-AA74-A9CEB6FC5A22}"/>
    <cellStyle name="Normal 8 5 6 2" xfId="3964" xr:uid="{0AC5F599-C281-4071-8C7D-7BA03AD90E18}"/>
    <cellStyle name="Normal 8 5 6 3" xfId="3965" xr:uid="{D8B84D46-2326-4EBD-9554-8F61EC83AD73}"/>
    <cellStyle name="Normal 8 5 6 4" xfId="3966" xr:uid="{2A7C2694-EF5E-4521-8AC7-8B7E61CE3420}"/>
    <cellStyle name="Normal 8 5 7" xfId="3967" xr:uid="{2186C2C2-F4AA-4BA8-B7E7-C9F53D105A8D}"/>
    <cellStyle name="Normal 8 5 8" xfId="3968" xr:uid="{E10954BE-E8C0-4FC5-BB6F-DC7C9DE1968F}"/>
    <cellStyle name="Normal 8 5 9" xfId="3969" xr:uid="{A40BD2A9-BCC4-4D7F-A226-6826109CDF83}"/>
    <cellStyle name="Normal 8 6" xfId="165" xr:uid="{A83EF005-1DF0-4471-8C53-A38228DABD8F}"/>
    <cellStyle name="Normal 8 6 2" xfId="399" xr:uid="{4A94A876-D384-46EF-8AE1-FA7A99886ABE}"/>
    <cellStyle name="Normal 8 6 2 2" xfId="821" xr:uid="{A302DF0E-2B7F-4E33-996C-135DCA18BFF3}"/>
    <cellStyle name="Normal 8 6 2 2 2" xfId="2212" xr:uid="{35F3A77E-7261-4BF7-BF0A-EAF231FEE531}"/>
    <cellStyle name="Normal 8 6 2 2 2 2" xfId="2213" xr:uid="{BCC7B418-0A77-4515-B155-14D1C65FF5D0}"/>
    <cellStyle name="Normal 8 6 2 2 3" xfId="2214" xr:uid="{47910E62-093E-453C-BDF6-64BF4D1324BA}"/>
    <cellStyle name="Normal 8 6 2 2 4" xfId="3970" xr:uid="{914D126B-713C-45EF-8D04-F90DEF5079B3}"/>
    <cellStyle name="Normal 8 6 2 3" xfId="2215" xr:uid="{B48E09BD-D5DA-4368-A710-A09C3AF082B9}"/>
    <cellStyle name="Normal 8 6 2 3 2" xfId="2216" xr:uid="{4D8C6ED5-A55A-40C6-9E23-72CA4C1F7CC3}"/>
    <cellStyle name="Normal 8 6 2 3 3" xfId="3971" xr:uid="{6EBBB626-0B9B-40C6-A1D6-664477AA4C68}"/>
    <cellStyle name="Normal 8 6 2 3 4" xfId="3972" xr:uid="{58717332-829D-43E1-8955-7A6032DBA071}"/>
    <cellStyle name="Normal 8 6 2 4" xfId="2217" xr:uid="{CA2429A6-81D6-410B-9C98-54ED3987CB29}"/>
    <cellStyle name="Normal 8 6 2 5" xfId="3973" xr:uid="{BB8297A2-F78D-4EE1-8DD7-7751F98959BE}"/>
    <cellStyle name="Normal 8 6 2 6" xfId="3974" xr:uid="{8D20258A-776E-4F25-966D-687F6412EB2A}"/>
    <cellStyle name="Normal 8 6 3" xfId="822" xr:uid="{C54AECE9-78EB-4713-8024-6E28C63E66B8}"/>
    <cellStyle name="Normal 8 6 3 2" xfId="2218" xr:uid="{467F8CDD-90B4-4ADB-A6EF-0B20877614A8}"/>
    <cellStyle name="Normal 8 6 3 2 2" xfId="2219" xr:uid="{C575122D-0CCD-44FA-A468-EE4F3DCF4E47}"/>
    <cellStyle name="Normal 8 6 3 2 3" xfId="3975" xr:uid="{1E538857-554D-4495-AB80-8D498086583C}"/>
    <cellStyle name="Normal 8 6 3 2 4" xfId="3976" xr:uid="{0C760512-AF1E-480E-803E-C8BC9D4D9852}"/>
    <cellStyle name="Normal 8 6 3 3" xfId="2220" xr:uid="{AECDC75B-DFBC-4227-9937-7062C6BB954D}"/>
    <cellStyle name="Normal 8 6 3 4" xfId="3977" xr:uid="{5A32F813-29C2-4629-83BE-61A60BC7208B}"/>
    <cellStyle name="Normal 8 6 3 5" xfId="3978" xr:uid="{44EB65E5-1A34-41B9-9D48-D925689E7351}"/>
    <cellStyle name="Normal 8 6 4" xfId="2221" xr:uid="{33084465-9E84-4511-879B-0537F9C5AB98}"/>
    <cellStyle name="Normal 8 6 4 2" xfId="2222" xr:uid="{26B038B1-52F7-490F-BBCB-7388892672CD}"/>
    <cellStyle name="Normal 8 6 4 3" xfId="3979" xr:uid="{24D6D43F-7D4F-4208-AB7B-6FC5BBFED0A0}"/>
    <cellStyle name="Normal 8 6 4 4" xfId="3980" xr:uid="{32BBC740-ECF5-4D4A-AD81-2F461321BEFA}"/>
    <cellStyle name="Normal 8 6 5" xfId="2223" xr:uid="{7C8BBFD0-B059-439B-89ED-C874965DA7F8}"/>
    <cellStyle name="Normal 8 6 5 2" xfId="3981" xr:uid="{8B547CF1-EC19-4B45-9949-242FB95C19FD}"/>
    <cellStyle name="Normal 8 6 5 3" xfId="3982" xr:uid="{BDBB23DB-C257-4D17-A031-12169E576EA2}"/>
    <cellStyle name="Normal 8 6 5 4" xfId="3983" xr:uid="{55E3A13C-0296-4BE1-A8F8-0A72A679B03C}"/>
    <cellStyle name="Normal 8 6 6" xfId="3984" xr:uid="{A0337B7D-03E4-4195-9BA8-3E53A9FDFEFF}"/>
    <cellStyle name="Normal 8 6 7" xfId="3985" xr:uid="{CDCB7625-2BE8-471C-89F5-4564F16057F2}"/>
    <cellStyle name="Normal 8 6 8" xfId="3986" xr:uid="{28B90322-01D1-41F7-9C02-335DDDBA9A7C}"/>
    <cellStyle name="Normal 8 7" xfId="400" xr:uid="{5F15D6AB-6DE7-4E5C-916D-10AAB98069B2}"/>
    <cellStyle name="Normal 8 7 2" xfId="823" xr:uid="{06DD5DB9-D3A6-4F7A-B489-B93A43BCFCCB}"/>
    <cellStyle name="Normal 8 7 2 2" xfId="824" xr:uid="{399B5584-E83A-46FE-BAFF-39343CA55830}"/>
    <cellStyle name="Normal 8 7 2 2 2" xfId="2224" xr:uid="{0986C01B-72BF-453E-B811-C17EF88F25C2}"/>
    <cellStyle name="Normal 8 7 2 2 3" xfId="3987" xr:uid="{D805DA2B-9E0D-461A-A5F8-B3986A85475A}"/>
    <cellStyle name="Normal 8 7 2 2 4" xfId="3988" xr:uid="{19A38FC6-4914-4462-9A51-736C4DFE8922}"/>
    <cellStyle name="Normal 8 7 2 3" xfId="2225" xr:uid="{0272D873-D509-41CE-A123-D131A2F1F0FB}"/>
    <cellStyle name="Normal 8 7 2 4" xfId="3989" xr:uid="{F9610C1C-DD2E-4365-901B-48B9DADA30F3}"/>
    <cellStyle name="Normal 8 7 2 5" xfId="3990" xr:uid="{C79C6FF1-0FD4-4ED5-8721-0B52F94EFC2F}"/>
    <cellStyle name="Normal 8 7 3" xfId="825" xr:uid="{8D3660E3-A7C9-44FA-BAE0-3C34E7FEF92D}"/>
    <cellStyle name="Normal 8 7 3 2" xfId="2226" xr:uid="{7D13163C-09B0-40D2-A38D-176A468B1A88}"/>
    <cellStyle name="Normal 8 7 3 3" xfId="3991" xr:uid="{1196D037-6620-4532-B0FA-C6BC5C3B73AD}"/>
    <cellStyle name="Normal 8 7 3 4" xfId="3992" xr:uid="{B6B49050-1580-478E-8CC5-3BAC1076BA5F}"/>
    <cellStyle name="Normal 8 7 4" xfId="2227" xr:uid="{1578216B-FB89-413F-9575-BD8647CB697C}"/>
    <cellStyle name="Normal 8 7 4 2" xfId="3993" xr:uid="{4F33C369-1D86-4BD5-B751-508FB5B8478C}"/>
    <cellStyle name="Normal 8 7 4 3" xfId="3994" xr:uid="{DB8E41DD-9D4C-4B02-AE4E-7CD0F7CDE5B8}"/>
    <cellStyle name="Normal 8 7 4 4" xfId="3995" xr:uid="{6136F83F-5C4C-4533-BDF9-58063E60C124}"/>
    <cellStyle name="Normal 8 7 5" xfId="3996" xr:uid="{9360678B-931B-41C0-9721-ABBA43097604}"/>
    <cellStyle name="Normal 8 7 6" xfId="3997" xr:uid="{803D6631-B3B7-4240-8589-DB36DE7EF561}"/>
    <cellStyle name="Normal 8 7 7" xfId="3998" xr:uid="{253A655C-3353-4CC2-9223-C102C8B51379}"/>
    <cellStyle name="Normal 8 8" xfId="401" xr:uid="{3A59E58C-46D5-435F-8798-84CCB4EB18FE}"/>
    <cellStyle name="Normal 8 8 2" xfId="826" xr:uid="{AD536AF3-8767-425E-B0A6-CEB0EA63ADA9}"/>
    <cellStyle name="Normal 8 8 2 2" xfId="2228" xr:uid="{9E2A9942-5669-47B5-A2F5-123010002266}"/>
    <cellStyle name="Normal 8 8 2 3" xfId="3999" xr:uid="{2DCBECB6-126F-4776-B333-13706CA984FB}"/>
    <cellStyle name="Normal 8 8 2 4" xfId="4000" xr:uid="{20BA4787-6F18-4F4A-B37D-A0BB0AB9A5CB}"/>
    <cellStyle name="Normal 8 8 3" xfId="2229" xr:uid="{44907A80-AE16-4273-BF55-52A5CB558B13}"/>
    <cellStyle name="Normal 8 8 3 2" xfId="4001" xr:uid="{F2FA264D-6402-4B02-AD61-ED4167F3F0AE}"/>
    <cellStyle name="Normal 8 8 3 3" xfId="4002" xr:uid="{80F86B5F-B00A-406C-9812-AFAE2EC90D57}"/>
    <cellStyle name="Normal 8 8 3 4" xfId="4003" xr:uid="{56621DFC-45FB-465A-8975-00AD891FD81E}"/>
    <cellStyle name="Normal 8 8 4" xfId="4004" xr:uid="{5DA32216-AE7A-4D4C-B0E5-95B2F1C84447}"/>
    <cellStyle name="Normal 8 8 5" xfId="4005" xr:uid="{40A438FC-A0B2-402C-ACB0-9D5314DC0D98}"/>
    <cellStyle name="Normal 8 8 6" xfId="4006" xr:uid="{196A7343-AB12-441F-B811-B30B9992DA2A}"/>
    <cellStyle name="Normal 8 9" xfId="402" xr:uid="{0B188CA2-B81C-4BBA-BF49-67A5A868E0ED}"/>
    <cellStyle name="Normal 8 9 2" xfId="2230" xr:uid="{ED2AE90C-A0C6-4577-91D4-380AD386154C}"/>
    <cellStyle name="Normal 8 9 2 2" xfId="4007" xr:uid="{9F7D0A2C-F5B0-4A43-B1E7-F7FD270D745F}"/>
    <cellStyle name="Normal 8 9 2 2 2" xfId="4412" xr:uid="{A4A48FF8-8A37-44AC-A677-88BBD93A6C99}"/>
    <cellStyle name="Normal 8 9 2 2 2 2" xfId="41337" xr:uid="{FEE3A349-276D-471D-B751-9CC79F37E7C1}"/>
    <cellStyle name="Normal 8 9 2 2 2 3" xfId="5957" xr:uid="{94FBD24D-1418-420F-910C-6D165A84E2C5}"/>
    <cellStyle name="Normal 8 9 2 2 2 4" xfId="5365" xr:uid="{5A20E99D-D4CC-4828-B757-6DDCBB296305}"/>
    <cellStyle name="Normal 8 9 2 2 3" xfId="4691" xr:uid="{EF41A1F2-E0F3-4E57-8320-A902342E730F}"/>
    <cellStyle name="Normal 8 9 2 3" xfId="4008" xr:uid="{E48B587E-BE6C-4D7C-AE10-9BA6DAD236CB}"/>
    <cellStyle name="Normal 8 9 2 4" xfId="4009" xr:uid="{80E1F800-89E6-4C91-BDFE-942DB56C9EF6}"/>
    <cellStyle name="Normal 8 9 3" xfId="4010" xr:uid="{E2CC3E72-4D12-4822-832E-BD90648A83F2}"/>
    <cellStyle name="Normal 8 9 4" xfId="4011" xr:uid="{F7EFD421-2E69-4133-889E-77C87B22E83B}"/>
    <cellStyle name="Normal 8 9 4 2" xfId="4582" xr:uid="{F398B7D7-054A-4913-98CC-4920228D8F30}"/>
    <cellStyle name="Normal 8 9 4 2 2" xfId="41358" xr:uid="{759CF8D3-3329-47BA-AC6A-9495486980FE}"/>
    <cellStyle name="Normal 8 9 4 2 3" xfId="5963" xr:uid="{6AD21D02-7447-48EF-B089-26DCD72BF3D9}"/>
    <cellStyle name="Normal 8 9 4 2 4" xfId="5371" xr:uid="{934C810C-6912-46A5-975A-37EC9263D7A7}"/>
    <cellStyle name="Normal 8 9 4 3" xfId="4692" xr:uid="{0C0211DB-24B9-4EED-854B-8FA9589CA771}"/>
    <cellStyle name="Normal 8 9 4 4" xfId="4611" xr:uid="{44AC719B-85AD-4B9C-BDF0-2EE0E4A64F9C}"/>
    <cellStyle name="Normal 8 9 4 4 2" xfId="41368" xr:uid="{DB7D1143-DFA4-4851-BE95-8036AB17F2ED}"/>
    <cellStyle name="Normal 8 9 4 4 3" xfId="5966" xr:uid="{2C9A02CB-242A-4218-8025-F7401B27D619}"/>
    <cellStyle name="Normal 8 9 4 4 4" xfId="5374" xr:uid="{EE75FC2B-6BDD-4A15-9CC3-58FD8A87EEE9}"/>
    <cellStyle name="Normal 8 9 5" xfId="4012" xr:uid="{018074E8-105C-4CBC-8BD3-69F25CB0A5D1}"/>
    <cellStyle name="Normal 9" xfId="166" xr:uid="{3B52C333-1DE7-4FC8-B40A-C59387250E6F}"/>
    <cellStyle name="Normal 9 10" xfId="403" xr:uid="{98AB00F7-C14A-4586-A550-5BC349BC95D2}"/>
    <cellStyle name="Normal 9 10 2" xfId="2231" xr:uid="{8D66D167-4C55-4145-8802-FA35680ED8C5}"/>
    <cellStyle name="Normal 9 10 2 2" xfId="4013" xr:uid="{F78F121A-D241-4701-9FF8-14B5A1F2F729}"/>
    <cellStyle name="Normal 9 10 2 3" xfId="4014" xr:uid="{9B927B8E-6851-4C58-9EAB-1115F5F843F1}"/>
    <cellStyle name="Normal 9 10 2 4" xfId="4015" xr:uid="{DCB075C2-9531-4D35-86AE-B65108EDD3CA}"/>
    <cellStyle name="Normal 9 10 3" xfId="4016" xr:uid="{E70F6966-E7D0-4323-92D4-9DD630706D1A}"/>
    <cellStyle name="Normal 9 10 4" xfId="4017" xr:uid="{C00DB21A-FB5A-4CE8-819D-DD35D93EB109}"/>
    <cellStyle name="Normal 9 10 5" xfId="4018" xr:uid="{1A077A47-1A70-41CF-B3A3-270BF6CFA732}"/>
    <cellStyle name="Normal 9 11" xfId="2232" xr:uid="{5A0652AC-734D-4A93-ADE9-5E09258D275B}"/>
    <cellStyle name="Normal 9 11 2" xfId="4019" xr:uid="{53278296-4753-4848-8572-0BF657BBE561}"/>
    <cellStyle name="Normal 9 11 3" xfId="4020" xr:uid="{984A877C-5D9F-4397-B98D-90E5379A64F6}"/>
    <cellStyle name="Normal 9 11 4" xfId="4021" xr:uid="{32D21E99-AA07-4673-97BA-FC8667C42427}"/>
    <cellStyle name="Normal 9 12" xfId="4022" xr:uid="{ECABDE28-F17D-4F5C-B756-D4051BC5FFAE}"/>
    <cellStyle name="Normal 9 12 2" xfId="4023" xr:uid="{9EEFD0D9-7E5B-4E33-A8F4-4F26C91DDF8D}"/>
    <cellStyle name="Normal 9 12 3" xfId="4024" xr:uid="{B02519A3-7CD5-4B97-905B-694AD0005F39}"/>
    <cellStyle name="Normal 9 12 4" xfId="4025" xr:uid="{93CC92C7-B516-498B-A7DC-F0E506117CC3}"/>
    <cellStyle name="Normal 9 13" xfId="4026" xr:uid="{3F00EDE2-B493-4C9B-B7FE-35AD4D56B948}"/>
    <cellStyle name="Normal 9 13 2" xfId="4027" xr:uid="{AD00B508-0CB0-4802-8701-BE2A6733B0CB}"/>
    <cellStyle name="Normal 9 14" xfId="4028" xr:uid="{95A54E92-C279-4A51-9818-DF1755372B69}"/>
    <cellStyle name="Normal 9 15" xfId="4029" xr:uid="{6FC40C37-BEAA-40C5-9941-7B97A5FBC7D6}"/>
    <cellStyle name="Normal 9 16" xfId="4030" xr:uid="{6B5978B7-C5C3-47B6-A5ED-9E486ED6C187}"/>
    <cellStyle name="Normal 9 2" xfId="167" xr:uid="{396E759B-7989-45FD-BD47-7AFE68492E6C}"/>
    <cellStyle name="Normal 9 2 2" xfId="404" xr:uid="{88181168-A778-48BA-BFD9-FDEBC6A609CD}"/>
    <cellStyle name="Normal 9 2 2 2" xfId="4674" xr:uid="{52C94ACA-772D-4FB1-89C7-41F97F4985F9}"/>
    <cellStyle name="Normal 9 2 3" xfId="4563" xr:uid="{53C0BB7E-28A1-4BB5-95C5-8BECC8C2BE2A}"/>
    <cellStyle name="Normal 9 3" xfId="168" xr:uid="{F52C560E-5A3B-4EDC-B010-11E35544077E}"/>
    <cellStyle name="Normal 9 3 10" xfId="4031" xr:uid="{DC1A1D01-64BD-4084-8AA1-00D3F0FA5D5C}"/>
    <cellStyle name="Normal 9 3 11" xfId="4032" xr:uid="{C8E664D7-0525-4EE7-AA2B-BCD4116A2901}"/>
    <cellStyle name="Normal 9 3 2" xfId="169" xr:uid="{47CDE0E4-38AB-4DD4-806E-546D6D60C112}"/>
    <cellStyle name="Normal 9 3 2 2" xfId="170" xr:uid="{C5030DC4-9B31-46A8-8826-203308E91AA2}"/>
    <cellStyle name="Normal 9 3 2 2 2" xfId="405" xr:uid="{006FB44C-3C3E-4AF2-9FEF-DCD6AAC86821}"/>
    <cellStyle name="Normal 9 3 2 2 2 2" xfId="827" xr:uid="{AB84BBB1-CFC0-4C1E-9307-F6E3E247AC0C}"/>
    <cellStyle name="Normal 9 3 2 2 2 2 2" xfId="828" xr:uid="{D08CD976-9F40-42E4-BC28-9782D31E8FCB}"/>
    <cellStyle name="Normal 9 3 2 2 2 2 2 2" xfId="2233" xr:uid="{8B50AB72-A93E-410D-8462-7BF708DA0B01}"/>
    <cellStyle name="Normal 9 3 2 2 2 2 2 2 2" xfId="2234" xr:uid="{139A01B7-55C1-49CB-A202-F9E1A16F0991}"/>
    <cellStyle name="Normal 9 3 2 2 2 2 2 3" xfId="2235" xr:uid="{6DE5FC34-DF9F-4BBD-8221-99D5C16E4F86}"/>
    <cellStyle name="Normal 9 3 2 2 2 2 3" xfId="2236" xr:uid="{300A25E3-59E9-478E-A5DE-D97C4D190942}"/>
    <cellStyle name="Normal 9 3 2 2 2 2 3 2" xfId="2237" xr:uid="{F52D93AF-A2EC-46A7-B39C-2A88EE951890}"/>
    <cellStyle name="Normal 9 3 2 2 2 2 4" xfId="2238" xr:uid="{23EFA724-B2DC-4A82-A7D4-B0C0447A6290}"/>
    <cellStyle name="Normal 9 3 2 2 2 3" xfId="829" xr:uid="{B906BA4A-C64A-4CDF-89DB-C6D63E41375D}"/>
    <cellStyle name="Normal 9 3 2 2 2 3 2" xfId="2239" xr:uid="{7D50AED8-E7A4-4997-91B4-ED54FDCFF2D5}"/>
    <cellStyle name="Normal 9 3 2 2 2 3 2 2" xfId="2240" xr:uid="{CBF460F1-3733-4DD8-A49B-7208DDBE605E}"/>
    <cellStyle name="Normal 9 3 2 2 2 3 3" xfId="2241" xr:uid="{60533810-A358-4A58-82A6-3F0510435CEE}"/>
    <cellStyle name="Normal 9 3 2 2 2 3 4" xfId="4033" xr:uid="{6C2E28A8-15DD-4AC0-826A-97994A0F81DE}"/>
    <cellStyle name="Normal 9 3 2 2 2 4" xfId="2242" xr:uid="{0798626F-A04E-49FC-9A36-542DBD3FBB1A}"/>
    <cellStyle name="Normal 9 3 2 2 2 4 2" xfId="2243" xr:uid="{BF7B7F77-100B-4BBB-96E6-665C3714EAD7}"/>
    <cellStyle name="Normal 9 3 2 2 2 5" xfId="2244" xr:uid="{761C7933-8EA5-4223-91B4-90D2F873789E}"/>
    <cellStyle name="Normal 9 3 2 2 2 6" xfId="4034" xr:uid="{D15A77EA-5D77-454C-84B7-418615621076}"/>
    <cellStyle name="Normal 9 3 2 2 3" xfId="406" xr:uid="{7ACB8E11-DF49-4A71-B48F-680207D2CEB7}"/>
    <cellStyle name="Normal 9 3 2 2 3 2" xfId="830" xr:uid="{D1837524-30F5-44A8-ABF8-38953F6FBED2}"/>
    <cellStyle name="Normal 9 3 2 2 3 2 2" xfId="831" xr:uid="{F350C9CC-DD48-4B16-B520-B7B0298C1A5A}"/>
    <cellStyle name="Normal 9 3 2 2 3 2 2 2" xfId="2245" xr:uid="{0C7F218A-3792-4A91-AABE-E24CDB179451}"/>
    <cellStyle name="Normal 9 3 2 2 3 2 2 2 2" xfId="2246" xr:uid="{C752A52C-5FA6-48F2-B382-6F015EDC3450}"/>
    <cellStyle name="Normal 9 3 2 2 3 2 2 3" xfId="2247" xr:uid="{A56B888A-BE43-4C4A-9F55-22ACCB5EB05B}"/>
    <cellStyle name="Normal 9 3 2 2 3 2 3" xfId="2248" xr:uid="{56D432E7-4515-4FDD-B773-150BDE3F6718}"/>
    <cellStyle name="Normal 9 3 2 2 3 2 3 2" xfId="2249" xr:uid="{E376C3CF-ED51-41E5-AB2C-EC29EB23F5A8}"/>
    <cellStyle name="Normal 9 3 2 2 3 2 4" xfId="2250" xr:uid="{5E43A4F4-07C1-4537-8888-06AFDADD4C26}"/>
    <cellStyle name="Normal 9 3 2 2 3 3" xfId="832" xr:uid="{041A69DB-1A7E-492C-BFD7-C76A1023497B}"/>
    <cellStyle name="Normal 9 3 2 2 3 3 2" xfId="2251" xr:uid="{26AE152F-4BE4-4546-8CAD-1DEB5498B750}"/>
    <cellStyle name="Normal 9 3 2 2 3 3 2 2" xfId="2252" xr:uid="{2AFCAA4F-5E08-4C7F-9187-F31D2C8713F8}"/>
    <cellStyle name="Normal 9 3 2 2 3 3 3" xfId="2253" xr:uid="{8DF06019-FA30-4990-88C6-DA8ED386F358}"/>
    <cellStyle name="Normal 9 3 2 2 3 4" xfId="2254" xr:uid="{3F7ECE20-627C-4CDD-ADE7-5C78922E1C8B}"/>
    <cellStyle name="Normal 9 3 2 2 3 4 2" xfId="2255" xr:uid="{15D51D2F-5D8B-4400-97DB-00C922374012}"/>
    <cellStyle name="Normal 9 3 2 2 3 5" xfId="2256" xr:uid="{E6BD25FC-C707-4A35-80B2-7C9A98BD4388}"/>
    <cellStyle name="Normal 9 3 2 2 4" xfId="833" xr:uid="{81655656-4C87-4DD4-A7D4-950E1B8E5973}"/>
    <cellStyle name="Normal 9 3 2 2 4 2" xfId="834" xr:uid="{B20A9C3D-C35A-4C91-B66D-EA65819607F5}"/>
    <cellStyle name="Normal 9 3 2 2 4 2 2" xfId="2257" xr:uid="{A442AF00-33E0-4DAA-8A6D-7A4CE2DE4F5B}"/>
    <cellStyle name="Normal 9 3 2 2 4 2 2 2" xfId="2258" xr:uid="{EFE9824A-3DFF-40E7-9CE3-18CFFF989F6F}"/>
    <cellStyle name="Normal 9 3 2 2 4 2 3" xfId="2259" xr:uid="{63BAAF3E-72B4-49DF-BC99-50597B1BBA20}"/>
    <cellStyle name="Normal 9 3 2 2 4 3" xfId="2260" xr:uid="{34EC1EBE-35AD-4E21-B383-DEC82EFF4E22}"/>
    <cellStyle name="Normal 9 3 2 2 4 3 2" xfId="2261" xr:uid="{5AE057AD-1755-40CE-A281-BBCB1DB9FEF3}"/>
    <cellStyle name="Normal 9 3 2 2 4 4" xfId="2262" xr:uid="{CFF2A148-5CA9-4E29-9690-7E6CEEC7A9D5}"/>
    <cellStyle name="Normal 9 3 2 2 5" xfId="835" xr:uid="{1EE637AB-8980-4328-AF72-08C10531D163}"/>
    <cellStyle name="Normal 9 3 2 2 5 2" xfId="2263" xr:uid="{0091F63F-E5D5-4D18-A09C-60FE2A179494}"/>
    <cellStyle name="Normal 9 3 2 2 5 2 2" xfId="2264" xr:uid="{4602F170-0083-457A-B7A2-BC9B0F31E0BE}"/>
    <cellStyle name="Normal 9 3 2 2 5 3" xfId="2265" xr:uid="{D228999A-5384-492E-8FC0-9F67CADB1514}"/>
    <cellStyle name="Normal 9 3 2 2 5 4" xfId="4035" xr:uid="{66163519-35D9-4AF7-8E91-4CFA709892D2}"/>
    <cellStyle name="Normal 9 3 2 2 6" xfId="2266" xr:uid="{9B90149A-48E1-4656-8255-45931338BFCF}"/>
    <cellStyle name="Normal 9 3 2 2 6 2" xfId="2267" xr:uid="{48A466BC-543C-45AD-8CBC-707926755EB1}"/>
    <cellStyle name="Normal 9 3 2 2 7" xfId="2268" xr:uid="{C7BC108E-A15A-484F-ADB2-33FB9FC695C2}"/>
    <cellStyle name="Normal 9 3 2 2 8" xfId="4036" xr:uid="{13927EAA-3686-4A54-BF02-60502217329C}"/>
    <cellStyle name="Normal 9 3 2 3" xfId="407" xr:uid="{9571C54F-44B7-49C5-9D95-92DC2ACBEF35}"/>
    <cellStyle name="Normal 9 3 2 3 2" xfId="836" xr:uid="{BAB8EA95-B7A3-4382-AACD-DD835A41E5A0}"/>
    <cellStyle name="Normal 9 3 2 3 2 2" xfId="837" xr:uid="{987F198C-8164-41D1-8698-13634A4DE6B3}"/>
    <cellStyle name="Normal 9 3 2 3 2 2 2" xfId="2269" xr:uid="{0824BE7D-A52D-4D51-9E10-A19932991588}"/>
    <cellStyle name="Normal 9 3 2 3 2 2 2 2" xfId="2270" xr:uid="{0188C788-CE6B-4A32-ABC9-D65BA4820680}"/>
    <cellStyle name="Normal 9 3 2 3 2 2 3" xfId="2271" xr:uid="{F9751A65-413D-4F27-B808-6047FEA788E7}"/>
    <cellStyle name="Normal 9 3 2 3 2 3" xfId="2272" xr:uid="{96C50952-D34B-44BF-8668-B863C8A67AC7}"/>
    <cellStyle name="Normal 9 3 2 3 2 3 2" xfId="2273" xr:uid="{37882FC9-364F-48DF-973B-B1460500DCE9}"/>
    <cellStyle name="Normal 9 3 2 3 2 4" xfId="2274" xr:uid="{71EC7E7B-7C38-4276-B8A0-FFC659335206}"/>
    <cellStyle name="Normal 9 3 2 3 3" xfId="838" xr:uid="{D9A17789-0D7D-4FBD-81A5-C00D06D3369A}"/>
    <cellStyle name="Normal 9 3 2 3 3 2" xfId="2275" xr:uid="{60337FD8-8432-4FC5-9C9C-949452F3E717}"/>
    <cellStyle name="Normal 9 3 2 3 3 2 2" xfId="2276" xr:uid="{02B9BCF0-8A13-417B-A781-4CD6099539EF}"/>
    <cellStyle name="Normal 9 3 2 3 3 3" xfId="2277" xr:uid="{E2B500A2-68CC-4D44-B05F-3B997AE62804}"/>
    <cellStyle name="Normal 9 3 2 3 3 4" xfId="4037" xr:uid="{AF9854EB-4191-4200-B6E7-1536496BE612}"/>
    <cellStyle name="Normal 9 3 2 3 4" xfId="2278" xr:uid="{24797D24-887C-4E57-8241-BAD65D7F5F92}"/>
    <cellStyle name="Normal 9 3 2 3 4 2" xfId="2279" xr:uid="{93FDF2E3-2E57-4793-BD5B-688E854DCDE7}"/>
    <cellStyle name="Normal 9 3 2 3 5" xfId="2280" xr:uid="{BE3E6475-A0BC-4963-B5B6-6E3B8080ECE7}"/>
    <cellStyle name="Normal 9 3 2 3 6" xfId="4038" xr:uid="{4B235ABE-F124-4F3A-A5B2-8399AA08440B}"/>
    <cellStyle name="Normal 9 3 2 4" xfId="408" xr:uid="{CE2E562C-AACE-49AB-9856-3F1F299F4018}"/>
    <cellStyle name="Normal 9 3 2 4 2" xfId="839" xr:uid="{C54F63F1-4D8C-4912-9B61-E6F870250D7F}"/>
    <cellStyle name="Normal 9 3 2 4 2 2" xfId="840" xr:uid="{A6D33EE3-37F9-4965-999D-7743ECB3505B}"/>
    <cellStyle name="Normal 9 3 2 4 2 2 2" xfId="2281" xr:uid="{5E719D0B-FD2D-4043-A392-02A261D72A41}"/>
    <cellStyle name="Normal 9 3 2 4 2 2 2 2" xfId="2282" xr:uid="{F141F502-25A6-4896-BA88-7D1A87C41E40}"/>
    <cellStyle name="Normal 9 3 2 4 2 2 3" xfId="2283" xr:uid="{A17FDB4F-8E83-415B-B92C-69C11AE99B64}"/>
    <cellStyle name="Normal 9 3 2 4 2 3" xfId="2284" xr:uid="{10A9F5F4-66C4-4A7D-977F-238FDFD38CC7}"/>
    <cellStyle name="Normal 9 3 2 4 2 3 2" xfId="2285" xr:uid="{4481C0BD-40FE-42C4-A25A-C9B3199920AA}"/>
    <cellStyle name="Normal 9 3 2 4 2 4" xfId="2286" xr:uid="{241B6C3A-CFBE-4036-AFA5-66320826FC6A}"/>
    <cellStyle name="Normal 9 3 2 4 3" xfId="841" xr:uid="{79E7C38C-6B4A-4B78-8695-0237A053BF68}"/>
    <cellStyle name="Normal 9 3 2 4 3 2" xfId="2287" xr:uid="{EF80AB9A-8D82-4125-AEC1-764C195ADE39}"/>
    <cellStyle name="Normal 9 3 2 4 3 2 2" xfId="2288" xr:uid="{D8357EA6-0BC3-4B39-BA36-09B302EE9169}"/>
    <cellStyle name="Normal 9 3 2 4 3 3" xfId="2289" xr:uid="{EA16E55D-DD6D-4513-9910-81E4042EEAFF}"/>
    <cellStyle name="Normal 9 3 2 4 4" xfId="2290" xr:uid="{960AA383-965C-4594-BD38-16A3966AE007}"/>
    <cellStyle name="Normal 9 3 2 4 4 2" xfId="2291" xr:uid="{AACD1930-F052-4825-9766-CC4769535D11}"/>
    <cellStyle name="Normal 9 3 2 4 5" xfId="2292" xr:uid="{E9F920BD-C242-4415-8458-000FDD1566E4}"/>
    <cellStyle name="Normal 9 3 2 5" xfId="409" xr:uid="{6B8B2268-A261-4F06-9007-43A795499A9E}"/>
    <cellStyle name="Normal 9 3 2 5 2" xfId="842" xr:uid="{7C0A2AEA-D903-4805-B880-EB314B5DA9F5}"/>
    <cellStyle name="Normal 9 3 2 5 2 2" xfId="2293" xr:uid="{BBC8040F-8552-4E3C-B5FA-A321ECCC6267}"/>
    <cellStyle name="Normal 9 3 2 5 2 2 2" xfId="2294" xr:uid="{B2F9FA54-F9CD-49B2-8260-2FEAAF5DC31A}"/>
    <cellStyle name="Normal 9 3 2 5 2 3" xfId="2295" xr:uid="{6AABB326-0096-4AF4-B625-79D47296E514}"/>
    <cellStyle name="Normal 9 3 2 5 3" xfId="2296" xr:uid="{DF91D7E5-9C39-432B-B151-F392BB5B27C6}"/>
    <cellStyle name="Normal 9 3 2 5 3 2" xfId="2297" xr:uid="{FC4DD3D6-589A-4ADE-9103-38A2E3B755DC}"/>
    <cellStyle name="Normal 9 3 2 5 4" xfId="2298" xr:uid="{3E55AA42-72FE-4FD0-950A-7CC7123B0FE6}"/>
    <cellStyle name="Normal 9 3 2 6" xfId="843" xr:uid="{8D7FFF4F-4250-4A1F-93EA-153B7627EB9E}"/>
    <cellStyle name="Normal 9 3 2 6 2" xfId="2299" xr:uid="{EC1E2093-BDAB-4D06-A6DF-4FB39245FDC7}"/>
    <cellStyle name="Normal 9 3 2 6 2 2" xfId="2300" xr:uid="{D483C1D6-CF25-41FD-B379-BBD7290053EA}"/>
    <cellStyle name="Normal 9 3 2 6 3" xfId="2301" xr:uid="{4D6E7CC7-4FB3-4730-82FE-D46C4D1BA95B}"/>
    <cellStyle name="Normal 9 3 2 6 4" xfId="4039" xr:uid="{BFDD3137-B8C9-486B-BD0E-59C53409458B}"/>
    <cellStyle name="Normal 9 3 2 7" xfId="2302" xr:uid="{195F8183-8E48-4809-8714-1E66D632C6ED}"/>
    <cellStyle name="Normal 9 3 2 7 2" xfId="2303" xr:uid="{6038C0B5-767F-4671-8859-6E2BABC05062}"/>
    <cellStyle name="Normal 9 3 2 8" xfId="2304" xr:uid="{74699530-C9D9-4931-AAE2-B7F8F0D399BE}"/>
    <cellStyle name="Normal 9 3 2 9" xfId="4040" xr:uid="{30B72740-1B8C-4328-944D-23923A9C8245}"/>
    <cellStyle name="Normal 9 3 3" xfId="171" xr:uid="{6554FDEC-989E-4043-B5FB-B3ABE7BE8818}"/>
    <cellStyle name="Normal 9 3 3 2" xfId="172" xr:uid="{60962C53-DB16-4BA1-8961-730A5A61531F}"/>
    <cellStyle name="Normal 9 3 3 2 2" xfId="844" xr:uid="{1C4A6B45-552D-4E9C-902D-E0746B8C3509}"/>
    <cellStyle name="Normal 9 3 3 2 2 2" xfId="845" xr:uid="{C4E07A0E-A048-4A53-AEEA-B74B034FCF90}"/>
    <cellStyle name="Normal 9 3 3 2 2 2 2" xfId="2305" xr:uid="{E1A999A3-B04C-407E-8388-350F72A20C51}"/>
    <cellStyle name="Normal 9 3 3 2 2 2 2 2" xfId="2306" xr:uid="{82427F35-AC69-4D1E-A60F-28224A3CB352}"/>
    <cellStyle name="Normal 9 3 3 2 2 2 3" xfId="2307" xr:uid="{238F8040-A6D8-49B9-9E08-46DFCABEF03C}"/>
    <cellStyle name="Normal 9 3 3 2 2 3" xfId="2308" xr:uid="{31FC6CF3-AFF9-4E9E-947A-1B256ED67A79}"/>
    <cellStyle name="Normal 9 3 3 2 2 3 2" xfId="2309" xr:uid="{F24E0E46-34C2-447C-81E9-2D07F9413ECD}"/>
    <cellStyle name="Normal 9 3 3 2 2 4" xfId="2310" xr:uid="{EB017401-2891-4DF9-9744-37FE3CD4E2E8}"/>
    <cellStyle name="Normal 9 3 3 2 3" xfId="846" xr:uid="{14CAA0E3-6E1C-4805-BE73-F6AB0B05772A}"/>
    <cellStyle name="Normal 9 3 3 2 3 2" xfId="2311" xr:uid="{E28BF25A-D5A1-4739-AA36-CF974792A5CF}"/>
    <cellStyle name="Normal 9 3 3 2 3 2 2" xfId="2312" xr:uid="{C13BF4BC-BA12-475B-A66A-517E1A868630}"/>
    <cellStyle name="Normal 9 3 3 2 3 3" xfId="2313" xr:uid="{8C075CFD-99AB-4893-85E7-969D8E09D378}"/>
    <cellStyle name="Normal 9 3 3 2 3 4" xfId="4041" xr:uid="{99296F76-D358-4635-9386-1A3E38B095F1}"/>
    <cellStyle name="Normal 9 3 3 2 4" xfId="2314" xr:uid="{724EC68C-664A-463D-A6CA-CBEAC37164A3}"/>
    <cellStyle name="Normal 9 3 3 2 4 2" xfId="2315" xr:uid="{2D869A63-DAFA-4375-AFEE-6970E7461698}"/>
    <cellStyle name="Normal 9 3 3 2 5" xfId="2316" xr:uid="{0F4D9481-2820-4A76-9AF4-E383BC05BFFD}"/>
    <cellStyle name="Normal 9 3 3 2 6" xfId="4042" xr:uid="{E4FE87DE-E5E2-4F31-9211-1EB6BD3315E0}"/>
    <cellStyle name="Normal 9 3 3 3" xfId="410" xr:uid="{0DEEF767-221F-4BA1-93BD-5DAB4F1BD3E5}"/>
    <cellStyle name="Normal 9 3 3 3 2" xfId="847" xr:uid="{6F55BCD6-3C1E-4AAD-AF91-7F64DB910F07}"/>
    <cellStyle name="Normal 9 3 3 3 2 2" xfId="848" xr:uid="{C6D56F46-ED82-4920-B892-209D3E09CFF3}"/>
    <cellStyle name="Normal 9 3 3 3 2 2 2" xfId="2317" xr:uid="{2E488D3A-8FE2-41CF-A4C2-154584BB3099}"/>
    <cellStyle name="Normal 9 3 3 3 2 2 2 2" xfId="2318" xr:uid="{3BFBE959-6BC4-46EE-8EA4-891236ACA7E0}"/>
    <cellStyle name="Normal 9 3 3 3 2 2 2 2 2" xfId="4767" xr:uid="{77C7D2A7-2296-4F3A-BD10-ACC3B43C880F}"/>
    <cellStyle name="Normal 9 3 3 3 2 2 2 2 2 2" xfId="41394" xr:uid="{BC08A0A0-BC91-44D9-B127-24F12CB56208}"/>
    <cellStyle name="Normal 9 3 3 3 2 2 2 2 2 3" xfId="5978" xr:uid="{72FEB5CD-1A2F-4916-9922-854392B881AB}"/>
    <cellStyle name="Normal 9 3 3 3 2 2 2 2 2 4" xfId="5386" xr:uid="{3D5369E7-1CC9-4BE8-8EE7-5B918380B921}"/>
    <cellStyle name="Normal 9 3 3 3 2 2 3" xfId="2319" xr:uid="{18A39F2E-6256-44ED-BC1A-4609ED396BD0}"/>
    <cellStyle name="Normal 9 3 3 3 2 2 3 2" xfId="4768" xr:uid="{7F3D4D39-9CAA-4FA2-B9DC-0EFAB6BF1145}"/>
    <cellStyle name="Normal 9 3 3 3 2 2 3 2 2" xfId="41395" xr:uid="{4910E436-80CF-4122-98E1-6F2D87308A5C}"/>
    <cellStyle name="Normal 9 3 3 3 2 2 3 2 3" xfId="5979" xr:uid="{BE7D30F8-1767-4364-B799-310B8BD227B7}"/>
    <cellStyle name="Normal 9 3 3 3 2 2 3 2 4" xfId="5387" xr:uid="{B57068EC-7A3C-4F1C-B02E-2ED5A76ECDD3}"/>
    <cellStyle name="Normal 9 3 3 3 2 3" xfId="2320" xr:uid="{ECCA4C49-DCF8-426F-9858-27197D2985B4}"/>
    <cellStyle name="Normal 9 3 3 3 2 3 2" xfId="2321" xr:uid="{BCB3FB03-BE30-417E-B841-347C76254960}"/>
    <cellStyle name="Normal 9 3 3 3 2 3 2 2" xfId="4770" xr:uid="{B806FA5C-C6F9-4E3D-B42B-CBA798A6C152}"/>
    <cellStyle name="Normal 9 3 3 3 2 3 2 2 2" xfId="41397" xr:uid="{6A0F1642-F261-47ED-8EC3-09D2CC8FAE2F}"/>
    <cellStyle name="Normal 9 3 3 3 2 3 2 2 3" xfId="5981" xr:uid="{90D8B109-8D9E-4569-91D5-0580EC681E87}"/>
    <cellStyle name="Normal 9 3 3 3 2 3 2 2 4" xfId="5389" xr:uid="{2A926349-52FD-47C2-82E1-7636A72BAC42}"/>
    <cellStyle name="Normal 9 3 3 3 2 3 3" xfId="4769" xr:uid="{28026849-7FFD-4B8A-A64D-4813FFCC52C1}"/>
    <cellStyle name="Normal 9 3 3 3 2 3 3 2" xfId="41396" xr:uid="{60846D27-D45A-46BF-8A99-32F8874FC665}"/>
    <cellStyle name="Normal 9 3 3 3 2 3 3 3" xfId="5980" xr:uid="{447BD3B2-E0C4-4277-8809-748348082627}"/>
    <cellStyle name="Normal 9 3 3 3 2 3 3 4" xfId="5388" xr:uid="{A8E288BF-4921-40AE-947C-0955A47C565C}"/>
    <cellStyle name="Normal 9 3 3 3 2 4" xfId="2322" xr:uid="{6E927145-15AC-4D8D-8282-0519221FE90B}"/>
    <cellStyle name="Normal 9 3 3 3 2 4 2" xfId="4771" xr:uid="{B0697F95-29FD-44DD-A975-E0786C69FAC8}"/>
    <cellStyle name="Normal 9 3 3 3 2 4 2 2" xfId="41398" xr:uid="{D20D108B-1202-4480-B3B0-C1C901B71AA0}"/>
    <cellStyle name="Normal 9 3 3 3 2 4 2 3" xfId="5982" xr:uid="{A83E8F41-DE0C-49D5-B19D-90BD85DC06BE}"/>
    <cellStyle name="Normal 9 3 3 3 2 4 2 4" xfId="5390" xr:uid="{6596204A-759A-4698-998C-560D115AE5D1}"/>
    <cellStyle name="Normal 9 3 3 3 3" xfId="849" xr:uid="{EFD983BF-6425-4F22-A209-AB1BFB42B467}"/>
    <cellStyle name="Normal 9 3 3 3 3 2" xfId="2323" xr:uid="{996A2BA9-DDF6-45B6-9376-572601CDBB8E}"/>
    <cellStyle name="Normal 9 3 3 3 3 2 2" xfId="2324" xr:uid="{34C801F5-EBCE-4808-85CD-DC311047F673}"/>
    <cellStyle name="Normal 9 3 3 3 3 2 2 2" xfId="4774" xr:uid="{71E434EE-BEBA-4AA9-9A1D-790D2B6675F7}"/>
    <cellStyle name="Normal 9 3 3 3 3 2 2 2 2" xfId="41401" xr:uid="{4C1D0497-1E4B-450E-8111-9B20D6C75161}"/>
    <cellStyle name="Normal 9 3 3 3 3 2 2 2 3" xfId="5985" xr:uid="{57C808E3-0CF1-48B0-B51B-A6D743855882}"/>
    <cellStyle name="Normal 9 3 3 3 3 2 2 2 4" xfId="5393" xr:uid="{FCCC087D-E079-4E54-BCF9-563B5F4A5D39}"/>
    <cellStyle name="Normal 9 3 3 3 3 2 3" xfId="4773" xr:uid="{AC9D4C4A-DBBC-4BDB-A0B8-6B8D38E72DA7}"/>
    <cellStyle name="Normal 9 3 3 3 3 2 3 2" xfId="41400" xr:uid="{A3C0EADB-0E3E-489D-9471-F1975DE7DA1F}"/>
    <cellStyle name="Normal 9 3 3 3 3 2 3 3" xfId="5984" xr:uid="{00FFC2F7-079A-40B3-A7FF-37C35EDFF950}"/>
    <cellStyle name="Normal 9 3 3 3 3 2 3 4" xfId="5392" xr:uid="{88103115-84AC-4FCB-99D2-29CBCE1F00A6}"/>
    <cellStyle name="Normal 9 3 3 3 3 3" xfId="2325" xr:uid="{DE8BA3B2-5A45-4EE8-90A4-D38805C39C19}"/>
    <cellStyle name="Normal 9 3 3 3 3 3 2" xfId="4775" xr:uid="{10E1FFC7-D71D-477E-99C7-12716551EE73}"/>
    <cellStyle name="Normal 9 3 3 3 3 3 2 2" xfId="41402" xr:uid="{D8042426-4B50-461D-86AE-984867ACAC2B}"/>
    <cellStyle name="Normal 9 3 3 3 3 3 2 3" xfId="5986" xr:uid="{041256F7-8F89-444A-ADAF-E0699FF26790}"/>
    <cellStyle name="Normal 9 3 3 3 3 3 2 4" xfId="5394" xr:uid="{0E05C0DB-9C2D-4921-8E06-6B1213C97B93}"/>
    <cellStyle name="Normal 9 3 3 3 3 4" xfId="4772" xr:uid="{56022B15-7EA6-4B19-B157-236828394F6D}"/>
    <cellStyle name="Normal 9 3 3 3 3 4 2" xfId="41399" xr:uid="{3F7D2953-6544-47C7-8540-507C4EF04FC2}"/>
    <cellStyle name="Normal 9 3 3 3 3 4 3" xfId="5983" xr:uid="{814CD5E4-76D7-4B7B-9BA2-EA03DA4B9C1F}"/>
    <cellStyle name="Normal 9 3 3 3 3 4 4" xfId="5391" xr:uid="{E59F7835-FD7F-41FA-AB20-9A833103BB74}"/>
    <cellStyle name="Normal 9 3 3 3 4" xfId="2326" xr:uid="{BE9735E1-849B-449C-9D58-532E3F63FFCD}"/>
    <cellStyle name="Normal 9 3 3 3 4 2" xfId="2327" xr:uid="{89228FC2-F726-451C-BA39-E2D22F907100}"/>
    <cellStyle name="Normal 9 3 3 3 4 2 2" xfId="4777" xr:uid="{911FE0D4-E07C-476D-ACAF-CECC011B04B7}"/>
    <cellStyle name="Normal 9 3 3 3 4 2 2 2" xfId="41404" xr:uid="{85F36B6A-75E2-48B0-994E-A570A463F3AD}"/>
    <cellStyle name="Normal 9 3 3 3 4 2 2 3" xfId="5988" xr:uid="{C59501F6-4279-4930-A6D7-129D7B8FBED5}"/>
    <cellStyle name="Normal 9 3 3 3 4 2 2 4" xfId="5396" xr:uid="{47EF7E4C-EA97-426B-8F04-9A738AED6269}"/>
    <cellStyle name="Normal 9 3 3 3 4 3" xfId="4776" xr:uid="{522D3B2E-8B69-4266-B731-8363927509F7}"/>
    <cellStyle name="Normal 9 3 3 3 4 3 2" xfId="41403" xr:uid="{067D21D0-D6C3-478D-AB14-EDE968C006B1}"/>
    <cellStyle name="Normal 9 3 3 3 4 3 3" xfId="5987" xr:uid="{DCA36E37-F7BA-4EF0-887B-3594DA423191}"/>
    <cellStyle name="Normal 9 3 3 3 4 3 4" xfId="5395" xr:uid="{0DFC0882-F625-48EE-A8F8-7270F827CD2F}"/>
    <cellStyle name="Normal 9 3 3 3 5" xfId="2328" xr:uid="{ED150127-6A86-4B16-9B25-23B9C4609DCC}"/>
    <cellStyle name="Normal 9 3 3 3 5 2" xfId="4778" xr:uid="{3486B5A8-F240-493D-A495-37C3F8F47F50}"/>
    <cellStyle name="Normal 9 3 3 3 5 2 2" xfId="41405" xr:uid="{BB24A343-485E-49F6-95A1-695EDCB2CC78}"/>
    <cellStyle name="Normal 9 3 3 3 5 2 3" xfId="5989" xr:uid="{5413C694-4B42-4CB5-9ABC-54462D5A8C80}"/>
    <cellStyle name="Normal 9 3 3 3 5 2 4" xfId="5397" xr:uid="{3AA3B238-6A1D-4E26-AFBA-CF984A50744B}"/>
    <cellStyle name="Normal 9 3 3 4" xfId="411" xr:uid="{CC85D13D-94BC-4FD7-B125-F3FB1F24029E}"/>
    <cellStyle name="Normal 9 3 3 4 2" xfId="850" xr:uid="{8641E67A-8D6D-4267-A704-8E6C0583C188}"/>
    <cellStyle name="Normal 9 3 3 4 2 2" xfId="2329" xr:uid="{79429DC8-9FE5-4E01-A35D-6EE2BDC9C1FE}"/>
    <cellStyle name="Normal 9 3 3 4 2 2 2" xfId="2330" xr:uid="{692C7305-4B24-46E2-BCCC-C662569254A4}"/>
    <cellStyle name="Normal 9 3 3 4 2 2 2 2" xfId="4782" xr:uid="{E254AB2C-65C6-479D-A8A5-E11D297081E0}"/>
    <cellStyle name="Normal 9 3 3 4 2 2 2 2 2" xfId="41409" xr:uid="{DC6B2E0D-15D6-408E-852D-C7230A8A41B6}"/>
    <cellStyle name="Normal 9 3 3 4 2 2 2 2 3" xfId="5993" xr:uid="{5B2C9999-905C-4230-856D-856B5FF7E130}"/>
    <cellStyle name="Normal 9 3 3 4 2 2 2 2 4" xfId="5401" xr:uid="{2233CCBC-450A-40F0-8339-CC9FFD1AF465}"/>
    <cellStyle name="Normal 9 3 3 4 2 2 3" xfId="4781" xr:uid="{CDACAC2A-5FCA-42B7-8F89-35C14E334F4B}"/>
    <cellStyle name="Normal 9 3 3 4 2 2 3 2" xfId="41408" xr:uid="{AEB6005A-C7BE-4BFC-AF82-E45FF8D0E6A8}"/>
    <cellStyle name="Normal 9 3 3 4 2 2 3 3" xfId="5992" xr:uid="{C8670522-B7DB-4E68-93D0-293E770C0BC0}"/>
    <cellStyle name="Normal 9 3 3 4 2 2 3 4" xfId="5400" xr:uid="{304C9BEC-C654-4856-B8A3-481C846ABDB6}"/>
    <cellStyle name="Normal 9 3 3 4 2 3" xfId="2331" xr:uid="{7F1D0736-F634-4243-99DC-580784A50FC5}"/>
    <cellStyle name="Normal 9 3 3 4 2 3 2" xfId="4783" xr:uid="{0F2B9D6E-CB10-4CC3-BC96-B907470372B9}"/>
    <cellStyle name="Normal 9 3 3 4 2 3 2 2" xfId="41410" xr:uid="{B5005133-14BD-4583-A475-CFD378A7544B}"/>
    <cellStyle name="Normal 9 3 3 4 2 3 2 3" xfId="5994" xr:uid="{8F02DF9F-58DC-4485-8BFD-F0411A9A30BE}"/>
    <cellStyle name="Normal 9 3 3 4 2 3 2 4" xfId="5402" xr:uid="{042972E8-8C67-4D4F-9FFA-B0321FAEF16F}"/>
    <cellStyle name="Normal 9 3 3 4 2 4" xfId="4780" xr:uid="{9E2B64B1-F55C-4300-BB96-A4D906C621A6}"/>
    <cellStyle name="Normal 9 3 3 4 2 4 2" xfId="41407" xr:uid="{99CE006D-C877-4A4E-8778-CC47CCA5850A}"/>
    <cellStyle name="Normal 9 3 3 4 2 4 3" xfId="5991" xr:uid="{D9BFBD49-AEA7-4ECC-A39E-8E1FF31AC279}"/>
    <cellStyle name="Normal 9 3 3 4 2 4 4" xfId="5399" xr:uid="{B2916CEE-0F02-4F69-9225-74ADE065271E}"/>
    <cellStyle name="Normal 9 3 3 4 3" xfId="2332" xr:uid="{1197D809-AD8E-4576-BB2E-A8D032B96950}"/>
    <cellStyle name="Normal 9 3 3 4 3 2" xfId="2333" xr:uid="{A96DDC6E-DA91-42DB-8C30-3B9FD0E5ED48}"/>
    <cellStyle name="Normal 9 3 3 4 3 2 2" xfId="4785" xr:uid="{7BA7D65C-1C54-4F25-B895-E2DA73A98E7D}"/>
    <cellStyle name="Normal 9 3 3 4 3 2 2 2" xfId="41412" xr:uid="{72152E69-E2F6-466C-9E3D-D1694BE09884}"/>
    <cellStyle name="Normal 9 3 3 4 3 2 2 3" xfId="5996" xr:uid="{BEA1B4DE-05E8-4625-BEAB-45E00133C7C2}"/>
    <cellStyle name="Normal 9 3 3 4 3 2 2 4" xfId="5404" xr:uid="{0EFE90E4-2FA2-406C-AFB3-02C558B6D56C}"/>
    <cellStyle name="Normal 9 3 3 4 3 3" xfId="4784" xr:uid="{0E4F737A-B2F4-4519-B174-6309A5F0D906}"/>
    <cellStyle name="Normal 9 3 3 4 3 3 2" xfId="41411" xr:uid="{A7B3FCA3-E020-48A2-BC29-E41CB105C5BD}"/>
    <cellStyle name="Normal 9 3 3 4 3 3 3" xfId="5995" xr:uid="{938B116D-A3D7-45C8-8C88-AB1786FF8024}"/>
    <cellStyle name="Normal 9 3 3 4 3 3 4" xfId="5403" xr:uid="{EB51C793-244F-435B-AFDB-AC88F715D760}"/>
    <cellStyle name="Normal 9 3 3 4 4" xfId="2334" xr:uid="{053EA7BE-EF5F-40AE-B409-C3EB24CCC539}"/>
    <cellStyle name="Normal 9 3 3 4 4 2" xfId="4786" xr:uid="{810AFDCF-0FF7-4336-AE3E-62C857AE4A3D}"/>
    <cellStyle name="Normal 9 3 3 4 4 2 2" xfId="41413" xr:uid="{DA6A13E0-FB6C-49D4-B7EF-F33FFC30F7FC}"/>
    <cellStyle name="Normal 9 3 3 4 4 2 3" xfId="5997" xr:uid="{CCEFC984-3736-45DC-885D-543E399C994C}"/>
    <cellStyle name="Normal 9 3 3 4 4 2 4" xfId="5405" xr:uid="{ABD3523D-DC5A-4DBA-B92A-A475FCF2E7C7}"/>
    <cellStyle name="Normal 9 3 3 4 5" xfId="4779" xr:uid="{A6511DBA-A885-42CF-9F91-F6974AD511C1}"/>
    <cellStyle name="Normal 9 3 3 4 5 2" xfId="41406" xr:uid="{CC20894D-D892-4819-89BD-AE8FA5A5A72B}"/>
    <cellStyle name="Normal 9 3 3 4 5 3" xfId="5990" xr:uid="{176BE9A1-6BAA-400E-9163-968C00672181}"/>
    <cellStyle name="Normal 9 3 3 4 5 4" xfId="5398" xr:uid="{2A1C25BA-9838-4524-8CC7-02A172E047AD}"/>
    <cellStyle name="Normal 9 3 3 5" xfId="851" xr:uid="{F682D5B1-ECC0-4359-9940-666254508F2D}"/>
    <cellStyle name="Normal 9 3 3 5 2" xfId="2335" xr:uid="{582FA539-2D51-402F-87BC-449E8D3F1526}"/>
    <cellStyle name="Normal 9 3 3 5 2 2" xfId="2336" xr:uid="{F06CB436-3995-4290-A86C-20556A8D6FB9}"/>
    <cellStyle name="Normal 9 3 3 5 2 2 2" xfId="4789" xr:uid="{E13698C8-B81E-49D2-AC48-1BDE7D28EE2A}"/>
    <cellStyle name="Normal 9 3 3 5 2 2 2 2" xfId="41416" xr:uid="{6D2ED9C1-78DD-4A06-94BE-2F95AD17AC42}"/>
    <cellStyle name="Normal 9 3 3 5 2 2 2 3" xfId="6000" xr:uid="{C443904F-0538-4C58-B6AD-46343D304DA2}"/>
    <cellStyle name="Normal 9 3 3 5 2 2 2 4" xfId="5408" xr:uid="{BDF172AA-8C83-4CA9-8F96-FFC5E6BF98BD}"/>
    <cellStyle name="Normal 9 3 3 5 2 3" xfId="4788" xr:uid="{C0B27A03-E95C-4163-9EE7-9BFEF1123973}"/>
    <cellStyle name="Normal 9 3 3 5 2 3 2" xfId="41415" xr:uid="{D28B25AC-DD2B-46DD-81DE-344E7A8D0248}"/>
    <cellStyle name="Normal 9 3 3 5 2 3 3" xfId="5999" xr:uid="{F0AA41E6-3E27-4A49-BA80-540688740AD4}"/>
    <cellStyle name="Normal 9 3 3 5 2 3 4" xfId="5407" xr:uid="{722B1D0C-5A55-48DD-ABCC-D1AFE3487238}"/>
    <cellStyle name="Normal 9 3 3 5 3" xfId="2337" xr:uid="{B31A35D9-5B86-47E1-AD3E-81C49C237918}"/>
    <cellStyle name="Normal 9 3 3 5 3 2" xfId="4790" xr:uid="{DBF1B90F-D186-4161-AA28-40C7E2731B95}"/>
    <cellStyle name="Normal 9 3 3 5 3 2 2" xfId="41417" xr:uid="{50933BF2-748B-4DDA-9DA2-09C97729FD0E}"/>
    <cellStyle name="Normal 9 3 3 5 3 2 3" xfId="6001" xr:uid="{2A710196-0F49-41BE-8D39-95A3B377253A}"/>
    <cellStyle name="Normal 9 3 3 5 3 2 4" xfId="5409" xr:uid="{FB98AEC0-4F71-4361-9A6E-BEA663098E1D}"/>
    <cellStyle name="Normal 9 3 3 5 4" xfId="4043" xr:uid="{90C74FD3-0056-4825-9F6D-E77BFCA8E91C}"/>
    <cellStyle name="Normal 9 3 3 5 4 2" xfId="4791" xr:uid="{6D3AB481-3B08-42B1-B118-F3C8666902EB}"/>
    <cellStyle name="Normal 9 3 3 5 4 2 2" xfId="41418" xr:uid="{6733BD19-D27A-4AFE-A3D6-ADD49722DBE6}"/>
    <cellStyle name="Normal 9 3 3 5 4 2 3" xfId="6002" xr:uid="{DE9DD832-EDEE-45CE-B597-6E785C56E733}"/>
    <cellStyle name="Normal 9 3 3 5 4 2 4" xfId="5410" xr:uid="{FE1DDFAF-98FD-4C7B-B643-E4007A89703C}"/>
    <cellStyle name="Normal 9 3 3 5 5" xfId="4787" xr:uid="{0AAF77D2-9424-4777-8208-D5628F48853B}"/>
    <cellStyle name="Normal 9 3 3 5 5 2" xfId="41414" xr:uid="{6D2BE325-E748-4B60-BB43-A9001ADFC6A6}"/>
    <cellStyle name="Normal 9 3 3 5 5 3" xfId="5998" xr:uid="{31ED0022-014A-4577-A080-A969DB53BEF7}"/>
    <cellStyle name="Normal 9 3 3 5 5 4" xfId="5406" xr:uid="{63BDAA76-9D2B-415E-80FC-73650BC54055}"/>
    <cellStyle name="Normal 9 3 3 6" xfId="2338" xr:uid="{C859E0CA-757F-4705-833F-BA2A628B3C5B}"/>
    <cellStyle name="Normal 9 3 3 6 2" xfId="2339" xr:uid="{C02D7CCD-4452-4031-9335-4095ECE2056F}"/>
    <cellStyle name="Normal 9 3 3 6 2 2" xfId="4793" xr:uid="{E668E668-3F4F-4E68-A27B-F3FB5BCA0E25}"/>
    <cellStyle name="Normal 9 3 3 6 2 2 2" xfId="41420" xr:uid="{B23964D0-9702-4164-AAB8-09FE16FD481F}"/>
    <cellStyle name="Normal 9 3 3 6 2 2 3" xfId="6004" xr:uid="{FE637A4E-1889-4132-BABD-7E82548E51E1}"/>
    <cellStyle name="Normal 9 3 3 6 2 2 4" xfId="5412" xr:uid="{270E1CDA-DB7F-40FC-A144-A43EEE1F7394}"/>
    <cellStyle name="Normal 9 3 3 6 3" xfId="4792" xr:uid="{14ABFA4B-9EB6-4F6B-8989-9E6580487F86}"/>
    <cellStyle name="Normal 9 3 3 6 3 2" xfId="41419" xr:uid="{DA86DEDD-0D3C-48C9-9C71-F8712AE52000}"/>
    <cellStyle name="Normal 9 3 3 6 3 3" xfId="6003" xr:uid="{2E0F71C4-3A65-41C2-9369-0B6C68FBBEF3}"/>
    <cellStyle name="Normal 9 3 3 6 3 4" xfId="5411" xr:uid="{512A0FF3-C687-4112-B11E-AB46C0E8370B}"/>
    <cellStyle name="Normal 9 3 3 7" xfId="2340" xr:uid="{CD8B3AF0-1A57-4ECE-ABEE-7686954789D9}"/>
    <cellStyle name="Normal 9 3 3 7 2" xfId="4794" xr:uid="{CC8791B7-0C59-4CCB-9402-39305EA8AFA8}"/>
    <cellStyle name="Normal 9 3 3 7 2 2" xfId="41421" xr:uid="{E31B7991-484F-40D9-8753-2057F443A1EB}"/>
    <cellStyle name="Normal 9 3 3 7 2 3" xfId="6005" xr:uid="{4684A16C-C44B-441E-BB2C-17E2ACA4B621}"/>
    <cellStyle name="Normal 9 3 3 7 2 4" xfId="5413" xr:uid="{59DE57F1-104A-4F66-A37C-BE0ECF147664}"/>
    <cellStyle name="Normal 9 3 3 8" xfId="4044" xr:uid="{E43F931C-EE0D-4202-BAA2-BAF8733E1CD6}"/>
    <cellStyle name="Normal 9 3 3 8 2" xfId="4795" xr:uid="{8F85D04C-115E-485D-9451-A91E68370B70}"/>
    <cellStyle name="Normal 9 3 3 8 2 2" xfId="41422" xr:uid="{A06BB7B9-8E4F-41AA-B29F-26FE31EA1AE3}"/>
    <cellStyle name="Normal 9 3 3 8 2 3" xfId="6006" xr:uid="{E7069625-18FF-48E2-AC80-40F554D7F0B0}"/>
    <cellStyle name="Normal 9 3 3 8 2 4" xfId="5414" xr:uid="{3EE5D327-83D6-4C8E-A78F-51A24AA7435C}"/>
    <cellStyle name="Normal 9 3 4" xfId="173" xr:uid="{3A0E562F-0EE4-4034-9984-0766E7F60E5A}"/>
    <cellStyle name="Normal 9 3 4 2" xfId="452" xr:uid="{05DFE814-355A-4647-83EA-E864C1E0ECD0}"/>
    <cellStyle name="Normal 9 3 4 2 2" xfId="852" xr:uid="{BDBB4A99-BA7A-4F38-A75A-B94145A445E7}"/>
    <cellStyle name="Normal 9 3 4 2 2 2" xfId="2341" xr:uid="{5691ED61-5DAB-4202-8241-29A20BF2EE37}"/>
    <cellStyle name="Normal 9 3 4 2 2 2 2" xfId="2342" xr:uid="{265602A2-2406-43CD-9620-2F65E3CD62DA}"/>
    <cellStyle name="Normal 9 3 4 2 2 2 2 2" xfId="4800" xr:uid="{9286047C-B92B-4CEA-9FEA-3B25AA5354A0}"/>
    <cellStyle name="Normal 9 3 4 2 2 2 2 2 2" xfId="41427" xr:uid="{733F2E63-67BA-4D8D-AB29-1530679C69E4}"/>
    <cellStyle name="Normal 9 3 4 2 2 2 2 2 3" xfId="6011" xr:uid="{7D1D1A95-CA1C-487D-A6FA-49BC88189BCE}"/>
    <cellStyle name="Normal 9 3 4 2 2 2 2 2 4" xfId="5419" xr:uid="{4C1E813F-3C80-4BBF-B95F-482D4D10DCD3}"/>
    <cellStyle name="Normal 9 3 4 2 2 2 3" xfId="4799" xr:uid="{134E5986-B0D5-4A19-A1F8-883AE54A9A5A}"/>
    <cellStyle name="Normal 9 3 4 2 2 2 3 2" xfId="41426" xr:uid="{70F9DD6D-3C82-4004-B455-133BDE20C459}"/>
    <cellStyle name="Normal 9 3 4 2 2 2 3 3" xfId="6010" xr:uid="{A0235BA1-47FB-4356-98B7-21A4CEA95F57}"/>
    <cellStyle name="Normal 9 3 4 2 2 2 3 4" xfId="5418" xr:uid="{04396110-36E0-46AF-981C-D453DC8A3CFD}"/>
    <cellStyle name="Normal 9 3 4 2 2 3" xfId="2343" xr:uid="{6441B9C1-99DF-4D68-9A86-C18E3EF9DC5D}"/>
    <cellStyle name="Normal 9 3 4 2 2 3 2" xfId="4801" xr:uid="{378A93A9-7600-4383-BC0F-5C8046914F95}"/>
    <cellStyle name="Normal 9 3 4 2 2 3 2 2" xfId="41428" xr:uid="{761DD604-6720-49C5-AE97-7D2060B5D98B}"/>
    <cellStyle name="Normal 9 3 4 2 2 3 2 3" xfId="6012" xr:uid="{E73CEA34-49E2-4175-8D9D-A276BF775DBE}"/>
    <cellStyle name="Normal 9 3 4 2 2 3 2 4" xfId="5420" xr:uid="{DF63C55D-768C-49AF-898B-F0AE08CCD456}"/>
    <cellStyle name="Normal 9 3 4 2 2 4" xfId="4045" xr:uid="{4C8DC11E-9139-4B7A-B867-561EBFD4CFE1}"/>
    <cellStyle name="Normal 9 3 4 2 2 4 2" xfId="4802" xr:uid="{BC462A59-F0A1-4BEA-BCAE-A5EE4DB662A1}"/>
    <cellStyle name="Normal 9 3 4 2 2 4 2 2" xfId="41429" xr:uid="{8302348D-E1D2-43A3-9737-D8759F566292}"/>
    <cellStyle name="Normal 9 3 4 2 2 4 2 3" xfId="6013" xr:uid="{ED09F9C1-F76A-46B5-A565-9858E11A367D}"/>
    <cellStyle name="Normal 9 3 4 2 2 4 2 4" xfId="5421" xr:uid="{BB03568A-3EF5-4C82-A3ED-2CCE5422D5B6}"/>
    <cellStyle name="Normal 9 3 4 2 2 5" xfId="4798" xr:uid="{B56A7B34-A702-43AF-AC0F-235B3B129A86}"/>
    <cellStyle name="Normal 9 3 4 2 2 5 2" xfId="41425" xr:uid="{D2D1D637-9191-4D7B-9626-13B90530AB68}"/>
    <cellStyle name="Normal 9 3 4 2 2 5 3" xfId="6009" xr:uid="{AB373BE1-E6B7-4E0C-818C-C32181E92F69}"/>
    <cellStyle name="Normal 9 3 4 2 2 5 4" xfId="5417" xr:uid="{8840E8D8-4898-4118-928E-B3257EA433B0}"/>
    <cellStyle name="Normal 9 3 4 2 3" xfId="2344" xr:uid="{F9BD65D7-AD12-47E8-B907-971642898807}"/>
    <cellStyle name="Normal 9 3 4 2 3 2" xfId="2345" xr:uid="{D10B61E0-B65D-497C-850C-7B1463B97E41}"/>
    <cellStyle name="Normal 9 3 4 2 3 2 2" xfId="4804" xr:uid="{12437C1B-03AD-40F4-B585-45E9DECC517B}"/>
    <cellStyle name="Normal 9 3 4 2 3 2 2 2" xfId="41431" xr:uid="{6E055F60-75A8-438B-84CF-CEC8A0502E4A}"/>
    <cellStyle name="Normal 9 3 4 2 3 2 2 3" xfId="6015" xr:uid="{90397159-C77B-4937-8A69-81D0B89E8810}"/>
    <cellStyle name="Normal 9 3 4 2 3 2 2 4" xfId="5423" xr:uid="{6AB59DCD-61CD-46F0-B338-373198D2D59E}"/>
    <cellStyle name="Normal 9 3 4 2 3 3" xfId="4803" xr:uid="{BC7657EA-4A3C-4EC4-8EB0-5B793BC4EC78}"/>
    <cellStyle name="Normal 9 3 4 2 3 3 2" xfId="41430" xr:uid="{C747CF6E-E5FF-4FF6-9709-25FEDAE9D53D}"/>
    <cellStyle name="Normal 9 3 4 2 3 3 3" xfId="6014" xr:uid="{61D8D4A1-DE40-4DE2-A7BA-524E791C6C1B}"/>
    <cellStyle name="Normal 9 3 4 2 3 3 4" xfId="5422" xr:uid="{A56F7D53-9477-4B6D-A9AC-D1FE3D7F9623}"/>
    <cellStyle name="Normal 9 3 4 2 4" xfId="2346" xr:uid="{2A7C7432-F734-47E9-9794-AE65BF7625D1}"/>
    <cellStyle name="Normal 9 3 4 2 4 2" xfId="4805" xr:uid="{36F329B8-57EF-48D0-A59E-6D8D1B3E2ED7}"/>
    <cellStyle name="Normal 9 3 4 2 4 2 2" xfId="41432" xr:uid="{41E081BC-1089-4A91-B064-7A5F5E139A19}"/>
    <cellStyle name="Normal 9 3 4 2 4 2 3" xfId="6016" xr:uid="{41E8D8EA-6EBC-4AA6-BE40-93334293CFBD}"/>
    <cellStyle name="Normal 9 3 4 2 4 2 4" xfId="5424" xr:uid="{34F7BF42-7458-4854-942B-7C15314C51BA}"/>
    <cellStyle name="Normal 9 3 4 2 5" xfId="4046" xr:uid="{CEF2142A-B4C8-4997-A745-2EEBA531EB11}"/>
    <cellStyle name="Normal 9 3 4 2 5 2" xfId="4806" xr:uid="{06FFCB37-A714-4A04-B400-1EAB89453A30}"/>
    <cellStyle name="Normal 9 3 4 2 5 2 2" xfId="41433" xr:uid="{58515B08-A92E-47FC-9633-F42FCDC8FB49}"/>
    <cellStyle name="Normal 9 3 4 2 5 2 3" xfId="6017" xr:uid="{C2A105C0-BA2E-4697-ABD4-637ECCAEB70C}"/>
    <cellStyle name="Normal 9 3 4 2 5 2 4" xfId="5425" xr:uid="{E3C9D80E-99CF-46D0-991F-5D8566A14B38}"/>
    <cellStyle name="Normal 9 3 4 2 6" xfId="4797" xr:uid="{D4C127D1-68CF-47EB-91CE-9283D99AE133}"/>
    <cellStyle name="Normal 9 3 4 2 6 2" xfId="41424" xr:uid="{2D408D0D-B270-4253-9870-FFA62A18E82C}"/>
    <cellStyle name="Normal 9 3 4 2 6 3" xfId="6008" xr:uid="{1A90D90C-F0FF-472D-BD01-25D11D8E8D28}"/>
    <cellStyle name="Normal 9 3 4 2 6 4" xfId="5416" xr:uid="{50AA7243-D3D1-4B21-ABE5-83327A216D60}"/>
    <cellStyle name="Normal 9 3 4 3" xfId="853" xr:uid="{FD90E7F4-0EAA-4595-AB1A-9C642423B365}"/>
    <cellStyle name="Normal 9 3 4 3 2" xfId="2347" xr:uid="{8368CC79-59E6-44A7-8055-33DC092D3B97}"/>
    <cellStyle name="Normal 9 3 4 3 2 2" xfId="2348" xr:uid="{53D96972-4C19-40E6-A097-45137674DBE2}"/>
    <cellStyle name="Normal 9 3 4 3 2 2 2" xfId="4809" xr:uid="{07E1ACB8-BFB1-4FE8-8AC1-6D46615DC0AC}"/>
    <cellStyle name="Normal 9 3 4 3 2 2 2 2" xfId="41436" xr:uid="{E1C1D71E-170C-4466-AE11-A7ADEC4FDB31}"/>
    <cellStyle name="Normal 9 3 4 3 2 2 2 3" xfId="6020" xr:uid="{225C4BC6-252D-4E25-B327-F7871905FABE}"/>
    <cellStyle name="Normal 9 3 4 3 2 2 2 4" xfId="5428" xr:uid="{F51EDFF7-754D-450C-AD86-8531E7CA1F98}"/>
    <cellStyle name="Normal 9 3 4 3 2 3" xfId="4808" xr:uid="{7984D8EF-B1D5-478B-A584-F575C392798A}"/>
    <cellStyle name="Normal 9 3 4 3 2 3 2" xfId="41435" xr:uid="{03D2BAAC-0747-4551-8584-0AFE8CFC4A63}"/>
    <cellStyle name="Normal 9 3 4 3 2 3 3" xfId="6019" xr:uid="{690EB3CB-7763-433A-91ED-A4A4D9778C0D}"/>
    <cellStyle name="Normal 9 3 4 3 2 3 4" xfId="5427" xr:uid="{CFD60BB7-8A8B-4A17-9017-88DB33E7FD4E}"/>
    <cellStyle name="Normal 9 3 4 3 3" xfId="2349" xr:uid="{BA760061-64D2-4ED2-A731-BD52F8B83FE1}"/>
    <cellStyle name="Normal 9 3 4 3 3 2" xfId="4810" xr:uid="{4C10B8BC-40F8-4AB4-BD8B-8E380B3348EE}"/>
    <cellStyle name="Normal 9 3 4 3 3 2 2" xfId="41437" xr:uid="{75E04C30-91B8-4B35-B0C7-4C4E996B1EC9}"/>
    <cellStyle name="Normal 9 3 4 3 3 2 3" xfId="6021" xr:uid="{A6EF2E48-0FE9-42E8-ADD0-FE4E0F3B37DE}"/>
    <cellStyle name="Normal 9 3 4 3 3 2 4" xfId="5429" xr:uid="{7BB3B24F-7AB2-4501-AA98-4F5238BE4D3C}"/>
    <cellStyle name="Normal 9 3 4 3 4" xfId="4047" xr:uid="{F44460D1-6BB5-44B2-B94B-395D9130ABB4}"/>
    <cellStyle name="Normal 9 3 4 3 4 2" xfId="4811" xr:uid="{56F8B329-F563-4734-9D46-52A6D9CD48C3}"/>
    <cellStyle name="Normal 9 3 4 3 4 2 2" xfId="41438" xr:uid="{E0F71730-D9A2-4A69-85FB-D1EC15F6E17C}"/>
    <cellStyle name="Normal 9 3 4 3 4 2 3" xfId="6022" xr:uid="{9F75D3DF-714D-4E6C-8388-7F30D5C2F2FE}"/>
    <cellStyle name="Normal 9 3 4 3 4 2 4" xfId="5430" xr:uid="{47B6E30A-5CBC-4A90-8267-594BCAB919A2}"/>
    <cellStyle name="Normal 9 3 4 3 5" xfId="4807" xr:uid="{37CEEBCA-D93E-4158-B00B-D3387ECAFFFE}"/>
    <cellStyle name="Normal 9 3 4 3 5 2" xfId="41434" xr:uid="{268B9E29-A37C-4596-8860-F49C6708EFA6}"/>
    <cellStyle name="Normal 9 3 4 3 5 3" xfId="6018" xr:uid="{7F6873E2-6A68-4F26-A4AA-36DF58B1925A}"/>
    <cellStyle name="Normal 9 3 4 3 5 4" xfId="5426" xr:uid="{4E9E85ED-7DD0-44B5-8036-E624AD071112}"/>
    <cellStyle name="Normal 9 3 4 4" xfId="2350" xr:uid="{5B812DD1-1B68-45A8-A45F-8D1295218FC0}"/>
    <cellStyle name="Normal 9 3 4 4 2" xfId="2351" xr:uid="{255B3C42-3DD4-4BCB-BAA5-B7782F3EAC93}"/>
    <cellStyle name="Normal 9 3 4 4 2 2" xfId="4813" xr:uid="{80D33E48-99D7-4F18-AEE2-58531EAED943}"/>
    <cellStyle name="Normal 9 3 4 4 2 2 2" xfId="41440" xr:uid="{04D9A3D0-F62F-4694-9018-8E23469E8DE7}"/>
    <cellStyle name="Normal 9 3 4 4 2 2 3" xfId="6024" xr:uid="{1C67D504-5A11-475B-BFF1-6BA30961E4B5}"/>
    <cellStyle name="Normal 9 3 4 4 2 2 4" xfId="5432" xr:uid="{2CB0C179-C152-437A-8B8D-8F50CD1D702B}"/>
    <cellStyle name="Normal 9 3 4 4 3" xfId="4048" xr:uid="{7FA579AE-40EF-4DBE-89C2-E3DAF0392C4C}"/>
    <cellStyle name="Normal 9 3 4 4 3 2" xfId="4814" xr:uid="{3A534E5B-8BFD-444D-AE36-3E10DC258BBD}"/>
    <cellStyle name="Normal 9 3 4 4 3 2 2" xfId="41441" xr:uid="{96B2363C-BA4D-4F46-9EF1-D03AEA4CF28B}"/>
    <cellStyle name="Normal 9 3 4 4 3 2 3" xfId="6025" xr:uid="{D325F3E6-8E8F-4354-A552-99776172BACB}"/>
    <cellStyle name="Normal 9 3 4 4 3 2 4" xfId="5433" xr:uid="{283FFF17-994D-4415-8B46-226C48966CD9}"/>
    <cellStyle name="Normal 9 3 4 4 4" xfId="4049" xr:uid="{C69E0139-B07C-4335-AC73-2ECB54FE81A4}"/>
    <cellStyle name="Normal 9 3 4 4 4 2" xfId="4815" xr:uid="{B577829A-1BC4-4DE6-A11F-1E7B7827034F}"/>
    <cellStyle name="Normal 9 3 4 4 4 2 2" xfId="41442" xr:uid="{45E4BA20-8E9D-4E4E-BDF3-5481FAA0180E}"/>
    <cellStyle name="Normal 9 3 4 4 4 2 3" xfId="6026" xr:uid="{442FD1E9-2ADD-4428-A11A-784409D09123}"/>
    <cellStyle name="Normal 9 3 4 4 4 2 4" xfId="5434" xr:uid="{6C4EB7A0-3685-49BB-90DB-9D488384FA57}"/>
    <cellStyle name="Normal 9 3 4 4 5" xfId="4812" xr:uid="{9AFF4484-E02B-4A13-BE7B-BCF7E18833D6}"/>
    <cellStyle name="Normal 9 3 4 4 5 2" xfId="41439" xr:uid="{E9DEA9DD-C6F8-4720-AF95-82D9230E39DE}"/>
    <cellStyle name="Normal 9 3 4 4 5 3" xfId="6023" xr:uid="{9DBCBA77-C80B-4BBE-B367-96C9C6E5005E}"/>
    <cellStyle name="Normal 9 3 4 4 5 4" xfId="5431" xr:uid="{74B26D36-F84F-4CA4-921F-D7AADECEBAE9}"/>
    <cellStyle name="Normal 9 3 4 5" xfId="2352" xr:uid="{370E65F0-2E92-4D3B-9382-A13560FFDC5C}"/>
    <cellStyle name="Normal 9 3 4 5 2" xfId="4816" xr:uid="{A7EECC00-40C0-4696-95FA-3C14B243B3E3}"/>
    <cellStyle name="Normal 9 3 4 5 2 2" xfId="41443" xr:uid="{8F3531C3-655B-4C4E-AD0F-5B11661AB0F5}"/>
    <cellStyle name="Normal 9 3 4 5 2 3" xfId="6027" xr:uid="{3ABD8ADA-2F65-4ACF-A527-DE8EC39FB3EA}"/>
    <cellStyle name="Normal 9 3 4 5 2 4" xfId="5435" xr:uid="{55AF8652-E409-4E31-9C78-A093A4209008}"/>
    <cellStyle name="Normal 9 3 4 6" xfId="4050" xr:uid="{0225022F-916B-4081-BAE7-BDBE062A4DA2}"/>
    <cellStyle name="Normal 9 3 4 6 2" xfId="4817" xr:uid="{650D6F6B-F854-4D07-AF09-DFEBDB69FC77}"/>
    <cellStyle name="Normal 9 3 4 6 2 2" xfId="41444" xr:uid="{C58F313E-BEAD-46F6-BC37-AB759F5A8180}"/>
    <cellStyle name="Normal 9 3 4 6 2 3" xfId="6028" xr:uid="{C531C35C-6074-46FB-B8D1-002301B69715}"/>
    <cellStyle name="Normal 9 3 4 6 2 4" xfId="5436" xr:uid="{69CD0498-B16D-426E-8429-D9DC81CDFE1F}"/>
    <cellStyle name="Normal 9 3 4 7" xfId="4051" xr:uid="{504CB019-2B37-43E9-9F55-C93B544C1E77}"/>
    <cellStyle name="Normal 9 3 4 7 2" xfId="4818" xr:uid="{B04A7855-06A1-4438-A3BE-724FA59F605A}"/>
    <cellStyle name="Normal 9 3 4 7 2 2" xfId="41445" xr:uid="{84EB7A26-181B-4FD0-9D73-8ACA0FBA6D38}"/>
    <cellStyle name="Normal 9 3 4 7 2 3" xfId="6029" xr:uid="{A71A1DF2-98CA-4EC3-93D8-0CF8208E6157}"/>
    <cellStyle name="Normal 9 3 4 7 2 4" xfId="5437" xr:uid="{FA57D57A-FC01-48E2-A70A-3230359C62A1}"/>
    <cellStyle name="Normal 9 3 4 8" xfId="4796" xr:uid="{51231723-6BE0-4822-9BB9-38AD1A7B8AEA}"/>
    <cellStyle name="Normal 9 3 4 8 2" xfId="41423" xr:uid="{72AAF933-6726-4CD1-AE8C-AC0AF95B68D1}"/>
    <cellStyle name="Normal 9 3 4 8 3" xfId="6007" xr:uid="{64755577-F64C-4A6F-B88E-39BA9C7FAED3}"/>
    <cellStyle name="Normal 9 3 4 8 4" xfId="5415" xr:uid="{021B4D13-3888-4325-9BF5-657713171EF9}"/>
    <cellStyle name="Normal 9 3 5" xfId="412" xr:uid="{DB6591E0-2929-424E-B905-678E91405B5F}"/>
    <cellStyle name="Normal 9 3 5 2" xfId="854" xr:uid="{9D0AE1FF-AAC3-4384-A0F0-9FD91DA5FE4D}"/>
    <cellStyle name="Normal 9 3 5 2 2" xfId="855" xr:uid="{57450FAA-9D5E-44D2-B720-891E0149C58F}"/>
    <cellStyle name="Normal 9 3 5 2 2 2" xfId="2353" xr:uid="{68A92770-E418-4E63-9827-93CE1CD116AF}"/>
    <cellStyle name="Normal 9 3 5 2 2 2 2" xfId="2354" xr:uid="{0CC53422-151E-443F-ABBD-3A8F7C3C1E0B}"/>
    <cellStyle name="Normal 9 3 5 2 2 2 2 2" xfId="4823" xr:uid="{A976D17E-C155-40CD-B2BE-CA18F834EE24}"/>
    <cellStyle name="Normal 9 3 5 2 2 2 2 2 2" xfId="41450" xr:uid="{B9478394-9ACB-4D4A-86F6-E6336CEE7C52}"/>
    <cellStyle name="Normal 9 3 5 2 2 2 2 2 3" xfId="6034" xr:uid="{A666C4EC-9560-4FB0-94BA-D55B96142503}"/>
    <cellStyle name="Normal 9 3 5 2 2 2 2 2 4" xfId="5442" xr:uid="{C18E340E-C64C-472B-9392-F1185356E2E9}"/>
    <cellStyle name="Normal 9 3 5 2 2 2 3" xfId="4822" xr:uid="{FEC55EE9-FFA1-4445-89A4-935A43B13E5C}"/>
    <cellStyle name="Normal 9 3 5 2 2 2 3 2" xfId="41449" xr:uid="{D1294CB8-CDCC-4811-B688-A1C9BFEBB9EC}"/>
    <cellStyle name="Normal 9 3 5 2 2 2 3 3" xfId="6033" xr:uid="{63D50309-3D05-4279-B5D7-32AAE581A940}"/>
    <cellStyle name="Normal 9 3 5 2 2 2 3 4" xfId="5441" xr:uid="{2E288F5B-E814-4A6A-9FD8-A106F56E0F0A}"/>
    <cellStyle name="Normal 9 3 5 2 2 3" xfId="2355" xr:uid="{2A2D75D3-EA1C-4ED9-B30D-9FE044BF7DE2}"/>
    <cellStyle name="Normal 9 3 5 2 2 3 2" xfId="4824" xr:uid="{26636310-0666-42A4-A4C4-133C897A53D6}"/>
    <cellStyle name="Normal 9 3 5 2 2 3 2 2" xfId="41451" xr:uid="{B842BB79-5927-47B6-877E-F46EB2F790B7}"/>
    <cellStyle name="Normal 9 3 5 2 2 3 2 3" xfId="6035" xr:uid="{545B88CC-8847-4C3C-80F5-60F1471FCA62}"/>
    <cellStyle name="Normal 9 3 5 2 2 3 2 4" xfId="5443" xr:uid="{ABD3E13E-0EDE-4637-9CDD-86E40FCDAF43}"/>
    <cellStyle name="Normal 9 3 5 2 2 4" xfId="4821" xr:uid="{8BFA33E9-0B89-401D-901A-8040A6852A4B}"/>
    <cellStyle name="Normal 9 3 5 2 2 4 2" xfId="41448" xr:uid="{7292AEB0-3029-4444-BC9D-F83D406BF376}"/>
    <cellStyle name="Normal 9 3 5 2 2 4 3" xfId="6032" xr:uid="{81D49A30-41AA-47F9-86AD-64657A494E7B}"/>
    <cellStyle name="Normal 9 3 5 2 2 4 4" xfId="5440" xr:uid="{5CA81EAD-566F-428B-976E-31BA9DC8EDB7}"/>
    <cellStyle name="Normal 9 3 5 2 3" xfId="2356" xr:uid="{B5763EF2-45FE-44C0-AF70-D6A55A62032B}"/>
    <cellStyle name="Normal 9 3 5 2 3 2" xfId="2357" xr:uid="{5CD300CE-3D2B-4272-B524-D35F83BA6B8E}"/>
    <cellStyle name="Normal 9 3 5 2 3 2 2" xfId="4826" xr:uid="{EC6E0F7C-9DAB-458E-9D9E-354AFFE0F2AB}"/>
    <cellStyle name="Normal 9 3 5 2 3 2 2 2" xfId="41453" xr:uid="{956A884D-0CFF-4B8B-9D05-0B31B4735D12}"/>
    <cellStyle name="Normal 9 3 5 2 3 2 2 3" xfId="6037" xr:uid="{8C2C7280-7472-43F1-9E00-3221F77088CD}"/>
    <cellStyle name="Normal 9 3 5 2 3 2 2 4" xfId="5445" xr:uid="{94DD195D-E1CA-4B86-9331-56B99EF63D73}"/>
    <cellStyle name="Normal 9 3 5 2 3 3" xfId="4825" xr:uid="{F77B9B22-04C2-4885-8EC4-35A4536DA84B}"/>
    <cellStyle name="Normal 9 3 5 2 3 3 2" xfId="41452" xr:uid="{68691D24-86BE-47E2-8051-C52746252FAC}"/>
    <cellStyle name="Normal 9 3 5 2 3 3 3" xfId="6036" xr:uid="{0B8A6828-0B56-4115-9E73-C39D29A037FA}"/>
    <cellStyle name="Normal 9 3 5 2 3 3 4" xfId="5444" xr:uid="{678DA7DE-E159-4298-B2A8-86B72E6FF4D9}"/>
    <cellStyle name="Normal 9 3 5 2 4" xfId="2358" xr:uid="{83135B65-A984-4BC3-BBC9-6A8FFE253F43}"/>
    <cellStyle name="Normal 9 3 5 2 4 2" xfId="4827" xr:uid="{56B3CD4F-2ADF-4248-AD27-EDC91DFD0219}"/>
    <cellStyle name="Normal 9 3 5 2 4 2 2" xfId="41454" xr:uid="{8017EF50-34F0-471B-8B00-A1D388BD3DF7}"/>
    <cellStyle name="Normal 9 3 5 2 4 2 3" xfId="6038" xr:uid="{8BFA534E-0AE7-43B3-9E8C-9F3B2C6FCA47}"/>
    <cellStyle name="Normal 9 3 5 2 4 2 4" xfId="5446" xr:uid="{EA9CCF19-D52E-42BC-9277-630C8FB2DD36}"/>
    <cellStyle name="Normal 9 3 5 2 5" xfId="4820" xr:uid="{59272998-0C34-4779-B365-0071B02FBBCA}"/>
    <cellStyle name="Normal 9 3 5 2 5 2" xfId="41447" xr:uid="{E9312C27-D5C9-40DA-A1F3-9A36766BA802}"/>
    <cellStyle name="Normal 9 3 5 2 5 3" xfId="6031" xr:uid="{8BA1CDAC-5635-407A-9317-439D805FF16D}"/>
    <cellStyle name="Normal 9 3 5 2 5 4" xfId="5439" xr:uid="{41359055-1561-4D62-A9CB-B93B6D65D44E}"/>
    <cellStyle name="Normal 9 3 5 3" xfId="856" xr:uid="{19B170DD-7023-48F8-8C11-ED2A5D21D1BC}"/>
    <cellStyle name="Normal 9 3 5 3 2" xfId="2359" xr:uid="{FBF3353F-ACFA-4DDF-9313-F1716A7FCF0D}"/>
    <cellStyle name="Normal 9 3 5 3 2 2" xfId="2360" xr:uid="{250B08F8-02F5-4255-A070-5880BC7DB1CF}"/>
    <cellStyle name="Normal 9 3 5 3 2 2 2" xfId="4830" xr:uid="{E1A29F2E-7DCC-466C-9533-553A6481FA86}"/>
    <cellStyle name="Normal 9 3 5 3 2 2 2 2" xfId="41457" xr:uid="{BAD04260-C12F-407C-9D2A-97E5A474B222}"/>
    <cellStyle name="Normal 9 3 5 3 2 2 2 3" xfId="6041" xr:uid="{68BE1000-49D5-4D03-B9A4-624A206737DA}"/>
    <cellStyle name="Normal 9 3 5 3 2 2 2 4" xfId="5449" xr:uid="{BE9A7C07-336D-4736-9520-5D4E37F2123D}"/>
    <cellStyle name="Normal 9 3 5 3 2 3" xfId="4829" xr:uid="{462C8572-CC11-4045-8D72-36A4503F7D90}"/>
    <cellStyle name="Normal 9 3 5 3 2 3 2" xfId="41456" xr:uid="{6F52F458-233D-4157-AA46-AE457B8C71D2}"/>
    <cellStyle name="Normal 9 3 5 3 2 3 3" xfId="6040" xr:uid="{5D2684A7-1C2C-49C5-AA4B-8D094CD44BEC}"/>
    <cellStyle name="Normal 9 3 5 3 2 3 4" xfId="5448" xr:uid="{97B08A79-A8F7-466A-BFBA-B6FEF5A58A3E}"/>
    <cellStyle name="Normal 9 3 5 3 3" xfId="2361" xr:uid="{4E331943-5687-4917-B697-DD1E5FE0CDEC}"/>
    <cellStyle name="Normal 9 3 5 3 3 2" xfId="4831" xr:uid="{C822BCF9-3829-4687-A43B-93EFA81E53EC}"/>
    <cellStyle name="Normal 9 3 5 3 3 2 2" xfId="41458" xr:uid="{37DF5108-2EE0-4A00-90B3-8F9AC1B5F2C6}"/>
    <cellStyle name="Normal 9 3 5 3 3 2 3" xfId="6042" xr:uid="{F0FB8AEF-1EC1-4532-A5AD-CF4A80FD7C7D}"/>
    <cellStyle name="Normal 9 3 5 3 3 2 4" xfId="5450" xr:uid="{497EDBB6-939C-453A-AF7F-1F03F8D34769}"/>
    <cellStyle name="Normal 9 3 5 3 4" xfId="4052" xr:uid="{7015F13B-5948-4FC6-B3F7-7EA272D092C0}"/>
    <cellStyle name="Normal 9 3 5 3 4 2" xfId="4832" xr:uid="{09266920-F82C-4FDB-9901-B20A36E3D74B}"/>
    <cellStyle name="Normal 9 3 5 3 4 2 2" xfId="41459" xr:uid="{A85CCDC4-E2E5-4E4B-AD87-E1FED1C59B08}"/>
    <cellStyle name="Normal 9 3 5 3 4 2 3" xfId="6043" xr:uid="{6C1DEFC6-BFCF-4AB7-968E-A9EF57325399}"/>
    <cellStyle name="Normal 9 3 5 3 4 2 4" xfId="5451" xr:uid="{BBD0068F-D5F0-42F1-87DA-C7EB88A82419}"/>
    <cellStyle name="Normal 9 3 5 3 5" xfId="4828" xr:uid="{9037E2CB-E2E4-4FDD-BE22-3A2493B3350C}"/>
    <cellStyle name="Normal 9 3 5 3 5 2" xfId="41455" xr:uid="{FC85D790-696B-425E-B4BB-D6E7C3F1BC2E}"/>
    <cellStyle name="Normal 9 3 5 3 5 3" xfId="6039" xr:uid="{E3CA53A5-EA37-4A14-844C-F416652380A8}"/>
    <cellStyle name="Normal 9 3 5 3 5 4" xfId="5447" xr:uid="{64CD1846-9808-43E8-8ED3-F92E2897B6A0}"/>
    <cellStyle name="Normal 9 3 5 4" xfId="2362" xr:uid="{739FB7F2-FF3F-47EB-8926-5E9569CE5259}"/>
    <cellStyle name="Normal 9 3 5 4 2" xfId="2363" xr:uid="{581E9B6B-FB7A-4158-BC47-D9848BE6DA3D}"/>
    <cellStyle name="Normal 9 3 5 4 2 2" xfId="4834" xr:uid="{76E274E7-EDE6-4200-99D7-21E310361959}"/>
    <cellStyle name="Normal 9 3 5 4 2 2 2" xfId="41461" xr:uid="{70C1779B-7AED-4206-9B81-421D46251A42}"/>
    <cellStyle name="Normal 9 3 5 4 2 2 3" xfId="6045" xr:uid="{8307681C-0620-466B-97EB-9C89CDBFA20F}"/>
    <cellStyle name="Normal 9 3 5 4 2 2 4" xfId="5453" xr:uid="{F2BC1B72-F21D-4D6C-BC3F-B299A155E5BC}"/>
    <cellStyle name="Normal 9 3 5 4 3" xfId="4833" xr:uid="{D08D8440-5676-44B2-B07D-6EE243ACC270}"/>
    <cellStyle name="Normal 9 3 5 4 3 2" xfId="41460" xr:uid="{407A7724-C4E2-43D9-BAC4-9F15E352B174}"/>
    <cellStyle name="Normal 9 3 5 4 3 3" xfId="6044" xr:uid="{4025FB27-C606-449F-84FF-9933566611C2}"/>
    <cellStyle name="Normal 9 3 5 4 3 4" xfId="5452" xr:uid="{1ECC6720-97FF-4A00-A7A2-236B488E0B34}"/>
    <cellStyle name="Normal 9 3 5 5" xfId="2364" xr:uid="{99A95F75-9444-4D84-A426-91CA00E5AE95}"/>
    <cellStyle name="Normal 9 3 5 5 2" xfId="4835" xr:uid="{9A2C6E58-AB92-4344-8655-0766C79BA55A}"/>
    <cellStyle name="Normal 9 3 5 5 2 2" xfId="41462" xr:uid="{02115946-C684-47B6-8D28-89F1DF2BCD54}"/>
    <cellStyle name="Normal 9 3 5 5 2 3" xfId="6046" xr:uid="{7009BC5C-9136-4A83-9904-8E63794EE634}"/>
    <cellStyle name="Normal 9 3 5 5 2 4" xfId="5454" xr:uid="{0FB30194-EE57-4D70-8E60-2633AF314689}"/>
    <cellStyle name="Normal 9 3 5 6" xfId="4053" xr:uid="{E084F037-C5F9-4E98-A6C4-71A85AB4D7A7}"/>
    <cellStyle name="Normal 9 3 5 6 2" xfId="4836" xr:uid="{F9B14492-0F42-4F7C-AA38-31E8DB37C7EC}"/>
    <cellStyle name="Normal 9 3 5 6 2 2" xfId="41463" xr:uid="{BACC20A3-9D38-42B0-A91F-F9C0499A90C1}"/>
    <cellStyle name="Normal 9 3 5 6 2 3" xfId="6047" xr:uid="{ABFD833C-282C-4E68-BD14-741914A8156A}"/>
    <cellStyle name="Normal 9 3 5 6 2 4" xfId="5455" xr:uid="{C587E217-DFA1-4234-8222-65002F7AB48D}"/>
    <cellStyle name="Normal 9 3 5 7" xfId="4819" xr:uid="{6DD18096-E306-4373-999F-8FB0CDA95074}"/>
    <cellStyle name="Normal 9 3 5 7 2" xfId="41446" xr:uid="{E18ECF17-1B4C-4DA6-B99C-A3F5780B69B3}"/>
    <cellStyle name="Normal 9 3 5 7 3" xfId="6030" xr:uid="{EB7A45F6-476F-4047-BC28-725A23363BA2}"/>
    <cellStyle name="Normal 9 3 5 7 4" xfId="5438" xr:uid="{B3707382-D8AF-4BD1-B8A3-EF4885628A59}"/>
    <cellStyle name="Normal 9 3 6" xfId="413" xr:uid="{50E02610-42E9-4211-AF6D-9CB9F0B222FC}"/>
    <cellStyle name="Normal 9 3 6 2" xfId="857" xr:uid="{A114D67C-212D-41D5-A395-A951C3D32E1A}"/>
    <cellStyle name="Normal 9 3 6 2 2" xfId="2365" xr:uid="{5FBC3D65-7C90-45E1-888D-02EE5DE8E065}"/>
    <cellStyle name="Normal 9 3 6 2 2 2" xfId="2366" xr:uid="{8522EF43-4872-4481-B429-74FAF0A78B5F}"/>
    <cellStyle name="Normal 9 3 6 2 2 2 2" xfId="4840" xr:uid="{4ECB2A79-A7C5-4568-8FE6-D0902A1B0B8D}"/>
    <cellStyle name="Normal 9 3 6 2 2 2 2 2" xfId="41467" xr:uid="{E8451662-6EA6-4542-9612-23C7F234FD39}"/>
    <cellStyle name="Normal 9 3 6 2 2 2 2 3" xfId="6051" xr:uid="{68D49CC9-F9B7-4C93-8254-3BA407ED99A9}"/>
    <cellStyle name="Normal 9 3 6 2 2 2 2 4" xfId="5459" xr:uid="{F946AD0C-ED04-46C8-B3CB-39684D21DBCA}"/>
    <cellStyle name="Normal 9 3 6 2 2 3" xfId="4839" xr:uid="{A341FB7E-670D-4289-A8E7-5B36E2DB673A}"/>
    <cellStyle name="Normal 9 3 6 2 2 3 2" xfId="41466" xr:uid="{8EEDDB34-A388-4C8C-AA71-1A05B1A21793}"/>
    <cellStyle name="Normal 9 3 6 2 2 3 3" xfId="6050" xr:uid="{FCF0A112-0E6A-4CF9-80D3-F0E6EFF6977F}"/>
    <cellStyle name="Normal 9 3 6 2 2 3 4" xfId="5458" xr:uid="{D9A2CCE6-444B-47F6-8F73-84B02E30C720}"/>
    <cellStyle name="Normal 9 3 6 2 3" xfId="2367" xr:uid="{80882896-F0FB-4647-9BD5-7B441D0CB244}"/>
    <cellStyle name="Normal 9 3 6 2 3 2" xfId="4841" xr:uid="{FDC33D48-3CD0-4636-9BDD-16518E728CAC}"/>
    <cellStyle name="Normal 9 3 6 2 3 2 2" xfId="41468" xr:uid="{F1A9F914-C593-4AE7-9906-3DF44E831E62}"/>
    <cellStyle name="Normal 9 3 6 2 3 2 3" xfId="6052" xr:uid="{0A5DC32A-1061-44EF-A1E5-A94E0353C0AB}"/>
    <cellStyle name="Normal 9 3 6 2 3 2 4" xfId="5460" xr:uid="{F2538F97-E3DB-4F05-A39C-9FD688A0B7AE}"/>
    <cellStyle name="Normal 9 3 6 2 4" xfId="4054" xr:uid="{DF195C93-8880-4CFA-943F-4CE270905B8E}"/>
    <cellStyle name="Normal 9 3 6 2 4 2" xfId="4842" xr:uid="{09B992BC-1830-4783-9819-AFFD8A84BAB2}"/>
    <cellStyle name="Normal 9 3 6 2 4 2 2" xfId="41469" xr:uid="{D582AC78-EC7D-4AE8-93C7-62A94CB93CC2}"/>
    <cellStyle name="Normal 9 3 6 2 4 2 3" xfId="6053" xr:uid="{032E72D3-14CF-4DDD-8BEC-41A2CE219846}"/>
    <cellStyle name="Normal 9 3 6 2 4 2 4" xfId="5461" xr:uid="{E72E47F0-DFD3-4685-8E2E-DB9D625F0DC4}"/>
    <cellStyle name="Normal 9 3 6 2 5" xfId="4838" xr:uid="{7FB1FC87-779D-4769-B1A0-BC6474A3F139}"/>
    <cellStyle name="Normal 9 3 6 2 5 2" xfId="41465" xr:uid="{AE04971C-D81E-49D0-988C-425971BA8965}"/>
    <cellStyle name="Normal 9 3 6 2 5 3" xfId="6049" xr:uid="{C101E8F3-B14B-41BD-B9C2-9E67044CAB68}"/>
    <cellStyle name="Normal 9 3 6 2 5 4" xfId="5457" xr:uid="{00E7138F-3320-4E55-9CBA-6F5CEA79AAE5}"/>
    <cellStyle name="Normal 9 3 6 3" xfId="2368" xr:uid="{2803E41F-69E2-4E89-BD3D-69BF6E6C5BAE}"/>
    <cellStyle name="Normal 9 3 6 3 2" xfId="2369" xr:uid="{40909621-2401-416B-BD47-DAB12FC199BE}"/>
    <cellStyle name="Normal 9 3 6 3 2 2" xfId="4844" xr:uid="{F6E873BC-5B7C-4E12-9937-1A5EC8F96973}"/>
    <cellStyle name="Normal 9 3 6 3 2 2 2" xfId="41471" xr:uid="{1E8D0A82-0EE6-43F0-B1AC-7BA5F464C9F3}"/>
    <cellStyle name="Normal 9 3 6 3 2 2 3" xfId="6055" xr:uid="{48950D2A-AC48-49C8-8290-C00A7F9C6255}"/>
    <cellStyle name="Normal 9 3 6 3 2 2 4" xfId="5463" xr:uid="{44A54532-2959-4D23-B225-818D97DADD73}"/>
    <cellStyle name="Normal 9 3 6 3 3" xfId="4843" xr:uid="{D0832E5F-CC70-4518-B281-F9123D60D374}"/>
    <cellStyle name="Normal 9 3 6 3 3 2" xfId="41470" xr:uid="{781B5FF3-B2CB-4CC4-9F75-0AE1639AB825}"/>
    <cellStyle name="Normal 9 3 6 3 3 3" xfId="6054" xr:uid="{2345B78D-EAEB-4214-9731-A989195F7CCE}"/>
    <cellStyle name="Normal 9 3 6 3 3 4" xfId="5462" xr:uid="{A6560881-6D23-426C-9436-2281AA8A4262}"/>
    <cellStyle name="Normal 9 3 6 4" xfId="2370" xr:uid="{FDA78CF1-AE08-4632-9A20-1076DCE764ED}"/>
    <cellStyle name="Normal 9 3 6 4 2" xfId="4845" xr:uid="{9FDCEC20-6C24-418E-BBC2-39CE185E502B}"/>
    <cellStyle name="Normal 9 3 6 4 2 2" xfId="41472" xr:uid="{C0285C3E-B673-4C70-97E1-595808FEB609}"/>
    <cellStyle name="Normal 9 3 6 4 2 3" xfId="6056" xr:uid="{B7761F93-B573-4603-9F44-167A02A7D91C}"/>
    <cellStyle name="Normal 9 3 6 4 2 4" xfId="5464" xr:uid="{1F9C6CFD-E4C6-442C-8E49-5882EDD6A2C3}"/>
    <cellStyle name="Normal 9 3 6 5" xfId="4055" xr:uid="{0D23F989-5CF2-483C-A284-F0B06E2D3C81}"/>
    <cellStyle name="Normal 9 3 6 5 2" xfId="4846" xr:uid="{F2A9C51C-B2FE-4B1E-9C77-EE3548CB39C6}"/>
    <cellStyle name="Normal 9 3 6 5 2 2" xfId="41473" xr:uid="{737CAFFF-8AF2-4EC8-8D48-4337E963D38F}"/>
    <cellStyle name="Normal 9 3 6 5 2 3" xfId="6057" xr:uid="{4605045A-6316-4708-BB2F-4E09A4272523}"/>
    <cellStyle name="Normal 9 3 6 5 2 4" xfId="5465" xr:uid="{A7C05FA3-2A71-421A-B881-B97328109688}"/>
    <cellStyle name="Normal 9 3 6 6" xfId="4837" xr:uid="{056A3D85-650E-4F1F-B02B-7BE63BCCA8B3}"/>
    <cellStyle name="Normal 9 3 6 6 2" xfId="41464" xr:uid="{75691993-32A2-4780-B503-33AB7EB28BAB}"/>
    <cellStyle name="Normal 9 3 6 6 3" xfId="6048" xr:uid="{D8BDF86D-54CD-483E-85A7-E14A2919616F}"/>
    <cellStyle name="Normal 9 3 6 6 4" xfId="5456" xr:uid="{2537692A-DAC5-48E0-9C31-CBA70C4EB0EA}"/>
    <cellStyle name="Normal 9 3 7" xfId="858" xr:uid="{BE195C8D-6BA1-43F3-ACDC-4441714AA0E2}"/>
    <cellStyle name="Normal 9 3 7 2" xfId="2371" xr:uid="{FF7F5FF9-9DEB-4308-A325-2866EEEA899D}"/>
    <cellStyle name="Normal 9 3 7 2 2" xfId="2372" xr:uid="{6CD12C02-2858-48BE-A50A-73E10C4C1509}"/>
    <cellStyle name="Normal 9 3 7 2 2 2" xfId="4849" xr:uid="{81B8F71D-5997-401D-A7E2-EDDD81CC742B}"/>
    <cellStyle name="Normal 9 3 7 2 2 2 2" xfId="41476" xr:uid="{9947563F-791D-46AC-B143-BA8A5A68A25E}"/>
    <cellStyle name="Normal 9 3 7 2 2 2 3" xfId="6060" xr:uid="{DF6A4828-F5D8-4381-B59F-603A2DCC1A43}"/>
    <cellStyle name="Normal 9 3 7 2 2 2 4" xfId="5468" xr:uid="{4ECB8CE0-EAFC-49CB-9BD5-91321C2B5601}"/>
    <cellStyle name="Normal 9 3 7 2 3" xfId="4848" xr:uid="{269BC6DB-6E5B-45F4-B241-EB21CFC49BA8}"/>
    <cellStyle name="Normal 9 3 7 2 3 2" xfId="41475" xr:uid="{C28EE79A-3EE6-433D-8526-D66D9220D25C}"/>
    <cellStyle name="Normal 9 3 7 2 3 3" xfId="6059" xr:uid="{C4A11721-E005-4450-AEB4-D093E003AC69}"/>
    <cellStyle name="Normal 9 3 7 2 3 4" xfId="5467" xr:uid="{86C6B9B4-12ED-413D-AB5A-49F7A151E7E7}"/>
    <cellStyle name="Normal 9 3 7 3" xfId="2373" xr:uid="{9FFE3A5B-92D1-4BA0-8AC5-76909A54F650}"/>
    <cellStyle name="Normal 9 3 7 3 2" xfId="4850" xr:uid="{EB3B71A2-0A3D-4095-A964-527C43EE6F5F}"/>
    <cellStyle name="Normal 9 3 7 3 2 2" xfId="41477" xr:uid="{8223E86B-1C2F-4777-AB84-1F893A5CD6B7}"/>
    <cellStyle name="Normal 9 3 7 3 2 3" xfId="6061" xr:uid="{9D81CEEC-AC63-4291-93B2-3D31837DA94D}"/>
    <cellStyle name="Normal 9 3 7 3 2 4" xfId="5469" xr:uid="{BB15BB5F-066E-47CC-8A89-2BDE6E381E44}"/>
    <cellStyle name="Normal 9 3 7 4" xfId="4056" xr:uid="{D7404851-096B-4806-921F-40A3674D7144}"/>
    <cellStyle name="Normal 9 3 7 4 2" xfId="4851" xr:uid="{AA2EE59A-A374-4D56-A8C2-AB4CFDEDEAC4}"/>
    <cellStyle name="Normal 9 3 7 4 2 2" xfId="41478" xr:uid="{149EE400-115C-4F07-8CE2-F49C3F1AF7D8}"/>
    <cellStyle name="Normal 9 3 7 4 2 3" xfId="6062" xr:uid="{70E34EA3-9CC2-49C5-AE88-B3B8B7D21E0E}"/>
    <cellStyle name="Normal 9 3 7 4 2 4" xfId="5470" xr:uid="{2ED1F80D-CC3B-4021-82FD-E9E8F54D0F49}"/>
    <cellStyle name="Normal 9 3 7 5" xfId="4847" xr:uid="{8A2B2B51-3BFA-4583-8D4A-00A35F4DC028}"/>
    <cellStyle name="Normal 9 3 7 5 2" xfId="41474" xr:uid="{B504279D-5900-4682-A1AD-7F41E6131C36}"/>
    <cellStyle name="Normal 9 3 7 5 3" xfId="6058" xr:uid="{7903F83D-24CB-4FBB-917B-048F4D3D87AF}"/>
    <cellStyle name="Normal 9 3 7 5 4" xfId="5466" xr:uid="{99028B73-B6C0-4334-A8EF-FE7087716877}"/>
    <cellStyle name="Normal 9 3 8" xfId="2374" xr:uid="{69C5BA15-7AF6-4206-B768-E3EB92E2FDB1}"/>
    <cellStyle name="Normal 9 3 8 2" xfId="2375" xr:uid="{683DD64D-CE6B-4265-AD3C-6A22AC6AE45C}"/>
    <cellStyle name="Normal 9 3 8 2 2" xfId="4853" xr:uid="{A49E6686-ED16-405C-AFB9-187193635FD0}"/>
    <cellStyle name="Normal 9 3 8 2 2 2" xfId="41480" xr:uid="{67ACCD74-9955-4B3F-B463-1A8F106118AA}"/>
    <cellStyle name="Normal 9 3 8 2 2 3" xfId="6064" xr:uid="{F4E65487-B3B2-4A35-99E9-C836A1D46334}"/>
    <cellStyle name="Normal 9 3 8 2 2 4" xfId="5472" xr:uid="{F7F00517-0EED-4F63-96E8-53C000401AA0}"/>
    <cellStyle name="Normal 9 3 8 3" xfId="4057" xr:uid="{C132369A-1FC6-44D6-9B80-AB459B58B59A}"/>
    <cellStyle name="Normal 9 3 8 3 2" xfId="4854" xr:uid="{20DDBB75-F0CA-4DD2-822F-CF5880A98485}"/>
    <cellStyle name="Normal 9 3 8 3 2 2" xfId="41481" xr:uid="{C0A80AE3-9E7D-4C38-A9DA-59BFACD05273}"/>
    <cellStyle name="Normal 9 3 8 3 2 3" xfId="6065" xr:uid="{86AF5B5C-4B9F-49E0-BD2D-01C056135D32}"/>
    <cellStyle name="Normal 9 3 8 3 2 4" xfId="5473" xr:uid="{04A14E63-D39B-41E3-9EB2-3DBC5DDE23EA}"/>
    <cellStyle name="Normal 9 3 8 4" xfId="4058" xr:uid="{02602133-5146-4FFB-900B-EC8D6BCC7BE1}"/>
    <cellStyle name="Normal 9 3 8 4 2" xfId="4855" xr:uid="{90AEE12E-9F77-489E-8444-EEDB9DD06A03}"/>
    <cellStyle name="Normal 9 3 8 4 2 2" xfId="41482" xr:uid="{BA81F6DD-D875-4D6E-92DA-ECE23887F91D}"/>
    <cellStyle name="Normal 9 3 8 4 2 3" xfId="6066" xr:uid="{AC0D29DA-307E-4A0C-8D21-465C2DAC4D63}"/>
    <cellStyle name="Normal 9 3 8 4 2 4" xfId="5474" xr:uid="{DA0FD186-3993-4F71-927B-83B0231BE19A}"/>
    <cellStyle name="Normal 9 3 8 5" xfId="4852" xr:uid="{724B9F78-12DF-40EA-BEF1-E223F44E2C4B}"/>
    <cellStyle name="Normal 9 3 8 5 2" xfId="41479" xr:uid="{B2A9BDC9-AD01-4D83-9077-635776F2F02F}"/>
    <cellStyle name="Normal 9 3 8 5 3" xfId="6063" xr:uid="{2174E023-16A4-4DB1-B336-A7784D2BA68B}"/>
    <cellStyle name="Normal 9 3 8 5 4" xfId="5471" xr:uid="{05149B1F-FD54-49EE-8ABC-786384A9F7A8}"/>
    <cellStyle name="Normal 9 3 9" xfId="2376" xr:uid="{88CA8C1B-6ADD-4A54-BCCC-733E937A986A}"/>
    <cellStyle name="Normal 9 3 9 2" xfId="4856" xr:uid="{475D8133-CA68-4929-9ED9-8EB2E3A8C57B}"/>
    <cellStyle name="Normal 9 3 9 2 2" xfId="41483" xr:uid="{DE18E7C6-6952-416F-9E63-E5B901F0A209}"/>
    <cellStyle name="Normal 9 3 9 2 3" xfId="6067" xr:uid="{9378051C-9705-497A-9AAA-A64364DCA51C}"/>
    <cellStyle name="Normal 9 3 9 2 4" xfId="5475" xr:uid="{5A8BCCF6-B3CC-4E11-8D37-64CB4055DB15}"/>
    <cellStyle name="Normal 9 4" xfId="174" xr:uid="{9C2C2C3B-23EA-46A2-A023-F2B95103437C}"/>
    <cellStyle name="Normal 9 4 10" xfId="4059" xr:uid="{0E7A6B0B-E1D1-46A4-BC07-6F1F1FB5D652}"/>
    <cellStyle name="Normal 9 4 10 2" xfId="4858" xr:uid="{8F4E655C-CDDC-4368-A785-E75DC6DFA6EA}"/>
    <cellStyle name="Normal 9 4 10 2 2" xfId="41485" xr:uid="{8FEE2D53-4795-4C45-9EC8-A3B65FF12B2C}"/>
    <cellStyle name="Normal 9 4 10 2 3" xfId="6069" xr:uid="{E571709C-B72E-461B-951E-99BA09699B52}"/>
    <cellStyle name="Normal 9 4 10 2 4" xfId="5477" xr:uid="{F6C32CAD-137F-4B78-A75D-68682E13D4F0}"/>
    <cellStyle name="Normal 9 4 11" xfId="4060" xr:uid="{127EEC92-6AAC-4013-9FF4-0173AE1542AE}"/>
    <cellStyle name="Normal 9 4 11 2" xfId="4859" xr:uid="{341A313E-3611-486C-BC70-31101D8A5C91}"/>
    <cellStyle name="Normal 9 4 11 2 2" xfId="41486" xr:uid="{FEBCCC84-EDFD-498D-803A-B31F3BBCB12F}"/>
    <cellStyle name="Normal 9 4 11 2 3" xfId="6070" xr:uid="{475CE224-6868-4152-A2F4-304CF195DD5B}"/>
    <cellStyle name="Normal 9 4 11 2 4" xfId="5478" xr:uid="{CB6A8AA9-FC17-4962-9028-2E155C4BB3A3}"/>
    <cellStyle name="Normal 9 4 12" xfId="4857" xr:uid="{E008F645-B2E5-4D19-8186-765A5427FA95}"/>
    <cellStyle name="Normal 9 4 12 2" xfId="41484" xr:uid="{CF8A2101-10D7-4EA6-9FD2-14652FE9EAFC}"/>
    <cellStyle name="Normal 9 4 12 3" xfId="6068" xr:uid="{6F8FCE30-D4CB-4A4E-A3D3-DCCC313D2A49}"/>
    <cellStyle name="Normal 9 4 12 4" xfId="5476" xr:uid="{8578C6B3-2CA9-4B0E-B649-821752BE3C7E}"/>
    <cellStyle name="Normal 9 4 2" xfId="175" xr:uid="{8D25014D-497A-44E1-93E0-D980B60D8D6F}"/>
    <cellStyle name="Normal 9 4 2 10" xfId="4860" xr:uid="{3437197F-F355-4BC8-8417-2B79C5F39E9D}"/>
    <cellStyle name="Normal 9 4 2 10 2" xfId="41487" xr:uid="{D6E7AE89-3DB2-4609-89AC-D196F972F9A2}"/>
    <cellStyle name="Normal 9 4 2 10 3" xfId="6071" xr:uid="{1AD0FD90-B140-4B88-8CDA-53920BBFE793}"/>
    <cellStyle name="Normal 9 4 2 10 4" xfId="5479" xr:uid="{20E7400F-770F-4343-9D5B-279A69E512D0}"/>
    <cellStyle name="Normal 9 4 2 2" xfId="176" xr:uid="{F3123152-7C96-4875-AD05-22F625ADA578}"/>
    <cellStyle name="Normal 9 4 2 2 2" xfId="414" xr:uid="{0F536ACE-C60C-446F-B8B8-28F29C776BD8}"/>
    <cellStyle name="Normal 9 4 2 2 2 2" xfId="859" xr:uid="{2E6BBAC2-DF10-4633-B72B-55B322735268}"/>
    <cellStyle name="Normal 9 4 2 2 2 2 2" xfId="2377" xr:uid="{935EF1E1-2408-4083-AEF5-FE10BA541B50}"/>
    <cellStyle name="Normal 9 4 2 2 2 2 2 2" xfId="2378" xr:uid="{D7283812-2950-4B66-9AF1-83123E6DF977}"/>
    <cellStyle name="Normal 9 4 2 2 2 2 2 2 2" xfId="4865" xr:uid="{A31E4338-37E9-4A3E-B147-D1662C1AE09B}"/>
    <cellStyle name="Normal 9 4 2 2 2 2 2 2 2 2" xfId="41492" xr:uid="{0AE95DC9-B17B-4357-A821-F42B5C1A65E7}"/>
    <cellStyle name="Normal 9 4 2 2 2 2 2 2 2 3" xfId="6076" xr:uid="{4AEEC505-C300-42CB-906B-71573F8217A7}"/>
    <cellStyle name="Normal 9 4 2 2 2 2 2 2 2 4" xfId="5484" xr:uid="{45167BD2-94BF-46B0-8D00-FB9968F8271E}"/>
    <cellStyle name="Normal 9 4 2 2 2 2 2 3" xfId="4864" xr:uid="{E02C9081-3649-4545-A300-F15EB0B11B6D}"/>
    <cellStyle name="Normal 9 4 2 2 2 2 2 3 2" xfId="41491" xr:uid="{9D64B243-572D-49E9-ADD3-32FC7764EDBA}"/>
    <cellStyle name="Normal 9 4 2 2 2 2 2 3 3" xfId="6075" xr:uid="{182D96E1-DCF4-40A1-BA6E-C2BB3F2D71BD}"/>
    <cellStyle name="Normal 9 4 2 2 2 2 2 3 4" xfId="5483" xr:uid="{8DCD035C-A219-4438-8058-6777B19E89EB}"/>
    <cellStyle name="Normal 9 4 2 2 2 2 3" xfId="2379" xr:uid="{4A482708-170F-4F16-897A-D9D70A8B19EE}"/>
    <cellStyle name="Normal 9 4 2 2 2 2 3 2" xfId="4866" xr:uid="{E2567EBA-9090-454D-BED8-9813577E3AE8}"/>
    <cellStyle name="Normal 9 4 2 2 2 2 3 2 2" xfId="41493" xr:uid="{B3C4B4B8-C9A3-43B8-9B41-DB76A0F99010}"/>
    <cellStyle name="Normal 9 4 2 2 2 2 3 2 3" xfId="6077" xr:uid="{262F3C3E-A588-4090-A008-BDDF91BEBF48}"/>
    <cellStyle name="Normal 9 4 2 2 2 2 3 2 4" xfId="5485" xr:uid="{89BFE7B0-4487-4758-9AA1-B90DA4D2B103}"/>
    <cellStyle name="Normal 9 4 2 2 2 2 4" xfId="4061" xr:uid="{D30A554E-2DBE-460E-962D-BFFD7572DB5C}"/>
    <cellStyle name="Normal 9 4 2 2 2 2 4 2" xfId="4867" xr:uid="{D5E05606-9F84-40D9-930F-C6E59841B6AD}"/>
    <cellStyle name="Normal 9 4 2 2 2 2 4 2 2" xfId="41494" xr:uid="{3B175613-44A2-4AC5-9091-2D1A29209189}"/>
    <cellStyle name="Normal 9 4 2 2 2 2 4 2 3" xfId="6078" xr:uid="{04D18524-3009-450F-A178-30ADB5E21364}"/>
    <cellStyle name="Normal 9 4 2 2 2 2 4 2 4" xfId="5486" xr:uid="{BB4A7A4E-3A89-479A-9CCE-217377D5CF50}"/>
    <cellStyle name="Normal 9 4 2 2 2 2 5" xfId="4863" xr:uid="{F1AFE59E-E40C-47AF-8E11-739BEDE348CC}"/>
    <cellStyle name="Normal 9 4 2 2 2 2 5 2" xfId="41490" xr:uid="{F98E56F9-F656-4B29-BFAA-692CC51977FB}"/>
    <cellStyle name="Normal 9 4 2 2 2 2 5 3" xfId="6074" xr:uid="{262B859A-CFD9-4D3C-A098-F2EB20D66139}"/>
    <cellStyle name="Normal 9 4 2 2 2 2 5 4" xfId="5482" xr:uid="{C7B58537-1858-471D-8F87-54B0EA566CD7}"/>
    <cellStyle name="Normal 9 4 2 2 2 3" xfId="2380" xr:uid="{5C0ADEFE-76FF-4BF1-9CEC-557A37863CFC}"/>
    <cellStyle name="Normal 9 4 2 2 2 3 2" xfId="2381" xr:uid="{3D93673C-2797-4C01-9C01-4EAEC934A533}"/>
    <cellStyle name="Normal 9 4 2 2 2 3 2 2" xfId="4869" xr:uid="{BF3F38B4-7BC8-4A4C-805E-36C9D5C8506F}"/>
    <cellStyle name="Normal 9 4 2 2 2 3 2 2 2" xfId="41496" xr:uid="{2EF7FDCD-863C-4B4C-A9CE-F1769F24CE81}"/>
    <cellStyle name="Normal 9 4 2 2 2 3 2 2 3" xfId="6080" xr:uid="{3048A3D1-93B0-41E4-A012-5C84B3C3CE3E}"/>
    <cellStyle name="Normal 9 4 2 2 2 3 2 2 4" xfId="5488" xr:uid="{99F95FEA-3314-451B-AE98-193409E38A15}"/>
    <cellStyle name="Normal 9 4 2 2 2 3 3" xfId="4062" xr:uid="{9F1D8A17-E6C8-4F89-B641-CFE0491975C2}"/>
    <cellStyle name="Normal 9 4 2 2 2 3 3 2" xfId="4870" xr:uid="{AA377B34-B262-4F38-B3F5-A69F225275FD}"/>
    <cellStyle name="Normal 9 4 2 2 2 3 3 2 2" xfId="41497" xr:uid="{82F92B96-E8D3-4ACA-B05E-A9A0843FB393}"/>
    <cellStyle name="Normal 9 4 2 2 2 3 3 2 3" xfId="6081" xr:uid="{5CB2F442-AC69-4121-BE44-B0B7BB04FB6C}"/>
    <cellStyle name="Normal 9 4 2 2 2 3 3 2 4" xfId="5489" xr:uid="{F03B36D2-2AA7-4BFC-9BD1-4966B2923C6D}"/>
    <cellStyle name="Normal 9 4 2 2 2 3 4" xfId="4063" xr:uid="{FEADD32B-99AE-4818-9F6D-0BE2B8DBE445}"/>
    <cellStyle name="Normal 9 4 2 2 2 3 4 2" xfId="4871" xr:uid="{BD48D2B3-41AD-4DDF-BFB3-6B35477BE63F}"/>
    <cellStyle name="Normal 9 4 2 2 2 3 4 2 2" xfId="41498" xr:uid="{D3A1F106-D569-4D06-9B1C-AB527EB18D0A}"/>
    <cellStyle name="Normal 9 4 2 2 2 3 4 2 3" xfId="6082" xr:uid="{4ABCB0B0-BA4B-4A21-8A42-6D8C3A6C8C8D}"/>
    <cellStyle name="Normal 9 4 2 2 2 3 4 2 4" xfId="5490" xr:uid="{4F2483CE-4523-43F2-8C05-6EAADAFFE8E7}"/>
    <cellStyle name="Normal 9 4 2 2 2 3 5" xfId="4868" xr:uid="{9DE9755D-880B-488E-BCC4-DAFA204C0077}"/>
    <cellStyle name="Normal 9 4 2 2 2 3 5 2" xfId="41495" xr:uid="{1F50742D-C71E-4525-A2C1-048DF29BDBFA}"/>
    <cellStyle name="Normal 9 4 2 2 2 3 5 3" xfId="6079" xr:uid="{F7C53C86-BDE5-4221-BCE3-3D0AD3A7791A}"/>
    <cellStyle name="Normal 9 4 2 2 2 3 5 4" xfId="5487" xr:uid="{A3758DA4-A736-4B0D-AD95-230F248E3D47}"/>
    <cellStyle name="Normal 9 4 2 2 2 4" xfId="2382" xr:uid="{D6647F58-8E33-4903-B92B-32197B16F83D}"/>
    <cellStyle name="Normal 9 4 2 2 2 4 2" xfId="4872" xr:uid="{A99C3200-3599-4254-914F-B167B406B846}"/>
    <cellStyle name="Normal 9 4 2 2 2 4 2 2" xfId="41499" xr:uid="{8AC9517E-0312-4818-ABB7-B9B16B9C78D8}"/>
    <cellStyle name="Normal 9 4 2 2 2 4 2 3" xfId="6083" xr:uid="{4DACC526-5C8C-4DE6-98E2-D7114528C581}"/>
    <cellStyle name="Normal 9 4 2 2 2 4 2 4" xfId="5491" xr:uid="{10C81C0A-8361-409A-846E-82F8C98D5182}"/>
    <cellStyle name="Normal 9 4 2 2 2 5" xfId="4064" xr:uid="{94354750-1E57-4DFC-9917-EE894CC4DB52}"/>
    <cellStyle name="Normal 9 4 2 2 2 5 2" xfId="4873" xr:uid="{1143CF5E-894A-4AB4-B8B7-5E350C3C45FB}"/>
    <cellStyle name="Normal 9 4 2 2 2 5 2 2" xfId="41500" xr:uid="{31E780AE-5E62-419A-AE93-5912A0055DF2}"/>
    <cellStyle name="Normal 9 4 2 2 2 5 2 3" xfId="6084" xr:uid="{0B598AC3-CC3D-4F0A-B2BA-333D7E8E2690}"/>
    <cellStyle name="Normal 9 4 2 2 2 5 2 4" xfId="5492" xr:uid="{DE387532-0E41-4990-966B-97E0895D2010}"/>
    <cellStyle name="Normal 9 4 2 2 2 6" xfId="4065" xr:uid="{99F2EE56-D0D3-4D1A-91E4-493D8D858C9A}"/>
    <cellStyle name="Normal 9 4 2 2 2 6 2" xfId="4874" xr:uid="{25753FC9-8C49-445A-A9DF-339DC11C5B4D}"/>
    <cellStyle name="Normal 9 4 2 2 2 6 2 2" xfId="41501" xr:uid="{47E6E0B9-B541-4635-B6F6-20F2F592A9BC}"/>
    <cellStyle name="Normal 9 4 2 2 2 6 2 3" xfId="6085" xr:uid="{55C7B542-63E1-42B6-B137-AF78D11EA792}"/>
    <cellStyle name="Normal 9 4 2 2 2 6 2 4" xfId="5493" xr:uid="{801A3DB1-8BCA-4F81-9DF4-3D04C8ED7238}"/>
    <cellStyle name="Normal 9 4 2 2 2 7" xfId="4862" xr:uid="{58CEF722-8F17-4E7F-80BB-A6ABE37C17E9}"/>
    <cellStyle name="Normal 9 4 2 2 2 7 2" xfId="41489" xr:uid="{5911A946-8B93-4BAB-BD33-62497A0E5598}"/>
    <cellStyle name="Normal 9 4 2 2 2 7 3" xfId="6073" xr:uid="{5D9BC168-1EFE-4E85-B2BD-0E2FB21E05F9}"/>
    <cellStyle name="Normal 9 4 2 2 2 7 4" xfId="5481" xr:uid="{B3EE2A47-1697-462F-A66B-F771231D0226}"/>
    <cellStyle name="Normal 9 4 2 2 3" xfId="860" xr:uid="{2CD541CB-BDB0-43AF-B0CE-339DA51CC1B6}"/>
    <cellStyle name="Normal 9 4 2 2 3 2" xfId="2383" xr:uid="{C9701378-D0B3-4713-BCB1-802A24085709}"/>
    <cellStyle name="Normal 9 4 2 2 3 2 2" xfId="2384" xr:uid="{2A7211BE-B0A4-4043-85C8-C8C115CC90C7}"/>
    <cellStyle name="Normal 9 4 2 2 3 2 2 2" xfId="4877" xr:uid="{FEC4F914-B5ED-4EF4-9E7B-973E59F86783}"/>
    <cellStyle name="Normal 9 4 2 2 3 2 2 2 2" xfId="41504" xr:uid="{76C9BE74-EC7E-4E3B-A5E6-FAD1DFA0AA1E}"/>
    <cellStyle name="Normal 9 4 2 2 3 2 2 2 3" xfId="6088" xr:uid="{953E4C49-FEE5-4086-AA5B-EDA226195D1E}"/>
    <cellStyle name="Normal 9 4 2 2 3 2 2 2 4" xfId="5496" xr:uid="{3A7C9493-C21B-48FE-8A27-D94CA2266B27}"/>
    <cellStyle name="Normal 9 4 2 2 3 2 3" xfId="4066" xr:uid="{D31E4535-B932-42D5-ADEF-C71D9760429C}"/>
    <cellStyle name="Normal 9 4 2 2 3 2 3 2" xfId="4878" xr:uid="{7C99B9BD-4DAF-4FB5-B69D-8FE8FC2ABD59}"/>
    <cellStyle name="Normal 9 4 2 2 3 2 3 2 2" xfId="41505" xr:uid="{DE168CC9-7AC6-4303-BEA9-5D4377DDD72D}"/>
    <cellStyle name="Normal 9 4 2 2 3 2 3 2 3" xfId="6089" xr:uid="{2937DD37-C54E-46CF-B8D1-7A6F41D5892D}"/>
    <cellStyle name="Normal 9 4 2 2 3 2 3 2 4" xfId="5497" xr:uid="{DF0D5271-16DE-4F62-B4AD-EF7F8D4F1A1C}"/>
    <cellStyle name="Normal 9 4 2 2 3 2 4" xfId="4067" xr:uid="{F5B09418-C337-4548-AE79-F2B593E90FB6}"/>
    <cellStyle name="Normal 9 4 2 2 3 2 4 2" xfId="4879" xr:uid="{D9F95D06-A58D-4989-87EE-B526BC8747B9}"/>
    <cellStyle name="Normal 9 4 2 2 3 2 4 2 2" xfId="41506" xr:uid="{72A42C68-2F18-4915-A454-87DBF3AD4B7B}"/>
    <cellStyle name="Normal 9 4 2 2 3 2 4 2 3" xfId="6090" xr:uid="{A96385AF-3F51-44EF-8A70-A53A5F35FCE6}"/>
    <cellStyle name="Normal 9 4 2 2 3 2 4 2 4" xfId="5498" xr:uid="{F761FA06-77EF-4E9A-AFF8-56E4A2CC806A}"/>
    <cellStyle name="Normal 9 4 2 2 3 2 5" xfId="4876" xr:uid="{C08C00EB-7C94-429C-B076-B9AF50E0C53F}"/>
    <cellStyle name="Normal 9 4 2 2 3 2 5 2" xfId="41503" xr:uid="{6152781B-7FBE-49F7-882F-DBF5CF68D5AB}"/>
    <cellStyle name="Normal 9 4 2 2 3 2 5 3" xfId="6087" xr:uid="{B1155610-717B-412E-B21D-B863D7CB8018}"/>
    <cellStyle name="Normal 9 4 2 2 3 2 5 4" xfId="5495" xr:uid="{0AEA6027-B8BC-47E0-B7C3-3F7AF7A79700}"/>
    <cellStyle name="Normal 9 4 2 2 3 3" xfId="2385" xr:uid="{399733EB-ABFE-4601-898E-EACB0D25EB83}"/>
    <cellStyle name="Normal 9 4 2 2 3 3 2" xfId="4880" xr:uid="{2F66305A-2E12-4242-8649-4954B2040A00}"/>
    <cellStyle name="Normal 9 4 2 2 3 3 2 2" xfId="41507" xr:uid="{42CB4F80-6C4F-4659-B08F-8EE53A51C90C}"/>
    <cellStyle name="Normal 9 4 2 2 3 3 2 3" xfId="6091" xr:uid="{2CCFFE4C-D917-4ECB-B649-3CDB000E22B0}"/>
    <cellStyle name="Normal 9 4 2 2 3 3 2 4" xfId="5499" xr:uid="{41BE03F1-6F38-41BC-9195-8A5F7C64A844}"/>
    <cellStyle name="Normal 9 4 2 2 3 4" xfId="4068" xr:uid="{3CF8AB7A-E85A-4025-9513-021936ABE9E4}"/>
    <cellStyle name="Normal 9 4 2 2 3 4 2" xfId="4881" xr:uid="{DAF93B6C-AD7B-4DE8-999A-0A2005E40BC4}"/>
    <cellStyle name="Normal 9 4 2 2 3 4 2 2" xfId="41508" xr:uid="{5EF4F985-D9B1-414E-AE6F-38E791F8F03B}"/>
    <cellStyle name="Normal 9 4 2 2 3 4 2 3" xfId="6092" xr:uid="{42693FC1-EDC8-4AA6-8684-485047F4AC78}"/>
    <cellStyle name="Normal 9 4 2 2 3 4 2 4" xfId="5500" xr:uid="{93D3E124-DAB4-4145-BAF8-928FEBD2D268}"/>
    <cellStyle name="Normal 9 4 2 2 3 5" xfId="4069" xr:uid="{097D1143-8BE9-41FB-BDF2-060E42EE5E7E}"/>
    <cellStyle name="Normal 9 4 2 2 3 5 2" xfId="4882" xr:uid="{02C6D264-8556-402D-8141-E1D3F6720ED7}"/>
    <cellStyle name="Normal 9 4 2 2 3 5 2 2" xfId="41509" xr:uid="{90BAB27C-4BF9-4707-AF58-BE08DB67CD38}"/>
    <cellStyle name="Normal 9 4 2 2 3 5 2 3" xfId="6093" xr:uid="{57B4FE86-C906-46E9-9B9A-34FBB370E122}"/>
    <cellStyle name="Normal 9 4 2 2 3 5 2 4" xfId="5501" xr:uid="{3DE300BA-2BB6-4BAB-AC43-237276E5A9B8}"/>
    <cellStyle name="Normal 9 4 2 2 3 6" xfId="4875" xr:uid="{0BA94338-B0BB-45C0-B26D-DDC565DF23C2}"/>
    <cellStyle name="Normal 9 4 2 2 3 6 2" xfId="41502" xr:uid="{5B5E2FC4-269B-479B-BADA-02F5DE6996C2}"/>
    <cellStyle name="Normal 9 4 2 2 3 6 3" xfId="6086" xr:uid="{AA1AA64D-0D54-4D37-975A-CB80E22C7F5B}"/>
    <cellStyle name="Normal 9 4 2 2 3 6 4" xfId="5494" xr:uid="{C0D3D8AF-E38C-4CE2-AD2F-3B68C2925331}"/>
    <cellStyle name="Normal 9 4 2 2 4" xfId="2386" xr:uid="{D93C7EF3-B59F-49F8-AF9C-0D4FF4374E7B}"/>
    <cellStyle name="Normal 9 4 2 2 4 2" xfId="2387" xr:uid="{747E564C-3F98-40A1-9E29-ACC98B80965C}"/>
    <cellStyle name="Normal 9 4 2 2 4 2 2" xfId="4884" xr:uid="{52BE4EAD-428A-4AB1-8376-F2EFA8D837C2}"/>
    <cellStyle name="Normal 9 4 2 2 4 2 2 2" xfId="41511" xr:uid="{4701F905-0AE4-40B2-B9FF-ED0C69116D01}"/>
    <cellStyle name="Normal 9 4 2 2 4 2 2 3" xfId="6095" xr:uid="{0E6D5B78-758D-4FD9-BF1D-CD92FC65412E}"/>
    <cellStyle name="Normal 9 4 2 2 4 2 2 4" xfId="5503" xr:uid="{60E38033-8F1F-4FA8-8AEF-42FB2A3EDE62}"/>
    <cellStyle name="Normal 9 4 2 2 4 3" xfId="4070" xr:uid="{BCC26E32-DE11-4E7F-9843-670FBAAAEF3E}"/>
    <cellStyle name="Normal 9 4 2 2 4 3 2" xfId="4885" xr:uid="{67F1D12B-AD7E-466A-9949-0810D617E2EC}"/>
    <cellStyle name="Normal 9 4 2 2 4 3 2 2" xfId="41512" xr:uid="{CCEE8BEF-FF7B-48A9-A86F-0030A94B27D2}"/>
    <cellStyle name="Normal 9 4 2 2 4 3 2 3" xfId="6096" xr:uid="{791EA60E-7773-4B04-87DC-510CA4596FAB}"/>
    <cellStyle name="Normal 9 4 2 2 4 3 2 4" xfId="5504" xr:uid="{C9DF31A1-2917-4D6E-8331-382624FC9C89}"/>
    <cellStyle name="Normal 9 4 2 2 4 4" xfId="4071" xr:uid="{6A045F89-AFAB-4C57-BF56-74DB40B0EF16}"/>
    <cellStyle name="Normal 9 4 2 2 4 4 2" xfId="4886" xr:uid="{D77D2E94-D401-4ED5-8AB4-C65D269B7170}"/>
    <cellStyle name="Normal 9 4 2 2 4 4 2 2" xfId="41513" xr:uid="{BF954FEC-A7DE-4571-A98F-853E1E089C6D}"/>
    <cellStyle name="Normal 9 4 2 2 4 4 2 3" xfId="6097" xr:uid="{0154FC4D-4AAB-4C4D-9701-E7FF466A765B}"/>
    <cellStyle name="Normal 9 4 2 2 4 4 2 4" xfId="5505" xr:uid="{12FC633A-F371-4F6D-AD07-230A4E9EA77D}"/>
    <cellStyle name="Normal 9 4 2 2 4 5" xfId="4883" xr:uid="{A00C2D3C-075E-486F-A869-16A89F635C14}"/>
    <cellStyle name="Normal 9 4 2 2 4 5 2" xfId="41510" xr:uid="{625ED2E3-FA0B-46A9-BDF1-CFDC249B7EEB}"/>
    <cellStyle name="Normal 9 4 2 2 4 5 3" xfId="6094" xr:uid="{040BD0B4-F4F3-40F7-B022-753FBEFD7F5F}"/>
    <cellStyle name="Normal 9 4 2 2 4 5 4" xfId="5502" xr:uid="{CC77215A-F29C-4E37-B9A2-505AF248DD77}"/>
    <cellStyle name="Normal 9 4 2 2 5" xfId="2388" xr:uid="{396302D8-5229-4738-B22C-00CB5B8E0A18}"/>
    <cellStyle name="Normal 9 4 2 2 5 2" xfId="4072" xr:uid="{710136BA-789F-43D6-B10E-889E638BEAF5}"/>
    <cellStyle name="Normal 9 4 2 2 5 2 2" xfId="4888" xr:uid="{171967E6-A69E-4E18-8B76-3A1B4C32F1BB}"/>
    <cellStyle name="Normal 9 4 2 2 5 2 2 2" xfId="41515" xr:uid="{62A00629-291F-421C-B323-FCAE02E64882}"/>
    <cellStyle name="Normal 9 4 2 2 5 2 2 3" xfId="6099" xr:uid="{D7FE9F12-6FD6-4E43-BFDB-9A9A8A85BE9C}"/>
    <cellStyle name="Normal 9 4 2 2 5 2 2 4" xfId="5507" xr:uid="{FDC073AB-BDF9-4B19-A89F-B9C7048078A4}"/>
    <cellStyle name="Normal 9 4 2 2 5 3" xfId="4073" xr:uid="{0AA5B1F6-8484-4C46-AF30-AD34420FE0AD}"/>
    <cellStyle name="Normal 9 4 2 2 5 3 2" xfId="4889" xr:uid="{48F8ACA7-8EF7-41A1-BAC1-79D6F124859D}"/>
    <cellStyle name="Normal 9 4 2 2 5 3 2 2" xfId="41516" xr:uid="{A270FF8B-AB7E-41BF-A83F-E9691C3B78BE}"/>
    <cellStyle name="Normal 9 4 2 2 5 3 2 3" xfId="6100" xr:uid="{49BF27F9-27FA-4D9B-B866-FE5BBCC7262E}"/>
    <cellStyle name="Normal 9 4 2 2 5 3 2 4" xfId="5508" xr:uid="{5D9714B7-4575-4EDC-AA71-7A9EC8B60668}"/>
    <cellStyle name="Normal 9 4 2 2 5 4" xfId="4074" xr:uid="{11ECDEA3-7204-4044-9948-BE6DCBDB1D4D}"/>
    <cellStyle name="Normal 9 4 2 2 5 4 2" xfId="4890" xr:uid="{B2975074-DA2F-4CB8-9299-21CA57E0ECDC}"/>
    <cellStyle name="Normal 9 4 2 2 5 4 2 2" xfId="41517" xr:uid="{32A7981A-1D05-4EE7-A178-343FAF0B0903}"/>
    <cellStyle name="Normal 9 4 2 2 5 4 2 3" xfId="6101" xr:uid="{BE176C02-7FA0-43D1-ACF7-9A0B53AC8E2F}"/>
    <cellStyle name="Normal 9 4 2 2 5 4 2 4" xfId="5509" xr:uid="{1B9838A8-A0F8-431E-AEA9-E99DBE71AFAD}"/>
    <cellStyle name="Normal 9 4 2 2 5 5" xfId="4887" xr:uid="{074C4B0C-CBD2-430E-B275-0D4B60E24CE7}"/>
    <cellStyle name="Normal 9 4 2 2 5 5 2" xfId="41514" xr:uid="{956D327A-65D4-4038-99D0-DB25C28F2450}"/>
    <cellStyle name="Normal 9 4 2 2 5 5 3" xfId="6098" xr:uid="{C4F782DA-09AE-4C19-81E4-B6B72F25E8D0}"/>
    <cellStyle name="Normal 9 4 2 2 5 5 4" xfId="5506" xr:uid="{75978AFA-C355-4F75-A2F3-04E4158F25D8}"/>
    <cellStyle name="Normal 9 4 2 2 6" xfId="4075" xr:uid="{C574AB55-EDA0-40D4-96F3-469057391D89}"/>
    <cellStyle name="Normal 9 4 2 2 6 2" xfId="4891" xr:uid="{ED27EAD3-715F-4601-8141-61F07DDC2CD1}"/>
    <cellStyle name="Normal 9 4 2 2 6 2 2" xfId="41518" xr:uid="{72AB8127-E830-4D7A-86FA-ECF97F6CB523}"/>
    <cellStyle name="Normal 9 4 2 2 6 2 3" xfId="6102" xr:uid="{342104EE-8443-4BB1-AEBE-47A834C4C205}"/>
    <cellStyle name="Normal 9 4 2 2 6 2 4" xfId="5510" xr:uid="{DBACB3E6-99E8-4623-9F2A-A96D1E8180C9}"/>
    <cellStyle name="Normal 9 4 2 2 7" xfId="4076" xr:uid="{DEFEF6B6-17AC-4EE0-BF58-1A1DE9591AFD}"/>
    <cellStyle name="Normal 9 4 2 2 7 2" xfId="4892" xr:uid="{ABB06B2B-3100-4A0F-98C2-DB06EE23244A}"/>
    <cellStyle name="Normal 9 4 2 2 7 2 2" xfId="41519" xr:uid="{5B9D6525-0FF6-4488-890E-181712842DBF}"/>
    <cellStyle name="Normal 9 4 2 2 7 2 3" xfId="6103" xr:uid="{976EAB51-E02D-4B41-AAEC-C44DF71B505C}"/>
    <cellStyle name="Normal 9 4 2 2 7 2 4" xfId="5511" xr:uid="{288C948D-7491-4A47-8287-630C86E73452}"/>
    <cellStyle name="Normal 9 4 2 2 8" xfId="4077" xr:uid="{9CFCF791-9B5C-4F5D-A281-79B749896DC3}"/>
    <cellStyle name="Normal 9 4 2 2 8 2" xfId="4893" xr:uid="{AD05E6C6-9480-4D75-82B4-835919A44679}"/>
    <cellStyle name="Normal 9 4 2 2 8 2 2" xfId="41520" xr:uid="{CA035135-1BC5-4C39-9F8A-95E6E61A0D32}"/>
    <cellStyle name="Normal 9 4 2 2 8 2 3" xfId="6104" xr:uid="{5340094B-46C7-4A25-8D32-2C505DBA9A55}"/>
    <cellStyle name="Normal 9 4 2 2 8 2 4" xfId="5512" xr:uid="{8B9B6C3A-5975-496B-804E-0D7522D1169A}"/>
    <cellStyle name="Normal 9 4 2 2 9" xfId="4861" xr:uid="{71142624-BD3E-45DD-BF97-9E027170E629}"/>
    <cellStyle name="Normal 9 4 2 2 9 2" xfId="41488" xr:uid="{5DDB4FFF-0B8E-4CCB-AEB8-C8540C5EFFFB}"/>
    <cellStyle name="Normal 9 4 2 2 9 3" xfId="6072" xr:uid="{8B1E2A31-33D4-4C66-87DE-708EB9561ED2}"/>
    <cellStyle name="Normal 9 4 2 2 9 4" xfId="5480" xr:uid="{08936024-0D0A-45E7-B54E-6025D9518419}"/>
    <cellStyle name="Normal 9 4 2 3" xfId="415" xr:uid="{044C5538-6D6A-40F8-9A8E-E39C0E8E37C1}"/>
    <cellStyle name="Normal 9 4 2 3 2" xfId="861" xr:uid="{2EABFCC4-2333-4E6B-8455-3F71B3203056}"/>
    <cellStyle name="Normal 9 4 2 3 2 2" xfId="862" xr:uid="{4EF6C3F3-2001-4856-AE4C-7AB0E8D2DBD0}"/>
    <cellStyle name="Normal 9 4 2 3 2 2 2" xfId="2389" xr:uid="{D27BD138-5C20-419A-9774-D7CABD64F422}"/>
    <cellStyle name="Normal 9 4 2 3 2 2 2 2" xfId="2390" xr:uid="{84226F82-DB6B-4EE5-9BEF-01E433EDB17B}"/>
    <cellStyle name="Normal 9 4 2 3 2 2 2 2 2" xfId="4898" xr:uid="{82948250-2F14-435A-A6EC-F0CD1A17F55C}"/>
    <cellStyle name="Normal 9 4 2 3 2 2 2 2 2 2" xfId="41525" xr:uid="{7FA0111D-7D3A-49DA-980E-AB1116E4F061}"/>
    <cellStyle name="Normal 9 4 2 3 2 2 2 2 2 3" xfId="6109" xr:uid="{18D54BF2-235A-4B94-AE44-2CAAA995FA16}"/>
    <cellStyle name="Normal 9 4 2 3 2 2 2 2 2 4" xfId="5517" xr:uid="{7E48F45C-A25D-41A4-AEC6-21B4ECC79DF4}"/>
    <cellStyle name="Normal 9 4 2 3 2 2 2 3" xfId="4897" xr:uid="{AD4904D5-3D0B-4844-AB10-7EC6F27AA5E8}"/>
    <cellStyle name="Normal 9 4 2 3 2 2 2 3 2" xfId="41524" xr:uid="{E51D1EDF-4702-498F-A0FB-4ABAE3E1D4DE}"/>
    <cellStyle name="Normal 9 4 2 3 2 2 2 3 3" xfId="6108" xr:uid="{5AC93EE9-9EB0-4180-83EF-05C7A56DE2F7}"/>
    <cellStyle name="Normal 9 4 2 3 2 2 2 3 4" xfId="5516" xr:uid="{D208CC65-BFFA-4BC2-B51E-0AADA16805B0}"/>
    <cellStyle name="Normal 9 4 2 3 2 2 3" xfId="2391" xr:uid="{95F6CFF3-F686-46A5-A7BB-29F46D6A49F0}"/>
    <cellStyle name="Normal 9 4 2 3 2 2 3 2" xfId="4899" xr:uid="{CE8F76D4-CAD8-4EB1-AE64-F4999FC0C7B1}"/>
    <cellStyle name="Normal 9 4 2 3 2 2 3 2 2" xfId="41526" xr:uid="{41AA0756-EE9E-4743-8D9C-A2E5A747E77B}"/>
    <cellStyle name="Normal 9 4 2 3 2 2 3 2 3" xfId="6110" xr:uid="{3B92F114-15CC-43D0-8F36-2AF71840C3D7}"/>
    <cellStyle name="Normal 9 4 2 3 2 2 3 2 4" xfId="5518" xr:uid="{44A224C7-9926-44D2-A22F-39B23E1C537C}"/>
    <cellStyle name="Normal 9 4 2 3 2 2 4" xfId="4896" xr:uid="{EF4B4C7A-2E6F-457F-8C13-06609817A68D}"/>
    <cellStyle name="Normal 9 4 2 3 2 2 4 2" xfId="41523" xr:uid="{B8128BC2-B3ED-47F4-BE70-72F2C0A78F80}"/>
    <cellStyle name="Normal 9 4 2 3 2 2 4 3" xfId="6107" xr:uid="{58F0DFA0-CE98-4241-B617-0BAB9EBA220E}"/>
    <cellStyle name="Normal 9 4 2 3 2 2 4 4" xfId="5515" xr:uid="{23D5D387-8AEC-41F8-B668-E7426B4A1024}"/>
    <cellStyle name="Normal 9 4 2 3 2 3" xfId="2392" xr:uid="{A00D30C8-5844-46B4-89C5-D1186BB9BAFD}"/>
    <cellStyle name="Normal 9 4 2 3 2 3 2" xfId="2393" xr:uid="{D48C5DBA-2046-4F29-944D-ACB66C32AAC6}"/>
    <cellStyle name="Normal 9 4 2 3 2 3 2 2" xfId="4901" xr:uid="{E08F4938-5C33-48FC-89E5-BF63F062F699}"/>
    <cellStyle name="Normal 9 4 2 3 2 3 2 2 2" xfId="41528" xr:uid="{81CB1BF0-2B1A-452D-BD5F-5062D7260178}"/>
    <cellStyle name="Normal 9 4 2 3 2 3 2 2 3" xfId="6112" xr:uid="{FD7F9A8C-463E-4375-92DA-847797BD8353}"/>
    <cellStyle name="Normal 9 4 2 3 2 3 2 2 4" xfId="5520" xr:uid="{8AA1CCB1-6B69-4B06-B7B0-DD410867FC03}"/>
    <cellStyle name="Normal 9 4 2 3 2 3 3" xfId="4900" xr:uid="{47B0CA71-1A8F-494D-A87D-3442F6D940BD}"/>
    <cellStyle name="Normal 9 4 2 3 2 3 3 2" xfId="41527" xr:uid="{59FA02F2-DF62-4C7E-BC51-69CD50AEE409}"/>
    <cellStyle name="Normal 9 4 2 3 2 3 3 3" xfId="6111" xr:uid="{160806AB-3E44-4546-9C5F-51F6BA65EF0F}"/>
    <cellStyle name="Normal 9 4 2 3 2 3 3 4" xfId="5519" xr:uid="{397E7E20-6E82-4E09-9C5B-CE45CC5EBC0C}"/>
    <cellStyle name="Normal 9 4 2 3 2 4" xfId="2394" xr:uid="{F67333BC-871B-4F9C-A6FB-0D312BB97DC9}"/>
    <cellStyle name="Normal 9 4 2 3 2 4 2" xfId="4902" xr:uid="{A4D3F9F3-7140-47BC-B129-535853905E6B}"/>
    <cellStyle name="Normal 9 4 2 3 2 4 2 2" xfId="41529" xr:uid="{83D14A50-E10C-437F-8E8D-0062D575CD5F}"/>
    <cellStyle name="Normal 9 4 2 3 2 4 2 3" xfId="6113" xr:uid="{BFD13803-C3B7-4E74-9AE6-AA9DACDD56BB}"/>
    <cellStyle name="Normal 9 4 2 3 2 4 2 4" xfId="5521" xr:uid="{14ED3004-1BE0-45C0-B1A4-08354544FB83}"/>
    <cellStyle name="Normal 9 4 2 3 2 5" xfId="4895" xr:uid="{A5796B4E-99FB-4AC5-94A3-B8F9CDE2D66A}"/>
    <cellStyle name="Normal 9 4 2 3 2 5 2" xfId="41522" xr:uid="{269BE700-D511-4774-B6C8-34388014223D}"/>
    <cellStyle name="Normal 9 4 2 3 2 5 3" xfId="6106" xr:uid="{5597E616-3A1E-4A7A-8763-F8C5BA9541FD}"/>
    <cellStyle name="Normal 9 4 2 3 2 5 4" xfId="5514" xr:uid="{BB36399C-D334-48AE-8384-F244E5A79C50}"/>
    <cellStyle name="Normal 9 4 2 3 3" xfId="863" xr:uid="{512C976A-4B30-47C1-B3DB-168FB7233CD1}"/>
    <cellStyle name="Normal 9 4 2 3 3 2" xfId="2395" xr:uid="{D9F8E756-CB54-4A82-80D7-BC4FBA4687C0}"/>
    <cellStyle name="Normal 9 4 2 3 3 2 2" xfId="2396" xr:uid="{5BFB3F22-A46B-44B2-B9AF-5DDAF072789A}"/>
    <cellStyle name="Normal 9 4 2 3 3 2 2 2" xfId="4905" xr:uid="{16771DF1-E8B7-4AA0-8453-B14950CE538A}"/>
    <cellStyle name="Normal 9 4 2 3 3 2 2 2 2" xfId="41532" xr:uid="{91F94162-856B-41E3-B56C-8A4DAB66B4AF}"/>
    <cellStyle name="Normal 9 4 2 3 3 2 2 2 3" xfId="6116" xr:uid="{43F1124F-20C2-4EF6-A36A-DD600A91CA68}"/>
    <cellStyle name="Normal 9 4 2 3 3 2 2 2 4" xfId="5524" xr:uid="{E050F0C6-FDBD-41DB-9996-77AE0F3472C2}"/>
    <cellStyle name="Normal 9 4 2 3 3 2 3" xfId="4904" xr:uid="{91A6297E-442E-4B71-985A-E77EE7259478}"/>
    <cellStyle name="Normal 9 4 2 3 3 2 3 2" xfId="41531" xr:uid="{86FD9BAE-DFB8-4CA1-96CC-B8C3FF19AA76}"/>
    <cellStyle name="Normal 9 4 2 3 3 2 3 3" xfId="6115" xr:uid="{F3071C0B-E371-41A1-9EC5-F9A6C9991BE8}"/>
    <cellStyle name="Normal 9 4 2 3 3 2 3 4" xfId="5523" xr:uid="{6D002974-F577-4580-9D85-6CE3446BE7E7}"/>
    <cellStyle name="Normal 9 4 2 3 3 3" xfId="2397" xr:uid="{8F8B6B81-8DE3-448C-91CA-B17AEFD01C41}"/>
    <cellStyle name="Normal 9 4 2 3 3 3 2" xfId="4906" xr:uid="{1448F79C-E107-49FF-8DD9-316031C3EFF6}"/>
    <cellStyle name="Normal 9 4 2 3 3 3 2 2" xfId="41533" xr:uid="{D32E6823-8E1B-4305-A989-F2E8AF99C5BC}"/>
    <cellStyle name="Normal 9 4 2 3 3 3 2 3" xfId="6117" xr:uid="{7FB64408-0947-4F52-A1D7-F4B32876E2A6}"/>
    <cellStyle name="Normal 9 4 2 3 3 3 2 4" xfId="5525" xr:uid="{76422547-011F-494E-8218-7137E4036E38}"/>
    <cellStyle name="Normal 9 4 2 3 3 4" xfId="4078" xr:uid="{A8239A4C-F3B5-40F8-A4EE-879092A2F4D5}"/>
    <cellStyle name="Normal 9 4 2 3 3 4 2" xfId="4907" xr:uid="{5116C654-DB7B-41DE-BDFA-A1AF749C37E0}"/>
    <cellStyle name="Normal 9 4 2 3 3 4 2 2" xfId="41534" xr:uid="{A49FE2B7-ADB2-4610-917D-A86461D5C6EF}"/>
    <cellStyle name="Normal 9 4 2 3 3 4 2 3" xfId="6118" xr:uid="{1242469C-38A5-40DA-A1F7-2EC7F60A3D60}"/>
    <cellStyle name="Normal 9 4 2 3 3 4 2 4" xfId="5526" xr:uid="{6DE03B54-5377-4A1D-8305-092F63242DFB}"/>
    <cellStyle name="Normal 9 4 2 3 3 5" xfId="4903" xr:uid="{C61B746D-F904-42FA-B352-3FDC6CDD0BC2}"/>
    <cellStyle name="Normal 9 4 2 3 3 5 2" xfId="41530" xr:uid="{F861FB5D-845C-4742-807F-8FD61376C246}"/>
    <cellStyle name="Normal 9 4 2 3 3 5 3" xfId="6114" xr:uid="{7D213D15-D42C-4F92-8734-DE2BB28FB4D0}"/>
    <cellStyle name="Normal 9 4 2 3 3 5 4" xfId="5522" xr:uid="{4B105D61-257A-4686-B94A-005BA4C06631}"/>
    <cellStyle name="Normal 9 4 2 3 4" xfId="2398" xr:uid="{8A847496-0E6A-4957-A5F3-86A4A2B1D787}"/>
    <cellStyle name="Normal 9 4 2 3 4 2" xfId="2399" xr:uid="{0CD893D0-A6FD-4E13-BA20-61B77AC56DC2}"/>
    <cellStyle name="Normal 9 4 2 3 4 2 2" xfId="4909" xr:uid="{2B82EF87-BE30-431E-A3D5-9B9E6F05EFB1}"/>
    <cellStyle name="Normal 9 4 2 3 4 2 2 2" xfId="41536" xr:uid="{AD0063BA-AEBD-4A51-87D1-CD4E3D48BA2D}"/>
    <cellStyle name="Normal 9 4 2 3 4 2 2 3" xfId="6120" xr:uid="{98EA504C-FD14-4F44-9572-A7F8661F7060}"/>
    <cellStyle name="Normal 9 4 2 3 4 2 2 4" xfId="5528" xr:uid="{229DA012-8528-42BB-B887-6734FDD64153}"/>
    <cellStyle name="Normal 9 4 2 3 4 3" xfId="4908" xr:uid="{C35DF77D-7811-4322-8D83-77E8D04A500F}"/>
    <cellStyle name="Normal 9 4 2 3 4 3 2" xfId="41535" xr:uid="{EF61F549-EB96-4B09-9544-B58344185840}"/>
    <cellStyle name="Normal 9 4 2 3 4 3 3" xfId="6119" xr:uid="{FB481FC6-914A-4C60-A818-97089AD1573D}"/>
    <cellStyle name="Normal 9 4 2 3 4 3 4" xfId="5527" xr:uid="{742920BE-6C7A-42BA-9D75-4923885AF5C4}"/>
    <cellStyle name="Normal 9 4 2 3 5" xfId="2400" xr:uid="{E33092C9-0983-4CDC-9016-EA324C175934}"/>
    <cellStyle name="Normal 9 4 2 3 5 2" xfId="4910" xr:uid="{61C975C2-94D4-4CE6-8AFD-192D6E74D148}"/>
    <cellStyle name="Normal 9 4 2 3 5 2 2" xfId="41537" xr:uid="{E6D096BF-C9DA-45B5-A9A0-2A406ABEA646}"/>
    <cellStyle name="Normal 9 4 2 3 5 2 3" xfId="6121" xr:uid="{313EE8A7-C22B-40B1-9DC5-FC69527835E1}"/>
    <cellStyle name="Normal 9 4 2 3 5 2 4" xfId="5529" xr:uid="{7518838A-7707-47D8-B64F-ADD64AEEF81A}"/>
    <cellStyle name="Normal 9 4 2 3 6" xfId="4079" xr:uid="{BE18CCDB-4EC2-4057-A525-E6BE69C0FC30}"/>
    <cellStyle name="Normal 9 4 2 3 6 2" xfId="4911" xr:uid="{F52D66F1-FEB0-4A2C-B28E-F0D55019A054}"/>
    <cellStyle name="Normal 9 4 2 3 6 2 2" xfId="41538" xr:uid="{96F2F7B2-9E4E-45A2-9B0E-2FE869DEB2FC}"/>
    <cellStyle name="Normal 9 4 2 3 6 2 3" xfId="6122" xr:uid="{A81CC226-0485-4CE9-B04A-7B4A006921F5}"/>
    <cellStyle name="Normal 9 4 2 3 6 2 4" xfId="5530" xr:uid="{DE40861E-47C3-49D9-B1A3-CBA8111E2BD6}"/>
    <cellStyle name="Normal 9 4 2 3 7" xfId="4894" xr:uid="{2AF64504-CB10-4B79-AB23-1367F0DF3F3E}"/>
    <cellStyle name="Normal 9 4 2 3 7 2" xfId="41521" xr:uid="{1C90CCA8-E9B3-4F55-8839-8503E34BC825}"/>
    <cellStyle name="Normal 9 4 2 3 7 3" xfId="6105" xr:uid="{312C2342-A0A3-466E-8F13-FA72B97A3B1E}"/>
    <cellStyle name="Normal 9 4 2 3 7 4" xfId="5513" xr:uid="{B2266654-BA48-4DA7-BC97-15FC7CE8C417}"/>
    <cellStyle name="Normal 9 4 2 4" xfId="416" xr:uid="{CC351D63-4A38-4C44-A4C2-1BB9B336CA9C}"/>
    <cellStyle name="Normal 9 4 2 4 2" xfId="864" xr:uid="{1703E68F-0F83-42E5-96A4-CA820DED8F1E}"/>
    <cellStyle name="Normal 9 4 2 4 2 2" xfId="2401" xr:uid="{6D997973-DC51-48B6-8A0F-494DF91166D9}"/>
    <cellStyle name="Normal 9 4 2 4 2 2 2" xfId="2402" xr:uid="{ACE96F15-BE37-4114-A3A4-3888C737140D}"/>
    <cellStyle name="Normal 9 4 2 4 2 2 2 2" xfId="4915" xr:uid="{DBE261F5-A961-47AF-A109-8A5B47EB6284}"/>
    <cellStyle name="Normal 9 4 2 4 2 2 2 2 2" xfId="41542" xr:uid="{6E13835F-22E1-4833-8D2C-40AF6DC51675}"/>
    <cellStyle name="Normal 9 4 2 4 2 2 2 2 3" xfId="6126" xr:uid="{885D7411-09F7-43DA-A281-7C165A7EB433}"/>
    <cellStyle name="Normal 9 4 2 4 2 2 2 2 4" xfId="5534" xr:uid="{725D16C0-F7E5-4543-B7F0-9D67990DD42F}"/>
    <cellStyle name="Normal 9 4 2 4 2 2 3" xfId="4914" xr:uid="{EDFCC437-1072-48BD-B4DF-44C438305A4B}"/>
    <cellStyle name="Normal 9 4 2 4 2 2 3 2" xfId="41541" xr:uid="{7E64D38F-5EB0-4082-AD0C-21FF1C843DFA}"/>
    <cellStyle name="Normal 9 4 2 4 2 2 3 3" xfId="6125" xr:uid="{C1FDE03F-E10C-49F0-A0F0-7F4FE0314934}"/>
    <cellStyle name="Normal 9 4 2 4 2 2 3 4" xfId="5533" xr:uid="{8C02DE64-0ED4-413C-8E66-2F51411D955E}"/>
    <cellStyle name="Normal 9 4 2 4 2 3" xfId="2403" xr:uid="{2D52D49A-92F2-4E5A-BB43-749C9F4857DF}"/>
    <cellStyle name="Normal 9 4 2 4 2 3 2" xfId="4916" xr:uid="{3E9DE0A3-EC9B-456B-8423-0BEAB3462C00}"/>
    <cellStyle name="Normal 9 4 2 4 2 3 2 2" xfId="41543" xr:uid="{EB2549C2-1D1C-46A7-B4C8-545E27556E6E}"/>
    <cellStyle name="Normal 9 4 2 4 2 3 2 3" xfId="6127" xr:uid="{59CB556B-12D7-49BE-BF6A-A012A3CE32F0}"/>
    <cellStyle name="Normal 9 4 2 4 2 3 2 4" xfId="5535" xr:uid="{71B8FB11-0A6E-4377-B52F-1CE67E50F098}"/>
    <cellStyle name="Normal 9 4 2 4 2 4" xfId="4080" xr:uid="{185E72FC-96F4-46AB-90EE-58599A38B871}"/>
    <cellStyle name="Normal 9 4 2 4 2 4 2" xfId="4917" xr:uid="{AB3D7B72-8F2F-4A0F-AA23-13D07DD197DD}"/>
    <cellStyle name="Normal 9 4 2 4 2 4 2 2" xfId="41544" xr:uid="{5A136781-C23E-4A18-A777-A4C8F43051CB}"/>
    <cellStyle name="Normal 9 4 2 4 2 4 2 3" xfId="6128" xr:uid="{7D336CCA-5973-4CAE-B277-11D35801F204}"/>
    <cellStyle name="Normal 9 4 2 4 2 4 2 4" xfId="5536" xr:uid="{0757D769-BD34-471D-A603-D3A30B76EBE4}"/>
    <cellStyle name="Normal 9 4 2 4 2 5" xfId="4913" xr:uid="{B96B3607-D331-43E4-990C-555959365D7B}"/>
    <cellStyle name="Normal 9 4 2 4 2 5 2" xfId="41540" xr:uid="{BEA73639-D17C-48AB-800C-3A76F144633E}"/>
    <cellStyle name="Normal 9 4 2 4 2 5 3" xfId="6124" xr:uid="{EE38DF50-9E6D-467E-ACEF-6F3ED874A385}"/>
    <cellStyle name="Normal 9 4 2 4 2 5 4" xfId="5532" xr:uid="{F281AC0F-6742-49BF-B896-D9FD2A8D5E5D}"/>
    <cellStyle name="Normal 9 4 2 4 3" xfId="2404" xr:uid="{94A0AC0F-DB85-4FE8-9A2C-A86929023788}"/>
    <cellStyle name="Normal 9 4 2 4 3 2" xfId="2405" xr:uid="{BEA4C43B-E211-4CD8-ADF0-F4A5F034E541}"/>
    <cellStyle name="Normal 9 4 2 4 3 2 2" xfId="4919" xr:uid="{4464501D-3070-4FC8-87F2-853ED447ECC9}"/>
    <cellStyle name="Normal 9 4 2 4 3 2 2 2" xfId="41546" xr:uid="{96785C08-8EEE-488A-877B-F7F7C874DE99}"/>
    <cellStyle name="Normal 9 4 2 4 3 2 2 3" xfId="6130" xr:uid="{D956F66B-4E61-4F34-9459-A536FCC3C860}"/>
    <cellStyle name="Normal 9 4 2 4 3 2 2 4" xfId="5538" xr:uid="{574B7B59-58E5-4652-97FB-4D2DA67A9007}"/>
    <cellStyle name="Normal 9 4 2 4 3 3" xfId="4918" xr:uid="{6062592D-CA2E-4127-A2D4-055481E805C7}"/>
    <cellStyle name="Normal 9 4 2 4 3 3 2" xfId="41545" xr:uid="{775A4160-D0B6-4931-A5B7-8E9E300707B7}"/>
    <cellStyle name="Normal 9 4 2 4 3 3 3" xfId="6129" xr:uid="{42469DCE-371E-4C3C-A586-FF0A1364F253}"/>
    <cellStyle name="Normal 9 4 2 4 3 3 4" xfId="5537" xr:uid="{7A20052D-F5F5-4A1F-BC3B-CAECCBFE150C}"/>
    <cellStyle name="Normal 9 4 2 4 4" xfId="2406" xr:uid="{79C93717-A90E-423F-BCEB-CB9ECBF11F01}"/>
    <cellStyle name="Normal 9 4 2 4 4 2" xfId="4920" xr:uid="{55FE7CD2-ABDC-44EC-9251-F8422CC4A686}"/>
    <cellStyle name="Normal 9 4 2 4 4 2 2" xfId="41547" xr:uid="{F7530052-9831-4743-8A54-A555703C7A35}"/>
    <cellStyle name="Normal 9 4 2 4 4 2 3" xfId="6131" xr:uid="{C175F86F-FEA8-464C-A78F-C9A9E57F50DE}"/>
    <cellStyle name="Normal 9 4 2 4 4 2 4" xfId="5539" xr:uid="{4D712608-E01E-4681-B7FA-EA0CF57B48AB}"/>
    <cellStyle name="Normal 9 4 2 4 5" xfId="4081" xr:uid="{44ED2B0C-692F-490E-8771-3C17DF5C13B1}"/>
    <cellStyle name="Normal 9 4 2 4 5 2" xfId="4921" xr:uid="{00587309-CC81-4C7B-92A6-C1D0FCD08FAF}"/>
    <cellStyle name="Normal 9 4 2 4 5 2 2" xfId="41548" xr:uid="{02C6F03A-0FEB-445B-9459-59359BE9C785}"/>
    <cellStyle name="Normal 9 4 2 4 5 2 3" xfId="6132" xr:uid="{42FE9A22-3404-4A85-A66F-839963B9CD8D}"/>
    <cellStyle name="Normal 9 4 2 4 5 2 4" xfId="5540" xr:uid="{D3FB34A7-763F-4E58-8D9F-D26790D3C3FB}"/>
    <cellStyle name="Normal 9 4 2 4 6" xfId="4912" xr:uid="{1E0BBD66-A6CF-4203-A9A7-0347A91EB75C}"/>
    <cellStyle name="Normal 9 4 2 4 6 2" xfId="41539" xr:uid="{06D24D98-EB98-47F3-B48F-C9B670A364BB}"/>
    <cellStyle name="Normal 9 4 2 4 6 3" xfId="6123" xr:uid="{56710F54-A777-4D30-A295-2E39F164BE05}"/>
    <cellStyle name="Normal 9 4 2 4 6 4" xfId="5531" xr:uid="{62A50D98-ECF7-47A1-AADB-521135E9547E}"/>
    <cellStyle name="Normal 9 4 2 5" xfId="417" xr:uid="{1DA6F077-FAE5-4429-8987-467584799FCC}"/>
    <cellStyle name="Normal 9 4 2 5 2" xfId="2407" xr:uid="{B60481BF-AADF-442E-8CA8-6959B7DFC214}"/>
    <cellStyle name="Normal 9 4 2 5 2 2" xfId="2408" xr:uid="{20DD8BC4-AEC0-44E9-BC0B-8FFF8ED32B93}"/>
    <cellStyle name="Normal 9 4 2 5 2 2 2" xfId="4924" xr:uid="{DFDA1EEB-D284-4D9E-BEAE-CB5C1FDC700A}"/>
    <cellStyle name="Normal 9 4 2 5 2 2 2 2" xfId="41551" xr:uid="{7EFBCABA-42C0-40FA-BB69-8E5D129920BB}"/>
    <cellStyle name="Normal 9 4 2 5 2 2 2 3" xfId="6135" xr:uid="{EA9F733D-B088-426B-BB24-E872AD80D1C4}"/>
    <cellStyle name="Normal 9 4 2 5 2 2 2 4" xfId="5543" xr:uid="{96D75BC8-2F37-4B5A-8D6F-D3585ADEE921}"/>
    <cellStyle name="Normal 9 4 2 5 2 3" xfId="4923" xr:uid="{2B3E05E4-215A-40DC-B22D-6A2FE3297453}"/>
    <cellStyle name="Normal 9 4 2 5 2 3 2" xfId="41550" xr:uid="{A914581D-9E67-4DB2-AE80-1C3738AAA7E8}"/>
    <cellStyle name="Normal 9 4 2 5 2 3 3" xfId="6134" xr:uid="{C4B56F20-AAD4-4996-A662-078E1C25E23E}"/>
    <cellStyle name="Normal 9 4 2 5 2 3 4" xfId="5542" xr:uid="{B07CE2C5-EB8A-484B-8959-448B098F254A}"/>
    <cellStyle name="Normal 9 4 2 5 3" xfId="2409" xr:uid="{72DC891F-63C8-458E-9C8E-03027B78E44A}"/>
    <cellStyle name="Normal 9 4 2 5 3 2" xfId="4925" xr:uid="{19612A49-1073-45F5-87B9-6B081476293F}"/>
    <cellStyle name="Normal 9 4 2 5 3 2 2" xfId="41552" xr:uid="{028F598C-1486-4D24-BC6B-BDF0D9620837}"/>
    <cellStyle name="Normal 9 4 2 5 3 2 3" xfId="6136" xr:uid="{AE1295D6-3517-4D73-A698-831672AAC91E}"/>
    <cellStyle name="Normal 9 4 2 5 3 2 4" xfId="5544" xr:uid="{9EEC9BDF-1351-4DD0-9120-AC068D28CEF8}"/>
    <cellStyle name="Normal 9 4 2 5 4" xfId="4082" xr:uid="{C9692CDE-D430-494E-A20A-98432532695A}"/>
    <cellStyle name="Normal 9 4 2 5 4 2" xfId="4926" xr:uid="{70129A52-DDC2-4D6A-9A7A-2E61A1533AAE}"/>
    <cellStyle name="Normal 9 4 2 5 4 2 2" xfId="41553" xr:uid="{4CF08DB1-5BEF-48D0-BEDE-EA3B45109F4B}"/>
    <cellStyle name="Normal 9 4 2 5 4 2 3" xfId="6137" xr:uid="{4C7C5A90-FE99-44B1-AD0F-F22917B419B4}"/>
    <cellStyle name="Normal 9 4 2 5 4 2 4" xfId="5545" xr:uid="{F12B068F-E2C5-4391-9078-4DAFEFBFEE9B}"/>
    <cellStyle name="Normal 9 4 2 5 5" xfId="4922" xr:uid="{B3033AF3-8442-47C3-85EA-A9B23BCF27AF}"/>
    <cellStyle name="Normal 9 4 2 5 5 2" xfId="41549" xr:uid="{65A34BD1-B2C4-48A2-A7CC-F013EF65635F}"/>
    <cellStyle name="Normal 9 4 2 5 5 3" xfId="6133" xr:uid="{D3BA24D8-D0A7-4B77-BB14-8EEE5B981C7C}"/>
    <cellStyle name="Normal 9 4 2 5 5 4" xfId="5541" xr:uid="{8894FC72-B759-4CBA-BBA7-7142F24888AA}"/>
    <cellStyle name="Normal 9 4 2 6" xfId="2410" xr:uid="{CAC98C6A-8B62-4E8B-9875-AC0D6F532289}"/>
    <cellStyle name="Normal 9 4 2 6 2" xfId="2411" xr:uid="{ED0487F9-FE95-4E54-8930-C306C89BBE2C}"/>
    <cellStyle name="Normal 9 4 2 6 2 2" xfId="4928" xr:uid="{3BA771C2-741B-40F9-8AA3-C73CA897FF36}"/>
    <cellStyle name="Normal 9 4 2 6 2 2 2" xfId="41555" xr:uid="{076C8CB8-24C8-4149-BD56-398D80C0D7B4}"/>
    <cellStyle name="Normal 9 4 2 6 2 2 3" xfId="6139" xr:uid="{6323F8C6-8B52-4936-BD72-3E87D0BF45C0}"/>
    <cellStyle name="Normal 9 4 2 6 2 2 4" xfId="5547" xr:uid="{8CE17A2E-99EF-4183-89B9-494196723A0D}"/>
    <cellStyle name="Normal 9 4 2 6 3" xfId="4083" xr:uid="{402A588E-27E8-41C1-A88C-E4A4FC748C26}"/>
    <cellStyle name="Normal 9 4 2 6 3 2" xfId="4929" xr:uid="{86170449-D8B2-47DC-A562-7B486CF3F032}"/>
    <cellStyle name="Normal 9 4 2 6 3 2 2" xfId="41556" xr:uid="{7CAE163E-3158-4EA9-84DA-49ACE804146E}"/>
    <cellStyle name="Normal 9 4 2 6 3 2 3" xfId="6140" xr:uid="{96BC125B-31BC-4D71-8E43-72AA7F1EAA21}"/>
    <cellStyle name="Normal 9 4 2 6 3 2 4" xfId="5548" xr:uid="{F6F46F91-ED96-4DD1-BE2E-4DF2A8A521D2}"/>
    <cellStyle name="Normal 9 4 2 6 4" xfId="4084" xr:uid="{47764CF4-C559-41C6-9052-E47C85BF8B9D}"/>
    <cellStyle name="Normal 9 4 2 6 4 2" xfId="4930" xr:uid="{8D2705E4-E21A-4311-9425-6FDD443187A8}"/>
    <cellStyle name="Normal 9 4 2 6 4 2 2" xfId="41557" xr:uid="{C6B94C86-B9E4-4F1F-A3DE-40B316AE7F1C}"/>
    <cellStyle name="Normal 9 4 2 6 4 2 3" xfId="6141" xr:uid="{0A5ED212-2164-445A-B872-3F3E8D258183}"/>
    <cellStyle name="Normal 9 4 2 6 4 2 4" xfId="5549" xr:uid="{075C95DE-043A-43DC-9264-AC4400DA20EA}"/>
    <cellStyle name="Normal 9 4 2 6 5" xfId="4927" xr:uid="{4860B8F0-4D1E-4075-A7B6-18360B4B096E}"/>
    <cellStyle name="Normal 9 4 2 6 5 2" xfId="41554" xr:uid="{44089DA3-1EFA-4D16-B86A-B3B5AA63A8A8}"/>
    <cellStyle name="Normal 9 4 2 6 5 3" xfId="6138" xr:uid="{161F0159-B3D6-4044-9DE3-45F937F1BE6A}"/>
    <cellStyle name="Normal 9 4 2 6 5 4" xfId="5546" xr:uid="{5B6955AA-16E8-4FC9-98C2-9EC219434169}"/>
    <cellStyle name="Normal 9 4 2 7" xfId="2412" xr:uid="{A6E23C34-2B27-41B9-BDA2-511EB015BFA2}"/>
    <cellStyle name="Normal 9 4 2 7 2" xfId="4931" xr:uid="{D0263EB1-5362-4551-90E4-4BC82592BAB1}"/>
    <cellStyle name="Normal 9 4 2 7 2 2" xfId="41558" xr:uid="{9C9A7A8D-E615-40DE-8D4B-8ED7E0CEC6F9}"/>
    <cellStyle name="Normal 9 4 2 7 2 3" xfId="6142" xr:uid="{FDBD08A3-C021-47AF-9DEA-2C4178E3B183}"/>
    <cellStyle name="Normal 9 4 2 7 2 4" xfId="5550" xr:uid="{8204BAFF-AA2F-492F-B4F6-3626E6E9B978}"/>
    <cellStyle name="Normal 9 4 2 8" xfId="4085" xr:uid="{B6F06A13-FE0A-4E7F-933F-311FA161F735}"/>
    <cellStyle name="Normal 9 4 2 8 2" xfId="4932" xr:uid="{DDA935FE-D375-4299-9167-A47AC913941F}"/>
    <cellStyle name="Normal 9 4 2 8 2 2" xfId="41559" xr:uid="{8D5731DC-D62D-4DF6-B03F-CC671D7C112C}"/>
    <cellStyle name="Normal 9 4 2 8 2 3" xfId="6143" xr:uid="{092A89CE-3C93-4351-B53B-5E699D18C35C}"/>
    <cellStyle name="Normal 9 4 2 8 2 4" xfId="5551" xr:uid="{5EDA15B5-D81F-4110-AE88-4B9055CD0DD9}"/>
    <cellStyle name="Normal 9 4 2 9" xfId="4086" xr:uid="{7F1E4CB7-2CCF-4DA0-9454-61E7BE54528C}"/>
    <cellStyle name="Normal 9 4 2 9 2" xfId="4933" xr:uid="{0A750EE2-BF15-4A68-8389-4B5EE7DD8D19}"/>
    <cellStyle name="Normal 9 4 2 9 2 2" xfId="41560" xr:uid="{2E3F2911-F2C1-4EAD-87E5-75A18E4D03EB}"/>
    <cellStyle name="Normal 9 4 2 9 2 3" xfId="6144" xr:uid="{85682234-0876-4386-A926-4AB5C32524BF}"/>
    <cellStyle name="Normal 9 4 2 9 2 4" xfId="5552" xr:uid="{9B05B085-5ABE-4223-97C0-43D7226FBD6D}"/>
    <cellStyle name="Normal 9 4 3" xfId="177" xr:uid="{A535AB77-358C-4DB2-B3B6-11FE83C89BA2}"/>
    <cellStyle name="Normal 9 4 3 2" xfId="178" xr:uid="{EBEE7B12-D65A-4E48-8C63-4F98425620B3}"/>
    <cellStyle name="Normal 9 4 3 2 2" xfId="865" xr:uid="{5EC51BB0-B6D3-4935-8F9F-4FA0D1637507}"/>
    <cellStyle name="Normal 9 4 3 2 2 2" xfId="2413" xr:uid="{04C52891-5B17-49CB-9594-B61F02A6C62A}"/>
    <cellStyle name="Normal 9 4 3 2 2 2 2" xfId="2414" xr:uid="{52152692-F3CA-4B4F-8351-D6087A67A636}"/>
    <cellStyle name="Normal 9 4 3 2 2 2 2 2" xfId="4502" xr:uid="{B81B11F1-82AA-471C-B6A6-F95993867EA9}"/>
    <cellStyle name="Normal 9 4 3 2 2 2 2 2 2" xfId="5309" xr:uid="{119C8D9C-5CA2-4021-8A90-74878E633F44}"/>
    <cellStyle name="Normal 9 4 3 2 2 2 2 2 3" xfId="4938" xr:uid="{9B8078F8-96CC-4E71-90C7-FD5D6347BE2D}"/>
    <cellStyle name="Normal 9 4 3 2 2 2 2 2 3 2" xfId="41565" xr:uid="{E7416825-6FA9-4164-87B0-FE5C1756FE87}"/>
    <cellStyle name="Normal 9 4 3 2 2 2 2 2 3 3" xfId="6149" xr:uid="{9634DC16-46C8-4CC7-93ED-28D4BE501541}"/>
    <cellStyle name="Normal 9 4 3 2 2 2 2 2 3 4" xfId="5557" xr:uid="{3D710271-55FC-40D4-9148-4AFD1B5BEF8B}"/>
    <cellStyle name="Normal 9 4 3 2 2 2 3" xfId="4503" xr:uid="{724AB5E1-A3CA-4750-93C0-B5A8208159CD}"/>
    <cellStyle name="Normal 9 4 3 2 2 2 3 2" xfId="5310" xr:uid="{078AAB53-8B23-4309-A6B9-CC992136BD5B}"/>
    <cellStyle name="Normal 9 4 3 2 2 2 3 3" xfId="4937" xr:uid="{57FBE6EF-BA76-489B-96D5-AC4A439E4DA8}"/>
    <cellStyle name="Normal 9 4 3 2 2 2 3 3 2" xfId="41564" xr:uid="{FD15CBA0-A101-4CA2-990B-8EF7676E898F}"/>
    <cellStyle name="Normal 9 4 3 2 2 2 3 3 3" xfId="6148" xr:uid="{91FF3C26-8300-4237-91AB-2190BF9B2353}"/>
    <cellStyle name="Normal 9 4 3 2 2 2 3 3 4" xfId="5556" xr:uid="{301494E2-D4AA-442D-9C17-0AA44182ACB1}"/>
    <cellStyle name="Normal 9 4 3 2 2 3" xfId="2415" xr:uid="{1C8D5914-F937-4E3B-BF88-CA12A7F8C1CC}"/>
    <cellStyle name="Normal 9 4 3 2 2 3 2" xfId="4504" xr:uid="{F878AD2C-6401-4065-8B43-1185CA5B599A}"/>
    <cellStyle name="Normal 9 4 3 2 2 3 2 2" xfId="5311" xr:uid="{6FE506F3-1CAA-49DB-AE74-E6EFEA31972B}"/>
    <cellStyle name="Normal 9 4 3 2 2 3 2 3" xfId="4939" xr:uid="{197FC05B-0369-4606-A21D-8F9F8661FD70}"/>
    <cellStyle name="Normal 9 4 3 2 2 3 2 3 2" xfId="41566" xr:uid="{4C2CADBB-854D-45EB-9F71-4638B6B8EDF7}"/>
    <cellStyle name="Normal 9 4 3 2 2 3 2 3 3" xfId="6150" xr:uid="{5D7448BD-D2D2-465F-B8DD-3AF0455A40E5}"/>
    <cellStyle name="Normal 9 4 3 2 2 3 2 3 4" xfId="5558" xr:uid="{E1CD6FA9-2CF7-47E2-B450-21C9E114F756}"/>
    <cellStyle name="Normal 9 4 3 2 2 4" xfId="4087" xr:uid="{64143584-E914-48FF-9DF1-8F9CA9B1844E}"/>
    <cellStyle name="Normal 9 4 3 2 2 4 2" xfId="4940" xr:uid="{9ED80D99-8EE5-4F3F-AFE1-3937FB362A9A}"/>
    <cellStyle name="Normal 9 4 3 2 2 4 2 2" xfId="41567" xr:uid="{E4548CAA-5BC5-42E1-930A-03569DE4DC3E}"/>
    <cellStyle name="Normal 9 4 3 2 2 4 2 3" xfId="6151" xr:uid="{65EBDC26-FCD1-4EA2-A0F2-AE908E36BCA6}"/>
    <cellStyle name="Normal 9 4 3 2 2 4 2 4" xfId="5559" xr:uid="{B1195B15-78AD-4616-88A3-9C3A341FD347}"/>
    <cellStyle name="Normal 9 4 3 2 2 5" xfId="4936" xr:uid="{6F287DB7-D6B6-42E7-A939-93FA16AAA316}"/>
    <cellStyle name="Normal 9 4 3 2 2 5 2" xfId="41563" xr:uid="{26868915-A584-40E1-88BE-01334F5ED12A}"/>
    <cellStyle name="Normal 9 4 3 2 2 5 3" xfId="6147" xr:uid="{AFD1D3A3-7440-4910-9745-CD95A78BA680}"/>
    <cellStyle name="Normal 9 4 3 2 2 5 4" xfId="5555" xr:uid="{2C5AC0FD-087F-48D1-BEA5-9951059A003E}"/>
    <cellStyle name="Normal 9 4 3 2 3" xfId="2416" xr:uid="{24BA5A85-F345-467A-956B-0D1EDA949D48}"/>
    <cellStyle name="Normal 9 4 3 2 3 2" xfId="2417" xr:uid="{D1F8E441-7482-4B25-A3B2-6F4CC2FFC8C9}"/>
    <cellStyle name="Normal 9 4 3 2 3 2 2" xfId="4505" xr:uid="{06BE8AF5-44B4-43B2-97B4-9CA3FDD3314C}"/>
    <cellStyle name="Normal 9 4 3 2 3 2 2 2" xfId="5312" xr:uid="{1B467693-D34D-4CC1-86B6-3F0B9490F54B}"/>
    <cellStyle name="Normal 9 4 3 2 3 2 2 3" xfId="4942" xr:uid="{74A1C36F-E33C-48B1-8F68-65D81D9080AF}"/>
    <cellStyle name="Normal 9 4 3 2 3 2 2 3 2" xfId="41569" xr:uid="{CFDE73E9-4C56-41BF-BD5B-A0B15E5C610D}"/>
    <cellStyle name="Normal 9 4 3 2 3 2 2 3 3" xfId="6153" xr:uid="{A2DD0FD2-9005-450A-8B17-A143400A73EE}"/>
    <cellStyle name="Normal 9 4 3 2 3 2 2 3 4" xfId="5561" xr:uid="{E5D62823-5007-4700-B8BD-93EF81B8EE80}"/>
    <cellStyle name="Normal 9 4 3 2 3 3" xfId="4088" xr:uid="{6D4874E0-45B4-4DDA-AEF4-AE8C8A50DBBF}"/>
    <cellStyle name="Normal 9 4 3 2 3 3 2" xfId="4943" xr:uid="{80975789-0D54-46A3-BDCE-D8E49B53D7EF}"/>
    <cellStyle name="Normal 9 4 3 2 3 3 2 2" xfId="41570" xr:uid="{5CF47433-22CC-4ECC-A185-336EB229B2A6}"/>
    <cellStyle name="Normal 9 4 3 2 3 3 2 3" xfId="6154" xr:uid="{87F12D2F-2540-41D2-9628-C6417CEA27B7}"/>
    <cellStyle name="Normal 9 4 3 2 3 3 2 4" xfId="5562" xr:uid="{46E41D32-1A40-464F-A72B-08A794530397}"/>
    <cellStyle name="Normal 9 4 3 2 3 4" xfId="4089" xr:uid="{614D76C9-884F-4A04-A31F-5CA573353E08}"/>
    <cellStyle name="Normal 9 4 3 2 3 4 2" xfId="4944" xr:uid="{02E58ED3-4525-4124-8EAC-88FFD72FAD37}"/>
    <cellStyle name="Normal 9 4 3 2 3 4 2 2" xfId="41571" xr:uid="{87DDBBB8-6CCE-41A2-9256-558788ADA49A}"/>
    <cellStyle name="Normal 9 4 3 2 3 4 2 3" xfId="6155" xr:uid="{4F322D99-D3A3-4ABC-80E9-99D446194D6F}"/>
    <cellStyle name="Normal 9 4 3 2 3 4 2 4" xfId="5563" xr:uid="{D640216B-5B54-462C-8FF6-4E61026CD885}"/>
    <cellStyle name="Normal 9 4 3 2 3 5" xfId="4941" xr:uid="{0D94533B-9B6D-412A-954A-B9EF8C8EEC5C}"/>
    <cellStyle name="Normal 9 4 3 2 3 5 2" xfId="41568" xr:uid="{0BA5EFAA-EAB4-40F7-840A-7755006D7EFA}"/>
    <cellStyle name="Normal 9 4 3 2 3 5 3" xfId="6152" xr:uid="{1860CB8E-ADDD-494C-AE80-AEB3BCCB5368}"/>
    <cellStyle name="Normal 9 4 3 2 3 5 4" xfId="5560" xr:uid="{AAB43165-DB1D-4F2C-8A15-0E9C178B8929}"/>
    <cellStyle name="Normal 9 4 3 2 4" xfId="2418" xr:uid="{505FFAE3-9382-475C-8805-C1E61AE21646}"/>
    <cellStyle name="Normal 9 4 3 2 4 2" xfId="4506" xr:uid="{56E9B872-E808-42F5-ADAA-A0DCE357F04B}"/>
    <cellStyle name="Normal 9 4 3 2 4 2 2" xfId="5313" xr:uid="{4B588AB5-1DBC-4465-9E38-1121BCA23E9D}"/>
    <cellStyle name="Normal 9 4 3 2 4 2 3" xfId="4945" xr:uid="{7C17F5F8-87C4-4D0F-B790-58976709BED4}"/>
    <cellStyle name="Normal 9 4 3 2 4 2 3 2" xfId="41572" xr:uid="{133BDD49-3519-45C2-AC49-DF6501A9B10B}"/>
    <cellStyle name="Normal 9 4 3 2 4 2 3 3" xfId="6156" xr:uid="{22F1D033-8985-4B53-8A8D-797940F5DEC0}"/>
    <cellStyle name="Normal 9 4 3 2 4 2 3 4" xfId="5564" xr:uid="{447BB49A-0284-4408-AB99-BE5B17AF49A9}"/>
    <cellStyle name="Normal 9 4 3 2 5" xfId="4090" xr:uid="{E97D6ECA-6A27-46FB-9329-210D568CB4F9}"/>
    <cellStyle name="Normal 9 4 3 2 5 2" xfId="4946" xr:uid="{EF97BF29-9FD3-4B53-B36F-C533CD9D48B1}"/>
    <cellStyle name="Normal 9 4 3 2 5 2 2" xfId="41573" xr:uid="{91488528-EF6F-4877-A36B-954B6F07C620}"/>
    <cellStyle name="Normal 9 4 3 2 5 2 3" xfId="6157" xr:uid="{F3153BA2-E5E3-4EC4-A9AC-069C0699AB28}"/>
    <cellStyle name="Normal 9 4 3 2 5 2 4" xfId="5565" xr:uid="{E94544DF-C358-4285-9E1F-DB5F137F24F7}"/>
    <cellStyle name="Normal 9 4 3 2 6" xfId="4091" xr:uid="{E87D6D0C-134B-45E3-9725-92FBEE2E4D47}"/>
    <cellStyle name="Normal 9 4 3 2 6 2" xfId="4947" xr:uid="{697073EB-C922-46C6-A14F-73B5CBE9F7CA}"/>
    <cellStyle name="Normal 9 4 3 2 6 2 2" xfId="41574" xr:uid="{C6616076-C6CB-4858-BEDF-49FA59325410}"/>
    <cellStyle name="Normal 9 4 3 2 6 2 3" xfId="6158" xr:uid="{9AB42576-4CDE-4BCA-ABD7-47EB8CF0147A}"/>
    <cellStyle name="Normal 9 4 3 2 6 2 4" xfId="5566" xr:uid="{A85E9773-753B-4B28-9F73-6CF0936EB0E5}"/>
    <cellStyle name="Normal 9 4 3 2 7" xfId="4935" xr:uid="{088E8548-E5EA-4082-9779-EBC1DAA31843}"/>
    <cellStyle name="Normal 9 4 3 2 7 2" xfId="41562" xr:uid="{5A3DD3E2-746D-4540-8F0C-8184F68F1AF5}"/>
    <cellStyle name="Normal 9 4 3 2 7 3" xfId="6146" xr:uid="{ED92115F-7D7B-4A9E-9867-FA1CF94BB7BD}"/>
    <cellStyle name="Normal 9 4 3 2 7 4" xfId="5554" xr:uid="{7DC2848C-E064-49BA-ABAD-1A685918ED2A}"/>
    <cellStyle name="Normal 9 4 3 3" xfId="418" xr:uid="{D9B1D1EB-70B8-456F-B981-4D8326751259}"/>
    <cellStyle name="Normal 9 4 3 3 2" xfId="2419" xr:uid="{2019EE5D-33B2-4F64-A07B-0782AC4A8F50}"/>
    <cellStyle name="Normal 9 4 3 3 2 2" xfId="2420" xr:uid="{0BE7BDDC-6EA4-4C7C-826D-C828FE0B8BA1}"/>
    <cellStyle name="Normal 9 4 3 3 2 2 2" xfId="4507" xr:uid="{C317D350-EE9E-41FC-B174-953A40FE99C3}"/>
    <cellStyle name="Normal 9 4 3 3 2 2 2 2" xfId="5314" xr:uid="{397E2A09-00B8-45C5-909B-5735C2C0A3E4}"/>
    <cellStyle name="Normal 9 4 3 3 2 2 2 3" xfId="4950" xr:uid="{787CB4D9-FC87-4E49-AF2A-BAB1E9073FFD}"/>
    <cellStyle name="Normal 9 4 3 3 2 2 2 3 2" xfId="41577" xr:uid="{1C33BD2B-F727-45FE-9A93-C9BA248A8F7E}"/>
    <cellStyle name="Normal 9 4 3 3 2 2 2 3 3" xfId="6161" xr:uid="{1862B2D2-1810-4A30-AEFC-A9F56C9CE11B}"/>
    <cellStyle name="Normal 9 4 3 3 2 2 2 3 4" xfId="5569" xr:uid="{C546AC8A-14C7-4CCE-954E-09366077DB8D}"/>
    <cellStyle name="Normal 9 4 3 3 2 3" xfId="4092" xr:uid="{B0EC24A7-6AB3-45D1-A46C-10A95043A463}"/>
    <cellStyle name="Normal 9 4 3 3 2 3 2" xfId="4951" xr:uid="{35010606-1F16-49C7-AAD3-38BEFE60AB4D}"/>
    <cellStyle name="Normal 9 4 3 3 2 3 2 2" xfId="41578" xr:uid="{20CB2637-8FEC-4854-8718-1F6DAB8B4024}"/>
    <cellStyle name="Normal 9 4 3 3 2 3 2 3" xfId="6162" xr:uid="{0A9D8DD3-31B4-4729-AE3E-031198F4A109}"/>
    <cellStyle name="Normal 9 4 3 3 2 3 2 4" xfId="5570" xr:uid="{73467EE2-B3FF-4EA9-93AD-1472BF67BA88}"/>
    <cellStyle name="Normal 9 4 3 3 2 4" xfId="4093" xr:uid="{E7CDDD1A-00C1-4EF0-9E5E-3E76AAA7F72E}"/>
    <cellStyle name="Normal 9 4 3 3 2 4 2" xfId="4952" xr:uid="{78EA7196-5A33-4688-96DD-AB1316523A57}"/>
    <cellStyle name="Normal 9 4 3 3 2 4 2 2" xfId="41579" xr:uid="{BBC38731-3D3F-4689-AF2B-9C43ED72B59B}"/>
    <cellStyle name="Normal 9 4 3 3 2 4 2 3" xfId="6163" xr:uid="{08DD7567-15FF-4ECE-BAD6-4D27399E0EEE}"/>
    <cellStyle name="Normal 9 4 3 3 2 4 2 4" xfId="5571" xr:uid="{2E431828-DA8B-45A2-A9A1-D6D0824454FB}"/>
    <cellStyle name="Normal 9 4 3 3 2 5" xfId="4949" xr:uid="{0DFEE5C5-7CC5-428B-8143-43784BF0E265}"/>
    <cellStyle name="Normal 9 4 3 3 2 5 2" xfId="41576" xr:uid="{C175B4AA-F241-473E-A1A9-82B488A4ADED}"/>
    <cellStyle name="Normal 9 4 3 3 2 5 3" xfId="6160" xr:uid="{09674F7B-2B70-4CC7-852B-A8DE8A0557B3}"/>
    <cellStyle name="Normal 9 4 3 3 2 5 4" xfId="5568" xr:uid="{C03EDB15-184D-420E-9D00-A67B2E19F4F5}"/>
    <cellStyle name="Normal 9 4 3 3 3" xfId="2421" xr:uid="{480BB3FF-9900-466F-B582-3F34DB491F0B}"/>
    <cellStyle name="Normal 9 4 3 3 3 2" xfId="4508" xr:uid="{C7B01E67-1118-4F5A-9588-10F2D7E7CAC4}"/>
    <cellStyle name="Normal 9 4 3 3 3 2 2" xfId="5315" xr:uid="{126F26AB-88EF-4168-A71D-3DA641D02C51}"/>
    <cellStyle name="Normal 9 4 3 3 3 2 3" xfId="4953" xr:uid="{4397AA0E-2343-4526-A4A9-BDCF9BE370CE}"/>
    <cellStyle name="Normal 9 4 3 3 3 2 3 2" xfId="41580" xr:uid="{831A2EA5-1FA8-40A2-9B30-F6C26F4E3F07}"/>
    <cellStyle name="Normal 9 4 3 3 3 2 3 3" xfId="6164" xr:uid="{370D7C6B-62C1-40BE-9ECD-CFFED80F727F}"/>
    <cellStyle name="Normal 9 4 3 3 3 2 3 4" xfId="5572" xr:uid="{473EA52B-1B3C-45EE-9682-471E3B03A68C}"/>
    <cellStyle name="Normal 9 4 3 3 4" xfId="4094" xr:uid="{C7816B02-812D-4035-AA3B-D556CEEAAD97}"/>
    <cellStyle name="Normal 9 4 3 3 4 2" xfId="4954" xr:uid="{044746D1-E553-4D7F-99BB-29FF85B9D602}"/>
    <cellStyle name="Normal 9 4 3 3 4 2 2" xfId="41581" xr:uid="{C6F707B8-BFE3-4539-97DD-7D459B90083A}"/>
    <cellStyle name="Normal 9 4 3 3 4 2 3" xfId="6165" xr:uid="{33757BCE-935E-44CD-BA24-970C5D7FE498}"/>
    <cellStyle name="Normal 9 4 3 3 4 2 4" xfId="5573" xr:uid="{94CCD670-F1D6-4DE5-A05C-FE4366D8DECD}"/>
    <cellStyle name="Normal 9 4 3 3 5" xfId="4095" xr:uid="{F56A038C-7893-4C8F-9A62-E5E51C2A3444}"/>
    <cellStyle name="Normal 9 4 3 3 5 2" xfId="4955" xr:uid="{8F586FCE-7DF5-41BD-833A-ABC5994388CA}"/>
    <cellStyle name="Normal 9 4 3 3 5 2 2" xfId="41582" xr:uid="{193F0140-C3A2-4091-AE23-F68271995413}"/>
    <cellStyle name="Normal 9 4 3 3 5 2 3" xfId="6166" xr:uid="{C212AA79-D706-4A80-A2FF-A6522D75E0E7}"/>
    <cellStyle name="Normal 9 4 3 3 5 2 4" xfId="5574" xr:uid="{C6EACE1C-9622-4C29-9555-55A991F3A472}"/>
    <cellStyle name="Normal 9 4 3 3 6" xfId="4948" xr:uid="{081D44B1-A2E5-4A10-BBB0-997438611618}"/>
    <cellStyle name="Normal 9 4 3 3 6 2" xfId="41575" xr:uid="{B53B71E6-158A-4518-922F-3D4F7CAA7AE2}"/>
    <cellStyle name="Normal 9 4 3 3 6 3" xfId="6159" xr:uid="{2D9B5A09-B3DD-45B5-8FBA-B0392C561772}"/>
    <cellStyle name="Normal 9 4 3 3 6 4" xfId="5567" xr:uid="{16A6B42A-D2FF-413F-A7AF-AC8D4ADD67C4}"/>
    <cellStyle name="Normal 9 4 3 4" xfId="2422" xr:uid="{AED6D22B-3103-4D62-A917-24C5C7325ABE}"/>
    <cellStyle name="Normal 9 4 3 4 2" xfId="2423" xr:uid="{D9936C0A-3974-4EFE-858C-350BD265D2A5}"/>
    <cellStyle name="Normal 9 4 3 4 2 2" xfId="4509" xr:uid="{DCDBAACF-549F-46AC-BF8E-EFC11A0431A1}"/>
    <cellStyle name="Normal 9 4 3 4 2 2 2" xfId="5316" xr:uid="{E6133B1E-FAA2-4508-B575-EFC37F5113CB}"/>
    <cellStyle name="Normal 9 4 3 4 2 2 3" xfId="4957" xr:uid="{33563F26-19C3-45B8-AB9C-FE1E7EE0AB8A}"/>
    <cellStyle name="Normal 9 4 3 4 2 2 3 2" xfId="41584" xr:uid="{4646B9FA-C137-4E3C-BCE1-6FC0F1ACD46F}"/>
    <cellStyle name="Normal 9 4 3 4 2 2 3 3" xfId="6168" xr:uid="{EC5D6FDE-6003-46A7-8F5F-18D4065F5D51}"/>
    <cellStyle name="Normal 9 4 3 4 2 2 3 4" xfId="5576" xr:uid="{3D88929C-2BF0-497D-A013-C0AB68F96916}"/>
    <cellStyle name="Normal 9 4 3 4 3" xfId="4096" xr:uid="{18872BE3-BCF5-427E-8D57-76E014A4470D}"/>
    <cellStyle name="Normal 9 4 3 4 3 2" xfId="4958" xr:uid="{CBA62465-048A-4204-8425-E7AB1D2B8908}"/>
    <cellStyle name="Normal 9 4 3 4 3 2 2" xfId="41585" xr:uid="{3E7CB4C7-6E02-4C5E-8338-B97A932B695C}"/>
    <cellStyle name="Normal 9 4 3 4 3 2 3" xfId="6169" xr:uid="{7D9E6A71-E14B-4848-AD5E-3BA4811853B0}"/>
    <cellStyle name="Normal 9 4 3 4 3 2 4" xfId="5577" xr:uid="{BDFB0597-0013-4155-880F-6C51EC3F0D00}"/>
    <cellStyle name="Normal 9 4 3 4 4" xfId="4097" xr:uid="{5C26B43F-26DB-46BB-956E-5DD7757E44BC}"/>
    <cellStyle name="Normal 9 4 3 4 4 2" xfId="4959" xr:uid="{DCFEB0B5-5538-4EBA-B10D-FAC6511180F4}"/>
    <cellStyle name="Normal 9 4 3 4 4 2 2" xfId="41586" xr:uid="{AE4E1270-B629-425B-B5FF-473296CC6995}"/>
    <cellStyle name="Normal 9 4 3 4 4 2 3" xfId="6170" xr:uid="{96B33991-BD72-4705-8735-3CF6CBF5E864}"/>
    <cellStyle name="Normal 9 4 3 4 4 2 4" xfId="5578" xr:uid="{B22A429E-B899-4A07-980F-9ECF4557476E}"/>
    <cellStyle name="Normal 9 4 3 4 5" xfId="4956" xr:uid="{1FEE2688-D4E7-4A4C-B586-E2730CE3C21C}"/>
    <cellStyle name="Normal 9 4 3 4 5 2" xfId="41583" xr:uid="{7267BB15-DD25-436A-951D-C35BD9DB75AE}"/>
    <cellStyle name="Normal 9 4 3 4 5 3" xfId="6167" xr:uid="{019B6DC3-A881-46FC-9CE5-D7E21CA80F78}"/>
    <cellStyle name="Normal 9 4 3 4 5 4" xfId="5575" xr:uid="{93BB8996-F847-448F-8798-12F279EB6D7B}"/>
    <cellStyle name="Normal 9 4 3 5" xfId="2424" xr:uid="{983175E8-DF09-495F-8A2F-30B784924A3A}"/>
    <cellStyle name="Normal 9 4 3 5 2" xfId="4098" xr:uid="{619A6E1F-9042-45A9-A795-19AED11770CE}"/>
    <cellStyle name="Normal 9 4 3 5 2 2" xfId="4961" xr:uid="{AF283A33-694A-44B6-B42C-E8D9BCE354B0}"/>
    <cellStyle name="Normal 9 4 3 5 2 2 2" xfId="41588" xr:uid="{8598A60E-6BF3-4928-8357-B01CF764F3EF}"/>
    <cellStyle name="Normal 9 4 3 5 2 2 3" xfId="6172" xr:uid="{99F4D14D-5542-47EF-8CEB-C57D8A083EB7}"/>
    <cellStyle name="Normal 9 4 3 5 2 2 4" xfId="5580" xr:uid="{45E43D3E-E617-4265-992C-94B257EC62F4}"/>
    <cellStyle name="Normal 9 4 3 5 3" xfId="4099" xr:uid="{DEB75EBE-D4C9-4644-863D-8401DFD8B21D}"/>
    <cellStyle name="Normal 9 4 3 5 3 2" xfId="4962" xr:uid="{8A84C478-5C50-43D7-96B0-9F966C0CDB3E}"/>
    <cellStyle name="Normal 9 4 3 5 3 2 2" xfId="41589" xr:uid="{BC740DEC-855B-4C79-AF99-3F43A6ADF159}"/>
    <cellStyle name="Normal 9 4 3 5 3 2 3" xfId="6173" xr:uid="{E29B2586-5ED6-49A1-9D17-6C8C21A49A05}"/>
    <cellStyle name="Normal 9 4 3 5 3 2 4" xfId="5581" xr:uid="{4D5CAC5B-E927-46F1-B0BF-D10BB4AE14DE}"/>
    <cellStyle name="Normal 9 4 3 5 4" xfId="4100" xr:uid="{87354C4A-F99E-4F0B-AE57-6EDF13DFDCA4}"/>
    <cellStyle name="Normal 9 4 3 5 4 2" xfId="4963" xr:uid="{25242EF2-0C29-4BF1-84AF-67FF263A8625}"/>
    <cellStyle name="Normal 9 4 3 5 4 2 2" xfId="41590" xr:uid="{1B3E5AC4-0B5A-420F-802E-427D57B32EE3}"/>
    <cellStyle name="Normal 9 4 3 5 4 2 3" xfId="6174" xr:uid="{FA09028D-43DC-4E5C-94C3-DDED2EE792BD}"/>
    <cellStyle name="Normal 9 4 3 5 4 2 4" xfId="5582" xr:uid="{579D55E9-DFD8-4588-A1AA-3FADDC4487E2}"/>
    <cellStyle name="Normal 9 4 3 5 5" xfId="4960" xr:uid="{1C8B99F3-7510-432F-A4FB-55563BF11E5F}"/>
    <cellStyle name="Normal 9 4 3 5 5 2" xfId="41587" xr:uid="{B8913404-2242-49A7-B2B5-633C02040445}"/>
    <cellStyle name="Normal 9 4 3 5 5 3" xfId="6171" xr:uid="{2B1C082A-6C61-441C-9CC6-D156DA72D77F}"/>
    <cellStyle name="Normal 9 4 3 5 5 4" xfId="5579" xr:uid="{C240B058-855C-45D3-8C32-60A2D01181DB}"/>
    <cellStyle name="Normal 9 4 3 6" xfId="4101" xr:uid="{6DF9B843-7AA5-419B-BA24-0E862C6E9A13}"/>
    <cellStyle name="Normal 9 4 3 6 2" xfId="4964" xr:uid="{C953E8A3-6D12-410D-82C4-95908A3B959F}"/>
    <cellStyle name="Normal 9 4 3 6 2 2" xfId="41591" xr:uid="{EEE244BF-B690-45A0-B80E-018AD6121B00}"/>
    <cellStyle name="Normal 9 4 3 6 2 3" xfId="6175" xr:uid="{97C3DA8C-66C4-432D-8CD0-0E02F8DF88DF}"/>
    <cellStyle name="Normal 9 4 3 6 2 4" xfId="5583" xr:uid="{D603CB9F-2FEF-4784-B380-4EEEFBF32D93}"/>
    <cellStyle name="Normal 9 4 3 7" xfId="4102" xr:uid="{D16118CC-8B8C-4D8C-84C7-4A86AC107288}"/>
    <cellStyle name="Normal 9 4 3 7 2" xfId="4965" xr:uid="{292ADB2C-BEEB-477B-A552-88970281D5DB}"/>
    <cellStyle name="Normal 9 4 3 7 2 2" xfId="41592" xr:uid="{E7F4C462-9BC0-444B-BB39-E580BE0ADB76}"/>
    <cellStyle name="Normal 9 4 3 7 2 3" xfId="6176" xr:uid="{26333B3D-C911-4D85-9E9E-D1BFACAB44CC}"/>
    <cellStyle name="Normal 9 4 3 7 2 4" xfId="5584" xr:uid="{18751DFB-E7DF-48E2-84C2-D4E38A08FD6C}"/>
    <cellStyle name="Normal 9 4 3 8" xfId="4103" xr:uid="{C86B1F1D-3C1D-4F0B-B17A-D306955B77DE}"/>
    <cellStyle name="Normal 9 4 3 8 2" xfId="4966" xr:uid="{6946192C-2B1A-4719-AF82-CAE2E75837E4}"/>
    <cellStyle name="Normal 9 4 3 8 2 2" xfId="41593" xr:uid="{57BE7204-EAAE-46DA-B09C-4B785E78362B}"/>
    <cellStyle name="Normal 9 4 3 8 2 3" xfId="6177" xr:uid="{D6685408-D6F3-4C0D-B4F1-5307D6467470}"/>
    <cellStyle name="Normal 9 4 3 8 2 4" xfId="5585" xr:uid="{94895D32-FE1B-44CC-A82C-FD02ABC35537}"/>
    <cellStyle name="Normal 9 4 3 9" xfId="4934" xr:uid="{3442666A-3C14-4F24-BDE4-4B4A06735C47}"/>
    <cellStyle name="Normal 9 4 3 9 2" xfId="41561" xr:uid="{AB7A2937-2239-4455-920E-2D0A1E073DA4}"/>
    <cellStyle name="Normal 9 4 3 9 3" xfId="6145" xr:uid="{61BA1D98-2380-40FF-ACB0-066D9F5AE207}"/>
    <cellStyle name="Normal 9 4 3 9 4" xfId="5553" xr:uid="{A3B3A4C6-20D6-4713-A112-2C5F16A0E0B4}"/>
    <cellStyle name="Normal 9 4 4" xfId="179" xr:uid="{9D7DC654-3DE9-4B2B-B0BA-086030628E3C}"/>
    <cellStyle name="Normal 9 4 4 2" xfId="866" xr:uid="{91ADC7E5-6644-4315-99C0-8B5EA5CC8F3E}"/>
    <cellStyle name="Normal 9 4 4 2 2" xfId="867" xr:uid="{177089D4-BF0B-4E1E-9F2D-E1FE146708BC}"/>
    <cellStyle name="Normal 9 4 4 2 2 2" xfId="2425" xr:uid="{CAB843CB-C2CC-4D6D-9926-1DD2FBC0B02D}"/>
    <cellStyle name="Normal 9 4 4 2 2 2 2" xfId="2426" xr:uid="{7F1FA6F9-9E32-4301-BD68-108C140654D3}"/>
    <cellStyle name="Normal 9 4 4 2 2 2 2 2" xfId="4971" xr:uid="{0D1955AC-08E6-481B-9FED-827881C5FDB1}"/>
    <cellStyle name="Normal 9 4 4 2 2 2 2 2 2" xfId="41598" xr:uid="{9FD01097-EC5D-4B6B-A088-5F9BD92D2F3D}"/>
    <cellStyle name="Normal 9 4 4 2 2 2 2 2 3" xfId="6182" xr:uid="{542CF606-52DC-4829-BA58-A638CDC3D7B0}"/>
    <cellStyle name="Normal 9 4 4 2 2 2 2 2 4" xfId="5590" xr:uid="{4066DBE0-3401-4FFF-92B8-2240FCFA98CA}"/>
    <cellStyle name="Normal 9 4 4 2 2 2 3" xfId="4970" xr:uid="{681D3EAD-20E7-46E3-B26D-82DBD8F945DD}"/>
    <cellStyle name="Normal 9 4 4 2 2 2 3 2" xfId="41597" xr:uid="{8A393908-4E8F-45B6-8811-44EBA2175C63}"/>
    <cellStyle name="Normal 9 4 4 2 2 2 3 3" xfId="6181" xr:uid="{DAA3484F-7D06-42B1-97FA-8819936DC080}"/>
    <cellStyle name="Normal 9 4 4 2 2 2 3 4" xfId="5589" xr:uid="{A151E991-46E2-45FA-B892-F20183DCA284}"/>
    <cellStyle name="Normal 9 4 4 2 2 3" xfId="2427" xr:uid="{3DB2B603-808C-45D2-AF47-BF6B6B13A00A}"/>
    <cellStyle name="Normal 9 4 4 2 2 3 2" xfId="4972" xr:uid="{25BDBD08-AF4F-4E5F-BAE8-9922AC5D142D}"/>
    <cellStyle name="Normal 9 4 4 2 2 3 2 2" xfId="41599" xr:uid="{F7543FA8-5972-4AF1-843D-61D2A7F9D724}"/>
    <cellStyle name="Normal 9 4 4 2 2 3 2 3" xfId="6183" xr:uid="{C3D84CFF-4985-484B-A617-9E5AB180C5C8}"/>
    <cellStyle name="Normal 9 4 4 2 2 3 2 4" xfId="5591" xr:uid="{741FE670-7593-42A9-B37B-06E526F50610}"/>
    <cellStyle name="Normal 9 4 4 2 2 4" xfId="4104" xr:uid="{5E00DD48-7D31-4E6C-A5BC-FCCC3D73C31E}"/>
    <cellStyle name="Normal 9 4 4 2 2 4 2" xfId="4973" xr:uid="{C30496D1-77DD-4AD4-8FC7-BA0315C06374}"/>
    <cellStyle name="Normal 9 4 4 2 2 4 2 2" xfId="41600" xr:uid="{43532884-30E6-40F2-8400-9B60226C74A4}"/>
    <cellStyle name="Normal 9 4 4 2 2 4 2 3" xfId="6184" xr:uid="{16655546-85C4-4FF5-B31C-22C495ACE6E8}"/>
    <cellStyle name="Normal 9 4 4 2 2 4 2 4" xfId="5592" xr:uid="{40070FAD-EB3C-46C7-B72E-E3AF924BC78E}"/>
    <cellStyle name="Normal 9 4 4 2 2 5" xfId="4969" xr:uid="{C233A65E-B952-4A6A-9E21-633C5564D410}"/>
    <cellStyle name="Normal 9 4 4 2 2 5 2" xfId="41596" xr:uid="{4DCEF557-40ED-43ED-B4E3-FABD73834D12}"/>
    <cellStyle name="Normal 9 4 4 2 2 5 3" xfId="6180" xr:uid="{04A2B64E-6A30-41F4-961F-2CA74D37F225}"/>
    <cellStyle name="Normal 9 4 4 2 2 5 4" xfId="5588" xr:uid="{10A2F984-7565-4663-9215-D5E221345CAD}"/>
    <cellStyle name="Normal 9 4 4 2 3" xfId="2428" xr:uid="{DC0DA2EB-F724-4A11-8353-760A55725085}"/>
    <cellStyle name="Normal 9 4 4 2 3 2" xfId="2429" xr:uid="{DBA1CC21-6931-46E2-9876-44FE1E4B54E6}"/>
    <cellStyle name="Normal 9 4 4 2 3 2 2" xfId="4975" xr:uid="{07A16DC7-1797-47F6-B177-4C17DE7453F1}"/>
    <cellStyle name="Normal 9 4 4 2 3 2 2 2" xfId="41602" xr:uid="{70649D59-F64A-42BF-B2A2-A1CA0AA7436E}"/>
    <cellStyle name="Normal 9 4 4 2 3 2 2 3" xfId="6186" xr:uid="{A5920B74-D741-4B18-A192-453B71C3EC09}"/>
    <cellStyle name="Normal 9 4 4 2 3 2 2 4" xfId="5594" xr:uid="{A5386CBF-D260-4361-ADFB-BE703B54569F}"/>
    <cellStyle name="Normal 9 4 4 2 3 3" xfId="4974" xr:uid="{60964586-55C0-434C-855B-D1DF07F262F4}"/>
    <cellStyle name="Normal 9 4 4 2 3 3 2" xfId="41601" xr:uid="{882D04DE-88CF-4CF5-B01A-54668CE18F37}"/>
    <cellStyle name="Normal 9 4 4 2 3 3 3" xfId="6185" xr:uid="{4141D6DA-EBDA-4709-BC94-0A66DEFF3BEC}"/>
    <cellStyle name="Normal 9 4 4 2 3 3 4" xfId="5593" xr:uid="{640FD19E-34B1-47D1-88BE-8729B72FB355}"/>
    <cellStyle name="Normal 9 4 4 2 4" xfId="2430" xr:uid="{FBAABBF6-DB3F-4141-813E-220B2A30427F}"/>
    <cellStyle name="Normal 9 4 4 2 4 2" xfId="4976" xr:uid="{272EB542-9EB5-45ED-AFBF-32B215286CF6}"/>
    <cellStyle name="Normal 9 4 4 2 4 2 2" xfId="41603" xr:uid="{D62AE978-3083-4151-921E-714D05E28BB7}"/>
    <cellStyle name="Normal 9 4 4 2 4 2 3" xfId="6187" xr:uid="{DD79452C-5185-49B8-8B1A-A3716A6F7A8C}"/>
    <cellStyle name="Normal 9 4 4 2 4 2 4" xfId="5595" xr:uid="{C03C79A8-7DAB-4D46-90DE-FF9E1EA725BC}"/>
    <cellStyle name="Normal 9 4 4 2 5" xfId="4105" xr:uid="{7157FD13-3E85-4873-8ADA-FD46778A7E7A}"/>
    <cellStyle name="Normal 9 4 4 2 5 2" xfId="4977" xr:uid="{FB4733E0-3AD6-4B17-A636-1134CA54E64E}"/>
    <cellStyle name="Normal 9 4 4 2 5 2 2" xfId="41604" xr:uid="{1657AB09-4288-4D0D-A219-40CF38D91B2B}"/>
    <cellStyle name="Normal 9 4 4 2 5 2 3" xfId="6188" xr:uid="{A67E0042-0EE9-4747-A733-DC7370FD9390}"/>
    <cellStyle name="Normal 9 4 4 2 5 2 4" xfId="5596" xr:uid="{CF0A13C4-CF84-4CFB-A6FA-A2477EEFD6C7}"/>
    <cellStyle name="Normal 9 4 4 2 6" xfId="4968" xr:uid="{AE984230-F460-4332-B5C8-A0CABC7784D3}"/>
    <cellStyle name="Normal 9 4 4 2 6 2" xfId="41595" xr:uid="{342756E2-3214-4C0E-B047-C436285BD2A3}"/>
    <cellStyle name="Normal 9 4 4 2 6 3" xfId="6179" xr:uid="{F04DC416-4422-4095-89D8-4616440BDD50}"/>
    <cellStyle name="Normal 9 4 4 2 6 4" xfId="5587" xr:uid="{6C787AEE-F925-4AD7-8634-3585457A61AE}"/>
    <cellStyle name="Normal 9 4 4 3" xfId="868" xr:uid="{C747944A-411C-4010-81BF-8AE17B41A0B1}"/>
    <cellStyle name="Normal 9 4 4 3 2" xfId="2431" xr:uid="{650E9B9E-8EAA-475A-905F-451B738350EC}"/>
    <cellStyle name="Normal 9 4 4 3 2 2" xfId="2432" xr:uid="{8D3EC076-D376-4E5A-B062-F977BD1D4CB2}"/>
    <cellStyle name="Normal 9 4 4 3 2 2 2" xfId="4980" xr:uid="{C7723C8D-786A-45F2-9E3C-015BEB2B98A7}"/>
    <cellStyle name="Normal 9 4 4 3 2 2 2 2" xfId="41607" xr:uid="{6560588A-6DF6-418C-BAD0-27BFB8004E22}"/>
    <cellStyle name="Normal 9 4 4 3 2 2 2 3" xfId="6191" xr:uid="{BDD2667E-FF3F-447A-BCE5-C6DD0C53EA6B}"/>
    <cellStyle name="Normal 9 4 4 3 2 2 2 4" xfId="5599" xr:uid="{47E6B393-7A16-4D8E-9378-4A81886E4020}"/>
    <cellStyle name="Normal 9 4 4 3 2 3" xfId="4979" xr:uid="{DF90AB73-5651-497E-87FF-E278FFC3342D}"/>
    <cellStyle name="Normal 9 4 4 3 2 3 2" xfId="41606" xr:uid="{637E492E-436D-47CC-8DAA-A7FCAAA0540C}"/>
    <cellStyle name="Normal 9 4 4 3 2 3 3" xfId="6190" xr:uid="{454B36B8-17E9-4CF1-AC7E-B8EB0AAA4AF6}"/>
    <cellStyle name="Normal 9 4 4 3 2 3 4" xfId="5598" xr:uid="{D6B92225-052C-47A3-B17E-CC1C059390EC}"/>
    <cellStyle name="Normal 9 4 4 3 3" xfId="2433" xr:uid="{D60048AA-913B-46DB-BE9F-6642D3304A88}"/>
    <cellStyle name="Normal 9 4 4 3 3 2" xfId="4981" xr:uid="{72B2CBE4-B790-4A64-B751-6FD9CE2137DE}"/>
    <cellStyle name="Normal 9 4 4 3 3 2 2" xfId="41608" xr:uid="{F6C74F8D-4E1E-40A1-908F-FCCACDDE9B82}"/>
    <cellStyle name="Normal 9 4 4 3 3 2 3" xfId="6192" xr:uid="{B0B06DCA-39C8-4244-BBA7-1C63F0CECD22}"/>
    <cellStyle name="Normal 9 4 4 3 3 2 4" xfId="5600" xr:uid="{CF2F3947-0F97-4940-87DB-2202BAB4D1BC}"/>
    <cellStyle name="Normal 9 4 4 3 4" xfId="4106" xr:uid="{A0581CA6-62AF-4BC1-AE01-9AB7CA7E62D0}"/>
    <cellStyle name="Normal 9 4 4 3 4 2" xfId="4982" xr:uid="{6EE92B96-8B06-4B38-9B8D-3F574BE80D0F}"/>
    <cellStyle name="Normal 9 4 4 3 4 2 2" xfId="41609" xr:uid="{E8B3940D-B3AD-4D4C-895C-37789351253C}"/>
    <cellStyle name="Normal 9 4 4 3 4 2 3" xfId="6193" xr:uid="{B48DD8EB-F821-422B-B10F-3B1FA7857E85}"/>
    <cellStyle name="Normal 9 4 4 3 4 2 4" xfId="5601" xr:uid="{8C1E2F27-02E8-4211-9267-EAEA7F9090C4}"/>
    <cellStyle name="Normal 9 4 4 3 5" xfId="4978" xr:uid="{C9EB0596-372A-4B33-B3A0-90284C3DAF98}"/>
    <cellStyle name="Normal 9 4 4 3 5 2" xfId="41605" xr:uid="{652ED01D-6951-4205-BD2F-34E95006116E}"/>
    <cellStyle name="Normal 9 4 4 3 5 3" xfId="6189" xr:uid="{8A0AFD32-7EB5-43D8-BE77-4B5D75D21A30}"/>
    <cellStyle name="Normal 9 4 4 3 5 4" xfId="5597" xr:uid="{7AC73F83-04C3-4C2E-8BAE-5C4CD80E8166}"/>
    <cellStyle name="Normal 9 4 4 4" xfId="2434" xr:uid="{92D72EDB-E81C-4550-8BBD-F2F10FCBBDBD}"/>
    <cellStyle name="Normal 9 4 4 4 2" xfId="2435" xr:uid="{C513141B-2253-4AFD-858C-9CE1E21766DC}"/>
    <cellStyle name="Normal 9 4 4 4 2 2" xfId="4984" xr:uid="{1FC2382E-CEAF-400B-BA90-11041CD214FA}"/>
    <cellStyle name="Normal 9 4 4 4 2 2 2" xfId="41611" xr:uid="{1CAE6BDF-A376-4A76-B5F5-EB5AB2578767}"/>
    <cellStyle name="Normal 9 4 4 4 2 2 3" xfId="6195" xr:uid="{6F1E1F75-87E9-4653-8BE6-09BCB2AD9EA4}"/>
    <cellStyle name="Normal 9 4 4 4 2 2 4" xfId="5603" xr:uid="{7077F8BB-0FED-4DC3-A5A4-D1B20AF45641}"/>
    <cellStyle name="Normal 9 4 4 4 3" xfId="4107" xr:uid="{B75DE01D-FC48-4CEC-B953-96B06686DD65}"/>
    <cellStyle name="Normal 9 4 4 4 3 2" xfId="4985" xr:uid="{DCA79BB8-C459-4DBC-B35B-E1801BD88DCA}"/>
    <cellStyle name="Normal 9 4 4 4 3 2 2" xfId="41612" xr:uid="{CD3EC576-3C01-4E21-8C5A-7FEF003DD7CD}"/>
    <cellStyle name="Normal 9 4 4 4 3 2 3" xfId="6196" xr:uid="{599BEBB4-3AD1-498C-8F6C-0032BA96ED14}"/>
    <cellStyle name="Normal 9 4 4 4 3 2 4" xfId="5604" xr:uid="{ED3D28AD-E08E-4F26-BD39-1DC4A4A9CBA7}"/>
    <cellStyle name="Normal 9 4 4 4 4" xfId="4108" xr:uid="{0635469B-0D36-464D-B5FF-703198AB869C}"/>
    <cellStyle name="Normal 9 4 4 4 4 2" xfId="4986" xr:uid="{37D8CA53-959A-4948-8028-6BAE28990F60}"/>
    <cellStyle name="Normal 9 4 4 4 4 2 2" xfId="41613" xr:uid="{DEF5F540-2AD6-4111-862B-E48719B48B06}"/>
    <cellStyle name="Normal 9 4 4 4 4 2 3" xfId="6197" xr:uid="{B4BCA7E0-55F9-4614-84B9-456356FF9B8A}"/>
    <cellStyle name="Normal 9 4 4 4 4 2 4" xfId="5605" xr:uid="{3F54F2E8-675C-4EAF-854A-33E2305567B0}"/>
    <cellStyle name="Normal 9 4 4 4 5" xfId="4983" xr:uid="{01ABF247-FBEF-4A7C-B432-D58CCDB0B05C}"/>
    <cellStyle name="Normal 9 4 4 4 5 2" xfId="41610" xr:uid="{2CC18DD1-8705-4AA7-B564-5CD886E28AED}"/>
    <cellStyle name="Normal 9 4 4 4 5 3" xfId="6194" xr:uid="{D289E1AB-2102-49E3-A34E-B9A09B2A6E79}"/>
    <cellStyle name="Normal 9 4 4 4 5 4" xfId="5602" xr:uid="{0ECBC035-BF18-4808-8332-CBF60DF1A834}"/>
    <cellStyle name="Normal 9 4 4 5" xfId="2436" xr:uid="{608DFF03-9B94-4993-B031-984992AF123E}"/>
    <cellStyle name="Normal 9 4 4 5 2" xfId="4987" xr:uid="{D98EE447-1CDD-424B-823E-D61581F4AF1E}"/>
    <cellStyle name="Normal 9 4 4 5 2 2" xfId="41614" xr:uid="{9A2CAFD5-1ECB-4010-B3F7-B389A4A3E2BD}"/>
    <cellStyle name="Normal 9 4 4 5 2 3" xfId="6198" xr:uid="{323B9635-F7E9-44AA-8DFE-95A71C057B22}"/>
    <cellStyle name="Normal 9 4 4 5 2 4" xfId="5606" xr:uid="{A4593178-C02E-412B-AD64-3B2621251A84}"/>
    <cellStyle name="Normal 9 4 4 6" xfId="4109" xr:uid="{5E7DFC83-95D5-4FE9-8AA2-7297808C2D18}"/>
    <cellStyle name="Normal 9 4 4 6 2" xfId="4988" xr:uid="{73886699-0ADC-4C95-815B-178339681889}"/>
    <cellStyle name="Normal 9 4 4 6 2 2" xfId="41615" xr:uid="{140B17C5-011F-4E5A-B4D2-A43BAD0E6A98}"/>
    <cellStyle name="Normal 9 4 4 6 2 3" xfId="6199" xr:uid="{7D608F0F-3E49-47E6-B46C-6C2004C6F3B5}"/>
    <cellStyle name="Normal 9 4 4 6 2 4" xfId="5607" xr:uid="{770F3951-C4DC-4CFF-BE52-FED979EFB786}"/>
    <cellStyle name="Normal 9 4 4 7" xfId="4110" xr:uid="{554FC85B-3295-46A7-9D34-E27561F33ECB}"/>
    <cellStyle name="Normal 9 4 4 7 2" xfId="4989" xr:uid="{2E01F688-60B1-4EFB-9752-33A6766075CA}"/>
    <cellStyle name="Normal 9 4 4 7 2 2" xfId="41616" xr:uid="{0548C264-147C-4E19-883E-78887D8DFCE3}"/>
    <cellStyle name="Normal 9 4 4 7 2 3" xfId="6200" xr:uid="{5A630FF9-CD92-4669-9A1E-55488E9DA420}"/>
    <cellStyle name="Normal 9 4 4 7 2 4" xfId="5608" xr:uid="{DE35B44A-AD21-435C-BD5F-4319747B1DDE}"/>
    <cellStyle name="Normal 9 4 4 8" xfId="4967" xr:uid="{CDA6B1B7-BFD7-41EE-86EF-A20F49E7B8C2}"/>
    <cellStyle name="Normal 9 4 4 8 2" xfId="41594" xr:uid="{04533057-CE72-4DA7-B4F6-71659175E64C}"/>
    <cellStyle name="Normal 9 4 4 8 3" xfId="6178" xr:uid="{CCCDF616-339E-4D32-A007-10E52013D9EB}"/>
    <cellStyle name="Normal 9 4 4 8 4" xfId="5586" xr:uid="{C12C89D4-C007-408F-BF21-E52917176E19}"/>
    <cellStyle name="Normal 9 4 5" xfId="419" xr:uid="{94096445-ACEB-4859-8F69-89952F0A990D}"/>
    <cellStyle name="Normal 9 4 5 2" xfId="869" xr:uid="{702F0CC3-D9E4-4A4B-BD2E-94F11284829B}"/>
    <cellStyle name="Normal 9 4 5 2 2" xfId="2437" xr:uid="{297C407C-8C19-47DD-8585-44F8A61E42D4}"/>
    <cellStyle name="Normal 9 4 5 2 2 2" xfId="2438" xr:uid="{5EBE0639-594B-4A69-8264-1B0C2122C9DF}"/>
    <cellStyle name="Normal 9 4 5 2 2 2 2" xfId="4993" xr:uid="{4197CA12-4DF2-41C2-B33B-33475E795DFC}"/>
    <cellStyle name="Normal 9 4 5 2 2 2 2 2" xfId="41620" xr:uid="{8B12C973-EC89-4BEE-A594-AAEB548BC979}"/>
    <cellStyle name="Normal 9 4 5 2 2 2 2 3" xfId="6204" xr:uid="{0F4AD098-7A26-4827-B11E-976CF3BFE73C}"/>
    <cellStyle name="Normal 9 4 5 2 2 2 2 4" xfId="5612" xr:uid="{42E1BDE1-652B-49C7-8666-34B796718B58}"/>
    <cellStyle name="Normal 9 4 5 2 2 3" xfId="4992" xr:uid="{A4404D33-2B77-4E82-9E64-14188EDC9137}"/>
    <cellStyle name="Normal 9 4 5 2 2 3 2" xfId="41619" xr:uid="{F7225415-3D0F-4660-909E-1305B29FDF70}"/>
    <cellStyle name="Normal 9 4 5 2 2 3 3" xfId="6203" xr:uid="{BB77671F-966E-4DB0-A2EB-F28ECAF788FB}"/>
    <cellStyle name="Normal 9 4 5 2 2 3 4" xfId="5611" xr:uid="{9CE6C154-D1B8-44F9-89FD-B8662B2EFC38}"/>
    <cellStyle name="Normal 9 4 5 2 3" xfId="2439" xr:uid="{83BC6CCA-2315-468C-95A0-8F6F43C15F21}"/>
    <cellStyle name="Normal 9 4 5 2 3 2" xfId="4994" xr:uid="{D520E5C5-C850-48B0-A02B-7C0E233B23BF}"/>
    <cellStyle name="Normal 9 4 5 2 3 2 2" xfId="41621" xr:uid="{0A20AECC-A82D-4B68-9C92-46C9AE8706D9}"/>
    <cellStyle name="Normal 9 4 5 2 3 2 3" xfId="6205" xr:uid="{C76871E4-2E0E-456B-BF33-CDF2EF726C4C}"/>
    <cellStyle name="Normal 9 4 5 2 3 2 4" xfId="5613" xr:uid="{C1C4DC12-FA05-444C-BC08-C7E1B2D1762C}"/>
    <cellStyle name="Normal 9 4 5 2 4" xfId="4111" xr:uid="{127BEABE-A025-4892-A5DE-AE91B1B8AC27}"/>
    <cellStyle name="Normal 9 4 5 2 4 2" xfId="4995" xr:uid="{A6748FA4-7207-4514-940B-88106A66F68F}"/>
    <cellStyle name="Normal 9 4 5 2 4 2 2" xfId="41622" xr:uid="{D6E72C0D-56C6-4F2A-ABD3-9323089B8105}"/>
    <cellStyle name="Normal 9 4 5 2 4 2 3" xfId="6206" xr:uid="{D52CC02D-FA11-4770-8F9A-01DB4DE76934}"/>
    <cellStyle name="Normal 9 4 5 2 4 2 4" xfId="5614" xr:uid="{1F6A59B3-A437-4B91-B692-64C0A563F367}"/>
    <cellStyle name="Normal 9 4 5 2 5" xfId="4991" xr:uid="{D62A9B9D-F727-48E9-9C12-61A3DD6344F6}"/>
    <cellStyle name="Normal 9 4 5 2 5 2" xfId="41618" xr:uid="{34B16A01-AAE0-45D1-B4FC-BE4E3A1124FA}"/>
    <cellStyle name="Normal 9 4 5 2 5 3" xfId="6202" xr:uid="{029A6753-7893-46F1-8328-335EF452F97A}"/>
    <cellStyle name="Normal 9 4 5 2 5 4" xfId="5610" xr:uid="{2B30F857-F055-47C2-A2ED-9A9E01EBA4F8}"/>
    <cellStyle name="Normal 9 4 5 3" xfId="2440" xr:uid="{08D5F9F6-0F5F-43C1-9E82-059EB88950F5}"/>
    <cellStyle name="Normal 9 4 5 3 2" xfId="2441" xr:uid="{F877C9D4-4DC6-4F6E-A8DF-DC357138E12B}"/>
    <cellStyle name="Normal 9 4 5 3 2 2" xfId="4997" xr:uid="{5A1A00AE-CED9-42AC-856F-E71CCC056ECD}"/>
    <cellStyle name="Normal 9 4 5 3 2 2 2" xfId="41624" xr:uid="{4CC9D281-6F79-47CE-8FDB-25884A11CEDF}"/>
    <cellStyle name="Normal 9 4 5 3 2 2 3" xfId="6208" xr:uid="{99085810-F812-4216-AEE9-A40EE654FC6B}"/>
    <cellStyle name="Normal 9 4 5 3 2 2 4" xfId="5616" xr:uid="{3192FB93-2213-40F5-AEC2-6BCA07AA7009}"/>
    <cellStyle name="Normal 9 4 5 3 3" xfId="4112" xr:uid="{53889A44-62DF-4141-A294-C26952984999}"/>
    <cellStyle name="Normal 9 4 5 3 3 2" xfId="4998" xr:uid="{070417D9-298D-4EF8-B908-68FF31DB2337}"/>
    <cellStyle name="Normal 9 4 5 3 3 2 2" xfId="41625" xr:uid="{75957E3E-AFA4-4358-B98A-A5CF9D1C0DF3}"/>
    <cellStyle name="Normal 9 4 5 3 3 2 3" xfId="6209" xr:uid="{D156BA12-24C7-4BD5-9E65-57731C1482CD}"/>
    <cellStyle name="Normal 9 4 5 3 3 2 4" xfId="5617" xr:uid="{105E8476-8E3D-4053-B1F2-FF7B4CF67454}"/>
    <cellStyle name="Normal 9 4 5 3 4" xfId="4113" xr:uid="{805F447B-7BC9-423F-BBC7-41649F0CAC0B}"/>
    <cellStyle name="Normal 9 4 5 3 4 2" xfId="4999" xr:uid="{A24D8975-7374-4DCB-A27F-3D74EDAB7DDD}"/>
    <cellStyle name="Normal 9 4 5 3 4 2 2" xfId="41626" xr:uid="{99C35F59-ED07-407F-8935-619982F933D1}"/>
    <cellStyle name="Normal 9 4 5 3 4 2 3" xfId="6210" xr:uid="{1865C721-D038-468C-A03C-4BD5B91F4EFA}"/>
    <cellStyle name="Normal 9 4 5 3 4 2 4" xfId="5618" xr:uid="{01A19C18-5B19-453B-A17F-2A148C3D766D}"/>
    <cellStyle name="Normal 9 4 5 3 5" xfId="4996" xr:uid="{C4E39750-47B5-4D85-80A2-A3EECF737A85}"/>
    <cellStyle name="Normal 9 4 5 3 5 2" xfId="41623" xr:uid="{523F46BF-68DE-4979-AA36-64F24BA796D8}"/>
    <cellStyle name="Normal 9 4 5 3 5 3" xfId="6207" xr:uid="{3C33346C-3FD0-4502-9CED-36E3083E811A}"/>
    <cellStyle name="Normal 9 4 5 3 5 4" xfId="5615" xr:uid="{48C55DB2-B3F6-4ADC-BDF5-FB091E4DEF18}"/>
    <cellStyle name="Normal 9 4 5 4" xfId="2442" xr:uid="{66AFEE3C-22DB-413B-9044-56F00EE8A08F}"/>
    <cellStyle name="Normal 9 4 5 4 2" xfId="5000" xr:uid="{1F6B03B0-D4D8-40AC-A89E-BAFADD193FB3}"/>
    <cellStyle name="Normal 9 4 5 4 2 2" xfId="41627" xr:uid="{F34C7DA6-F76F-4940-B84C-087EE300AA4E}"/>
    <cellStyle name="Normal 9 4 5 4 2 3" xfId="6211" xr:uid="{1671C64B-DBBD-41AD-A430-0B9380AC5234}"/>
    <cellStyle name="Normal 9 4 5 4 2 4" xfId="5619" xr:uid="{A8BADA33-CE07-4A8C-919E-46882D8517C6}"/>
    <cellStyle name="Normal 9 4 5 5" xfId="4114" xr:uid="{C4D63864-A785-48E7-B19F-41EB312100AD}"/>
    <cellStyle name="Normal 9 4 5 5 2" xfId="5001" xr:uid="{C2DC95FE-0CD9-4646-BC91-28F6FA7F0476}"/>
    <cellStyle name="Normal 9 4 5 5 2 2" xfId="41628" xr:uid="{CFE8EC93-959A-444A-994E-6F1358193634}"/>
    <cellStyle name="Normal 9 4 5 5 2 3" xfId="6212" xr:uid="{76EDE9CF-0ADF-440D-B7E7-B8921CDE0461}"/>
    <cellStyle name="Normal 9 4 5 5 2 4" xfId="5620" xr:uid="{D15785B3-A1C0-43F8-A9DA-4CFC17BAEBD1}"/>
    <cellStyle name="Normal 9 4 5 6" xfId="4115" xr:uid="{8573CD9A-F4A7-4D88-8D54-948A1F686E4D}"/>
    <cellStyle name="Normal 9 4 5 6 2" xfId="5002" xr:uid="{4AD41B17-1E11-4FE3-96F1-D05B18484AA8}"/>
    <cellStyle name="Normal 9 4 5 6 2 2" xfId="41629" xr:uid="{3137F34F-3849-4DD3-B2AE-BFCC8D58CB4B}"/>
    <cellStyle name="Normal 9 4 5 6 2 3" xfId="6213" xr:uid="{C9A181D5-C3ED-4D25-9365-75D9D8CC05B3}"/>
    <cellStyle name="Normal 9 4 5 6 2 4" xfId="5621" xr:uid="{56935883-C4B0-4B5F-A0DB-85A1589E9CCB}"/>
    <cellStyle name="Normal 9 4 5 7" xfId="4990" xr:uid="{5B7FB4A3-9B44-4FF2-81D4-1A7126317A8C}"/>
    <cellStyle name="Normal 9 4 5 7 2" xfId="41617" xr:uid="{7C1C7216-60EB-4E66-B44A-082A00161C34}"/>
    <cellStyle name="Normal 9 4 5 7 3" xfId="6201" xr:uid="{CD0B322C-038C-4506-929D-1E8B9394D948}"/>
    <cellStyle name="Normal 9 4 5 7 4" xfId="5609" xr:uid="{222A1F9B-E108-4792-9E51-C8CD11F75DDC}"/>
    <cellStyle name="Normal 9 4 6" xfId="420" xr:uid="{84E974ED-B8E1-47AB-AD61-C835523C0709}"/>
    <cellStyle name="Normal 9 4 6 2" xfId="2443" xr:uid="{DB2D3E04-EC0A-4E3A-9D4E-E0101DDAD94B}"/>
    <cellStyle name="Normal 9 4 6 2 2" xfId="2444" xr:uid="{741FD590-A00B-4B19-9D8D-9DB648E048E2}"/>
    <cellStyle name="Normal 9 4 6 2 2 2" xfId="5005" xr:uid="{DE26A9D3-8914-4F37-B838-52FDF028D3D2}"/>
    <cellStyle name="Normal 9 4 6 2 2 2 2" xfId="41632" xr:uid="{1DD91546-7FC8-4C2B-8431-EC9B6143F197}"/>
    <cellStyle name="Normal 9 4 6 2 2 2 3" xfId="6216" xr:uid="{7BFECEDF-2FB8-40F6-B6CF-E62C82C7567C}"/>
    <cellStyle name="Normal 9 4 6 2 2 2 4" xfId="5624" xr:uid="{5FABFE68-5B27-46C5-8B78-6AAEED938FD7}"/>
    <cellStyle name="Normal 9 4 6 2 3" xfId="4116" xr:uid="{6C64B849-52AF-4F2A-9D63-92A244F4E80C}"/>
    <cellStyle name="Normal 9 4 6 2 3 2" xfId="5006" xr:uid="{C90A8BBA-DC93-42FC-9984-FA4CCD53DEE2}"/>
    <cellStyle name="Normal 9 4 6 2 3 2 2" xfId="41633" xr:uid="{5888D0FD-63D9-4888-8686-2E362103AE48}"/>
    <cellStyle name="Normal 9 4 6 2 3 2 3" xfId="6217" xr:uid="{89DB23A0-FE1E-46B3-93A8-6EFDEBC244DD}"/>
    <cellStyle name="Normal 9 4 6 2 3 2 4" xfId="5625" xr:uid="{854A6CB2-9C1B-4E74-BD02-0A162C5D361B}"/>
    <cellStyle name="Normal 9 4 6 2 4" xfId="4117" xr:uid="{88661B15-46B3-4900-BFF3-E31F39D9D284}"/>
    <cellStyle name="Normal 9 4 6 2 4 2" xfId="5007" xr:uid="{E38BB9B7-30CC-42FB-9331-09D3E75E831F}"/>
    <cellStyle name="Normal 9 4 6 2 4 2 2" xfId="41634" xr:uid="{FEFB72FD-C15D-445C-B3EE-B1421C8D1E77}"/>
    <cellStyle name="Normal 9 4 6 2 4 2 3" xfId="6218" xr:uid="{C5F566C4-161B-4BAE-BCAA-F5A53BDF9186}"/>
    <cellStyle name="Normal 9 4 6 2 4 2 4" xfId="5626" xr:uid="{112821BC-37EE-4D1C-892A-A1F4EB00B985}"/>
    <cellStyle name="Normal 9 4 6 2 5" xfId="5004" xr:uid="{E4234B2F-3E44-45A3-8DFD-3971B6E4E5EA}"/>
    <cellStyle name="Normal 9 4 6 2 5 2" xfId="41631" xr:uid="{A5238BC3-A533-452E-AC5B-8FC28B3C8D25}"/>
    <cellStyle name="Normal 9 4 6 2 5 3" xfId="6215" xr:uid="{66F79B7D-624E-4BF5-B8FA-D58F61E840C2}"/>
    <cellStyle name="Normal 9 4 6 2 5 4" xfId="5623" xr:uid="{0DF0C3E3-4DA5-4580-98C7-64C1B5E5C0F8}"/>
    <cellStyle name="Normal 9 4 6 3" xfId="2445" xr:uid="{58D9452C-5D0B-42CA-9DB9-B64D90563D0E}"/>
    <cellStyle name="Normal 9 4 6 3 2" xfId="5008" xr:uid="{891749CA-108A-474C-8936-DB9888E71E7A}"/>
    <cellStyle name="Normal 9 4 6 3 2 2" xfId="41635" xr:uid="{6A70AF47-0CDB-4B0C-AE09-F5EBC33855C0}"/>
    <cellStyle name="Normal 9 4 6 3 2 3" xfId="6219" xr:uid="{EFA2CB0E-698E-4997-A2A6-922CD1F67083}"/>
    <cellStyle name="Normal 9 4 6 3 2 4" xfId="5627" xr:uid="{C6A9264A-BAF5-4F64-890B-7F20543C3B10}"/>
    <cellStyle name="Normal 9 4 6 4" xfId="4118" xr:uid="{F04A6419-B43F-47A6-8BF8-8ED24AA91314}"/>
    <cellStyle name="Normal 9 4 6 4 2" xfId="5009" xr:uid="{A64CECA8-76E8-4836-809A-439DA88A703B}"/>
    <cellStyle name="Normal 9 4 6 4 2 2" xfId="41636" xr:uid="{9760821F-2574-4B40-A166-4274A576F277}"/>
    <cellStyle name="Normal 9 4 6 4 2 3" xfId="6220" xr:uid="{51ABF5B9-0E9D-4CCE-A73E-C6BB081E637A}"/>
    <cellStyle name="Normal 9 4 6 4 2 4" xfId="5628" xr:uid="{B1FC4797-B2E4-4EB9-B58E-D003F6006364}"/>
    <cellStyle name="Normal 9 4 6 5" xfId="4119" xr:uid="{F6B02094-F6C3-4F6B-AEC5-7F6DBC6E57A2}"/>
    <cellStyle name="Normal 9 4 6 5 2" xfId="5010" xr:uid="{9B042C95-211F-4F93-9058-0BEE174417AB}"/>
    <cellStyle name="Normal 9 4 6 5 2 2" xfId="41637" xr:uid="{D529CA19-54FF-4CAB-8268-E69598E0C712}"/>
    <cellStyle name="Normal 9 4 6 5 2 3" xfId="6221" xr:uid="{BFD0BAE0-80AA-46B9-AEED-50BE50ACA6A4}"/>
    <cellStyle name="Normal 9 4 6 5 2 4" xfId="5629" xr:uid="{D2A2ED1B-3715-4BFD-97DC-B7EEF644C892}"/>
    <cellStyle name="Normal 9 4 6 6" xfId="5003" xr:uid="{68005217-325F-4EEF-8D05-84F4F9908A8F}"/>
    <cellStyle name="Normal 9 4 6 6 2" xfId="41630" xr:uid="{150FAB97-8DF9-41D7-9A3A-D9DA77A683E6}"/>
    <cellStyle name="Normal 9 4 6 6 3" xfId="6214" xr:uid="{9914B4B1-883A-4D80-AE66-E93385EB4812}"/>
    <cellStyle name="Normal 9 4 6 6 4" xfId="5622" xr:uid="{39930C5F-999D-401D-A4CE-1EB2FFB3D58C}"/>
    <cellStyle name="Normal 9 4 7" xfId="2446" xr:uid="{E063B506-D498-46F3-A9E3-F567D40FD296}"/>
    <cellStyle name="Normal 9 4 7 2" xfId="2447" xr:uid="{45B49CB4-200D-4EFB-960C-F3FF45975D28}"/>
    <cellStyle name="Normal 9 4 7 2 2" xfId="5012" xr:uid="{E755E04D-65DD-4D3F-8B74-4C6E738B70F5}"/>
    <cellStyle name="Normal 9 4 7 2 2 2" xfId="41639" xr:uid="{9C7B94B7-E21A-4056-8D0D-9061DD132B00}"/>
    <cellStyle name="Normal 9 4 7 2 2 3" xfId="6223" xr:uid="{734EA430-1ACD-4A38-9C28-4F7486223CDD}"/>
    <cellStyle name="Normal 9 4 7 2 2 4" xfId="5631" xr:uid="{8C8369AD-C71E-449A-93B1-BBB5E3FBDD9B}"/>
    <cellStyle name="Normal 9 4 7 3" xfId="4120" xr:uid="{FFD371EC-BA7B-4431-85C4-E7CE0860FD09}"/>
    <cellStyle name="Normal 9 4 7 3 2" xfId="5013" xr:uid="{05668642-0D5C-4D89-A44E-F0D9B433CB5F}"/>
    <cellStyle name="Normal 9 4 7 3 2 2" xfId="41640" xr:uid="{8A8B2B8B-C3CA-4BC3-8B8E-4C2BC7630CDC}"/>
    <cellStyle name="Normal 9 4 7 3 2 3" xfId="6224" xr:uid="{695F769C-F5A5-4318-93D2-562DFBCB45D6}"/>
    <cellStyle name="Normal 9 4 7 3 2 4" xfId="5632" xr:uid="{C4AD0F26-7A5E-4DD3-B6D0-5113F0E5B60E}"/>
    <cellStyle name="Normal 9 4 7 4" xfId="4121" xr:uid="{567ACE05-C416-4419-AA79-79FF43474ABF}"/>
    <cellStyle name="Normal 9 4 7 4 2" xfId="5014" xr:uid="{E40BD80F-A3FE-4F77-B73D-125BB4B4029B}"/>
    <cellStyle name="Normal 9 4 7 4 2 2" xfId="41641" xr:uid="{970FF6AC-FDD2-4E06-8C17-361D9FB3EC91}"/>
    <cellStyle name="Normal 9 4 7 4 2 3" xfId="6225" xr:uid="{CC2E399E-BE0A-4458-89BB-84EAF842F777}"/>
    <cellStyle name="Normal 9 4 7 4 2 4" xfId="5633" xr:uid="{37688EF2-1E53-4F37-B2EB-5C73A8295ECF}"/>
    <cellStyle name="Normal 9 4 7 5" xfId="5011" xr:uid="{910B88F1-A823-4D25-8D02-79A3A4889579}"/>
    <cellStyle name="Normal 9 4 7 5 2" xfId="41638" xr:uid="{7A5CFD48-0882-42E6-8042-37BB340A187A}"/>
    <cellStyle name="Normal 9 4 7 5 3" xfId="6222" xr:uid="{A6A81375-13D6-4504-AAE1-0A26EC50F9DF}"/>
    <cellStyle name="Normal 9 4 7 5 4" xfId="5630" xr:uid="{32E70261-9E56-4E4E-A33D-4AB259504B76}"/>
    <cellStyle name="Normal 9 4 8" xfId="2448" xr:uid="{CC8FF683-2E1B-44C1-9960-0E70EC172D62}"/>
    <cellStyle name="Normal 9 4 8 2" xfId="4122" xr:uid="{392C843A-BC05-4869-94F8-F60D77C44EA0}"/>
    <cellStyle name="Normal 9 4 8 2 2" xfId="5016" xr:uid="{1B88BC88-9D79-4467-803A-0E7ECD7E5E9C}"/>
    <cellStyle name="Normal 9 4 8 2 2 2" xfId="41643" xr:uid="{D70F48DC-6C96-4A1D-9D24-480BDABC18FD}"/>
    <cellStyle name="Normal 9 4 8 2 2 3" xfId="6227" xr:uid="{287A8193-6D7C-4AF5-857C-AC39FBD1B1B0}"/>
    <cellStyle name="Normal 9 4 8 2 2 4" xfId="5635" xr:uid="{93A4C47D-9029-471F-BF18-F691E7AC0007}"/>
    <cellStyle name="Normal 9 4 8 3" xfId="4123" xr:uid="{CC7D557D-857B-4AF6-BAAF-F2AC45E576B8}"/>
    <cellStyle name="Normal 9 4 8 3 2" xfId="5017" xr:uid="{05BC2475-601C-4262-B6B5-24865599742C}"/>
    <cellStyle name="Normal 9 4 8 3 2 2" xfId="41644" xr:uid="{DA1E3A8F-C116-47CB-BB44-9EFFFFB98A5C}"/>
    <cellStyle name="Normal 9 4 8 3 2 3" xfId="6228" xr:uid="{18F710D2-1E6F-4141-9AC3-35F92C3EC47C}"/>
    <cellStyle name="Normal 9 4 8 3 2 4" xfId="5636" xr:uid="{FF4FF942-86BC-4E46-BEDC-BB02B5C58284}"/>
    <cellStyle name="Normal 9 4 8 4" xfId="4124" xr:uid="{BDFBC494-6384-4B1A-9CEF-DC80FB71F473}"/>
    <cellStyle name="Normal 9 4 8 4 2" xfId="5018" xr:uid="{E320ADD3-286C-43A8-8516-C193E2FCAB55}"/>
    <cellStyle name="Normal 9 4 8 4 2 2" xfId="41645" xr:uid="{A1BC6433-409B-4B6F-8025-9D6C30B99A09}"/>
    <cellStyle name="Normal 9 4 8 4 2 3" xfId="6229" xr:uid="{4A88AB34-58DF-4794-973B-2EAE1B857880}"/>
    <cellStyle name="Normal 9 4 8 4 2 4" xfId="5637" xr:uid="{FE9B5D9C-F52A-4FE3-90F7-1D2B7D821152}"/>
    <cellStyle name="Normal 9 4 8 5" xfId="5015" xr:uid="{FCB6B6DB-BA00-4DE6-AB79-C217C70FD8F0}"/>
    <cellStyle name="Normal 9 4 8 5 2" xfId="41642" xr:uid="{695C3F03-FD0D-4BC1-8D0F-A0CF4B3C3F42}"/>
    <cellStyle name="Normal 9 4 8 5 3" xfId="6226" xr:uid="{D056368F-4126-4A6B-B1C1-D63E34AC798F}"/>
    <cellStyle name="Normal 9 4 8 5 4" xfId="5634" xr:uid="{2248E8EA-BC65-43D9-AB76-DB6022CC3960}"/>
    <cellStyle name="Normal 9 4 9" xfId="4125" xr:uid="{17DA6DEF-B1DB-4C85-978B-954965C89E23}"/>
    <cellStyle name="Normal 9 4 9 2" xfId="5019" xr:uid="{A85C220B-0E54-4CA3-A36B-48EEABE49484}"/>
    <cellStyle name="Normal 9 4 9 2 2" xfId="41646" xr:uid="{E9FD46C9-38E0-4416-B943-A61919FCBEF4}"/>
    <cellStyle name="Normal 9 4 9 2 3" xfId="6230" xr:uid="{4FC0ADB6-6637-417E-BA60-A0E27896735E}"/>
    <cellStyle name="Normal 9 4 9 2 4" xfId="5638" xr:uid="{7E971703-B1B3-40A7-BAB1-17896B34ADC5}"/>
    <cellStyle name="Normal 9 5" xfId="180" xr:uid="{1B7B000D-5F72-4E8B-8C3B-0E9CE3D44229}"/>
    <cellStyle name="Normal 9 5 10" xfId="4126" xr:uid="{10B6DEA2-0D5F-45E3-BAF1-0D6D821EC696}"/>
    <cellStyle name="Normal 9 5 10 2" xfId="5021" xr:uid="{5E1E3A46-C33A-4C23-9884-D83B65D71654}"/>
    <cellStyle name="Normal 9 5 10 2 2" xfId="41648" xr:uid="{4C7FA398-F1DF-4231-A6C1-7401BA8811F2}"/>
    <cellStyle name="Normal 9 5 10 2 3" xfId="6232" xr:uid="{C466DB1D-BB3E-44A0-9773-DD5D32C3F65A}"/>
    <cellStyle name="Normal 9 5 10 2 4" xfId="5640" xr:uid="{0B451823-BAFE-46FE-BC87-B40B0ACDFA89}"/>
    <cellStyle name="Normal 9 5 11" xfId="4127" xr:uid="{92A8F746-0727-4AAE-A98A-630C829EBB47}"/>
    <cellStyle name="Normal 9 5 11 2" xfId="5022" xr:uid="{4ADC597A-ED16-4BD6-9258-32F35DB9D072}"/>
    <cellStyle name="Normal 9 5 11 2 2" xfId="41649" xr:uid="{02BACC03-F30C-4DC8-91F3-8908C203EDB9}"/>
    <cellStyle name="Normal 9 5 11 2 3" xfId="6233" xr:uid="{21FD127D-3B8D-4F18-B8E1-DD7355B7AF3A}"/>
    <cellStyle name="Normal 9 5 11 2 4" xfId="5641" xr:uid="{52ECDE5E-A482-4542-B0A5-86B6E7BABC1B}"/>
    <cellStyle name="Normal 9 5 12" xfId="5020" xr:uid="{CAB15875-922B-4C44-B5A0-9B604F3EBA41}"/>
    <cellStyle name="Normal 9 5 12 2" xfId="41647" xr:uid="{93CC5C8C-9F6F-47F1-83D9-D1C1CFBF0BE7}"/>
    <cellStyle name="Normal 9 5 12 3" xfId="6231" xr:uid="{881240CF-DB79-4400-B876-EF7A2F68701B}"/>
    <cellStyle name="Normal 9 5 12 4" xfId="5639" xr:uid="{67632A85-D273-4ECA-9CE7-929954E40F27}"/>
    <cellStyle name="Normal 9 5 2" xfId="181" xr:uid="{7038F0F9-061B-47B5-80CA-694E25A7CA26}"/>
    <cellStyle name="Normal 9 5 2 10" xfId="5023" xr:uid="{A16B5258-FB7F-4528-BC1F-499FAEE96A2A}"/>
    <cellStyle name="Normal 9 5 2 10 2" xfId="41650" xr:uid="{93530ED7-84FC-422D-8BF0-3A2ECD593D32}"/>
    <cellStyle name="Normal 9 5 2 10 3" xfId="6234" xr:uid="{B74EA2B2-47A4-4A90-BC26-35406D90A26B}"/>
    <cellStyle name="Normal 9 5 2 10 4" xfId="5642" xr:uid="{9302CEC5-8375-414A-93A2-FDD7F8F12614}"/>
    <cellStyle name="Normal 9 5 2 2" xfId="421" xr:uid="{FBA44D26-F046-48A2-9741-82AD2C46DF89}"/>
    <cellStyle name="Normal 9 5 2 2 2" xfId="870" xr:uid="{7E05DFC7-46AA-4E5A-9295-57B25E176723}"/>
    <cellStyle name="Normal 9 5 2 2 2 2" xfId="871" xr:uid="{C7EFEA2C-E011-496F-BDDC-8E2044D197AE}"/>
    <cellStyle name="Normal 9 5 2 2 2 2 2" xfId="2449" xr:uid="{D4053399-059B-46A8-92B1-F29BB82594E3}"/>
    <cellStyle name="Normal 9 5 2 2 2 2 2 2" xfId="5027" xr:uid="{1EBD6423-1810-460E-83CD-F46144E3A5CB}"/>
    <cellStyle name="Normal 9 5 2 2 2 2 2 2 2" xfId="41654" xr:uid="{ADA6C582-5980-47F4-95C8-DB589BFEDC6A}"/>
    <cellStyle name="Normal 9 5 2 2 2 2 2 2 3" xfId="6238" xr:uid="{9131DA34-2E17-4D51-A944-F92E1B919421}"/>
    <cellStyle name="Normal 9 5 2 2 2 2 2 2 4" xfId="5646" xr:uid="{FD8D9071-5C3D-4CEB-A908-724A44E90505}"/>
    <cellStyle name="Normal 9 5 2 2 2 2 3" xfId="4128" xr:uid="{4D7B9CE5-6925-4F41-AFE0-5AA3EC1F5656}"/>
    <cellStyle name="Normal 9 5 2 2 2 2 3 2" xfId="5028" xr:uid="{CB700BBC-9223-4DF6-AB93-50FEB8DA933D}"/>
    <cellStyle name="Normal 9 5 2 2 2 2 3 2 2" xfId="41655" xr:uid="{E4885B87-49D7-4A38-8DDB-A601667C563F}"/>
    <cellStyle name="Normal 9 5 2 2 2 2 3 2 3" xfId="6239" xr:uid="{5312CD75-0005-444B-B77B-2432EA8FEF45}"/>
    <cellStyle name="Normal 9 5 2 2 2 2 3 2 4" xfId="5647" xr:uid="{4A987C5E-2EED-45ED-8292-EFACB993B3A3}"/>
    <cellStyle name="Normal 9 5 2 2 2 2 4" xfId="4129" xr:uid="{9F790378-47D4-4284-B537-14F940958805}"/>
    <cellStyle name="Normal 9 5 2 2 2 2 4 2" xfId="5029" xr:uid="{F17DB6DA-6F31-425E-954A-A3A175A235B6}"/>
    <cellStyle name="Normal 9 5 2 2 2 2 4 2 2" xfId="41656" xr:uid="{51308526-27FC-42B1-AD4C-783C47E81BE3}"/>
    <cellStyle name="Normal 9 5 2 2 2 2 4 2 3" xfId="6240" xr:uid="{BC9583AD-08FB-4F1C-A269-ACCCD6FC1A9A}"/>
    <cellStyle name="Normal 9 5 2 2 2 2 4 2 4" xfId="5648" xr:uid="{E58010D2-6B89-4C1C-87BA-42E3FBF0FDD2}"/>
    <cellStyle name="Normal 9 5 2 2 2 2 5" xfId="5026" xr:uid="{30EEA72E-C54A-4A67-BD81-E7C20BA5DCAA}"/>
    <cellStyle name="Normal 9 5 2 2 2 2 5 2" xfId="41653" xr:uid="{930E7475-57B7-4FCA-8D0B-98A1DB398308}"/>
    <cellStyle name="Normal 9 5 2 2 2 2 5 3" xfId="6237" xr:uid="{ECA0AFC8-8FDE-4763-A3C6-BC30CB5ED305}"/>
    <cellStyle name="Normal 9 5 2 2 2 2 5 4" xfId="5645" xr:uid="{529EC8FB-68E6-467B-B9D7-18B33B1BC813}"/>
    <cellStyle name="Normal 9 5 2 2 2 3" xfId="2450" xr:uid="{F609EF20-D12A-42D7-A986-BDB6BA020BEA}"/>
    <cellStyle name="Normal 9 5 2 2 2 3 2" xfId="4130" xr:uid="{AE10F485-7569-43FF-802E-B6F624045FB4}"/>
    <cellStyle name="Normal 9 5 2 2 2 3 2 2" xfId="5031" xr:uid="{28A621B1-3293-44E6-9AB1-B190D9BAE69E}"/>
    <cellStyle name="Normal 9 5 2 2 2 3 2 2 2" xfId="41658" xr:uid="{5C12B8BC-7BEF-4427-B2C9-7A08CA2C8F17}"/>
    <cellStyle name="Normal 9 5 2 2 2 3 2 2 3" xfId="6242" xr:uid="{81C661B8-C1C6-4B96-9AA1-E904359A20B7}"/>
    <cellStyle name="Normal 9 5 2 2 2 3 2 2 4" xfId="5650" xr:uid="{BB189F71-F480-4404-A52F-496880B7C6E4}"/>
    <cellStyle name="Normal 9 5 2 2 2 3 3" xfId="4131" xr:uid="{0BDFFF6E-5130-4291-8576-C7A5B8C56EC3}"/>
    <cellStyle name="Normal 9 5 2 2 2 3 3 2" xfId="5032" xr:uid="{66DE78ED-34A8-49DF-9C7E-6DCD3D0B8836}"/>
    <cellStyle name="Normal 9 5 2 2 2 3 3 2 2" xfId="41659" xr:uid="{3CDACD83-BA55-41B6-9270-BCEDBF85253D}"/>
    <cellStyle name="Normal 9 5 2 2 2 3 3 2 3" xfId="6243" xr:uid="{28A2C5CB-F31C-4EAB-871F-A271DD470295}"/>
    <cellStyle name="Normal 9 5 2 2 2 3 3 2 4" xfId="5651" xr:uid="{5C05181A-71CC-4445-984E-52E3E2038C2F}"/>
    <cellStyle name="Normal 9 5 2 2 2 3 4" xfId="4132" xr:uid="{B746E24C-11F1-495B-9EC4-4FC5C2EEC29B}"/>
    <cellStyle name="Normal 9 5 2 2 2 3 4 2" xfId="5033" xr:uid="{B04D4F9D-C8DA-4FC0-80B2-B3C3B3BDED05}"/>
    <cellStyle name="Normal 9 5 2 2 2 3 4 2 2" xfId="41660" xr:uid="{82B739D6-70CB-47B4-8D2D-534E4F85890A}"/>
    <cellStyle name="Normal 9 5 2 2 2 3 4 2 3" xfId="6244" xr:uid="{360BB92C-160A-40FF-B1C8-CFD80ACC90E6}"/>
    <cellStyle name="Normal 9 5 2 2 2 3 4 2 4" xfId="5652" xr:uid="{2B73F853-DFDC-4847-BD4E-0294B7F376CC}"/>
    <cellStyle name="Normal 9 5 2 2 2 3 5" xfId="5030" xr:uid="{C4208956-F5C3-41AA-A0FF-976693A8491D}"/>
    <cellStyle name="Normal 9 5 2 2 2 3 5 2" xfId="41657" xr:uid="{396521CD-4DE7-4D31-8CBE-F7D64690E42E}"/>
    <cellStyle name="Normal 9 5 2 2 2 3 5 3" xfId="6241" xr:uid="{B8C2E97F-79F7-4C1F-AB6F-6607C2251077}"/>
    <cellStyle name="Normal 9 5 2 2 2 3 5 4" xfId="5649" xr:uid="{A14F7E26-D2E4-4F5C-BF32-CB2B88D2A45A}"/>
    <cellStyle name="Normal 9 5 2 2 2 4" xfId="4133" xr:uid="{A40EB423-9F4F-4299-A545-14A5905F06DC}"/>
    <cellStyle name="Normal 9 5 2 2 2 4 2" xfId="5034" xr:uid="{5F3B2108-C39E-40A0-8645-17C43EC559FA}"/>
    <cellStyle name="Normal 9 5 2 2 2 4 2 2" xfId="41661" xr:uid="{37925167-3E55-43EA-A7DC-77746F71A604}"/>
    <cellStyle name="Normal 9 5 2 2 2 4 2 3" xfId="6245" xr:uid="{5EB42AFD-DEF7-4EDE-BAFA-5EE8E5E31E4B}"/>
    <cellStyle name="Normal 9 5 2 2 2 4 2 4" xfId="5653" xr:uid="{7A109E28-6F5A-4B5F-BDAF-AE007446CC60}"/>
    <cellStyle name="Normal 9 5 2 2 2 5" xfId="4134" xr:uid="{1151423C-4436-4AE7-A4C2-04E13A02824B}"/>
    <cellStyle name="Normal 9 5 2 2 2 5 2" xfId="5035" xr:uid="{EA7CCAB3-830B-40DE-BE50-960E66B34947}"/>
    <cellStyle name="Normal 9 5 2 2 2 5 2 2" xfId="41662" xr:uid="{C7B27C24-46B9-4474-947B-92ACF393C449}"/>
    <cellStyle name="Normal 9 5 2 2 2 5 2 3" xfId="6246" xr:uid="{23823BAA-8F40-42C9-BCA2-7555AF4A5500}"/>
    <cellStyle name="Normal 9 5 2 2 2 5 2 4" xfId="5654" xr:uid="{5C3840B8-C07F-4F6B-B6AC-35E04EF3720D}"/>
    <cellStyle name="Normal 9 5 2 2 2 6" xfId="4135" xr:uid="{2718DD7B-9A45-41A9-8FC0-9973FBEED187}"/>
    <cellStyle name="Normal 9 5 2 2 2 6 2" xfId="5036" xr:uid="{519D938F-B5FC-4441-AFDF-B99A3F20E826}"/>
    <cellStyle name="Normal 9 5 2 2 2 6 2 2" xfId="41663" xr:uid="{47A9EDF0-A44E-4CD3-9D85-44B26E544D9E}"/>
    <cellStyle name="Normal 9 5 2 2 2 6 2 3" xfId="6247" xr:uid="{81852515-71B6-4A2F-AF47-3C8BA4DFCCEF}"/>
    <cellStyle name="Normal 9 5 2 2 2 6 2 4" xfId="5655" xr:uid="{4C6178FA-4EF5-4508-B614-F569AFC5D9C8}"/>
    <cellStyle name="Normal 9 5 2 2 2 7" xfId="5025" xr:uid="{86D354BC-8740-4D2A-B55B-F9FB9323FF14}"/>
    <cellStyle name="Normal 9 5 2 2 2 7 2" xfId="41652" xr:uid="{8CC1A8E6-1E3D-435F-9F34-73C9A771CFF0}"/>
    <cellStyle name="Normal 9 5 2 2 2 7 3" xfId="6236" xr:uid="{170485F7-BA39-46AB-850D-CBD774E3DEF8}"/>
    <cellStyle name="Normal 9 5 2 2 2 7 4" xfId="5644" xr:uid="{699664C3-A53C-44A9-A0C2-B55097DEA4AE}"/>
    <cellStyle name="Normal 9 5 2 2 3" xfId="872" xr:uid="{AA9246D4-BBD1-4C3D-A93E-331355DBDCCC}"/>
    <cellStyle name="Normal 9 5 2 2 3 2" xfId="2451" xr:uid="{26ACD5EF-B5C2-4FCF-B7AF-83B795A1DF92}"/>
    <cellStyle name="Normal 9 5 2 2 3 2 2" xfId="4136" xr:uid="{367290CF-A3D7-43B8-A86D-19E93D53C14D}"/>
    <cellStyle name="Normal 9 5 2 2 3 2 2 2" xfId="5039" xr:uid="{AEF22128-B394-45EE-9B65-3961229D229C}"/>
    <cellStyle name="Normal 9 5 2 2 3 2 2 2 2" xfId="41666" xr:uid="{14027DAB-CA92-411C-98CA-4232B4D6CF70}"/>
    <cellStyle name="Normal 9 5 2 2 3 2 2 2 3" xfId="6250" xr:uid="{3C591D3C-77E1-46F9-81B8-C3A7F729569B}"/>
    <cellStyle name="Normal 9 5 2 2 3 2 2 2 4" xfId="5658" xr:uid="{CBD05E7C-0978-4C57-9D6F-10DC376B0580}"/>
    <cellStyle name="Normal 9 5 2 2 3 2 3" xfId="4137" xr:uid="{091A5156-502A-4ADF-9889-17F366FAEF23}"/>
    <cellStyle name="Normal 9 5 2 2 3 2 3 2" xfId="5040" xr:uid="{D6452D55-24C2-492C-BF98-0389C766A68A}"/>
    <cellStyle name="Normal 9 5 2 2 3 2 3 2 2" xfId="41667" xr:uid="{2D6A3D52-6216-4406-9548-E377F52BF2B3}"/>
    <cellStyle name="Normal 9 5 2 2 3 2 3 2 3" xfId="6251" xr:uid="{B75F410C-E856-46F7-9B80-ADDFF7487386}"/>
    <cellStyle name="Normal 9 5 2 2 3 2 3 2 4" xfId="5659" xr:uid="{22D99C83-E698-43B4-AC52-169FCF7C0E02}"/>
    <cellStyle name="Normal 9 5 2 2 3 2 4" xfId="4138" xr:uid="{3133A382-B233-43D4-8562-60AAFBC0D26E}"/>
    <cellStyle name="Normal 9 5 2 2 3 2 4 2" xfId="5041" xr:uid="{A802E2E7-2983-4B15-82E9-8A7F31BF49D1}"/>
    <cellStyle name="Normal 9 5 2 2 3 2 4 2 2" xfId="41668" xr:uid="{221F70BF-544E-44A3-A216-98596A1B0A19}"/>
    <cellStyle name="Normal 9 5 2 2 3 2 4 2 3" xfId="6252" xr:uid="{28F656B4-F300-4BD7-818F-6DB8DC821DBC}"/>
    <cellStyle name="Normal 9 5 2 2 3 2 4 2 4" xfId="5660" xr:uid="{FF9AA609-4395-4FB4-8634-F3A28C67D8AD}"/>
    <cellStyle name="Normal 9 5 2 2 3 2 5" xfId="5038" xr:uid="{55DAFE7E-9E3E-4605-AB22-3F5EDF00B634}"/>
    <cellStyle name="Normal 9 5 2 2 3 2 5 2" xfId="41665" xr:uid="{B40F184F-EDEE-42BD-8E8C-B29FC3008B13}"/>
    <cellStyle name="Normal 9 5 2 2 3 2 5 3" xfId="6249" xr:uid="{B5ECF11E-0C98-448D-A6E2-472B97426CED}"/>
    <cellStyle name="Normal 9 5 2 2 3 2 5 4" xfId="5657" xr:uid="{E76DE5FE-41AE-4901-A717-B08B207C2284}"/>
    <cellStyle name="Normal 9 5 2 2 3 3" xfId="4139" xr:uid="{DA1AA855-A2DB-4F39-A9BB-D53B7ABE3B99}"/>
    <cellStyle name="Normal 9 5 2 2 3 3 2" xfId="5042" xr:uid="{0E5A27BA-69E8-4135-AE1D-6AC7DC63C5C3}"/>
    <cellStyle name="Normal 9 5 2 2 3 3 2 2" xfId="41669" xr:uid="{B61F3153-6E6B-4796-8C2C-04997EFF2557}"/>
    <cellStyle name="Normal 9 5 2 2 3 3 2 3" xfId="6253" xr:uid="{50F57B71-4308-446A-A504-0961A7F1768D}"/>
    <cellStyle name="Normal 9 5 2 2 3 3 2 4" xfId="5661" xr:uid="{9DA5109C-7AF7-4FC5-B4B3-CCF444052A20}"/>
    <cellStyle name="Normal 9 5 2 2 3 4" xfId="4140" xr:uid="{96E427B7-289E-43AE-9D74-BE9D2EEBA813}"/>
    <cellStyle name="Normal 9 5 2 2 3 4 2" xfId="5043" xr:uid="{32A03A2C-3192-4CB6-8E8F-75C6FF38A519}"/>
    <cellStyle name="Normal 9 5 2 2 3 4 2 2" xfId="41670" xr:uid="{48F86291-E01C-46D4-B8E7-DB09C7B7342A}"/>
    <cellStyle name="Normal 9 5 2 2 3 4 2 3" xfId="6254" xr:uid="{DDC7341A-0419-475B-8D58-1EB6CA49F1CE}"/>
    <cellStyle name="Normal 9 5 2 2 3 4 2 4" xfId="5662" xr:uid="{DE0CDA68-AED1-4C17-B29F-BB1720A4AFC5}"/>
    <cellStyle name="Normal 9 5 2 2 3 5" xfId="4141" xr:uid="{DA74100A-EC3D-44EC-917A-F08CCDF8E193}"/>
    <cellStyle name="Normal 9 5 2 2 3 5 2" xfId="5044" xr:uid="{EDCDF42C-F3F3-4FA5-B3DE-C1E3401750DB}"/>
    <cellStyle name="Normal 9 5 2 2 3 5 2 2" xfId="41671" xr:uid="{BA65B2AC-F210-424B-8536-90EEAE80B1BE}"/>
    <cellStyle name="Normal 9 5 2 2 3 5 2 3" xfId="6255" xr:uid="{3D17922C-6B08-4731-B531-3156A9EC5B19}"/>
    <cellStyle name="Normal 9 5 2 2 3 5 2 4" xfId="5663" xr:uid="{3B7E2B5A-1F02-4C04-AB3E-3FB8EF26D34A}"/>
    <cellStyle name="Normal 9 5 2 2 3 6" xfId="5037" xr:uid="{77EDA7B6-70C6-4B25-958F-38EEC4F0AFC1}"/>
    <cellStyle name="Normal 9 5 2 2 3 6 2" xfId="41664" xr:uid="{312E342C-AF75-4CB5-BD22-569B6E303499}"/>
    <cellStyle name="Normal 9 5 2 2 3 6 3" xfId="6248" xr:uid="{0A2D72F8-72DD-4BC2-A6E2-76215323F6E9}"/>
    <cellStyle name="Normal 9 5 2 2 3 6 4" xfId="5656" xr:uid="{CD7F383E-17F1-4FF1-A876-86D714C08D84}"/>
    <cellStyle name="Normal 9 5 2 2 4" xfId="2452" xr:uid="{E8960CA8-56E0-4541-A15D-080F1EA1D912}"/>
    <cellStyle name="Normal 9 5 2 2 4 2" xfId="4142" xr:uid="{DF70121B-961E-4DCB-83A0-88A6B25C6170}"/>
    <cellStyle name="Normal 9 5 2 2 4 2 2" xfId="5046" xr:uid="{A0B7B057-1E96-4D99-96AB-748723FC3C51}"/>
    <cellStyle name="Normal 9 5 2 2 4 2 2 2" xfId="41673" xr:uid="{956573B1-B9E7-4A71-830B-502F2B604253}"/>
    <cellStyle name="Normal 9 5 2 2 4 2 2 3" xfId="6257" xr:uid="{1785087B-0DE7-4051-ABA8-7E66156614C0}"/>
    <cellStyle name="Normal 9 5 2 2 4 2 2 4" xfId="5665" xr:uid="{25E728FE-95E9-4E05-9C41-948B7543BEC5}"/>
    <cellStyle name="Normal 9 5 2 2 4 3" xfId="4143" xr:uid="{D2610D19-0A9F-4A71-BA44-D027B3561787}"/>
    <cellStyle name="Normal 9 5 2 2 4 3 2" xfId="5047" xr:uid="{C51044E7-DF5A-42FB-9B03-AAE937B75760}"/>
    <cellStyle name="Normal 9 5 2 2 4 3 2 2" xfId="41674" xr:uid="{F0B0C1B4-D81A-4B45-9840-02768E9D6B25}"/>
    <cellStyle name="Normal 9 5 2 2 4 3 2 3" xfId="6258" xr:uid="{737A67C7-2128-4A66-AD6E-F0A63B28AD25}"/>
    <cellStyle name="Normal 9 5 2 2 4 3 2 4" xfId="5666" xr:uid="{E6D77CC4-7C35-4C76-84D8-F7EF8D4FAAEE}"/>
    <cellStyle name="Normal 9 5 2 2 4 4" xfId="4144" xr:uid="{9456978B-B972-44F1-A46C-4FFAAF498AC9}"/>
    <cellStyle name="Normal 9 5 2 2 4 4 2" xfId="5048" xr:uid="{738FC8BE-42EA-432E-ACEE-986BEA760EE6}"/>
    <cellStyle name="Normal 9 5 2 2 4 4 2 2" xfId="41675" xr:uid="{050488FD-AF2D-4A7F-8903-65042BE8EB6B}"/>
    <cellStyle name="Normal 9 5 2 2 4 4 2 3" xfId="6259" xr:uid="{518A6D4E-FD1C-4D79-8794-DB486E2A7AFA}"/>
    <cellStyle name="Normal 9 5 2 2 4 4 2 4" xfId="5667" xr:uid="{F7992A42-D855-4FB2-B80E-5C2C55490E27}"/>
    <cellStyle name="Normal 9 5 2 2 4 5" xfId="5045" xr:uid="{BBF46325-0BC4-4B31-875F-6C1378FB7D9B}"/>
    <cellStyle name="Normal 9 5 2 2 4 5 2" xfId="41672" xr:uid="{EA04A00E-8988-40D7-B325-6D5F7C924FAD}"/>
    <cellStyle name="Normal 9 5 2 2 4 5 3" xfId="6256" xr:uid="{B7405FEE-394B-44FF-8AFE-E77BE5BC5A76}"/>
    <cellStyle name="Normal 9 5 2 2 4 5 4" xfId="5664" xr:uid="{A9E3DA0C-2104-4C09-8B93-0F4EB7F167B7}"/>
    <cellStyle name="Normal 9 5 2 2 5" xfId="4145" xr:uid="{9A1A0681-55C7-4C0E-9294-D21543200892}"/>
    <cellStyle name="Normal 9 5 2 2 5 2" xfId="4146" xr:uid="{7B089C4E-36D8-4208-8D83-F0CF3F9B3600}"/>
    <cellStyle name="Normal 9 5 2 2 5 2 2" xfId="5050" xr:uid="{B4EE30B3-57C0-46EF-9FA6-A4FA47EC2C2B}"/>
    <cellStyle name="Normal 9 5 2 2 5 2 2 2" xfId="41677" xr:uid="{51A6560A-A390-47A8-9A5E-4D82D3FF3E72}"/>
    <cellStyle name="Normal 9 5 2 2 5 2 2 3" xfId="6261" xr:uid="{574B6F33-F8A8-4ECE-B79A-C223EDA8D4CD}"/>
    <cellStyle name="Normal 9 5 2 2 5 2 2 4" xfId="5669" xr:uid="{3E5E3926-0A06-4026-98D9-87CB30DDF477}"/>
    <cellStyle name="Normal 9 5 2 2 5 3" xfId="4147" xr:uid="{52664E22-E440-4BBE-A617-80E9A294CF52}"/>
    <cellStyle name="Normal 9 5 2 2 5 3 2" xfId="5051" xr:uid="{6848FB8C-ACE8-4CA3-9AC5-2715B9CF36CA}"/>
    <cellStyle name="Normal 9 5 2 2 5 3 2 2" xfId="41678" xr:uid="{C4161903-23DF-4995-A1D0-09D8751D5847}"/>
    <cellStyle name="Normal 9 5 2 2 5 3 2 3" xfId="6262" xr:uid="{4ACD726C-45D9-4C61-829D-F183461D83D2}"/>
    <cellStyle name="Normal 9 5 2 2 5 3 2 4" xfId="5670" xr:uid="{D03144E1-8464-49CE-AFEB-1A25D72F7702}"/>
    <cellStyle name="Normal 9 5 2 2 5 4" xfId="4148" xr:uid="{B12DC61B-4C71-4EEF-A402-8CAFAFC53287}"/>
    <cellStyle name="Normal 9 5 2 2 5 4 2" xfId="5052" xr:uid="{78A5C22F-DF34-422F-83F2-DD60613791C5}"/>
    <cellStyle name="Normal 9 5 2 2 5 4 2 2" xfId="41679" xr:uid="{BBCDA01F-E8BF-4D1F-8F6D-64EE97C9DE09}"/>
    <cellStyle name="Normal 9 5 2 2 5 4 2 3" xfId="6263" xr:uid="{44C8673C-90F0-4D61-9BA7-4DE4B47F0D3F}"/>
    <cellStyle name="Normal 9 5 2 2 5 4 2 4" xfId="5671" xr:uid="{54161E7F-3A50-4E7A-B255-E3520F8F1B0B}"/>
    <cellStyle name="Normal 9 5 2 2 5 5" xfId="5049" xr:uid="{797396F3-6804-46D5-A54C-0C1B9B91F2C6}"/>
    <cellStyle name="Normal 9 5 2 2 5 5 2" xfId="41676" xr:uid="{4E0BE630-6530-41EA-B666-B05C4ACFDE8D}"/>
    <cellStyle name="Normal 9 5 2 2 5 5 3" xfId="6260" xr:uid="{528D508C-AEC1-4B8E-A8F2-B2566514ACDF}"/>
    <cellStyle name="Normal 9 5 2 2 5 5 4" xfId="5668" xr:uid="{A2EBEAEA-6D3B-4BE2-A118-14F4FC15EBE8}"/>
    <cellStyle name="Normal 9 5 2 2 6" xfId="4149" xr:uid="{2EDF361E-083A-4204-9C8D-F660B385D970}"/>
    <cellStyle name="Normal 9 5 2 2 6 2" xfId="5053" xr:uid="{0EBD6348-700A-4431-B886-D8CDB3B57971}"/>
    <cellStyle name="Normal 9 5 2 2 6 2 2" xfId="41680" xr:uid="{34705926-9657-49D7-9A26-D95E6BE46A6B}"/>
    <cellStyle name="Normal 9 5 2 2 6 2 3" xfId="6264" xr:uid="{67F45D4F-0297-498A-907C-B63F5A22DF2D}"/>
    <cellStyle name="Normal 9 5 2 2 6 2 4" xfId="5672" xr:uid="{E1545619-3320-4704-9A8A-C104F7D5D15D}"/>
    <cellStyle name="Normal 9 5 2 2 7" xfId="4150" xr:uid="{47820338-11FA-46AB-828A-2E842ADEFE45}"/>
    <cellStyle name="Normal 9 5 2 2 7 2" xfId="5054" xr:uid="{45A9C57D-BDB7-4114-9518-9A1F04E0806B}"/>
    <cellStyle name="Normal 9 5 2 2 7 2 2" xfId="41681" xr:uid="{8E6C3A24-6F13-47E1-B7AD-6533152F4474}"/>
    <cellStyle name="Normal 9 5 2 2 7 2 3" xfId="6265" xr:uid="{8984F066-AE24-41F0-89B6-0950EC153FAF}"/>
    <cellStyle name="Normal 9 5 2 2 7 2 4" xfId="5673" xr:uid="{796E8C4A-56F6-4893-BBDE-4D8CA7796464}"/>
    <cellStyle name="Normal 9 5 2 2 8" xfId="4151" xr:uid="{53440942-341A-4C25-AE11-5AF937BB2507}"/>
    <cellStyle name="Normal 9 5 2 2 8 2" xfId="5055" xr:uid="{FF5B9212-C4A3-4ADD-B076-9E67F25DE4B6}"/>
    <cellStyle name="Normal 9 5 2 2 8 2 2" xfId="41682" xr:uid="{D2D587CF-AF93-46D6-9FE2-69CB2B460C63}"/>
    <cellStyle name="Normal 9 5 2 2 8 2 3" xfId="6266" xr:uid="{AB806D8A-599B-4981-AB3E-DFE90239C26E}"/>
    <cellStyle name="Normal 9 5 2 2 8 2 4" xfId="5674" xr:uid="{E4AFF857-CFE3-45AD-8B7A-A26A1561B0BC}"/>
    <cellStyle name="Normal 9 5 2 2 9" xfId="5024" xr:uid="{BDA38587-8ECA-45DB-88D8-4161F893200D}"/>
    <cellStyle name="Normal 9 5 2 2 9 2" xfId="41651" xr:uid="{4EF3E5AB-83DD-4800-87D1-10315152EAAF}"/>
    <cellStyle name="Normal 9 5 2 2 9 3" xfId="6235" xr:uid="{3387A537-D773-4BCA-8F5F-E360F4458D29}"/>
    <cellStyle name="Normal 9 5 2 2 9 4" xfId="5643" xr:uid="{1032B04A-4549-4167-92BB-14D97068665F}"/>
    <cellStyle name="Normal 9 5 2 3" xfId="873" xr:uid="{63FD1508-E8A8-48A7-BE8D-42182FAC34B4}"/>
    <cellStyle name="Normal 9 5 2 3 2" xfId="874" xr:uid="{043A1412-1447-4959-9578-D6D2490EECEA}"/>
    <cellStyle name="Normal 9 5 2 3 2 2" xfId="875" xr:uid="{85DDA217-733F-4681-8EBE-3525309D1293}"/>
    <cellStyle name="Normal 9 5 2 3 2 2 2" xfId="5058" xr:uid="{E61E700F-56B4-4462-B72D-A1C1D29A8843}"/>
    <cellStyle name="Normal 9 5 2 3 2 2 2 2" xfId="41685" xr:uid="{CA2ECD77-6EEF-43DF-A2B7-DC41E8118932}"/>
    <cellStyle name="Normal 9 5 2 3 2 2 2 3" xfId="6269" xr:uid="{D05E71FA-0508-4A69-9C89-AD5BAD9F9952}"/>
    <cellStyle name="Normal 9 5 2 3 2 2 2 4" xfId="5677" xr:uid="{5AFAD3A6-338F-4EFE-B752-19A1AF4B562D}"/>
    <cellStyle name="Normal 9 5 2 3 2 3" xfId="4152" xr:uid="{A29A1C8F-1B6C-48F2-9E8A-5AC01D23D52D}"/>
    <cellStyle name="Normal 9 5 2 3 2 3 2" xfId="5059" xr:uid="{299D8191-AD78-49B1-B8C7-7FAE24BB77E8}"/>
    <cellStyle name="Normal 9 5 2 3 2 3 2 2" xfId="41686" xr:uid="{FDB209BE-0C04-425D-83B0-3755B0EFD6F8}"/>
    <cellStyle name="Normal 9 5 2 3 2 3 2 3" xfId="6270" xr:uid="{5A061CFB-3039-4E5A-969F-226316FE2C4E}"/>
    <cellStyle name="Normal 9 5 2 3 2 3 2 4" xfId="5678" xr:uid="{49906BAF-57C6-4B7D-9FC2-157EB99F1331}"/>
    <cellStyle name="Normal 9 5 2 3 2 4" xfId="4153" xr:uid="{FFAD9873-561C-4097-881F-517063365047}"/>
    <cellStyle name="Normal 9 5 2 3 2 4 2" xfId="5060" xr:uid="{1C61979A-8CF9-4A22-A3C3-AE373F20C0B1}"/>
    <cellStyle name="Normal 9 5 2 3 2 4 2 2" xfId="41687" xr:uid="{BACB63D0-02EE-4E24-A4EE-CCE309675162}"/>
    <cellStyle name="Normal 9 5 2 3 2 4 2 3" xfId="6271" xr:uid="{63CC84D3-8D91-45AB-8CFA-E3D99F1E692A}"/>
    <cellStyle name="Normal 9 5 2 3 2 4 2 4" xfId="5679" xr:uid="{33B28E21-67E6-4A4D-AFED-B245FB336F31}"/>
    <cellStyle name="Normal 9 5 2 3 2 5" xfId="5057" xr:uid="{AB466C91-A0E3-4F10-87DC-58FB90BB1960}"/>
    <cellStyle name="Normal 9 5 2 3 2 5 2" xfId="41684" xr:uid="{7B2ADC3D-5F9F-4226-9773-C26B6ACA123D}"/>
    <cellStyle name="Normal 9 5 2 3 2 5 3" xfId="6268" xr:uid="{F6451AC9-5EC3-4A4E-A54B-6B3F98F7396B}"/>
    <cellStyle name="Normal 9 5 2 3 2 5 4" xfId="5676" xr:uid="{2346D2D1-0DF9-4FC2-80C6-C02FFE1097BB}"/>
    <cellStyle name="Normal 9 5 2 3 3" xfId="876" xr:uid="{73E6AE5D-7319-4534-BA1E-90F51990F8E3}"/>
    <cellStyle name="Normal 9 5 2 3 3 2" xfId="4154" xr:uid="{1DA2F458-AEA7-4EE6-BB4B-29C9F7215AB6}"/>
    <cellStyle name="Normal 9 5 2 3 3 2 2" xfId="5062" xr:uid="{8B251B1C-CFD8-45B1-A972-879DA10E8921}"/>
    <cellStyle name="Normal 9 5 2 3 3 2 2 2" xfId="41689" xr:uid="{95912D0A-E91F-4259-A681-C80E94F5200E}"/>
    <cellStyle name="Normal 9 5 2 3 3 2 2 3" xfId="6273" xr:uid="{77807436-6AF1-4E08-B279-C9FD5CBABA6E}"/>
    <cellStyle name="Normal 9 5 2 3 3 2 2 4" xfId="5681" xr:uid="{F494C4AA-2E57-4E8E-B19D-DF57EF86522D}"/>
    <cellStyle name="Normal 9 5 2 3 3 3" xfId="4155" xr:uid="{14E7D0FD-9461-4317-BC79-5D94A5846B0D}"/>
    <cellStyle name="Normal 9 5 2 3 3 3 2" xfId="5063" xr:uid="{E9B084FA-064D-4B86-9185-8F004A7417BF}"/>
    <cellStyle name="Normal 9 5 2 3 3 3 2 2" xfId="41690" xr:uid="{DCB64ED2-7D36-4495-B591-C12008252688}"/>
    <cellStyle name="Normal 9 5 2 3 3 3 2 3" xfId="6274" xr:uid="{4BFE868A-8C35-493F-9EDC-CD7097B8BBCB}"/>
    <cellStyle name="Normal 9 5 2 3 3 3 2 4" xfId="5682" xr:uid="{B5A9CD0B-7787-4534-8A3E-47A57BB68CA0}"/>
    <cellStyle name="Normal 9 5 2 3 3 4" xfId="4156" xr:uid="{05A8C3BC-A366-40DD-8803-87A8CBC6963B}"/>
    <cellStyle name="Normal 9 5 2 3 3 4 2" xfId="5064" xr:uid="{F17AC1C7-EFBF-4B98-86AC-9E514C09A7E2}"/>
    <cellStyle name="Normal 9 5 2 3 3 4 2 2" xfId="41691" xr:uid="{5C19E0E1-A5BA-4F98-A4AA-9B3F96A48CEC}"/>
    <cellStyle name="Normal 9 5 2 3 3 4 2 3" xfId="6275" xr:uid="{D391B611-8F06-460F-842B-CE67C3C59622}"/>
    <cellStyle name="Normal 9 5 2 3 3 4 2 4" xfId="5683" xr:uid="{84A1DA2E-4AD6-4CE1-ACB3-B4D34FE5AB17}"/>
    <cellStyle name="Normal 9 5 2 3 3 5" xfId="5061" xr:uid="{3DB777FC-17E8-4C7E-AE14-AE48BF61F0A1}"/>
    <cellStyle name="Normal 9 5 2 3 3 5 2" xfId="41688" xr:uid="{2C3F3FC9-FCDE-463C-9A5C-D124C995D8B7}"/>
    <cellStyle name="Normal 9 5 2 3 3 5 3" xfId="6272" xr:uid="{97B6469C-F8B6-44CA-9253-03AB2BE4EB45}"/>
    <cellStyle name="Normal 9 5 2 3 3 5 4" xfId="5680" xr:uid="{CAF8A6D9-AE78-4D7F-9545-D5C41C56BADC}"/>
    <cellStyle name="Normal 9 5 2 3 4" xfId="4157" xr:uid="{032AEAA2-46E3-45A3-AB3F-1B1FA6EB0AF3}"/>
    <cellStyle name="Normal 9 5 2 3 4 2" xfId="5065" xr:uid="{FDB33F58-A028-4D18-B23F-F5D25B143321}"/>
    <cellStyle name="Normal 9 5 2 3 4 2 2" xfId="41692" xr:uid="{64FDCB67-DBB2-4F22-8631-7DB8B30D3180}"/>
    <cellStyle name="Normal 9 5 2 3 4 2 3" xfId="6276" xr:uid="{9B3A772E-A531-48F4-AAFA-3C7641CB7A2E}"/>
    <cellStyle name="Normal 9 5 2 3 4 2 4" xfId="5684" xr:uid="{9F90B95E-9171-4333-9D6E-B1D8F8782148}"/>
    <cellStyle name="Normal 9 5 2 3 5" xfId="4158" xr:uid="{455056DD-7F6D-41FB-81D0-895034E341D8}"/>
    <cellStyle name="Normal 9 5 2 3 5 2" xfId="5066" xr:uid="{53B453EF-FD96-4650-A6E8-D747D8F17E49}"/>
    <cellStyle name="Normal 9 5 2 3 5 2 2" xfId="41693" xr:uid="{1A75632B-90EC-4069-B912-59F066AE968A}"/>
    <cellStyle name="Normal 9 5 2 3 5 2 3" xfId="6277" xr:uid="{09C6C443-B246-490F-ADD6-B4660548BDF8}"/>
    <cellStyle name="Normal 9 5 2 3 5 2 4" xfId="5685" xr:uid="{855C4FAF-9525-44AF-BF77-286B24DBAE48}"/>
    <cellStyle name="Normal 9 5 2 3 6" xfId="4159" xr:uid="{DE1C22F3-AF42-405F-B5EF-97B69D8D95F7}"/>
    <cellStyle name="Normal 9 5 2 3 6 2" xfId="5067" xr:uid="{B6DE0244-7816-4B63-BFE2-9580739A58BF}"/>
    <cellStyle name="Normal 9 5 2 3 6 2 2" xfId="41694" xr:uid="{591D8DD8-F3B4-405F-9BF1-A3D48C26419F}"/>
    <cellStyle name="Normal 9 5 2 3 6 2 3" xfId="6278" xr:uid="{71D5155B-5C45-4952-BAD0-EAC89B2F3C1D}"/>
    <cellStyle name="Normal 9 5 2 3 6 2 4" xfId="5686" xr:uid="{F298DBB6-F823-4725-A394-158BAFA357B1}"/>
    <cellStyle name="Normal 9 5 2 3 7" xfId="5056" xr:uid="{152388FA-F258-4F16-A947-04D08BCFBB95}"/>
    <cellStyle name="Normal 9 5 2 3 7 2" xfId="41683" xr:uid="{5A10479C-4101-4BEF-AF61-2A87AABE17E7}"/>
    <cellStyle name="Normal 9 5 2 3 7 3" xfId="6267" xr:uid="{F4271033-7007-4EC8-9EB4-E33FF5554236}"/>
    <cellStyle name="Normal 9 5 2 3 7 4" xfId="5675" xr:uid="{403C746D-9204-4D93-9202-5D371C1C78C2}"/>
    <cellStyle name="Normal 9 5 2 4" xfId="877" xr:uid="{1B538E0F-4E0C-4CB7-A86B-60E980F68D55}"/>
    <cellStyle name="Normal 9 5 2 4 2" xfId="878" xr:uid="{0EBE7D91-23D3-4CD4-A779-1F669C552384}"/>
    <cellStyle name="Normal 9 5 2 4 2 2" xfId="4160" xr:uid="{3E6469FE-17C4-49BA-B792-69F8CBFBB3B9}"/>
    <cellStyle name="Normal 9 5 2 4 2 2 2" xfId="5070" xr:uid="{A10F294D-409D-43CC-A0B6-801FFD19051D}"/>
    <cellStyle name="Normal 9 5 2 4 2 2 2 2" xfId="41697" xr:uid="{84AE0F45-02F5-4786-9A12-DCE512978982}"/>
    <cellStyle name="Normal 9 5 2 4 2 2 2 3" xfId="6281" xr:uid="{E53AF83B-FA39-450E-AFC4-CF5661818401}"/>
    <cellStyle name="Normal 9 5 2 4 2 2 2 4" xfId="5689" xr:uid="{EEF7542E-E266-439B-80DB-735F377EA740}"/>
    <cellStyle name="Normal 9 5 2 4 2 3" xfId="4161" xr:uid="{EFD81D7C-084B-4DB3-80F3-B5F38B0FD938}"/>
    <cellStyle name="Normal 9 5 2 4 2 3 2" xfId="5071" xr:uid="{BBA5DD32-EAF3-42B0-81FE-46AEEC1E7D52}"/>
    <cellStyle name="Normal 9 5 2 4 2 3 2 2" xfId="41698" xr:uid="{6F61D9FC-D656-46CB-B733-961A1534AC5B}"/>
    <cellStyle name="Normal 9 5 2 4 2 3 2 3" xfId="6282" xr:uid="{5933C88E-7649-4752-B9A0-C97479D3D48E}"/>
    <cellStyle name="Normal 9 5 2 4 2 3 2 4" xfId="5690" xr:uid="{E015CEB9-B503-46F4-ADEC-FC1F625D10DB}"/>
    <cellStyle name="Normal 9 5 2 4 2 4" xfId="4162" xr:uid="{EA350A41-6DE1-4177-9F6C-B5BF42F2599E}"/>
    <cellStyle name="Normal 9 5 2 4 2 4 2" xfId="5072" xr:uid="{E508FA7C-A0D4-44C8-B4A1-9F5BD5A44510}"/>
    <cellStyle name="Normal 9 5 2 4 2 4 2 2" xfId="41699" xr:uid="{2BFA6062-3BBB-45AA-8127-5B751FA9D0C5}"/>
    <cellStyle name="Normal 9 5 2 4 2 4 2 3" xfId="6283" xr:uid="{1AE6B08C-2184-43A1-8485-5F252506C2A3}"/>
    <cellStyle name="Normal 9 5 2 4 2 4 2 4" xfId="5691" xr:uid="{E6736B69-3A34-460C-B0D6-18A2A1A8DDA7}"/>
    <cellStyle name="Normal 9 5 2 4 2 5" xfId="5069" xr:uid="{2D31D729-C488-4481-BDFE-5F730A18C328}"/>
    <cellStyle name="Normal 9 5 2 4 2 5 2" xfId="41696" xr:uid="{EF4B2E1F-160D-41C2-BF35-BDC2BFB6C33C}"/>
    <cellStyle name="Normal 9 5 2 4 2 5 3" xfId="6280" xr:uid="{B96CBC1B-B7C6-4920-B333-19A6187CFAD4}"/>
    <cellStyle name="Normal 9 5 2 4 2 5 4" xfId="5688" xr:uid="{92DC04E3-65B5-4E6A-8777-B6A33EE314C5}"/>
    <cellStyle name="Normal 9 5 2 4 3" xfId="4163" xr:uid="{103A89AD-04CC-40D1-8A83-B2417AC3189E}"/>
    <cellStyle name="Normal 9 5 2 4 3 2" xfId="5073" xr:uid="{A729BC81-5A0E-4516-A473-3CF279FC8B68}"/>
    <cellStyle name="Normal 9 5 2 4 3 2 2" xfId="41700" xr:uid="{F97307E1-939D-49D2-A6EF-F23C85D7C922}"/>
    <cellStyle name="Normal 9 5 2 4 3 2 3" xfId="6284" xr:uid="{9C9098A2-8286-495B-BBDC-8B9A58A5D0FC}"/>
    <cellStyle name="Normal 9 5 2 4 3 2 4" xfId="5692" xr:uid="{0DB3F842-0187-4D3F-9276-1B91D864CB57}"/>
    <cellStyle name="Normal 9 5 2 4 4" xfId="4164" xr:uid="{5FB5DC24-46C1-413E-B31F-3052DC3DE889}"/>
    <cellStyle name="Normal 9 5 2 4 4 2" xfId="5074" xr:uid="{ED1D7F43-4193-491A-B792-6BDCD4709BAD}"/>
    <cellStyle name="Normal 9 5 2 4 4 2 2" xfId="41701" xr:uid="{63731467-F7F8-40ED-9D32-CFF20F6FB356}"/>
    <cellStyle name="Normal 9 5 2 4 4 2 3" xfId="6285" xr:uid="{09BDF405-60DE-40D9-AB8A-4E496E891C03}"/>
    <cellStyle name="Normal 9 5 2 4 4 2 4" xfId="5693" xr:uid="{0588F7A6-1953-4779-87A4-5FE9D9855AD2}"/>
    <cellStyle name="Normal 9 5 2 4 5" xfId="4165" xr:uid="{2CADA65D-4913-4A10-AD9B-A4DFF4FFF8F0}"/>
    <cellStyle name="Normal 9 5 2 4 5 2" xfId="5075" xr:uid="{FD671B01-ACBA-4F87-9411-9A1CDE24BF92}"/>
    <cellStyle name="Normal 9 5 2 4 5 2 2" xfId="41702" xr:uid="{B16293C5-3C97-425B-99E6-2E85FC696FF1}"/>
    <cellStyle name="Normal 9 5 2 4 5 2 3" xfId="6286" xr:uid="{FA7A8969-5652-4682-8A64-22E326A70ECA}"/>
    <cellStyle name="Normal 9 5 2 4 5 2 4" xfId="5694" xr:uid="{0D117934-E805-48D5-8599-D6FCCDF26145}"/>
    <cellStyle name="Normal 9 5 2 4 6" xfId="5068" xr:uid="{430F14EF-CD32-405D-9FEA-6C90AD4F2479}"/>
    <cellStyle name="Normal 9 5 2 4 6 2" xfId="41695" xr:uid="{5E11A9EF-186F-47AE-96E5-A7D0175EEDBF}"/>
    <cellStyle name="Normal 9 5 2 4 6 3" xfId="6279" xr:uid="{73AC7BDF-FDFC-4C62-876E-FCFA21857B3C}"/>
    <cellStyle name="Normal 9 5 2 4 6 4" xfId="5687" xr:uid="{70065B94-59A7-48DC-8FFA-411051D12DD1}"/>
    <cellStyle name="Normal 9 5 2 5" xfId="879" xr:uid="{262613A0-945D-476E-9475-C6B8BABF599E}"/>
    <cellStyle name="Normal 9 5 2 5 2" xfId="4166" xr:uid="{403D042A-66ED-46BB-BEDF-5BD782EB799D}"/>
    <cellStyle name="Normal 9 5 2 5 2 2" xfId="5077" xr:uid="{9B75C327-8729-444E-8BF1-250DDF8636C3}"/>
    <cellStyle name="Normal 9 5 2 5 2 2 2" xfId="41704" xr:uid="{99BDDB34-9242-41DA-8B90-8657C4352FE6}"/>
    <cellStyle name="Normal 9 5 2 5 2 2 3" xfId="6288" xr:uid="{7D8BE100-155A-4940-97D5-02CF6C14BB75}"/>
    <cellStyle name="Normal 9 5 2 5 2 2 4" xfId="5696" xr:uid="{D55E7748-281F-4954-A0DA-1361FF1CA087}"/>
    <cellStyle name="Normal 9 5 2 5 3" xfId="4167" xr:uid="{1DED6B8B-1B93-49CA-BF14-D38811AD1F2B}"/>
    <cellStyle name="Normal 9 5 2 5 3 2" xfId="5078" xr:uid="{CC851FE5-1E65-4EB8-B601-EA55279EF5EF}"/>
    <cellStyle name="Normal 9 5 2 5 3 2 2" xfId="41705" xr:uid="{93FF0017-7685-40C2-899D-0BD1587939E4}"/>
    <cellStyle name="Normal 9 5 2 5 3 2 3" xfId="6289" xr:uid="{7951B6B9-930C-4C09-9A5C-F819543C32F9}"/>
    <cellStyle name="Normal 9 5 2 5 3 2 4" xfId="5697" xr:uid="{ABDD59A4-0ECF-4965-907E-6E173B54E7A4}"/>
    <cellStyle name="Normal 9 5 2 5 4" xfId="4168" xr:uid="{F3F2821D-2136-431D-B57B-C3FD15636AAA}"/>
    <cellStyle name="Normal 9 5 2 5 4 2" xfId="5079" xr:uid="{2E7579C6-91D4-48E7-971D-906F22AE3BB9}"/>
    <cellStyle name="Normal 9 5 2 5 4 2 2" xfId="41706" xr:uid="{FE3656DB-F8D2-46CE-898B-8D331405B77F}"/>
    <cellStyle name="Normal 9 5 2 5 4 2 3" xfId="6290" xr:uid="{77F7CE17-7092-4789-87A9-9DC7E181F334}"/>
    <cellStyle name="Normal 9 5 2 5 4 2 4" xfId="5698" xr:uid="{92BA6580-EEF2-451E-9DDA-AABF3FD50661}"/>
    <cellStyle name="Normal 9 5 2 5 5" xfId="5076" xr:uid="{6EE48CA7-9D2A-4E78-A157-24841812CA49}"/>
    <cellStyle name="Normal 9 5 2 5 5 2" xfId="41703" xr:uid="{CD57D7C7-C50C-4CFD-8170-CC15D9733629}"/>
    <cellStyle name="Normal 9 5 2 5 5 3" xfId="6287" xr:uid="{1BB9833B-DA2B-41F0-B6EC-E7775E9E47AF}"/>
    <cellStyle name="Normal 9 5 2 5 5 4" xfId="5695" xr:uid="{69EF3CBD-04B5-4B17-A4CF-FB4637CAEF21}"/>
    <cellStyle name="Normal 9 5 2 6" xfId="4169" xr:uid="{8681FD50-C628-403F-8D0C-4A642FC96E00}"/>
    <cellStyle name="Normal 9 5 2 6 2" xfId="4170" xr:uid="{E17E7BF4-8FA0-470D-973A-692AF0DCB050}"/>
    <cellStyle name="Normal 9 5 2 6 2 2" xfId="5081" xr:uid="{6D1589E8-2769-4493-B549-65A2CAFB9168}"/>
    <cellStyle name="Normal 9 5 2 6 2 2 2" xfId="41708" xr:uid="{2E7E658F-0B25-4E18-8E4F-8D1F8DDFD6F0}"/>
    <cellStyle name="Normal 9 5 2 6 2 2 3" xfId="6292" xr:uid="{9CADC325-43BD-4ED9-8613-87D1E11D5201}"/>
    <cellStyle name="Normal 9 5 2 6 2 2 4" xfId="5700" xr:uid="{6C39AB66-3586-40AD-9D79-F9272B5CF3FF}"/>
    <cellStyle name="Normal 9 5 2 6 3" xfId="4171" xr:uid="{E423F983-F162-4147-9368-8A72A39B54E8}"/>
    <cellStyle name="Normal 9 5 2 6 3 2" xfId="5082" xr:uid="{DDF39AB8-47D3-4173-ADAD-E7688306A715}"/>
    <cellStyle name="Normal 9 5 2 6 3 2 2" xfId="41709" xr:uid="{7B68D458-2340-4E12-8173-15419977EDFC}"/>
    <cellStyle name="Normal 9 5 2 6 3 2 3" xfId="6293" xr:uid="{3B491654-745E-4DE8-9206-3748741EC4DF}"/>
    <cellStyle name="Normal 9 5 2 6 3 2 4" xfId="5701" xr:uid="{5E60B662-58D3-4618-A5CA-95F8C732163C}"/>
    <cellStyle name="Normal 9 5 2 6 4" xfId="4172" xr:uid="{D6960046-4EA7-4E13-A2EB-1D96E6C135C8}"/>
    <cellStyle name="Normal 9 5 2 6 4 2" xfId="5083" xr:uid="{A38DE326-C474-40A7-83C7-AFF6DFE3F49C}"/>
    <cellStyle name="Normal 9 5 2 6 4 2 2" xfId="41710" xr:uid="{9F9DE582-0FAB-483E-8352-D83469444F36}"/>
    <cellStyle name="Normal 9 5 2 6 4 2 3" xfId="6294" xr:uid="{FDC6D357-BF81-4EA0-B662-E282FA4C6986}"/>
    <cellStyle name="Normal 9 5 2 6 4 2 4" xfId="5702" xr:uid="{60D8027B-1131-4B69-BBC3-94B396D15976}"/>
    <cellStyle name="Normal 9 5 2 6 5" xfId="5080" xr:uid="{8F760B4B-D598-4B47-929B-9CAA353CD307}"/>
    <cellStyle name="Normal 9 5 2 6 5 2" xfId="41707" xr:uid="{08C16D1F-FE9E-472E-AE35-328E70BF689E}"/>
    <cellStyle name="Normal 9 5 2 6 5 3" xfId="6291" xr:uid="{EF569266-FBD6-45E4-BC91-F7C0412FBC55}"/>
    <cellStyle name="Normal 9 5 2 6 5 4" xfId="5699" xr:uid="{F922DA91-1311-416F-94DD-E9F4E9548BA7}"/>
    <cellStyle name="Normal 9 5 2 7" xfId="4173" xr:uid="{712781C9-C14B-407E-A539-88ED9D5F3E0C}"/>
    <cellStyle name="Normal 9 5 2 7 2" xfId="5084" xr:uid="{C32CDFC4-B733-4F2A-984C-703610D0973C}"/>
    <cellStyle name="Normal 9 5 2 7 2 2" xfId="41711" xr:uid="{50560352-D260-4E60-B40F-F8E375E29284}"/>
    <cellStyle name="Normal 9 5 2 7 2 3" xfId="6295" xr:uid="{95E43333-4AE0-4290-B753-5BB7EEA8885D}"/>
    <cellStyle name="Normal 9 5 2 7 2 4" xfId="5703" xr:uid="{D484CD7C-EF14-46A3-84DE-59FF232AFABE}"/>
    <cellStyle name="Normal 9 5 2 8" xfId="4174" xr:uid="{1345A1BF-A2CD-49D5-B0CC-FBC1A11CD3F1}"/>
    <cellStyle name="Normal 9 5 2 8 2" xfId="5085" xr:uid="{C1616E1D-6B40-4F9C-B8DF-9BEB2430BF66}"/>
    <cellStyle name="Normal 9 5 2 8 2 2" xfId="41712" xr:uid="{C3FDFCCB-CB23-459F-8ECC-03FA3BAFB56E}"/>
    <cellStyle name="Normal 9 5 2 8 2 3" xfId="6296" xr:uid="{5A87F240-8A6F-4B9B-927D-20435CB5AB66}"/>
    <cellStyle name="Normal 9 5 2 8 2 4" xfId="5704" xr:uid="{C9665C2E-6438-4A68-AFA4-8878CBFAE9DB}"/>
    <cellStyle name="Normal 9 5 2 9" xfId="4175" xr:uid="{5312D2D1-048C-4AEA-AE7D-DB5838E43E94}"/>
    <cellStyle name="Normal 9 5 2 9 2" xfId="5086" xr:uid="{32B991DD-A88B-4334-B7F3-3CD6D25288F5}"/>
    <cellStyle name="Normal 9 5 2 9 2 2" xfId="41713" xr:uid="{7E916718-42C3-49FC-90C2-5B7C6B482E02}"/>
    <cellStyle name="Normal 9 5 2 9 2 3" xfId="6297" xr:uid="{9E56E3BB-8DE0-4289-9FEC-8F50B9CBA53C}"/>
    <cellStyle name="Normal 9 5 2 9 2 4" xfId="5705" xr:uid="{D9431DEA-1B8E-4A67-A833-7C6BAE13C15E}"/>
    <cellStyle name="Normal 9 5 3" xfId="422" xr:uid="{042E690C-C9CB-46E2-85A5-D76A6F4195B0}"/>
    <cellStyle name="Normal 9 5 3 2" xfId="880" xr:uid="{FD41E444-98F5-4236-A9FD-00CDB1BE016B}"/>
    <cellStyle name="Normal 9 5 3 2 2" xfId="881" xr:uid="{65B0535A-E6BA-480B-BCFA-F4C63946D1E4}"/>
    <cellStyle name="Normal 9 5 3 2 2 2" xfId="2453" xr:uid="{5BC6BD35-A38C-4731-93AD-24C76A7B73F9}"/>
    <cellStyle name="Normal 9 5 3 2 2 2 2" xfId="2454" xr:uid="{52B3F42D-BA4E-4D6C-9194-4353C6E2310F}"/>
    <cellStyle name="Normal 9 5 3 2 2 2 2 2" xfId="5091" xr:uid="{30C306C6-A4B0-4A62-97C4-27BDA93AC9F6}"/>
    <cellStyle name="Normal 9 5 3 2 2 2 2 2 2" xfId="41718" xr:uid="{48FFAC23-B5BE-4E0C-87DA-E5232A93850D}"/>
    <cellStyle name="Normal 9 5 3 2 2 2 2 2 3" xfId="6302" xr:uid="{6B7D5DFB-D1DA-427E-8C3F-D7C5E819D73B}"/>
    <cellStyle name="Normal 9 5 3 2 2 2 2 2 4" xfId="5710" xr:uid="{1912704A-98D3-4B59-B858-97E9E671ADB5}"/>
    <cellStyle name="Normal 9 5 3 2 2 2 3" xfId="5090" xr:uid="{D6368BEC-B98A-440B-BAD6-D4AE583771DC}"/>
    <cellStyle name="Normal 9 5 3 2 2 2 3 2" xfId="41717" xr:uid="{03F34103-0609-45F8-B0CD-41EC6CBB1952}"/>
    <cellStyle name="Normal 9 5 3 2 2 2 3 3" xfId="6301" xr:uid="{553D35AC-3F1E-439D-8B67-1A22DE298FE2}"/>
    <cellStyle name="Normal 9 5 3 2 2 2 3 4" xfId="5709" xr:uid="{6C147956-EC85-4DC4-80AC-D831C498F9CD}"/>
    <cellStyle name="Normal 9 5 3 2 2 3" xfId="2455" xr:uid="{99CCA244-006A-458E-BF1F-C33AD0445D17}"/>
    <cellStyle name="Normal 9 5 3 2 2 3 2" xfId="5092" xr:uid="{98F3BFE5-DF65-4A86-AE0E-82996D8BB2E3}"/>
    <cellStyle name="Normal 9 5 3 2 2 3 2 2" xfId="41719" xr:uid="{3406A2FA-CF99-4334-9923-C0C6D03D6FE1}"/>
    <cellStyle name="Normal 9 5 3 2 2 3 2 3" xfId="6303" xr:uid="{DD6E9079-0F4F-4EF7-8DC0-B27819D62187}"/>
    <cellStyle name="Normal 9 5 3 2 2 3 2 4" xfId="5711" xr:uid="{1D479D24-39E4-4D5A-AA72-A429FE4C7882}"/>
    <cellStyle name="Normal 9 5 3 2 2 4" xfId="4176" xr:uid="{34EAB50F-EC8D-4466-BC78-0D67F2024C99}"/>
    <cellStyle name="Normal 9 5 3 2 2 4 2" xfId="5093" xr:uid="{617AC614-1945-46D4-A67D-0DF923A65999}"/>
    <cellStyle name="Normal 9 5 3 2 2 4 2 2" xfId="41720" xr:uid="{D1753E14-E15B-4F2A-B0CB-83D45534BEED}"/>
    <cellStyle name="Normal 9 5 3 2 2 4 2 3" xfId="6304" xr:uid="{C30B0311-6C34-40CE-8134-045DB41CB5C9}"/>
    <cellStyle name="Normal 9 5 3 2 2 4 2 4" xfId="5712" xr:uid="{17A70207-FA59-4A94-A07F-BC81CA3906FE}"/>
    <cellStyle name="Normal 9 5 3 2 2 5" xfId="5089" xr:uid="{05EF3974-F2DF-4644-9BBD-A666CB29875F}"/>
    <cellStyle name="Normal 9 5 3 2 2 5 2" xfId="41716" xr:uid="{285FE429-5C0C-44EF-96A2-BFF8315A91F5}"/>
    <cellStyle name="Normal 9 5 3 2 2 5 3" xfId="6300" xr:uid="{F503286A-F05C-40FF-B623-9079EED252E3}"/>
    <cellStyle name="Normal 9 5 3 2 2 5 4" xfId="5708" xr:uid="{331028EE-E511-4ACA-835C-DA7DCE1D6A26}"/>
    <cellStyle name="Normal 9 5 3 2 3" xfId="2456" xr:uid="{8000A679-9003-4460-AE83-67FB961BDFE5}"/>
    <cellStyle name="Normal 9 5 3 2 3 2" xfId="2457" xr:uid="{93A19362-B2FD-4B6F-8DAF-72847688195B}"/>
    <cellStyle name="Normal 9 5 3 2 3 2 2" xfId="5095" xr:uid="{60B5065B-685C-47F9-A9A6-1F33DC47139D}"/>
    <cellStyle name="Normal 9 5 3 2 3 2 2 2" xfId="41722" xr:uid="{A460EFA6-4E7B-4216-B6F1-F72BFBC589BE}"/>
    <cellStyle name="Normal 9 5 3 2 3 2 2 3" xfId="6306" xr:uid="{30530A09-1CD0-44E3-B789-C31E8554F8EC}"/>
    <cellStyle name="Normal 9 5 3 2 3 2 2 4" xfId="5714" xr:uid="{02BD7CF5-EB0C-436D-B121-EBF72B50D832}"/>
    <cellStyle name="Normal 9 5 3 2 3 3" xfId="4177" xr:uid="{43F53550-6AA4-40A9-94E1-F999B39DA4F5}"/>
    <cellStyle name="Normal 9 5 3 2 3 3 2" xfId="5096" xr:uid="{5F996F39-2CDC-4ECA-B3B2-418EFBDF7D6D}"/>
    <cellStyle name="Normal 9 5 3 2 3 3 2 2" xfId="41723" xr:uid="{9DB7720D-8630-49CD-9C66-7EA24ADAEA21}"/>
    <cellStyle name="Normal 9 5 3 2 3 3 2 3" xfId="6307" xr:uid="{E350E718-2B60-43D1-849D-129576036F2E}"/>
    <cellStyle name="Normal 9 5 3 2 3 3 2 4" xfId="5715" xr:uid="{3AD32D7C-2FD6-4764-ACCD-DAC867BDBAA8}"/>
    <cellStyle name="Normal 9 5 3 2 3 4" xfId="4178" xr:uid="{0DFA069D-C051-4009-96F1-775620207F99}"/>
    <cellStyle name="Normal 9 5 3 2 3 4 2" xfId="5097" xr:uid="{E70649C9-23D0-4506-B9D9-6EF0260703F8}"/>
    <cellStyle name="Normal 9 5 3 2 3 4 2 2" xfId="41724" xr:uid="{9D01BCE4-1AAA-4BB2-BB33-18857CAD0993}"/>
    <cellStyle name="Normal 9 5 3 2 3 4 2 3" xfId="6308" xr:uid="{1AA38C3D-3086-45A4-8557-B8A2D08D37EE}"/>
    <cellStyle name="Normal 9 5 3 2 3 4 2 4" xfId="5716" xr:uid="{8F949B75-D765-4BA4-8932-6BE2F4EB2590}"/>
    <cellStyle name="Normal 9 5 3 2 3 5" xfId="5094" xr:uid="{AE4C78F9-F252-4F2E-9CDD-ED34CBBB8E42}"/>
    <cellStyle name="Normal 9 5 3 2 3 5 2" xfId="41721" xr:uid="{80287F49-604F-4CF4-AAF2-C9590ACB1C76}"/>
    <cellStyle name="Normal 9 5 3 2 3 5 3" xfId="6305" xr:uid="{EBE8691D-C069-4E9B-AC90-F0BF6CD1A95D}"/>
    <cellStyle name="Normal 9 5 3 2 3 5 4" xfId="5713" xr:uid="{E8B25369-47DB-4FEC-AD7C-73F13BD939A7}"/>
    <cellStyle name="Normal 9 5 3 2 4" xfId="2458" xr:uid="{20206A98-B041-4DF4-ABBA-0D587BEA080B}"/>
    <cellStyle name="Normal 9 5 3 2 4 2" xfId="5098" xr:uid="{F991A2F6-65AC-42D3-9EF1-C3A7C1BB8C16}"/>
    <cellStyle name="Normal 9 5 3 2 4 2 2" xfId="41725" xr:uid="{4A5E2361-28D8-4C3B-B8D4-B4795AEE4ECD}"/>
    <cellStyle name="Normal 9 5 3 2 4 2 3" xfId="6309" xr:uid="{F4D79356-E561-4F85-AC86-8D1B5DAD6771}"/>
    <cellStyle name="Normal 9 5 3 2 4 2 4" xfId="5717" xr:uid="{5C279660-BC1C-4A8B-86C1-F3449B39AAA3}"/>
    <cellStyle name="Normal 9 5 3 2 5" xfId="4179" xr:uid="{AF39459E-BF01-425F-AE30-A95535F75CA2}"/>
    <cellStyle name="Normal 9 5 3 2 5 2" xfId="5099" xr:uid="{75D2B62F-EE70-4B6E-97EE-306EB591C6F4}"/>
    <cellStyle name="Normal 9 5 3 2 5 2 2" xfId="41726" xr:uid="{8F61579E-59C6-467B-80A7-6EE6C1F5E2B4}"/>
    <cellStyle name="Normal 9 5 3 2 5 2 3" xfId="6310" xr:uid="{6888DC49-FA41-4C37-84EE-95AD6C546C1B}"/>
    <cellStyle name="Normal 9 5 3 2 5 2 4" xfId="5718" xr:uid="{39EBE88E-84E8-416B-A4AE-950D01080659}"/>
    <cellStyle name="Normal 9 5 3 2 6" xfId="4180" xr:uid="{7CCC9336-F3C7-4CDA-894E-CE7211C1618F}"/>
    <cellStyle name="Normal 9 5 3 2 6 2" xfId="5100" xr:uid="{960E2796-6E9B-4522-B22C-33E8CC8E4305}"/>
    <cellStyle name="Normal 9 5 3 2 6 2 2" xfId="41727" xr:uid="{22310C56-11CF-4B0F-BB2F-9116C4E706E6}"/>
    <cellStyle name="Normal 9 5 3 2 6 2 3" xfId="6311" xr:uid="{5D1CE294-E041-49B9-8160-8FF0893F7BC7}"/>
    <cellStyle name="Normal 9 5 3 2 6 2 4" xfId="5719" xr:uid="{BAB9A941-677A-4FB9-93CD-2BF6DDE84C57}"/>
    <cellStyle name="Normal 9 5 3 2 7" xfId="5088" xr:uid="{E60CF509-ACDA-4E66-809A-AA9190FA3849}"/>
    <cellStyle name="Normal 9 5 3 2 7 2" xfId="41715" xr:uid="{DE1E8719-B2B4-427F-BC4F-D253C08F313E}"/>
    <cellStyle name="Normal 9 5 3 2 7 3" xfId="6299" xr:uid="{3E70E8F3-8CA1-4298-AA30-5CE80FDF55DC}"/>
    <cellStyle name="Normal 9 5 3 2 7 4" xfId="5707" xr:uid="{53E5BF63-2505-4FF2-9CA5-FB89F96AA10E}"/>
    <cellStyle name="Normal 9 5 3 3" xfId="882" xr:uid="{A91CCCC0-697A-41F1-8ABD-B7AC6C595F91}"/>
    <cellStyle name="Normal 9 5 3 3 2" xfId="2459" xr:uid="{914F0AE4-347E-4E38-B1F3-C2053A119C08}"/>
    <cellStyle name="Normal 9 5 3 3 2 2" xfId="2460" xr:uid="{971F3D61-37FF-4773-9955-842CB418BDB1}"/>
    <cellStyle name="Normal 9 5 3 3 2 2 2" xfId="5103" xr:uid="{F414B18F-D376-48C3-AA0D-81AC479F85FB}"/>
    <cellStyle name="Normal 9 5 3 3 2 2 2 2" xfId="41730" xr:uid="{6C330563-C84F-475F-819E-FE6142B6C9B8}"/>
    <cellStyle name="Normal 9 5 3 3 2 2 2 3" xfId="6314" xr:uid="{47C881E2-FA25-4BAE-B929-75A2F2C44406}"/>
    <cellStyle name="Normal 9 5 3 3 2 2 2 4" xfId="5722" xr:uid="{12E8C25A-C9A0-4BB2-8E1F-CA52F74DD17A}"/>
    <cellStyle name="Normal 9 5 3 3 2 3" xfId="4181" xr:uid="{81E11F48-7C80-48AF-B338-2F6539452973}"/>
    <cellStyle name="Normal 9 5 3 3 2 3 2" xfId="5104" xr:uid="{A3A5685C-5E53-456B-92E4-959B7680F167}"/>
    <cellStyle name="Normal 9 5 3 3 2 3 2 2" xfId="41731" xr:uid="{7A27ED0E-A1BD-4305-B726-7C06CC34A05B}"/>
    <cellStyle name="Normal 9 5 3 3 2 3 2 3" xfId="6315" xr:uid="{DE600DCA-9B93-4B5E-919C-B8C9C544D673}"/>
    <cellStyle name="Normal 9 5 3 3 2 3 2 4" xfId="5723" xr:uid="{679CC9C2-5673-456C-B044-13E7B0A28CA6}"/>
    <cellStyle name="Normal 9 5 3 3 2 4" xfId="4182" xr:uid="{63694156-2683-4D6E-9CA2-BCAD25FF8B19}"/>
    <cellStyle name="Normal 9 5 3 3 2 4 2" xfId="5105" xr:uid="{8B041848-B81B-4CFC-AF70-6432D6A01A8E}"/>
    <cellStyle name="Normal 9 5 3 3 2 4 2 2" xfId="41732" xr:uid="{B5D6DEE7-4020-40CB-9A91-BAA2AF1F8BFA}"/>
    <cellStyle name="Normal 9 5 3 3 2 4 2 3" xfId="6316" xr:uid="{DABDC7CB-55D2-403D-959F-768B6A92E5D5}"/>
    <cellStyle name="Normal 9 5 3 3 2 4 2 4" xfId="5724" xr:uid="{8E512E47-D236-4858-A079-D2B1165AFE2D}"/>
    <cellStyle name="Normal 9 5 3 3 2 5" xfId="5102" xr:uid="{8522A86F-C0F2-4328-8BC7-7DEBCFDE5C8C}"/>
    <cellStyle name="Normal 9 5 3 3 2 5 2" xfId="41729" xr:uid="{9B543D3B-0BEC-408A-9CAA-74E5D9856186}"/>
    <cellStyle name="Normal 9 5 3 3 2 5 3" xfId="6313" xr:uid="{AF2101E9-3AAD-4F97-B09B-E4D1C5545D37}"/>
    <cellStyle name="Normal 9 5 3 3 2 5 4" xfId="5721" xr:uid="{DDC5656B-3179-4AA6-9567-CF629AA69CB5}"/>
    <cellStyle name="Normal 9 5 3 3 3" xfId="2461" xr:uid="{E4E1EA8E-DD21-422A-AAE7-EDE9776FA031}"/>
    <cellStyle name="Normal 9 5 3 3 3 2" xfId="5106" xr:uid="{7CD041BD-84D0-40AB-993D-0BB9E17A4A5D}"/>
    <cellStyle name="Normal 9 5 3 3 3 2 2" xfId="41733" xr:uid="{7B43882C-3CA3-4886-8C0A-7BFDEEECA4FE}"/>
    <cellStyle name="Normal 9 5 3 3 3 2 3" xfId="6317" xr:uid="{3E0A95AF-B42D-4C28-BB6B-388EFE61B6C5}"/>
    <cellStyle name="Normal 9 5 3 3 3 2 4" xfId="5725" xr:uid="{38CDF5AD-2753-4DA8-8374-22FEFC7FE8DD}"/>
    <cellStyle name="Normal 9 5 3 3 4" xfId="4183" xr:uid="{64836AC1-CBA2-4839-AB59-F78EDCE697FF}"/>
    <cellStyle name="Normal 9 5 3 3 4 2" xfId="5107" xr:uid="{43364588-10F4-4560-9F09-7B94D1AA30CF}"/>
    <cellStyle name="Normal 9 5 3 3 4 2 2" xfId="41734" xr:uid="{D0B0E103-0CE9-4CFE-91A9-21474AE3CEB9}"/>
    <cellStyle name="Normal 9 5 3 3 4 2 3" xfId="6318" xr:uid="{57562A43-B679-453E-9A37-CE94C142F633}"/>
    <cellStyle name="Normal 9 5 3 3 4 2 4" xfId="5726" xr:uid="{5A1D15C9-D733-4D37-86D0-E6814EA011D0}"/>
    <cellStyle name="Normal 9 5 3 3 5" xfId="4184" xr:uid="{96CCCCC8-2D48-43F8-97CE-73C6B9E03ABA}"/>
    <cellStyle name="Normal 9 5 3 3 5 2" xfId="5108" xr:uid="{B224CF9A-FF82-442E-927F-C5821FF96FF8}"/>
    <cellStyle name="Normal 9 5 3 3 5 2 2" xfId="41735" xr:uid="{4211D80B-A25B-4A17-A914-F8A05F9F944E}"/>
    <cellStyle name="Normal 9 5 3 3 5 2 3" xfId="6319" xr:uid="{5A4C3AE4-9F9A-4767-A57E-2E10B97D811D}"/>
    <cellStyle name="Normal 9 5 3 3 5 2 4" xfId="5727" xr:uid="{67A41BDD-A30F-413A-8628-9B282C0716AA}"/>
    <cellStyle name="Normal 9 5 3 3 6" xfId="5101" xr:uid="{D318BF33-D87A-4E93-80CC-A749D101FE69}"/>
    <cellStyle name="Normal 9 5 3 3 6 2" xfId="41728" xr:uid="{8931C86E-AE5A-47AC-8FD8-7768C235F942}"/>
    <cellStyle name="Normal 9 5 3 3 6 3" xfId="6312" xr:uid="{3F37E60A-4990-47A4-A7E5-2C0305932562}"/>
    <cellStyle name="Normal 9 5 3 3 6 4" xfId="5720" xr:uid="{4F34FDD5-70BD-44E1-BA1B-6DFCA7EAF46A}"/>
    <cellStyle name="Normal 9 5 3 4" xfId="2462" xr:uid="{E55A17E6-BD6F-4657-816D-749226671741}"/>
    <cellStyle name="Normal 9 5 3 4 2" xfId="2463" xr:uid="{9158530C-137C-4F2B-8C09-E65491E6DB3C}"/>
    <cellStyle name="Normal 9 5 3 4 2 2" xfId="5110" xr:uid="{01EA1178-1AA4-43B6-B325-57DD77EC67D3}"/>
    <cellStyle name="Normal 9 5 3 4 2 2 2" xfId="41737" xr:uid="{A8EF72BE-1EF9-4FDE-8BF7-AD72C889E449}"/>
    <cellStyle name="Normal 9 5 3 4 2 2 3" xfId="6321" xr:uid="{450517BD-46B7-472C-8A3F-BB85AC92FC21}"/>
    <cellStyle name="Normal 9 5 3 4 2 2 4" xfId="5729" xr:uid="{9F46308A-4C84-4F83-846F-297A5B9A4D8F}"/>
    <cellStyle name="Normal 9 5 3 4 3" xfId="4185" xr:uid="{D65B1BD8-46E5-40ED-8619-FEE8A11011BC}"/>
    <cellStyle name="Normal 9 5 3 4 3 2" xfId="5111" xr:uid="{DAF1C8DA-C9E3-4538-A659-38B4C0122844}"/>
    <cellStyle name="Normal 9 5 3 4 3 2 2" xfId="41738" xr:uid="{C00F08A3-7D1F-4AE1-8D1F-8B3151AB626D}"/>
    <cellStyle name="Normal 9 5 3 4 3 2 3" xfId="6322" xr:uid="{A6C2DAC1-95EF-4A45-99E2-F99BB69DA477}"/>
    <cellStyle name="Normal 9 5 3 4 3 2 4" xfId="5730" xr:uid="{E1DB4723-1769-4713-B892-913A6257605F}"/>
    <cellStyle name="Normal 9 5 3 4 4" xfId="4186" xr:uid="{5F417C63-23B1-4405-AFED-D8244E839A16}"/>
    <cellStyle name="Normal 9 5 3 4 4 2" xfId="5112" xr:uid="{61ADE809-037F-4078-8601-FE14F47855E8}"/>
    <cellStyle name="Normal 9 5 3 4 4 2 2" xfId="41739" xr:uid="{4694895F-C890-4743-A258-824747C2B536}"/>
    <cellStyle name="Normal 9 5 3 4 4 2 3" xfId="6323" xr:uid="{24F2531B-5416-4583-BFB9-A0655489945E}"/>
    <cellStyle name="Normal 9 5 3 4 4 2 4" xfId="5731" xr:uid="{95868BBD-D93C-4212-AA1F-83C7143C117A}"/>
    <cellStyle name="Normal 9 5 3 4 5" xfId="5109" xr:uid="{C5D1D030-5DAB-47CB-81DA-CEB9BAC4FE3D}"/>
    <cellStyle name="Normal 9 5 3 4 5 2" xfId="41736" xr:uid="{955CEDC7-1202-49A6-AFFD-F3534D86E1F4}"/>
    <cellStyle name="Normal 9 5 3 4 5 3" xfId="6320" xr:uid="{2A98592D-F532-45E2-BD12-59AC234AB8DE}"/>
    <cellStyle name="Normal 9 5 3 4 5 4" xfId="5728" xr:uid="{3AC17674-F79D-4F6C-BB49-77C11A3D712C}"/>
    <cellStyle name="Normal 9 5 3 5" xfId="2464" xr:uid="{96E6AF4D-682B-4498-86AF-C3A574D7157A}"/>
    <cellStyle name="Normal 9 5 3 5 2" xfId="4187" xr:uid="{29984EA3-DBB4-414A-85DA-2078CE82E13E}"/>
    <cellStyle name="Normal 9 5 3 5 2 2" xfId="5114" xr:uid="{B2D28D58-4840-43C8-9173-2F77B5DE03F1}"/>
    <cellStyle name="Normal 9 5 3 5 2 2 2" xfId="41741" xr:uid="{65874A26-57FA-43FF-A207-E8E28CC34F6E}"/>
    <cellStyle name="Normal 9 5 3 5 2 2 3" xfId="6325" xr:uid="{7141CBCD-B419-49D3-B055-4681ADEA8EC1}"/>
    <cellStyle name="Normal 9 5 3 5 2 2 4" xfId="5733" xr:uid="{4E3A0D21-E205-4A0E-AF16-B60D373520C9}"/>
    <cellStyle name="Normal 9 5 3 5 3" xfId="4188" xr:uid="{837BB218-0453-4B23-998F-86304CBAB7D2}"/>
    <cellStyle name="Normal 9 5 3 5 3 2" xfId="5115" xr:uid="{AAB4928B-04CD-4E7D-8C74-04CC5A6A1D5B}"/>
    <cellStyle name="Normal 9 5 3 5 3 2 2" xfId="41742" xr:uid="{5A5915B9-29D0-4F58-938A-C878EEB97A38}"/>
    <cellStyle name="Normal 9 5 3 5 3 2 3" xfId="6326" xr:uid="{3573E8F1-69B9-4F10-8F0A-81F7C7E905D8}"/>
    <cellStyle name="Normal 9 5 3 5 3 2 4" xfId="5734" xr:uid="{753746D4-2613-4CD5-8332-636BFA940DBA}"/>
    <cellStyle name="Normal 9 5 3 5 4" xfId="4189" xr:uid="{E6FB8AF0-5446-43A6-86A3-7717B3E0CC06}"/>
    <cellStyle name="Normal 9 5 3 5 4 2" xfId="5116" xr:uid="{5D8C8BFD-757B-4311-A4B1-FB4B59B4797C}"/>
    <cellStyle name="Normal 9 5 3 5 4 2 2" xfId="41743" xr:uid="{4F5ACDE9-8FF9-4855-8A67-BA840F97FDEF}"/>
    <cellStyle name="Normal 9 5 3 5 4 2 3" xfId="6327" xr:uid="{CF30E297-2C96-4929-8A40-C96C43212DB1}"/>
    <cellStyle name="Normal 9 5 3 5 4 2 4" xfId="5735" xr:uid="{CB734C63-1C32-4E21-887F-D4FC56711BCF}"/>
    <cellStyle name="Normal 9 5 3 5 5" xfId="5113" xr:uid="{43C7E03C-A4B0-4946-ACB4-731E3D52AD96}"/>
    <cellStyle name="Normal 9 5 3 5 5 2" xfId="41740" xr:uid="{9F689B90-8D52-4D8B-9C03-245A5EC090F3}"/>
    <cellStyle name="Normal 9 5 3 5 5 3" xfId="6324" xr:uid="{148E7F1D-6571-4EE3-AE33-6C7D63EB6667}"/>
    <cellStyle name="Normal 9 5 3 5 5 4" xfId="5732" xr:uid="{6581588D-FD94-4840-A7A1-7E06A8E18F39}"/>
    <cellStyle name="Normal 9 5 3 6" xfId="4190" xr:uid="{6F3DFB27-28C7-49A0-8E3D-091A3689CD7A}"/>
    <cellStyle name="Normal 9 5 3 6 2" xfId="5117" xr:uid="{7A937838-F5AF-418E-BFD2-CE5222DBE010}"/>
    <cellStyle name="Normal 9 5 3 6 2 2" xfId="41744" xr:uid="{407CCD61-FC20-40F3-9445-B08B29F7250A}"/>
    <cellStyle name="Normal 9 5 3 6 2 3" xfId="6328" xr:uid="{B9DAD186-5ACB-4637-8869-1FA15C6DB87D}"/>
    <cellStyle name="Normal 9 5 3 6 2 4" xfId="5736" xr:uid="{F7CD325F-D7A8-4B24-BF92-4D492BFFC5B6}"/>
    <cellStyle name="Normal 9 5 3 7" xfId="4191" xr:uid="{95D3AB12-0B78-43C6-ACA2-7EDB1D3C7B97}"/>
    <cellStyle name="Normal 9 5 3 7 2" xfId="5118" xr:uid="{E411AC3D-3458-4643-A257-C5A4AF4BF976}"/>
    <cellStyle name="Normal 9 5 3 7 2 2" xfId="41745" xr:uid="{4CF43577-81FC-4BED-8431-6138BC87ABAF}"/>
    <cellStyle name="Normal 9 5 3 7 2 3" xfId="6329" xr:uid="{645837AF-8442-441D-B963-F9A0524BF140}"/>
    <cellStyle name="Normal 9 5 3 7 2 4" xfId="5737" xr:uid="{1C33E068-BD4C-43E7-A1A4-3135F2A24B4F}"/>
    <cellStyle name="Normal 9 5 3 8" xfId="4192" xr:uid="{87EAA3C9-4AC5-467C-93C5-B8E021649DDE}"/>
    <cellStyle name="Normal 9 5 3 8 2" xfId="5119" xr:uid="{4D3CD36A-7E1C-4A69-83BE-EAF58662F2AA}"/>
    <cellStyle name="Normal 9 5 3 8 2 2" xfId="41746" xr:uid="{A7BAE843-6DF4-4115-8270-1B33F8A16AFF}"/>
    <cellStyle name="Normal 9 5 3 8 2 3" xfId="6330" xr:uid="{E49AE0AF-3D08-43EA-8C58-17F8B25FACA7}"/>
    <cellStyle name="Normal 9 5 3 8 2 4" xfId="5738" xr:uid="{908EBA9C-F734-4AD8-A8E6-6CEF7A0F30C8}"/>
    <cellStyle name="Normal 9 5 3 9" xfId="5087" xr:uid="{3D3F194C-D1EE-4B04-A0DC-8327CC66B32E}"/>
    <cellStyle name="Normal 9 5 3 9 2" xfId="41714" xr:uid="{DA4449D4-2CC2-4F7E-8CB2-64B8965C0586}"/>
    <cellStyle name="Normal 9 5 3 9 3" xfId="6298" xr:uid="{4109DD80-B9CA-41B8-A6F4-30936F17773F}"/>
    <cellStyle name="Normal 9 5 3 9 4" xfId="5706" xr:uid="{80E8D3E1-61D5-46A0-B20E-90BBAB254866}"/>
    <cellStyle name="Normal 9 5 4" xfId="423" xr:uid="{D0BC3C84-FFB6-460B-B75E-292C8D34EEA1}"/>
    <cellStyle name="Normal 9 5 4 2" xfId="883" xr:uid="{3A71F4E2-7B84-4AEE-8E63-490096624433}"/>
    <cellStyle name="Normal 9 5 4 2 2" xfId="884" xr:uid="{8F67EE8C-C0B2-4FE9-B47E-0E7173D5BB2E}"/>
    <cellStyle name="Normal 9 5 4 2 2 2" xfId="2465" xr:uid="{DCFD7996-2DD4-4E2F-BCA7-A5A8152A55A7}"/>
    <cellStyle name="Normal 9 5 4 2 2 2 2" xfId="5123" xr:uid="{93B377E1-B20A-40DB-A954-239605211018}"/>
    <cellStyle name="Normal 9 5 4 2 2 2 2 2" xfId="41750" xr:uid="{CFB5248F-7978-41CC-89E3-BA164ED8D3EF}"/>
    <cellStyle name="Normal 9 5 4 2 2 2 2 3" xfId="6334" xr:uid="{855A8521-99BA-4353-B7F7-3EB3AB0893FC}"/>
    <cellStyle name="Normal 9 5 4 2 2 2 2 4" xfId="5742" xr:uid="{F26A009B-38CF-4989-893C-D809398063AD}"/>
    <cellStyle name="Normal 9 5 4 2 2 3" xfId="4193" xr:uid="{A90F7A3F-516B-4FD7-B686-6D4AEDDFDFD6}"/>
    <cellStyle name="Normal 9 5 4 2 2 3 2" xfId="5124" xr:uid="{139EE5DE-455A-4EF9-8ACA-0603D3B4D1C6}"/>
    <cellStyle name="Normal 9 5 4 2 2 3 2 2" xfId="41751" xr:uid="{425AB672-436A-4C35-A520-C701DA3AB513}"/>
    <cellStyle name="Normal 9 5 4 2 2 3 2 3" xfId="6335" xr:uid="{07976B3A-C907-40AB-B9D2-EAA52E64F42C}"/>
    <cellStyle name="Normal 9 5 4 2 2 3 2 4" xfId="5743" xr:uid="{94DD1E91-D6B4-4A79-8007-9DFA8A69C203}"/>
    <cellStyle name="Normal 9 5 4 2 2 4" xfId="4194" xr:uid="{818137B5-2CD7-4E56-8F3C-A960B2F9995E}"/>
    <cellStyle name="Normal 9 5 4 2 2 4 2" xfId="5125" xr:uid="{986B72F0-7658-41CF-B8F2-AC7DE84D8E5B}"/>
    <cellStyle name="Normal 9 5 4 2 2 4 2 2" xfId="41752" xr:uid="{C4A51621-453E-4194-A1A6-9F169A864043}"/>
    <cellStyle name="Normal 9 5 4 2 2 4 2 3" xfId="6336" xr:uid="{3C04C158-4A44-47E6-884A-3919A183C9B5}"/>
    <cellStyle name="Normal 9 5 4 2 2 4 2 4" xfId="5744" xr:uid="{DC640751-82ED-46BB-9C82-32EBD6D25AF2}"/>
    <cellStyle name="Normal 9 5 4 2 2 5" xfId="5122" xr:uid="{CA6D8A08-C6BD-4CA1-8DA0-66FBCE666B15}"/>
    <cellStyle name="Normal 9 5 4 2 2 5 2" xfId="41749" xr:uid="{94667591-7692-4A69-B650-18F863CE8825}"/>
    <cellStyle name="Normal 9 5 4 2 2 5 3" xfId="6333" xr:uid="{CC5FDB25-5913-4025-88BC-E74317085C9F}"/>
    <cellStyle name="Normal 9 5 4 2 2 5 4" xfId="5741" xr:uid="{6095D224-0D1B-4901-8175-033829F84408}"/>
    <cellStyle name="Normal 9 5 4 2 3" xfId="2466" xr:uid="{BAFE2AA5-081A-47D9-BE79-A1592FB90DAD}"/>
    <cellStyle name="Normal 9 5 4 2 3 2" xfId="5126" xr:uid="{AD7ED4A1-87FD-440A-8788-F01870530196}"/>
    <cellStyle name="Normal 9 5 4 2 3 2 2" xfId="41753" xr:uid="{72B7F9EC-52C6-499A-884A-D7ECF2AC69DA}"/>
    <cellStyle name="Normal 9 5 4 2 3 2 3" xfId="6337" xr:uid="{8D474FA9-BF9C-4349-BF2C-C4959700A8A9}"/>
    <cellStyle name="Normal 9 5 4 2 3 2 4" xfId="5745" xr:uid="{96D073FF-9141-43EE-92E6-6122E6EB851C}"/>
    <cellStyle name="Normal 9 5 4 2 4" xfId="4195" xr:uid="{84F53FF6-D327-4020-9336-DED874C381A2}"/>
    <cellStyle name="Normal 9 5 4 2 4 2" xfId="5127" xr:uid="{DA83BA3E-F2E1-4D01-9F5A-AA4EFF8EE384}"/>
    <cellStyle name="Normal 9 5 4 2 4 2 2" xfId="41754" xr:uid="{98E6DEED-505F-4337-98D6-C1B6A172C406}"/>
    <cellStyle name="Normal 9 5 4 2 4 2 3" xfId="6338" xr:uid="{DDD3AA4B-D4CD-47EF-93C9-DA04C5D545D6}"/>
    <cellStyle name="Normal 9 5 4 2 4 2 4" xfId="5746" xr:uid="{FD3EA43B-8157-4DA4-8CCE-A001F0BCBCCE}"/>
    <cellStyle name="Normal 9 5 4 2 5" xfId="4196" xr:uid="{3CB08547-75DA-4CF6-BEA7-BC296D23CFBA}"/>
    <cellStyle name="Normal 9 5 4 2 5 2" xfId="5128" xr:uid="{88AFB35F-C706-4FC9-A854-0BC1D56F7EDF}"/>
    <cellStyle name="Normal 9 5 4 2 5 2 2" xfId="41755" xr:uid="{EDB79D5C-EF49-4039-B794-2E434E8713A5}"/>
    <cellStyle name="Normal 9 5 4 2 5 2 3" xfId="6339" xr:uid="{53F5FD12-FC6E-4731-A864-AC6164CB2435}"/>
    <cellStyle name="Normal 9 5 4 2 5 2 4" xfId="5747" xr:uid="{E6EFBC6E-9BFE-4B5E-B978-1DA242B69675}"/>
    <cellStyle name="Normal 9 5 4 2 6" xfId="5121" xr:uid="{FE6B5C41-36AF-4D67-96E3-971A1A64B30B}"/>
    <cellStyle name="Normal 9 5 4 2 6 2" xfId="41748" xr:uid="{C1934FCA-9664-4450-93BA-1ED47D03D474}"/>
    <cellStyle name="Normal 9 5 4 2 6 3" xfId="6332" xr:uid="{66684BE4-2238-4D50-AE28-CE0A5D6A4B92}"/>
    <cellStyle name="Normal 9 5 4 2 6 4" xfId="5740" xr:uid="{86EEAF1F-144B-4655-AAB4-A9D13CD3C591}"/>
    <cellStyle name="Normal 9 5 4 3" xfId="885" xr:uid="{DE7615EC-7843-405F-B5FA-645718325D82}"/>
    <cellStyle name="Normal 9 5 4 3 2" xfId="2467" xr:uid="{6710DCCA-9B3C-4A2F-92D5-E98AA1FCD6BF}"/>
    <cellStyle name="Normal 9 5 4 3 2 2" xfId="5130" xr:uid="{1373464B-2A14-41F5-A2AA-DBFB71F84F9A}"/>
    <cellStyle name="Normal 9 5 4 3 2 2 2" xfId="41757" xr:uid="{9FC232B1-2E9D-4ABD-965B-33B9CDB5C096}"/>
    <cellStyle name="Normal 9 5 4 3 2 2 3" xfId="6341" xr:uid="{4FD11C2E-0EE4-4ABF-AA21-E0EECB71E414}"/>
    <cellStyle name="Normal 9 5 4 3 2 2 4" xfId="5749" xr:uid="{A72B5AF7-084F-40A0-8B52-9C2257F3F4F8}"/>
    <cellStyle name="Normal 9 5 4 3 3" xfId="4197" xr:uid="{E27C37B1-F2E4-4E26-BDB1-22E2225D91CF}"/>
    <cellStyle name="Normal 9 5 4 3 3 2" xfId="5131" xr:uid="{F367F490-7E3B-4371-8505-15FB9EA09698}"/>
    <cellStyle name="Normal 9 5 4 3 3 2 2" xfId="41758" xr:uid="{E09205A9-6E10-44A8-9D59-5DCCBFEC7F5C}"/>
    <cellStyle name="Normal 9 5 4 3 3 2 3" xfId="6342" xr:uid="{CB763B5A-F946-4403-9EA9-8F9CD221BC79}"/>
    <cellStyle name="Normal 9 5 4 3 3 2 4" xfId="5750" xr:uid="{93BFA0F4-073D-453A-B3D1-EEFE9E5A79F1}"/>
    <cellStyle name="Normal 9 5 4 3 4" xfId="4198" xr:uid="{A1B9FE01-F3B7-49C6-8785-F34919E3EC5C}"/>
    <cellStyle name="Normal 9 5 4 3 4 2" xfId="5132" xr:uid="{3EBE87BB-08E2-4485-9A5D-0F2464E9F795}"/>
    <cellStyle name="Normal 9 5 4 3 4 2 2" xfId="41759" xr:uid="{582197B9-2268-446D-9BE0-C38C982A3A1C}"/>
    <cellStyle name="Normal 9 5 4 3 4 2 3" xfId="6343" xr:uid="{2B184DAD-C4E5-4C68-A210-C8914217D316}"/>
    <cellStyle name="Normal 9 5 4 3 4 2 4" xfId="5751" xr:uid="{DC9A7AED-5B34-4A09-909D-57A2B979F7C9}"/>
    <cellStyle name="Normal 9 5 4 3 5" xfId="5129" xr:uid="{ED940941-3F5F-4021-8A6A-616DAE96E10B}"/>
    <cellStyle name="Normal 9 5 4 3 5 2" xfId="41756" xr:uid="{E91BBA7E-092E-4C0B-B3B6-791D5890D156}"/>
    <cellStyle name="Normal 9 5 4 3 5 3" xfId="6340" xr:uid="{1942B9D8-7781-462C-9CD6-CDC6F5FE1354}"/>
    <cellStyle name="Normal 9 5 4 3 5 4" xfId="5748" xr:uid="{5BD0DC7F-059D-417F-BA37-2833D35BE044}"/>
    <cellStyle name="Normal 9 5 4 4" xfId="2468" xr:uid="{9A7F45EF-F081-41B1-85F0-3612C5D86EBD}"/>
    <cellStyle name="Normal 9 5 4 4 2" xfId="4199" xr:uid="{CC900D38-997C-448B-BFBD-417F6DE04920}"/>
    <cellStyle name="Normal 9 5 4 4 2 2" xfId="5134" xr:uid="{9DA7A633-D262-4A78-8DC7-C8261FFE9A17}"/>
    <cellStyle name="Normal 9 5 4 4 2 2 2" xfId="41761" xr:uid="{04E3CCF2-4B55-4A6C-AC1D-F732BFBE2C6F}"/>
    <cellStyle name="Normal 9 5 4 4 2 2 3" xfId="6345" xr:uid="{8E087539-AFF7-4C2E-B75F-A453D4389ACE}"/>
    <cellStyle name="Normal 9 5 4 4 2 2 4" xfId="5753" xr:uid="{8C294FB9-B5A7-4ABF-B2DE-1202372C98AA}"/>
    <cellStyle name="Normal 9 5 4 4 3" xfId="4200" xr:uid="{9D4E8701-C0B7-4059-AC4A-B1C59559270F}"/>
    <cellStyle name="Normal 9 5 4 4 3 2" xfId="5135" xr:uid="{28D3F77E-325C-4D55-BED4-CCC15DAD9ECA}"/>
    <cellStyle name="Normal 9 5 4 4 3 2 2" xfId="41762" xr:uid="{5FC854C6-0CE2-4827-BB5C-D8DA768919AD}"/>
    <cellStyle name="Normal 9 5 4 4 3 2 3" xfId="6346" xr:uid="{59EEA621-7496-47B4-ABF4-4A98A03E0095}"/>
    <cellStyle name="Normal 9 5 4 4 3 2 4" xfId="5754" xr:uid="{B1CB0EBF-CED2-4591-B17D-F2505B733D45}"/>
    <cellStyle name="Normal 9 5 4 4 4" xfId="4201" xr:uid="{3CE6619B-ED09-43D1-9E4D-30AD30B76A79}"/>
    <cellStyle name="Normal 9 5 4 4 4 2" xfId="5136" xr:uid="{8F3664A4-2E90-47AA-801E-72711E3BE281}"/>
    <cellStyle name="Normal 9 5 4 4 4 2 2" xfId="41763" xr:uid="{36117154-137A-4976-979F-352B8BD6C139}"/>
    <cellStyle name="Normal 9 5 4 4 4 2 3" xfId="6347" xr:uid="{1A769D9B-A8C2-4686-8833-3D48E9B38BF7}"/>
    <cellStyle name="Normal 9 5 4 4 4 2 4" xfId="5755" xr:uid="{6A5AE722-6514-4963-BCFA-DF82EFABF967}"/>
    <cellStyle name="Normal 9 5 4 4 5" xfId="5133" xr:uid="{B084DCEF-1F49-49EF-BE8E-84D678315C44}"/>
    <cellStyle name="Normal 9 5 4 4 5 2" xfId="41760" xr:uid="{0EB7F0BB-CE9B-4A91-9F40-3B7C5A3A159F}"/>
    <cellStyle name="Normal 9 5 4 4 5 3" xfId="6344" xr:uid="{19A79B74-3B05-4F66-8EDB-639CF1436857}"/>
    <cellStyle name="Normal 9 5 4 4 5 4" xfId="5752" xr:uid="{42FF7714-2F89-4371-9AEB-E5F79BCC85C7}"/>
    <cellStyle name="Normal 9 5 4 5" xfId="4202" xr:uid="{30612600-E7F9-4418-B8C9-71CD87659807}"/>
    <cellStyle name="Normal 9 5 4 5 2" xfId="5137" xr:uid="{105E6AFA-B908-4235-97DD-F7AFD80C6400}"/>
    <cellStyle name="Normal 9 5 4 5 2 2" xfId="41764" xr:uid="{EDA09296-059A-443A-8754-E03F65A50080}"/>
    <cellStyle name="Normal 9 5 4 5 2 3" xfId="6348" xr:uid="{C487E84C-86C5-41F1-AB1A-7957E4159AA6}"/>
    <cellStyle name="Normal 9 5 4 5 2 4" xfId="5756" xr:uid="{15F90763-D630-4538-BFF3-17ABD04C771D}"/>
    <cellStyle name="Normal 9 5 4 6" xfId="4203" xr:uid="{A1EA77D7-23AB-43D2-AC2F-5794D0D26660}"/>
    <cellStyle name="Normal 9 5 4 6 2" xfId="5138" xr:uid="{6F316A9D-96D4-465C-B9BF-B8FF0207FADB}"/>
    <cellStyle name="Normal 9 5 4 6 2 2" xfId="41765" xr:uid="{E4E3BD8B-4203-4BB3-AD5F-D8C480B2AD92}"/>
    <cellStyle name="Normal 9 5 4 6 2 3" xfId="6349" xr:uid="{5408B5D0-2AD7-4CBF-8A7D-87C7F107EB94}"/>
    <cellStyle name="Normal 9 5 4 6 2 4" xfId="5757" xr:uid="{447F2DFC-D3FA-4CAC-88A2-9D7F09D43D61}"/>
    <cellStyle name="Normal 9 5 4 7" xfId="4204" xr:uid="{F66B4D8E-432F-43AF-8468-BDBDA23223AF}"/>
    <cellStyle name="Normal 9 5 4 7 2" xfId="5139" xr:uid="{C1E2CAC5-5521-4230-B0A4-8D901272A98F}"/>
    <cellStyle name="Normal 9 5 4 7 2 2" xfId="41766" xr:uid="{108837DF-F407-41E6-B41B-9E498107B244}"/>
    <cellStyle name="Normal 9 5 4 7 2 3" xfId="6350" xr:uid="{154B67B5-A1A2-45DF-85F6-BD4E875E458C}"/>
    <cellStyle name="Normal 9 5 4 7 2 4" xfId="5758" xr:uid="{DEB573C0-9AA0-42FE-A26D-5732E18CCB1C}"/>
    <cellStyle name="Normal 9 5 4 8" xfId="5120" xr:uid="{6D5F9BC7-8F10-4A73-AB1A-2AAC7F29877E}"/>
    <cellStyle name="Normal 9 5 4 8 2" xfId="41747" xr:uid="{6EBBC3D5-0111-4962-824D-F67EC2136559}"/>
    <cellStyle name="Normal 9 5 4 8 3" xfId="6331" xr:uid="{D690B284-D452-40FD-9E30-F3F8C12CB0EC}"/>
    <cellStyle name="Normal 9 5 4 8 4" xfId="5739" xr:uid="{E5D443E9-381A-4ABC-8A62-CFFFAB8BE6B9}"/>
    <cellStyle name="Normal 9 5 5" xfId="424" xr:uid="{FD0C782A-5F4E-4713-9C64-4CA7127A4FED}"/>
    <cellStyle name="Normal 9 5 5 2" xfId="886" xr:uid="{F432674B-1681-474C-AC8C-08F292DFF0CB}"/>
    <cellStyle name="Normal 9 5 5 2 2" xfId="2469" xr:uid="{06BDF444-D16A-4E66-8F53-B456E73573DA}"/>
    <cellStyle name="Normal 9 5 5 2 2 2" xfId="5142" xr:uid="{C60D0CB7-EB37-4025-AB8A-44B5E659DB27}"/>
    <cellStyle name="Normal 9 5 5 2 2 2 2" xfId="41769" xr:uid="{A6D5E823-66A6-4F5A-98E5-600AD180DA74}"/>
    <cellStyle name="Normal 9 5 5 2 2 2 3" xfId="6353" xr:uid="{342D1306-CC82-487C-A6AD-B52E40C1AE43}"/>
    <cellStyle name="Normal 9 5 5 2 2 2 4" xfId="5761" xr:uid="{612BEB4A-B784-46C0-9D9B-7EAEE6C00777}"/>
    <cellStyle name="Normal 9 5 5 2 3" xfId="4205" xr:uid="{D3443444-BA67-423D-BDDA-FC2DD16EA667}"/>
    <cellStyle name="Normal 9 5 5 2 3 2" xfId="5143" xr:uid="{B485B791-9E9D-4401-BEC0-0046AF5873D6}"/>
    <cellStyle name="Normal 9 5 5 2 3 2 2" xfId="41770" xr:uid="{82AE0889-3904-45BC-9B28-3F5D1CC33EBD}"/>
    <cellStyle name="Normal 9 5 5 2 3 2 3" xfId="6354" xr:uid="{C973DF5C-D88C-4EEA-B801-D6700456CB33}"/>
    <cellStyle name="Normal 9 5 5 2 3 2 4" xfId="5762" xr:uid="{59C95021-A4FC-4F19-8CF9-C47DBDCC9B6E}"/>
    <cellStyle name="Normal 9 5 5 2 4" xfId="4206" xr:uid="{1C6F8930-26CC-469B-982C-3D6A94CCB33E}"/>
    <cellStyle name="Normal 9 5 5 2 4 2" xfId="5144" xr:uid="{0DC76140-8919-4334-83C7-25C96835FDC2}"/>
    <cellStyle name="Normal 9 5 5 2 4 2 2" xfId="41771" xr:uid="{AB9AF604-C3A7-44ED-A969-F39235EF0A20}"/>
    <cellStyle name="Normal 9 5 5 2 4 2 3" xfId="6355" xr:uid="{3E71885D-6E30-4224-96AE-913D9915758D}"/>
    <cellStyle name="Normal 9 5 5 2 4 2 4" xfId="5763" xr:uid="{DA755ABC-4C6F-4C8E-A013-80FB4726337F}"/>
    <cellStyle name="Normal 9 5 5 2 5" xfId="5141" xr:uid="{96CD1739-093D-426D-9E19-620F35409438}"/>
    <cellStyle name="Normal 9 5 5 2 5 2" xfId="41768" xr:uid="{3AAE65F9-10A0-4E7A-801A-163B97B2B450}"/>
    <cellStyle name="Normal 9 5 5 2 5 3" xfId="6352" xr:uid="{23252E6F-01E2-43CF-AE18-E961B8824499}"/>
    <cellStyle name="Normal 9 5 5 2 5 4" xfId="5760" xr:uid="{1476C146-5F5B-451C-8623-85333CC2257E}"/>
    <cellStyle name="Normal 9 5 5 3" xfId="2470" xr:uid="{A7694690-A93D-476B-9CA8-A8FA03FC9D83}"/>
    <cellStyle name="Normal 9 5 5 3 2" xfId="4207" xr:uid="{18C39046-90CB-4CEA-90E1-E248CBABD33F}"/>
    <cellStyle name="Normal 9 5 5 3 2 2" xfId="5146" xr:uid="{6AC832FE-9DD4-4297-9193-A1A5A6C89275}"/>
    <cellStyle name="Normal 9 5 5 3 2 2 2" xfId="41773" xr:uid="{2E3DB6D7-8714-4447-8133-F29D8D6C8936}"/>
    <cellStyle name="Normal 9 5 5 3 2 2 3" xfId="6357" xr:uid="{8CEB3CC8-627C-4792-847A-4B1090C52B07}"/>
    <cellStyle name="Normal 9 5 5 3 2 2 4" xfId="5765" xr:uid="{328A7A9B-D7DA-4ECD-A821-E56CA102048C}"/>
    <cellStyle name="Normal 9 5 5 3 3" xfId="4208" xr:uid="{432B0512-FCA0-4F13-AD18-9062D70BA520}"/>
    <cellStyle name="Normal 9 5 5 3 3 2" xfId="5147" xr:uid="{039F454E-DBDD-4916-8FA6-BC38820B5BF2}"/>
    <cellStyle name="Normal 9 5 5 3 3 2 2" xfId="41774" xr:uid="{887E4D3F-1516-471E-80F2-C3D9268EE308}"/>
    <cellStyle name="Normal 9 5 5 3 3 2 3" xfId="6358" xr:uid="{D8E0F86D-8140-41F4-8E44-57CFE1126D42}"/>
    <cellStyle name="Normal 9 5 5 3 3 2 4" xfId="5766" xr:uid="{6EEEE803-B82A-48E6-A5AD-C8AED61274E9}"/>
    <cellStyle name="Normal 9 5 5 3 4" xfId="4209" xr:uid="{0CAC4E83-8D02-44FC-8AAC-1C799B3A01BA}"/>
    <cellStyle name="Normal 9 5 5 3 4 2" xfId="5148" xr:uid="{B8BC7BA2-A249-401E-BF9C-53BA1A4569FD}"/>
    <cellStyle name="Normal 9 5 5 3 4 2 2" xfId="41775" xr:uid="{0351EE2B-20C9-475E-9CAF-623D6518F45A}"/>
    <cellStyle name="Normal 9 5 5 3 4 2 3" xfId="6359" xr:uid="{F67DF286-33D7-4D1C-A920-3D27A94029E2}"/>
    <cellStyle name="Normal 9 5 5 3 4 2 4" xfId="5767" xr:uid="{CF20AE30-804F-4E5B-ADDB-D9B4AAE91B7C}"/>
    <cellStyle name="Normal 9 5 5 3 5" xfId="5145" xr:uid="{183A26EA-3597-47FE-BB63-0B1C983E1F2A}"/>
    <cellStyle name="Normal 9 5 5 3 5 2" xfId="41772" xr:uid="{CEFDADDE-3BA4-48C0-B07A-06F0AF488E99}"/>
    <cellStyle name="Normal 9 5 5 3 5 3" xfId="6356" xr:uid="{287CE481-66EC-417C-AEF1-9145FBE3BB1C}"/>
    <cellStyle name="Normal 9 5 5 3 5 4" xfId="5764" xr:uid="{44E77B09-B5D2-423C-9FC0-7A6232DAECDD}"/>
    <cellStyle name="Normal 9 5 5 4" xfId="4210" xr:uid="{70A36EF1-D5B3-438C-8325-0D47AA9CD6C9}"/>
    <cellStyle name="Normal 9 5 5 4 2" xfId="5149" xr:uid="{94A4D9C6-3048-4517-A6E7-074CA5CC5F23}"/>
    <cellStyle name="Normal 9 5 5 4 2 2" xfId="41776" xr:uid="{7A4EDE8A-8A1D-451A-9B30-EE68A4BBA479}"/>
    <cellStyle name="Normal 9 5 5 4 2 3" xfId="6360" xr:uid="{2E67F390-2C82-4FB3-A403-6FFAEDAEC01F}"/>
    <cellStyle name="Normal 9 5 5 4 2 4" xfId="5768" xr:uid="{BAF1D811-3C93-4DE8-ACC4-A18FC333424D}"/>
    <cellStyle name="Normal 9 5 5 5" xfId="4211" xr:uid="{DE4E1C2E-0EC0-4FBA-92F9-9FFEA9FDFC03}"/>
    <cellStyle name="Normal 9 5 5 5 2" xfId="5150" xr:uid="{01701C7D-61CC-42D2-952F-4FF8A5DF8FC2}"/>
    <cellStyle name="Normal 9 5 5 5 2 2" xfId="41777" xr:uid="{FBAB1B47-3372-48A4-B8F3-D283E8703549}"/>
    <cellStyle name="Normal 9 5 5 5 2 3" xfId="6361" xr:uid="{1BE8CB1D-48F1-4940-ADB3-315FA5C5B78E}"/>
    <cellStyle name="Normal 9 5 5 5 2 4" xfId="5769" xr:uid="{E23F16E6-1CDD-468A-95C8-0E52FEA2E3CC}"/>
    <cellStyle name="Normal 9 5 5 6" xfId="4212" xr:uid="{AB4DC257-9D59-46E6-811B-F09D2CAF631F}"/>
    <cellStyle name="Normal 9 5 5 6 2" xfId="5151" xr:uid="{C3244661-FC68-4F1D-B97B-F670BAE6F862}"/>
    <cellStyle name="Normal 9 5 5 6 2 2" xfId="41778" xr:uid="{9CAC8748-2C86-47A9-8DD0-4E270BE8E1EB}"/>
    <cellStyle name="Normal 9 5 5 6 2 3" xfId="6362" xr:uid="{ED105942-86BD-4D8A-A949-46B41F730A60}"/>
    <cellStyle name="Normal 9 5 5 6 2 4" xfId="5770" xr:uid="{961AAD47-9259-4F93-9FAE-158B09DD6DFB}"/>
    <cellStyle name="Normal 9 5 5 7" xfId="5140" xr:uid="{CD3EBF33-85DE-4827-A63A-7558A9805DA5}"/>
    <cellStyle name="Normal 9 5 5 7 2" xfId="41767" xr:uid="{EA1FE7FE-FCEE-43D6-A927-56D990C3A86D}"/>
    <cellStyle name="Normal 9 5 5 7 3" xfId="6351" xr:uid="{A4FE7BE7-8366-46F8-B457-24CD40FD730B}"/>
    <cellStyle name="Normal 9 5 5 7 4" xfId="5759" xr:uid="{1745DBA7-F2B3-4385-8593-CC37016379B6}"/>
    <cellStyle name="Normal 9 5 6" xfId="887" xr:uid="{C69FE892-D956-41E2-8422-EF0E32E3288E}"/>
    <cellStyle name="Normal 9 5 6 2" xfId="2471" xr:uid="{FFA10C86-D043-47C8-98C6-91C8FAA7F4DD}"/>
    <cellStyle name="Normal 9 5 6 2 2" xfId="4213" xr:uid="{BD96A42F-5CD1-4566-93F0-7C2923599CD3}"/>
    <cellStyle name="Normal 9 5 6 2 2 2" xfId="5154" xr:uid="{1F2AD984-2622-4943-B6B7-5A0C1D640EE7}"/>
    <cellStyle name="Normal 9 5 6 2 2 2 2" xfId="41781" xr:uid="{2FBC6045-78DB-440E-B94E-536D2911C5CB}"/>
    <cellStyle name="Normal 9 5 6 2 2 2 3" xfId="6365" xr:uid="{BF2C4800-9DA2-40D8-AE17-0122CDB1513B}"/>
    <cellStyle name="Normal 9 5 6 2 2 2 4" xfId="5773" xr:uid="{C18DF53F-E74B-4D94-B535-00CAB26C4C0F}"/>
    <cellStyle name="Normal 9 5 6 2 3" xfId="4214" xr:uid="{7703A804-677B-4002-83F8-D1CF038A4309}"/>
    <cellStyle name="Normal 9 5 6 2 3 2" xfId="5155" xr:uid="{FD73367A-DFB7-49C0-AB73-5AD67E668894}"/>
    <cellStyle name="Normal 9 5 6 2 3 2 2" xfId="41782" xr:uid="{593FEFA6-C741-4CB2-8136-A7E0558338D1}"/>
    <cellStyle name="Normal 9 5 6 2 3 2 3" xfId="6366" xr:uid="{00A7D73A-0518-43C0-9BFE-16A3A7CCB78C}"/>
    <cellStyle name="Normal 9 5 6 2 3 2 4" xfId="5774" xr:uid="{F5F5BB22-DDF3-49BB-8E5E-893B66FA24A9}"/>
    <cellStyle name="Normal 9 5 6 2 4" xfId="4215" xr:uid="{2B477877-D5EF-4B2F-9FB9-7338A75D1605}"/>
    <cellStyle name="Normal 9 5 6 2 4 2" xfId="5156" xr:uid="{0BDA8434-CCA7-413E-A07A-3AA7D403278C}"/>
    <cellStyle name="Normal 9 5 6 2 4 2 2" xfId="41783" xr:uid="{6C6227B7-D317-431C-A45D-00C37833FAAA}"/>
    <cellStyle name="Normal 9 5 6 2 4 2 3" xfId="6367" xr:uid="{B90D9ED3-47DB-4106-BB36-836B5CF6B371}"/>
    <cellStyle name="Normal 9 5 6 2 4 2 4" xfId="5775" xr:uid="{B5BEF862-EEA3-4B0C-AF31-7FCE7925016B}"/>
    <cellStyle name="Normal 9 5 6 2 5" xfId="5153" xr:uid="{37878A7C-30AE-49F8-AFA1-166C99F75669}"/>
    <cellStyle name="Normal 9 5 6 2 5 2" xfId="41780" xr:uid="{949ADEFE-F265-48E6-828B-71C31ED47AAC}"/>
    <cellStyle name="Normal 9 5 6 2 5 3" xfId="6364" xr:uid="{12EB5A64-3771-4330-B28D-B43F26E6EF8D}"/>
    <cellStyle name="Normal 9 5 6 2 5 4" xfId="5772" xr:uid="{329C9CD5-8BA0-4F11-A40A-15FB6E03AFB5}"/>
    <cellStyle name="Normal 9 5 6 3" xfId="4216" xr:uid="{8D4D7664-60DE-4F2D-9944-B8B1230E3DCE}"/>
    <cellStyle name="Normal 9 5 6 3 2" xfId="5157" xr:uid="{6E771A55-7E73-4609-A17A-F48FC3DAD74E}"/>
    <cellStyle name="Normal 9 5 6 3 2 2" xfId="41784" xr:uid="{3986ECC0-96F9-4F8E-8058-7834DDA4EACC}"/>
    <cellStyle name="Normal 9 5 6 3 2 3" xfId="6368" xr:uid="{42D6F58B-8A8C-4CE5-8D15-57F1C6D20599}"/>
    <cellStyle name="Normal 9 5 6 3 2 4" xfId="5776" xr:uid="{4D769714-39BD-4A68-AE75-2B433E502935}"/>
    <cellStyle name="Normal 9 5 6 4" xfId="4217" xr:uid="{4EDD167A-4C01-46DF-A66E-2E0577AC6227}"/>
    <cellStyle name="Normal 9 5 6 4 2" xfId="5158" xr:uid="{0A7CB592-0F02-4D10-BD80-97363AE5B62C}"/>
    <cellStyle name="Normal 9 5 6 4 2 2" xfId="41785" xr:uid="{E76DF7B4-A966-4416-BD37-EA0D00BEEBFC}"/>
    <cellStyle name="Normal 9 5 6 4 2 3" xfId="6369" xr:uid="{607EE4D7-C1F7-4764-8A08-27044C07F3F7}"/>
    <cellStyle name="Normal 9 5 6 4 2 4" xfId="5777" xr:uid="{FB8518BC-968F-4C9D-A3E6-CA6618637BEF}"/>
    <cellStyle name="Normal 9 5 6 5" xfId="4218" xr:uid="{E4F94E6F-D8C5-4E5A-B9E4-9E11238A9EDA}"/>
    <cellStyle name="Normal 9 5 6 5 2" xfId="5159" xr:uid="{6D691E35-BF86-4A74-9C0B-52E759A5F688}"/>
    <cellStyle name="Normal 9 5 6 5 2 2" xfId="41786" xr:uid="{104C0A54-00EA-4A84-9089-9FC7B65D289F}"/>
    <cellStyle name="Normal 9 5 6 5 2 3" xfId="6370" xr:uid="{BFDAB563-90D5-4B4D-8E83-D273976331BF}"/>
    <cellStyle name="Normal 9 5 6 5 2 4" xfId="5778" xr:uid="{D41541C2-0852-4B69-9BB1-F6DDD946A7F0}"/>
    <cellStyle name="Normal 9 5 6 6" xfId="5152" xr:uid="{5D4D46A7-3FBF-4926-8494-62849ED7134A}"/>
    <cellStyle name="Normal 9 5 6 6 2" xfId="41779" xr:uid="{AF8D9A34-0BE6-4E89-947B-80503D91CED1}"/>
    <cellStyle name="Normal 9 5 6 6 3" xfId="6363" xr:uid="{639D55F4-B121-4C3E-AFC9-8EEBA16BD150}"/>
    <cellStyle name="Normal 9 5 6 6 4" xfId="5771" xr:uid="{3ABAF316-2DC0-49B5-801A-00027454CEA3}"/>
    <cellStyle name="Normal 9 5 7" xfId="2472" xr:uid="{F1B3894B-CD68-48F7-BB56-153BB3EB33D8}"/>
    <cellStyle name="Normal 9 5 7 2" xfId="4219" xr:uid="{72C34F4C-D37F-4D6D-8349-41D54926EBF3}"/>
    <cellStyle name="Normal 9 5 7 2 2" xfId="5161" xr:uid="{C47FEE6B-F58E-475B-87BD-B21813AD13D9}"/>
    <cellStyle name="Normal 9 5 7 2 2 2" xfId="41788" xr:uid="{C07510F0-3A47-44AC-AB48-CF3BED0A96DB}"/>
    <cellStyle name="Normal 9 5 7 2 2 3" xfId="6372" xr:uid="{A092CA34-43A7-4A73-AB64-5CD7D102EC64}"/>
    <cellStyle name="Normal 9 5 7 2 2 4" xfId="5780" xr:uid="{9933F342-F66F-46F1-BE5E-5A1C7EEFC315}"/>
    <cellStyle name="Normal 9 5 7 3" xfId="4220" xr:uid="{DDD9B181-6515-4A7D-B3A1-BBE92F0611CA}"/>
    <cellStyle name="Normal 9 5 7 3 2" xfId="5162" xr:uid="{4CE3EF47-88A7-4F22-931A-1F010A29DBE8}"/>
    <cellStyle name="Normal 9 5 7 3 2 2" xfId="41789" xr:uid="{5D051C6B-1847-4369-BD21-8F9FDF965BD8}"/>
    <cellStyle name="Normal 9 5 7 3 2 3" xfId="6373" xr:uid="{63E72323-FCDF-4C1C-ABED-2632A76B6FDE}"/>
    <cellStyle name="Normal 9 5 7 3 2 4" xfId="5781" xr:uid="{8112924B-0004-4A41-9495-6C4EC837BD06}"/>
    <cellStyle name="Normal 9 5 7 4" xfId="4221" xr:uid="{723DE959-9756-4DB9-810F-3AFF5B3F32CA}"/>
    <cellStyle name="Normal 9 5 7 4 2" xfId="5163" xr:uid="{E474F2E3-C8B4-4C9C-B9A4-3468FCF4CDCA}"/>
    <cellStyle name="Normal 9 5 7 4 2 2" xfId="41790" xr:uid="{AE6D1722-B7A4-43C3-9172-03273FF0677E}"/>
    <cellStyle name="Normal 9 5 7 4 2 3" xfId="6374" xr:uid="{BC4ABCC6-1060-4E7E-B02F-B69D09168AE8}"/>
    <cellStyle name="Normal 9 5 7 4 2 4" xfId="5782" xr:uid="{5277AEAE-C1F8-4CB4-B5DC-786037186937}"/>
    <cellStyle name="Normal 9 5 7 5" xfId="5160" xr:uid="{9ABCA5E1-7538-4D54-A219-8D80F6EC8155}"/>
    <cellStyle name="Normal 9 5 7 5 2" xfId="41787" xr:uid="{8E3A3C06-98B1-4209-8778-FF7EE0640317}"/>
    <cellStyle name="Normal 9 5 7 5 3" xfId="6371" xr:uid="{42C6AB58-476C-43A8-B269-99852193CE78}"/>
    <cellStyle name="Normal 9 5 7 5 4" xfId="5779" xr:uid="{52491AC2-13F7-4945-8B57-841560E26E65}"/>
    <cellStyle name="Normal 9 5 8" xfId="4222" xr:uid="{81BD1D6C-AED5-44BE-B594-1B7179569F3A}"/>
    <cellStyle name="Normal 9 5 8 2" xfId="4223" xr:uid="{2AEBD8B1-32D0-4D7B-A597-03F0A007B2A2}"/>
    <cellStyle name="Normal 9 5 8 2 2" xfId="5165" xr:uid="{5CBE4DBB-4349-45FD-9FED-19CF8EAFF222}"/>
    <cellStyle name="Normal 9 5 8 2 2 2" xfId="41792" xr:uid="{29F15C78-C9D6-4693-9216-5A75813EE4CE}"/>
    <cellStyle name="Normal 9 5 8 2 2 3" xfId="6376" xr:uid="{368A588C-B610-48A2-917B-21103716CF75}"/>
    <cellStyle name="Normal 9 5 8 2 2 4" xfId="5784" xr:uid="{20DEB1EC-51B8-47D0-A6CC-25262F756EB4}"/>
    <cellStyle name="Normal 9 5 8 3" xfId="4224" xr:uid="{16CEB0F1-AA43-41D8-97E3-A8DF07BE3594}"/>
    <cellStyle name="Normal 9 5 8 3 2" xfId="5166" xr:uid="{838F5B86-1F71-425B-84BF-56B53EC8A7AE}"/>
    <cellStyle name="Normal 9 5 8 3 2 2" xfId="41793" xr:uid="{52369395-99B6-44FE-80B4-B83C0B4AB5E1}"/>
    <cellStyle name="Normal 9 5 8 3 2 3" xfId="6377" xr:uid="{CA6592F1-B3BB-441F-8DCF-60B00F7C4681}"/>
    <cellStyle name="Normal 9 5 8 3 2 4" xfId="5785" xr:uid="{1FC5BD83-40E3-46DF-A24D-419608D21DC5}"/>
    <cellStyle name="Normal 9 5 8 4" xfId="4225" xr:uid="{0581BA50-E1AD-41B7-A6C7-900AB9C127AE}"/>
    <cellStyle name="Normal 9 5 8 4 2" xfId="5167" xr:uid="{BAAB26FD-E07E-487B-AD04-566F34435859}"/>
    <cellStyle name="Normal 9 5 8 4 2 2" xfId="41794" xr:uid="{605D54DC-72FF-4779-8DFC-E406E1986486}"/>
    <cellStyle name="Normal 9 5 8 4 2 3" xfId="6378" xr:uid="{0E9C9A43-8BD7-406F-8A81-3040EEBBF361}"/>
    <cellStyle name="Normal 9 5 8 4 2 4" xfId="5786" xr:uid="{5315BF51-3AC8-47C5-B733-BC2B165F5E78}"/>
    <cellStyle name="Normal 9 5 8 5" xfId="5164" xr:uid="{A990F8DA-4E00-41A5-AD68-F58C488DCB1C}"/>
    <cellStyle name="Normal 9 5 8 5 2" xfId="41791" xr:uid="{B34F7029-0E21-47E9-8917-0C74264678A5}"/>
    <cellStyle name="Normal 9 5 8 5 3" xfId="6375" xr:uid="{BD880D65-7AB1-4735-9CDD-CD4028585A5D}"/>
    <cellStyle name="Normal 9 5 8 5 4" xfId="5783" xr:uid="{25EDFECC-070B-4136-AD5B-EF7C4306616A}"/>
    <cellStyle name="Normal 9 5 9" xfId="4226" xr:uid="{5E6633F4-14C9-4F3E-98D6-022B555CD822}"/>
    <cellStyle name="Normal 9 5 9 2" xfId="5168" xr:uid="{DAD2BB2F-DD55-499F-981C-9825A1ECF28D}"/>
    <cellStyle name="Normal 9 5 9 2 2" xfId="41795" xr:uid="{43AB2E36-AC81-43E1-AB1E-4060B9FE766E}"/>
    <cellStyle name="Normal 9 5 9 2 3" xfId="6379" xr:uid="{5F316435-7FAB-4F61-9A81-48316310D2E4}"/>
    <cellStyle name="Normal 9 5 9 2 4" xfId="5787" xr:uid="{500ADE01-4865-4D1D-9ACC-091E33095145}"/>
    <cellStyle name="Normal 9 6" xfId="182" xr:uid="{BC9DFA51-4824-4E68-BA0E-14A103A3E11B}"/>
    <cellStyle name="Normal 9 6 10" xfId="5169" xr:uid="{3B6E3EAF-C6F4-4D80-82F1-89E9B30E5566}"/>
    <cellStyle name="Normal 9 6 10 2" xfId="41796" xr:uid="{A38ED35F-61BD-45D0-AFE2-A032FB67F728}"/>
    <cellStyle name="Normal 9 6 10 3" xfId="6380" xr:uid="{236F9062-AF79-4CD4-A962-0DBCE6A09A08}"/>
    <cellStyle name="Normal 9 6 10 4" xfId="5788" xr:uid="{DDFC4550-5CBC-45A4-B1B6-816CE9741BE5}"/>
    <cellStyle name="Normal 9 6 2" xfId="183" xr:uid="{C8606CF1-0C1D-4958-833D-556967E78D97}"/>
    <cellStyle name="Normal 9 6 2 2" xfId="425" xr:uid="{2F4EB69F-2D82-46AB-955B-461609D2C6CF}"/>
    <cellStyle name="Normal 9 6 2 2 2" xfId="888" xr:uid="{0EDA24CC-8DB7-4DF6-B820-CC930935536C}"/>
    <cellStyle name="Normal 9 6 2 2 2 2" xfId="2473" xr:uid="{AC21E642-33F6-4298-ACD5-007001E7C499}"/>
    <cellStyle name="Normal 9 6 2 2 2 2 2" xfId="5173" xr:uid="{4FB32CC4-7801-4157-91B8-941AAB0ED921}"/>
    <cellStyle name="Normal 9 6 2 2 2 2 2 2" xfId="41800" xr:uid="{EDBA99F0-C802-47B8-86E1-1107ECFB9128}"/>
    <cellStyle name="Normal 9 6 2 2 2 2 2 3" xfId="6384" xr:uid="{68EDBD62-916F-48BA-AC27-DDAA980A1054}"/>
    <cellStyle name="Normal 9 6 2 2 2 2 2 4" xfId="5792" xr:uid="{8E0D29E2-BA19-4661-B26B-6FD38596EE4F}"/>
    <cellStyle name="Normal 9 6 2 2 2 3" xfId="4227" xr:uid="{A1ED4ADF-3792-42DE-826C-D35E065A706F}"/>
    <cellStyle name="Normal 9 6 2 2 2 3 2" xfId="5174" xr:uid="{B5449A81-4723-4941-87AD-C53ADB9F4EB3}"/>
    <cellStyle name="Normal 9 6 2 2 2 3 2 2" xfId="41801" xr:uid="{3EE0A5F4-4131-4D18-B159-CC457F1A52C6}"/>
    <cellStyle name="Normal 9 6 2 2 2 3 2 3" xfId="6385" xr:uid="{7A7C5C5F-96C7-473A-B132-0A77AA42C0D5}"/>
    <cellStyle name="Normal 9 6 2 2 2 3 2 4" xfId="5793" xr:uid="{C772BE66-DD78-44AB-AA85-270B3478C2F8}"/>
    <cellStyle name="Normal 9 6 2 2 2 4" xfId="4228" xr:uid="{E10880DC-CA3C-4522-9D3B-0F6F199AC734}"/>
    <cellStyle name="Normal 9 6 2 2 2 4 2" xfId="5175" xr:uid="{F101413B-5B20-42AD-8C54-AECF55AF0BFE}"/>
    <cellStyle name="Normal 9 6 2 2 2 4 2 2" xfId="41802" xr:uid="{6B6111E0-8F63-4AAC-88A2-EA57C33FA5B9}"/>
    <cellStyle name="Normal 9 6 2 2 2 4 2 3" xfId="6386" xr:uid="{A5C9BE38-4B4D-4887-B229-2A6B3A05F115}"/>
    <cellStyle name="Normal 9 6 2 2 2 4 2 4" xfId="5794" xr:uid="{450979D0-ED23-4C72-B98B-9EDF4938C70D}"/>
    <cellStyle name="Normal 9 6 2 2 2 5" xfId="5172" xr:uid="{DA948719-CD80-4686-8B67-5632F8D19803}"/>
    <cellStyle name="Normal 9 6 2 2 2 5 2" xfId="41799" xr:uid="{8736C035-7E14-4DD3-BBAD-86BB78895218}"/>
    <cellStyle name="Normal 9 6 2 2 2 5 3" xfId="6383" xr:uid="{E06600DA-BF96-4549-AAF0-7C7D3442989F}"/>
    <cellStyle name="Normal 9 6 2 2 2 5 4" xfId="5791" xr:uid="{DFA02254-5BAA-4CAA-8075-E7D353B3CF5B}"/>
    <cellStyle name="Normal 9 6 2 2 3" xfId="2474" xr:uid="{2D442458-2FD6-479B-83C2-4A6E3A16EC0D}"/>
    <cellStyle name="Normal 9 6 2 2 3 2" xfId="4229" xr:uid="{CCAA29E8-EC6B-4DC7-8CA3-3598C377F3F0}"/>
    <cellStyle name="Normal 9 6 2 2 3 2 2" xfId="5177" xr:uid="{7FED257F-EF09-4C97-8161-84F515AD03F0}"/>
    <cellStyle name="Normal 9 6 2 2 3 2 2 2" xfId="41804" xr:uid="{0E1A0FC0-826A-4D42-B662-19B0E7AFF59B}"/>
    <cellStyle name="Normal 9 6 2 2 3 2 2 3" xfId="6388" xr:uid="{0C034570-6BEC-4588-A64E-34FE4B729235}"/>
    <cellStyle name="Normal 9 6 2 2 3 2 2 4" xfId="5796" xr:uid="{392659CA-CE80-4134-A908-2FDE7BDA59F6}"/>
    <cellStyle name="Normal 9 6 2 2 3 3" xfId="4230" xr:uid="{12688ABC-E969-4CC0-823B-BA0CAE85E7CF}"/>
    <cellStyle name="Normal 9 6 2 2 3 3 2" xfId="5178" xr:uid="{9DEAD2B7-1803-4038-8BC0-4D635A4A3A1B}"/>
    <cellStyle name="Normal 9 6 2 2 3 3 2 2" xfId="41805" xr:uid="{89EFE58B-13C1-43FF-B0DD-63C51B02CD3F}"/>
    <cellStyle name="Normal 9 6 2 2 3 3 2 3" xfId="6389" xr:uid="{6A41928C-39A4-4803-90A8-56971FAB2810}"/>
    <cellStyle name="Normal 9 6 2 2 3 3 2 4" xfId="5797" xr:uid="{643139CC-3903-4655-BC54-8803A2616821}"/>
    <cellStyle name="Normal 9 6 2 2 3 4" xfId="4231" xr:uid="{0CE420A8-8EB6-4A2A-A2CE-1AD011A58145}"/>
    <cellStyle name="Normal 9 6 2 2 3 4 2" xfId="5179" xr:uid="{9C6F4C0F-7C5F-4115-9762-BE1F21F6528B}"/>
    <cellStyle name="Normal 9 6 2 2 3 4 2 2" xfId="41806" xr:uid="{87283CA5-5FEF-4D7D-85CE-08F9576FD910}"/>
    <cellStyle name="Normal 9 6 2 2 3 4 2 3" xfId="6390" xr:uid="{53799587-447B-4B1D-BEC8-5A28D0C22C5F}"/>
    <cellStyle name="Normal 9 6 2 2 3 4 2 4" xfId="5798" xr:uid="{C30A4369-A749-48BE-9F38-B984F7D5A4D9}"/>
    <cellStyle name="Normal 9 6 2 2 3 5" xfId="5176" xr:uid="{28C5112B-6C6D-435F-8A14-08F50E9DE136}"/>
    <cellStyle name="Normal 9 6 2 2 3 5 2" xfId="41803" xr:uid="{3006F1B5-9E97-4819-8E1C-9588B6C127F2}"/>
    <cellStyle name="Normal 9 6 2 2 3 5 3" xfId="6387" xr:uid="{629B012F-3853-43B0-A28C-519FE224C727}"/>
    <cellStyle name="Normal 9 6 2 2 3 5 4" xfId="5795" xr:uid="{AE80C236-25F7-440F-A288-379ACF4E6642}"/>
    <cellStyle name="Normal 9 6 2 2 4" xfId="4232" xr:uid="{37F2CBCD-C660-4483-83A1-5DEC6773DBFD}"/>
    <cellStyle name="Normal 9 6 2 2 4 2" xfId="5180" xr:uid="{F61E397D-9177-450A-88F4-0275156545EE}"/>
    <cellStyle name="Normal 9 6 2 2 4 2 2" xfId="41807" xr:uid="{F3A4FF67-DFFC-48CC-8B2B-42BE046B06C5}"/>
    <cellStyle name="Normal 9 6 2 2 4 2 3" xfId="6391" xr:uid="{100F80BF-FB9C-4538-9BCF-BDCEE3FD32A2}"/>
    <cellStyle name="Normal 9 6 2 2 4 2 4" xfId="5799" xr:uid="{090E167E-1640-43FF-BF53-B1D26D3C5CBF}"/>
    <cellStyle name="Normal 9 6 2 2 5" xfId="4233" xr:uid="{B349E034-31B2-443C-8ADA-E10D2EF42165}"/>
    <cellStyle name="Normal 9 6 2 2 5 2" xfId="5181" xr:uid="{55CD8712-D6B6-4D61-9406-97DCBE1E0A09}"/>
    <cellStyle name="Normal 9 6 2 2 5 2 2" xfId="41808" xr:uid="{E491BB17-0337-4B48-8176-FF3D43A85F0B}"/>
    <cellStyle name="Normal 9 6 2 2 5 2 3" xfId="6392" xr:uid="{E98FAA6C-E4DE-44B4-9204-315819BAD2E4}"/>
    <cellStyle name="Normal 9 6 2 2 5 2 4" xfId="5800" xr:uid="{BFB0EF5C-0CD4-4146-8C69-7433B8B6E110}"/>
    <cellStyle name="Normal 9 6 2 2 6" xfId="4234" xr:uid="{74BF8869-7123-4667-B44C-5AE6150EC098}"/>
    <cellStyle name="Normal 9 6 2 2 6 2" xfId="5182" xr:uid="{D559D1DB-D0B8-4D85-A08E-F932292328FD}"/>
    <cellStyle name="Normal 9 6 2 2 6 2 2" xfId="41809" xr:uid="{3446E48F-1A22-4174-8B02-02140E8CDCC9}"/>
    <cellStyle name="Normal 9 6 2 2 6 2 3" xfId="6393" xr:uid="{A4FF5955-0613-4D80-873E-8EFD131290F1}"/>
    <cellStyle name="Normal 9 6 2 2 6 2 4" xfId="5801" xr:uid="{78DD1828-7176-49C5-9DD8-192E054D9E86}"/>
    <cellStyle name="Normal 9 6 2 2 7" xfId="5171" xr:uid="{FF22B4F1-A8D4-4C40-B438-23EF2B51DC2A}"/>
    <cellStyle name="Normal 9 6 2 2 7 2" xfId="41798" xr:uid="{AFBE6790-56C2-4BF7-B30D-1CA592F8A36F}"/>
    <cellStyle name="Normal 9 6 2 2 7 3" xfId="6382" xr:uid="{882681BF-5269-4C95-B4D1-DBCCCAFA0EC4}"/>
    <cellStyle name="Normal 9 6 2 2 7 4" xfId="5790" xr:uid="{E9148D7B-435B-4996-971A-3F190E863E6D}"/>
    <cellStyle name="Normal 9 6 2 3" xfId="889" xr:uid="{7B192053-B0D2-4424-B2D4-E4469D0E70C4}"/>
    <cellStyle name="Normal 9 6 2 3 2" xfId="2475" xr:uid="{DB304F59-BF45-471F-B6C2-5D03BE7A61F0}"/>
    <cellStyle name="Normal 9 6 2 3 2 2" xfId="4235" xr:uid="{8182263B-E77A-444F-8C17-5E6E95DBD22E}"/>
    <cellStyle name="Normal 9 6 2 3 2 2 2" xfId="5185" xr:uid="{3BA1DB0F-2262-4BD4-9D70-39CFF0FF9B7B}"/>
    <cellStyle name="Normal 9 6 2 3 2 2 2 2" xfId="41812" xr:uid="{C1A26999-69DB-4F20-B591-673EE0E0A6F7}"/>
    <cellStyle name="Normal 9 6 2 3 2 2 2 3" xfId="6396" xr:uid="{EEFB2B0D-C737-4419-ABBB-1CDFA0094D28}"/>
    <cellStyle name="Normal 9 6 2 3 2 2 2 4" xfId="5804" xr:uid="{68849B0B-3557-4E58-BC05-19ACA32F7F8D}"/>
    <cellStyle name="Normal 9 6 2 3 2 3" xfId="4236" xr:uid="{9CF9E283-872B-40E7-87EA-928C07700320}"/>
    <cellStyle name="Normal 9 6 2 3 2 3 2" xfId="5186" xr:uid="{8F688EB4-EC43-4248-B8AB-233A226ADE62}"/>
    <cellStyle name="Normal 9 6 2 3 2 3 2 2" xfId="41813" xr:uid="{A6F2A5E3-9961-445F-9776-F2BF46F59D73}"/>
    <cellStyle name="Normal 9 6 2 3 2 3 2 3" xfId="6397" xr:uid="{3C19187F-6CE2-4432-A88C-41484231F8DD}"/>
    <cellStyle name="Normal 9 6 2 3 2 3 2 4" xfId="5805" xr:uid="{7A7BAE9C-D668-40AB-826C-6D52F4AB286C}"/>
    <cellStyle name="Normal 9 6 2 3 2 4" xfId="4237" xr:uid="{5084B10A-E5EC-4BD2-9E04-CC6F27618269}"/>
    <cellStyle name="Normal 9 6 2 3 2 4 2" xfId="5187" xr:uid="{7E3F8143-95E1-4A22-B21C-4CE8DFED53DF}"/>
    <cellStyle name="Normal 9 6 2 3 2 4 2 2" xfId="41814" xr:uid="{DEBBB3C3-03AC-478C-8EA5-674C0AFF0775}"/>
    <cellStyle name="Normal 9 6 2 3 2 4 2 3" xfId="6398" xr:uid="{0ABFA8E0-E640-4F25-8EEB-D8FB53CD03C8}"/>
    <cellStyle name="Normal 9 6 2 3 2 4 2 4" xfId="5806" xr:uid="{9E53F7ED-F1CF-4BC1-B024-F3493BC5E675}"/>
    <cellStyle name="Normal 9 6 2 3 2 5" xfId="5184" xr:uid="{32A156B4-1305-437E-BD5D-937D976CE3A0}"/>
    <cellStyle name="Normal 9 6 2 3 2 5 2" xfId="41811" xr:uid="{0B243F80-CB50-4D76-B9C6-7C5A0EDC0CDE}"/>
    <cellStyle name="Normal 9 6 2 3 2 5 3" xfId="6395" xr:uid="{A9E41AB7-27AC-42E6-92C9-80F092F4326A}"/>
    <cellStyle name="Normal 9 6 2 3 2 5 4" xfId="5803" xr:uid="{68CA1BFA-168B-4E6F-B4D4-5AB5B9BAE074}"/>
    <cellStyle name="Normal 9 6 2 3 3" xfId="4238" xr:uid="{C5ACF0EE-2FF3-466C-B270-B515BFEF8082}"/>
    <cellStyle name="Normal 9 6 2 3 3 2" xfId="5188" xr:uid="{A7FDF285-AB18-4B66-B52C-DAB15D8D3C0B}"/>
    <cellStyle name="Normal 9 6 2 3 3 2 2" xfId="41815" xr:uid="{DFDEEA3C-32F1-4F76-AFDB-802F7573DF36}"/>
    <cellStyle name="Normal 9 6 2 3 3 2 3" xfId="6399" xr:uid="{172AD412-C1C0-4FF1-B2BE-D7D1BA7243FA}"/>
    <cellStyle name="Normal 9 6 2 3 3 2 4" xfId="5807" xr:uid="{BF033AB0-7896-451C-9E51-339221DD7CBA}"/>
    <cellStyle name="Normal 9 6 2 3 4" xfId="4239" xr:uid="{DF3FB185-91D1-4F7E-BBEB-564A8BCBB885}"/>
    <cellStyle name="Normal 9 6 2 3 4 2" xfId="5189" xr:uid="{D09FA692-0283-4104-885A-70738503BB2D}"/>
    <cellStyle name="Normal 9 6 2 3 4 2 2" xfId="41816" xr:uid="{EBE0D8FC-8852-4C49-A00B-59AE41A066BE}"/>
    <cellStyle name="Normal 9 6 2 3 4 2 3" xfId="6400" xr:uid="{99AD6ED7-F470-4D56-B45F-8FA29F81C354}"/>
    <cellStyle name="Normal 9 6 2 3 4 2 4" xfId="5808" xr:uid="{E786DE45-6458-4E07-A5BF-733759D00554}"/>
    <cellStyle name="Normal 9 6 2 3 5" xfId="4240" xr:uid="{CD1CF152-8429-44B1-BB41-0DDBA058DD22}"/>
    <cellStyle name="Normal 9 6 2 3 5 2" xfId="5190" xr:uid="{E1636434-8AD5-4668-959F-9C50F488539E}"/>
    <cellStyle name="Normal 9 6 2 3 5 2 2" xfId="41817" xr:uid="{D6693043-A7E6-40A6-B76E-43E3851715C0}"/>
    <cellStyle name="Normal 9 6 2 3 5 2 3" xfId="6401" xr:uid="{1C352DC5-B264-498A-8686-B7BDB1322D85}"/>
    <cellStyle name="Normal 9 6 2 3 5 2 4" xfId="5809" xr:uid="{86F9B13A-F45D-4C79-8583-E0CCDA727A21}"/>
    <cellStyle name="Normal 9 6 2 3 6" xfId="5183" xr:uid="{ACDCE47F-8E19-4FAE-9567-7323D7035B2F}"/>
    <cellStyle name="Normal 9 6 2 3 6 2" xfId="41810" xr:uid="{778FDFB7-8346-4C4B-8E8F-259E6D0515F6}"/>
    <cellStyle name="Normal 9 6 2 3 6 3" xfId="6394" xr:uid="{99AF32DA-1D70-42D7-9E3F-2EC509685C1D}"/>
    <cellStyle name="Normal 9 6 2 3 6 4" xfId="5802" xr:uid="{C4A19DE4-8DBD-4582-8EA0-1AEADBE9DF90}"/>
    <cellStyle name="Normal 9 6 2 4" xfId="2476" xr:uid="{9F8B33CA-34FA-4223-BDC2-D090E37E010B}"/>
    <cellStyle name="Normal 9 6 2 4 2" xfId="4241" xr:uid="{9E2577FD-E1B9-4A35-99BB-FA706F4408B3}"/>
    <cellStyle name="Normal 9 6 2 4 2 2" xfId="5192" xr:uid="{5615DB0E-5AEF-45EC-A3EF-A87B24958550}"/>
    <cellStyle name="Normal 9 6 2 4 2 2 2" xfId="41819" xr:uid="{3CFCC336-7305-463F-B9AD-33800D449D93}"/>
    <cellStyle name="Normal 9 6 2 4 2 2 3" xfId="6403" xr:uid="{E6181197-0BAD-45B2-8FB6-0A70E54D9E98}"/>
    <cellStyle name="Normal 9 6 2 4 2 2 4" xfId="5811" xr:uid="{1281ED26-74A5-4569-A53E-E6B1088E66BA}"/>
    <cellStyle name="Normal 9 6 2 4 3" xfId="4242" xr:uid="{1D8DA160-6758-44D1-913B-DCE72DCA62BE}"/>
    <cellStyle name="Normal 9 6 2 4 3 2" xfId="5193" xr:uid="{51D7E006-0469-4021-B17F-37F61852868D}"/>
    <cellStyle name="Normal 9 6 2 4 3 2 2" xfId="41820" xr:uid="{79CB44E1-0C60-4924-A202-1911D99D73EB}"/>
    <cellStyle name="Normal 9 6 2 4 3 2 3" xfId="6404" xr:uid="{2AA5D470-EC55-48A9-9DB7-D9F6676556A9}"/>
    <cellStyle name="Normal 9 6 2 4 3 2 4" xfId="5812" xr:uid="{A36E437A-38EC-4E42-9719-DD188FED3E04}"/>
    <cellStyle name="Normal 9 6 2 4 4" xfId="4243" xr:uid="{E6925631-23BD-452B-8F49-4691015AA2FE}"/>
    <cellStyle name="Normal 9 6 2 4 4 2" xfId="5194" xr:uid="{6DCE2870-4790-40C5-A470-7898FC3013B4}"/>
    <cellStyle name="Normal 9 6 2 4 4 2 2" xfId="41821" xr:uid="{911D12E0-79BE-4EE4-B505-41801A827DDD}"/>
    <cellStyle name="Normal 9 6 2 4 4 2 3" xfId="6405" xr:uid="{CEC57D10-5D7D-43C7-B75B-B20D810E8369}"/>
    <cellStyle name="Normal 9 6 2 4 4 2 4" xfId="5813" xr:uid="{C8D219BF-F245-465B-9915-0B34259F6359}"/>
    <cellStyle name="Normal 9 6 2 4 5" xfId="5191" xr:uid="{49DC1E6D-ED51-411C-8DB9-692E98E0D8D6}"/>
    <cellStyle name="Normal 9 6 2 4 5 2" xfId="41818" xr:uid="{805B894D-38AB-471D-B9F5-F5ABFE4B7BF9}"/>
    <cellStyle name="Normal 9 6 2 4 5 3" xfId="6402" xr:uid="{6D6BC42C-1CFF-4094-B279-EF27080DB2CB}"/>
    <cellStyle name="Normal 9 6 2 4 5 4" xfId="5810" xr:uid="{EF4EB8D4-7E84-49EB-A0DD-E41C1495BB68}"/>
    <cellStyle name="Normal 9 6 2 5" xfId="4244" xr:uid="{2CF3E79C-CD86-49EF-8CDF-BAE37BC82BD4}"/>
    <cellStyle name="Normal 9 6 2 5 2" xfId="4245" xr:uid="{935B0591-BABA-437D-A9A4-39B4E8FBC8F8}"/>
    <cellStyle name="Normal 9 6 2 5 2 2" xfId="5196" xr:uid="{18C71D64-90D1-4085-B969-A399626386E5}"/>
    <cellStyle name="Normal 9 6 2 5 2 2 2" xfId="41823" xr:uid="{2AD631B8-58C3-45DC-AD40-72D7FE6B9D5C}"/>
    <cellStyle name="Normal 9 6 2 5 2 2 3" xfId="6407" xr:uid="{E4DA9E1F-D127-42F8-88E1-88131134332D}"/>
    <cellStyle name="Normal 9 6 2 5 2 2 4" xfId="5815" xr:uid="{AA097FB6-6AC8-4911-B59D-5DD2204A8F07}"/>
    <cellStyle name="Normal 9 6 2 5 3" xfId="4246" xr:uid="{991B1463-FC25-41A5-87C8-B9461F2670AE}"/>
    <cellStyle name="Normal 9 6 2 5 3 2" xfId="5197" xr:uid="{0638A3F3-E3FF-4268-8282-2C7D0003E1D2}"/>
    <cellStyle name="Normal 9 6 2 5 3 2 2" xfId="41824" xr:uid="{8FDCD15B-9EB4-4C7F-A899-FCE8804B7D58}"/>
    <cellStyle name="Normal 9 6 2 5 3 2 3" xfId="6408" xr:uid="{AF61735A-52A1-4159-8DB9-467116A12B5F}"/>
    <cellStyle name="Normal 9 6 2 5 3 2 4" xfId="5816" xr:uid="{F59041B0-8441-4FDF-9883-55EF52857521}"/>
    <cellStyle name="Normal 9 6 2 5 4" xfId="4247" xr:uid="{F8470905-E9D0-4762-BBCC-5A1E2F2EAB91}"/>
    <cellStyle name="Normal 9 6 2 5 4 2" xfId="5198" xr:uid="{53784D9F-BCFB-4F7E-9CD3-89ACB53557FA}"/>
    <cellStyle name="Normal 9 6 2 5 4 2 2" xfId="41825" xr:uid="{8BBC17F4-EED5-493B-A61B-F455E5040456}"/>
    <cellStyle name="Normal 9 6 2 5 4 2 3" xfId="6409" xr:uid="{2BF58338-E92B-4A12-82EC-E850EA89CCFC}"/>
    <cellStyle name="Normal 9 6 2 5 4 2 4" xfId="5817" xr:uid="{C1083CF3-5053-4904-AA84-E09E884E107E}"/>
    <cellStyle name="Normal 9 6 2 5 5" xfId="5195" xr:uid="{379D9F8B-3D0B-40C0-934D-49796292CC09}"/>
    <cellStyle name="Normal 9 6 2 5 5 2" xfId="41822" xr:uid="{A0502DB5-3F9C-4A24-9973-D3E4C7D9D78F}"/>
    <cellStyle name="Normal 9 6 2 5 5 3" xfId="6406" xr:uid="{8178E3B3-AD76-49E9-8980-188CFDB3B603}"/>
    <cellStyle name="Normal 9 6 2 5 5 4" xfId="5814" xr:uid="{97D058AC-28A1-4FE6-A7A0-FF9FE155D9F8}"/>
    <cellStyle name="Normal 9 6 2 6" xfId="4248" xr:uid="{CBC808B4-C7D2-403E-8B65-12FA226DA9F6}"/>
    <cellStyle name="Normal 9 6 2 6 2" xfId="5199" xr:uid="{C0573B42-235B-4A52-91EE-1BBE27E1C094}"/>
    <cellStyle name="Normal 9 6 2 6 2 2" xfId="41826" xr:uid="{44693F00-A145-48D5-BAA9-9426E8F0D4E6}"/>
    <cellStyle name="Normal 9 6 2 6 2 3" xfId="6410" xr:uid="{2F153753-7803-4FED-91C0-D8613B78133E}"/>
    <cellStyle name="Normal 9 6 2 6 2 4" xfId="5818" xr:uid="{EE0778E1-C864-4243-B4C0-C1ED3EC20F4E}"/>
    <cellStyle name="Normal 9 6 2 7" xfId="4249" xr:uid="{4849C64D-D427-4A72-B904-100DAEAAB633}"/>
    <cellStyle name="Normal 9 6 2 7 2" xfId="5200" xr:uid="{3A08E655-F15D-4F48-8C4E-69C66B9690BB}"/>
    <cellStyle name="Normal 9 6 2 7 2 2" xfId="41827" xr:uid="{6C93153B-0E50-4A62-8989-8673E5FB7361}"/>
    <cellStyle name="Normal 9 6 2 7 2 3" xfId="6411" xr:uid="{067FB208-0DFB-4A5B-B803-E8BC0E096145}"/>
    <cellStyle name="Normal 9 6 2 7 2 4" xfId="5819" xr:uid="{C37F9857-F423-41A2-82C1-29826B0142E9}"/>
    <cellStyle name="Normal 9 6 2 8" xfId="4250" xr:uid="{4638820A-1701-492B-9979-16F7F7CCE117}"/>
    <cellStyle name="Normal 9 6 2 8 2" xfId="5201" xr:uid="{A30C79E6-C2F0-4E77-A2E4-2ED2D9FB71A9}"/>
    <cellStyle name="Normal 9 6 2 8 2 2" xfId="41828" xr:uid="{EC1C26C2-4C2F-4A52-A50C-07BAEF36072A}"/>
    <cellStyle name="Normal 9 6 2 8 2 3" xfId="6412" xr:uid="{25E608E7-7863-48B5-AAB9-18FBF26D2224}"/>
    <cellStyle name="Normal 9 6 2 8 2 4" xfId="5820" xr:uid="{47BEB47B-F575-4170-A8E5-CCA155894685}"/>
    <cellStyle name="Normal 9 6 2 9" xfId="5170" xr:uid="{9D01335E-B492-45D5-A3FD-7675A9BCA121}"/>
    <cellStyle name="Normal 9 6 2 9 2" xfId="41797" xr:uid="{20261655-EFA5-4AC3-8EEE-E5C2990B11C1}"/>
    <cellStyle name="Normal 9 6 2 9 3" xfId="6381" xr:uid="{D0B8A6E7-A50C-440F-8E83-041E4940C9D4}"/>
    <cellStyle name="Normal 9 6 2 9 4" xfId="5789" xr:uid="{C2B465C8-FFB1-49B5-8F26-16FBDD986EF3}"/>
    <cellStyle name="Normal 9 6 3" xfId="426" xr:uid="{9ED4E419-1564-43B5-AB67-C1DC421B65BF}"/>
    <cellStyle name="Normal 9 6 3 2" xfId="890" xr:uid="{F852C1DF-DADD-4E4C-B191-C0809F99E0AA}"/>
    <cellStyle name="Normal 9 6 3 2 2" xfId="891" xr:uid="{3BDC3D77-D0ED-4080-B083-6DF0A4AFB161}"/>
    <cellStyle name="Normal 9 6 3 2 2 2" xfId="5204" xr:uid="{B04003D3-0D9C-4D10-9C64-8BEF9BCEC5C2}"/>
    <cellStyle name="Normal 9 6 3 2 2 2 2" xfId="41831" xr:uid="{E62861B6-C903-47EC-ADF2-B331C95C556D}"/>
    <cellStyle name="Normal 9 6 3 2 2 2 3" xfId="6415" xr:uid="{7457DE1F-B568-4CCA-8721-B630456E6A84}"/>
    <cellStyle name="Normal 9 6 3 2 2 2 4" xfId="5823" xr:uid="{1F496F30-C92F-4B9A-83CC-C12C63B98D11}"/>
    <cellStyle name="Normal 9 6 3 2 3" xfId="4251" xr:uid="{D4A9113F-BE9C-4870-9FD6-E59C55196620}"/>
    <cellStyle name="Normal 9 6 3 2 3 2" xfId="5205" xr:uid="{DB940465-7C8A-48EA-B50A-F361402F3345}"/>
    <cellStyle name="Normal 9 6 3 2 3 2 2" xfId="41832" xr:uid="{B7B055A8-94D0-4079-B676-8337A8F45F06}"/>
    <cellStyle name="Normal 9 6 3 2 3 2 3" xfId="6416" xr:uid="{42FF88C0-A9D2-4CAD-A765-E14924371F9A}"/>
    <cellStyle name="Normal 9 6 3 2 3 2 4" xfId="5824" xr:uid="{7B4178BB-1169-4D33-A8AF-2D5251763695}"/>
    <cellStyle name="Normal 9 6 3 2 4" xfId="4252" xr:uid="{C8BDB005-D063-48C5-BB4B-76CFBC6F4461}"/>
    <cellStyle name="Normal 9 6 3 2 4 2" xfId="5206" xr:uid="{3BB11D93-3E39-486A-9740-852FF458E3BA}"/>
    <cellStyle name="Normal 9 6 3 2 4 2 2" xfId="41833" xr:uid="{05F65C53-B147-4C26-BC8E-52305ECB0E78}"/>
    <cellStyle name="Normal 9 6 3 2 4 2 3" xfId="6417" xr:uid="{C84DAA56-318A-4E43-946C-D7EC68AF0A1C}"/>
    <cellStyle name="Normal 9 6 3 2 4 2 4" xfId="5825" xr:uid="{A50ECA8D-B16F-4C01-989E-19EFBBAE3555}"/>
    <cellStyle name="Normal 9 6 3 2 5" xfId="5203" xr:uid="{34E0432D-8689-4060-BF65-1881A2036D59}"/>
    <cellStyle name="Normal 9 6 3 2 5 2" xfId="41830" xr:uid="{18630085-BCA5-4E95-BCE5-179E9EB6AEDD}"/>
    <cellStyle name="Normal 9 6 3 2 5 3" xfId="6414" xr:uid="{695D0823-3568-405B-BAB1-C54AB28B8AA8}"/>
    <cellStyle name="Normal 9 6 3 2 5 4" xfId="5822" xr:uid="{8F77446E-1AD4-492A-B85C-987E3CDB943F}"/>
    <cellStyle name="Normal 9 6 3 3" xfId="892" xr:uid="{7EB9DAD2-A285-483C-96E6-48B75A1E9325}"/>
    <cellStyle name="Normal 9 6 3 3 2" xfId="4253" xr:uid="{A53F8BFE-A503-4015-91A4-FCE924156E49}"/>
    <cellStyle name="Normal 9 6 3 3 2 2" xfId="5208" xr:uid="{5661DE22-BF02-4206-8357-ABF600240B5C}"/>
    <cellStyle name="Normal 9 6 3 3 2 2 2" xfId="41835" xr:uid="{05634089-E115-402E-8779-4433CD93DB16}"/>
    <cellStyle name="Normal 9 6 3 3 2 2 3" xfId="6419" xr:uid="{74DB366A-5E1D-4EEF-A5CA-EE13058E2D39}"/>
    <cellStyle name="Normal 9 6 3 3 2 2 4" xfId="5827" xr:uid="{F64F613A-4233-4E73-B021-5759B1E4CB40}"/>
    <cellStyle name="Normal 9 6 3 3 3" xfId="4254" xr:uid="{57467A57-3D01-4845-ABBB-11434506B7EF}"/>
    <cellStyle name="Normal 9 6 3 3 3 2" xfId="5209" xr:uid="{F631859E-8148-43E2-A4D8-D23FFEC1DC37}"/>
    <cellStyle name="Normal 9 6 3 3 3 2 2" xfId="41836" xr:uid="{74A79A03-3A27-483C-806F-6996CCF78A0F}"/>
    <cellStyle name="Normal 9 6 3 3 3 2 3" xfId="6420" xr:uid="{7E7AB4C2-18E5-4D64-AFA1-0CAD8F7B9033}"/>
    <cellStyle name="Normal 9 6 3 3 3 2 4" xfId="5828" xr:uid="{D2F1B40A-49DA-41EF-BC82-32C3DAFA0AB6}"/>
    <cellStyle name="Normal 9 6 3 3 4" xfId="4255" xr:uid="{0398C801-A10F-460B-941A-0F45EC8D80E1}"/>
    <cellStyle name="Normal 9 6 3 3 4 2" xfId="5210" xr:uid="{E7B65B84-D27F-4A5C-9AD1-20F06D487B2F}"/>
    <cellStyle name="Normal 9 6 3 3 4 2 2" xfId="41837" xr:uid="{2421C38F-7D98-4315-A0DC-A4A09D6AD145}"/>
    <cellStyle name="Normal 9 6 3 3 4 2 3" xfId="6421" xr:uid="{3A558D79-42B1-4822-BD9C-1AC2B4AB9222}"/>
    <cellStyle name="Normal 9 6 3 3 4 2 4" xfId="5829" xr:uid="{A5E428E3-0A8C-497A-9A90-836FEFB2859E}"/>
    <cellStyle name="Normal 9 6 3 3 5" xfId="5207" xr:uid="{D8D13F0C-D1DD-4B15-BD6B-425013B4B5A5}"/>
    <cellStyle name="Normal 9 6 3 3 5 2" xfId="41834" xr:uid="{C46BE8A9-E372-45BE-A9D2-C5E75DFEF77E}"/>
    <cellStyle name="Normal 9 6 3 3 5 3" xfId="6418" xr:uid="{D8D63C09-DE7E-4849-BE8B-1D398C517797}"/>
    <cellStyle name="Normal 9 6 3 3 5 4" xfId="5826" xr:uid="{04C0D12D-FA8B-4BFA-8E06-E17A0DE4ED8D}"/>
    <cellStyle name="Normal 9 6 3 4" xfId="4256" xr:uid="{AECDE751-D166-4A1A-A1D1-658FEDF2A40D}"/>
    <cellStyle name="Normal 9 6 3 4 2" xfId="5211" xr:uid="{D15C22BD-3D4B-4AE5-A6EC-932686F59CDC}"/>
    <cellStyle name="Normal 9 6 3 4 2 2" xfId="41838" xr:uid="{E3E41482-7679-4DAF-A237-16BE34F4B2C8}"/>
    <cellStyle name="Normal 9 6 3 4 2 3" xfId="6422" xr:uid="{AE7E2317-2DFC-4F84-A062-44C5CF89219A}"/>
    <cellStyle name="Normal 9 6 3 4 2 4" xfId="5830" xr:uid="{BF41966B-936B-487E-826C-E5A1A12851C0}"/>
    <cellStyle name="Normal 9 6 3 5" xfId="4257" xr:uid="{066D6DE5-C2E4-4A6D-BE14-EC758B8DA9AD}"/>
    <cellStyle name="Normal 9 6 3 5 2" xfId="5212" xr:uid="{9238DAC6-3689-40FD-8AB3-934471D3467A}"/>
    <cellStyle name="Normal 9 6 3 5 2 2" xfId="41839" xr:uid="{85E03B39-D6D0-4076-B017-9602A9AA9F6F}"/>
    <cellStyle name="Normal 9 6 3 5 2 3" xfId="6423" xr:uid="{B9D00AF3-9948-4CAD-9D27-5E01B9A54C51}"/>
    <cellStyle name="Normal 9 6 3 5 2 4" xfId="5831" xr:uid="{B5AF085A-BF40-4415-BEAE-99EF1216E5B4}"/>
    <cellStyle name="Normal 9 6 3 6" xfId="4258" xr:uid="{5F80C557-FA03-485A-A83A-BDB34E361333}"/>
    <cellStyle name="Normal 9 6 3 6 2" xfId="5213" xr:uid="{EC3B5D93-1103-4FA9-B4FB-5845754BCEF9}"/>
    <cellStyle name="Normal 9 6 3 6 2 2" xfId="41840" xr:uid="{9BF3F143-6FC0-4357-90DB-9FC1E169EE76}"/>
    <cellStyle name="Normal 9 6 3 6 2 3" xfId="6424" xr:uid="{39F78430-60EA-4B19-A261-027A7D66F5B3}"/>
    <cellStyle name="Normal 9 6 3 6 2 4" xfId="5832" xr:uid="{59A0B281-4D4A-4E42-A152-9A65E379A694}"/>
    <cellStyle name="Normal 9 6 3 7" xfId="5202" xr:uid="{B2E15DAC-0384-48BF-B8DE-9B1B9117613F}"/>
    <cellStyle name="Normal 9 6 3 7 2" xfId="41829" xr:uid="{BA5B43E0-6794-4B0D-9B76-852184C3C5A2}"/>
    <cellStyle name="Normal 9 6 3 7 3" xfId="6413" xr:uid="{9C0A8B9F-25BB-47B6-965E-AB8B42EC4888}"/>
    <cellStyle name="Normal 9 6 3 7 4" xfId="5821" xr:uid="{7A6F4012-F414-49A6-A480-3CA4BAB30CD9}"/>
    <cellStyle name="Normal 9 6 4" xfId="427" xr:uid="{D3AEC471-E80B-4A6A-AA68-0A00DFE7D549}"/>
    <cellStyle name="Normal 9 6 4 2" xfId="893" xr:uid="{D615FBE3-EE39-4D83-98F4-EAAF10F1F780}"/>
    <cellStyle name="Normal 9 6 4 2 2" xfId="4259" xr:uid="{90D7A94C-7AA5-43E7-9BD7-C617391D9F1D}"/>
    <cellStyle name="Normal 9 6 4 2 2 2" xfId="5216" xr:uid="{29974DD7-FEFF-440C-B6E2-A2F7B08C6620}"/>
    <cellStyle name="Normal 9 6 4 2 2 2 2" xfId="41843" xr:uid="{6361ACFA-6EB1-44A7-9176-8CDCC3D88AA4}"/>
    <cellStyle name="Normal 9 6 4 2 2 2 3" xfId="6427" xr:uid="{F2EA7A2F-B2AA-4B0F-91A8-30FBA049C32A}"/>
    <cellStyle name="Normal 9 6 4 2 2 2 4" xfId="5835" xr:uid="{C9E3B226-2B1F-480E-9432-A4D0795C0E8C}"/>
    <cellStyle name="Normal 9 6 4 2 3" xfId="4260" xr:uid="{F761FE48-5EAB-4710-8651-B63A3B77521A}"/>
    <cellStyle name="Normal 9 6 4 2 3 2" xfId="5217" xr:uid="{B2B1CCD9-B057-4831-8A9F-7D1115047DA0}"/>
    <cellStyle name="Normal 9 6 4 2 3 2 2" xfId="41844" xr:uid="{BF2A8BDB-1781-42A2-86E2-A36AE2F0DCEC}"/>
    <cellStyle name="Normal 9 6 4 2 3 2 3" xfId="6428" xr:uid="{7A6EC399-DB5A-4591-AFDE-01F63179A3A9}"/>
    <cellStyle name="Normal 9 6 4 2 3 2 4" xfId="5836" xr:uid="{47E0059A-98E2-4D5F-81A6-E0A4698B229E}"/>
    <cellStyle name="Normal 9 6 4 2 4" xfId="4261" xr:uid="{FDADB307-D9D3-4330-8C20-3BDD7CAD9C15}"/>
    <cellStyle name="Normal 9 6 4 2 4 2" xfId="5218" xr:uid="{9F6EFADD-4E60-41FB-8AB5-5BD6087CE015}"/>
    <cellStyle name="Normal 9 6 4 2 4 2 2" xfId="41845" xr:uid="{113C4C23-95A9-40BD-9283-9A27C6060DE9}"/>
    <cellStyle name="Normal 9 6 4 2 4 2 3" xfId="6429" xr:uid="{62FC00F6-EF0D-4F70-B78B-C6AFBF4E2931}"/>
    <cellStyle name="Normal 9 6 4 2 4 2 4" xfId="5837" xr:uid="{4BBE1D9B-E6A4-47D8-B42A-8C67988965D8}"/>
    <cellStyle name="Normal 9 6 4 2 5" xfId="5215" xr:uid="{1711933C-D2AF-4BF8-8F85-D25BEFD151A5}"/>
    <cellStyle name="Normal 9 6 4 2 5 2" xfId="41842" xr:uid="{09D2C846-F339-43BA-9489-B1348FB76DB1}"/>
    <cellStyle name="Normal 9 6 4 2 5 3" xfId="6426" xr:uid="{E3AF65D3-AA7C-4F31-AEE5-104FA85AB12A}"/>
    <cellStyle name="Normal 9 6 4 2 5 4" xfId="5834" xr:uid="{D0EBB440-A64D-497C-B7BB-7EC364940A67}"/>
    <cellStyle name="Normal 9 6 4 3" xfId="4262" xr:uid="{6284388E-6DFA-4F67-BAFE-03E0AF908240}"/>
    <cellStyle name="Normal 9 6 4 3 2" xfId="5219" xr:uid="{BFAB7381-CE8A-4BBD-B053-63A3C1683A3E}"/>
    <cellStyle name="Normal 9 6 4 3 2 2" xfId="41846" xr:uid="{B602FFF2-B3B2-48AA-A485-1BBAAE1D5E78}"/>
    <cellStyle name="Normal 9 6 4 3 2 3" xfId="6430" xr:uid="{043BA91B-A958-42B0-81A5-BBB563ABAFCB}"/>
    <cellStyle name="Normal 9 6 4 3 2 4" xfId="5838" xr:uid="{B6FB19F6-3B60-428B-8AC0-12EF7177E843}"/>
    <cellStyle name="Normal 9 6 4 4" xfId="4263" xr:uid="{8DA26577-9CDA-4AE4-9082-908DCC659399}"/>
    <cellStyle name="Normal 9 6 4 4 2" xfId="5220" xr:uid="{903B61EC-ECA5-4BF8-B270-0FC3750F0ADC}"/>
    <cellStyle name="Normal 9 6 4 4 2 2" xfId="41847" xr:uid="{6E9BD247-F03A-434F-A6BA-8949B12B78AD}"/>
    <cellStyle name="Normal 9 6 4 4 2 3" xfId="6431" xr:uid="{FBBCB0E3-417F-4486-B79D-C8F1F48F7A56}"/>
    <cellStyle name="Normal 9 6 4 4 2 4" xfId="5839" xr:uid="{58B0B47B-AE5D-49E3-B491-C48DAF9B8989}"/>
    <cellStyle name="Normal 9 6 4 5" xfId="4264" xr:uid="{DCBCE9D3-2692-4073-A6DA-40B4EA000430}"/>
    <cellStyle name="Normal 9 6 4 5 2" xfId="5221" xr:uid="{FCB34398-1646-4F98-987B-F4E1B597CEF7}"/>
    <cellStyle name="Normal 9 6 4 5 2 2" xfId="41848" xr:uid="{CD8117F0-CDE7-4B06-90E9-B113FBC1687D}"/>
    <cellStyle name="Normal 9 6 4 5 2 3" xfId="6432" xr:uid="{E5361844-6B31-4322-AC6A-5F4331767754}"/>
    <cellStyle name="Normal 9 6 4 5 2 4" xfId="5840" xr:uid="{5575A612-66BE-44D6-9C3C-4506656328B6}"/>
    <cellStyle name="Normal 9 6 4 6" xfId="5214" xr:uid="{0969D9C0-6FBB-4805-8EC3-B3A1E5B5C3C0}"/>
    <cellStyle name="Normal 9 6 4 6 2" xfId="41841" xr:uid="{DCDD7F3D-2C57-43A5-8676-BEBCBC08A5FB}"/>
    <cellStyle name="Normal 9 6 4 6 3" xfId="6425" xr:uid="{A5F99F77-4E52-4F38-9C6B-1A18B0DA8777}"/>
    <cellStyle name="Normal 9 6 4 6 4" xfId="5833" xr:uid="{DE5FBFF3-3F51-4FEB-AFED-E61F3F4EE66D}"/>
    <cellStyle name="Normal 9 6 5" xfId="894" xr:uid="{14F531B1-D4A3-423B-828D-EAC861183B37}"/>
    <cellStyle name="Normal 9 6 5 2" xfId="4265" xr:uid="{29907A39-2CEB-4EF5-8A88-844CA82A3ECD}"/>
    <cellStyle name="Normal 9 6 5 2 2" xfId="5223" xr:uid="{53FEB590-6497-44E5-9216-6DB8CE08135C}"/>
    <cellStyle name="Normal 9 6 5 2 2 2" xfId="41850" xr:uid="{27DA4ACA-9048-4056-94EA-36A0FB502D9A}"/>
    <cellStyle name="Normal 9 6 5 2 2 3" xfId="6434" xr:uid="{87C53234-18EB-4E6F-8246-1EA274D3A533}"/>
    <cellStyle name="Normal 9 6 5 2 2 4" xfId="5842" xr:uid="{B1EA0EDE-0C9C-42A6-ADDA-3E0EDC2414C0}"/>
    <cellStyle name="Normal 9 6 5 3" xfId="4266" xr:uid="{FBE50C4C-190F-40BC-B5B3-681D9BF94BFE}"/>
    <cellStyle name="Normal 9 6 5 3 2" xfId="5224" xr:uid="{80A1C267-74EC-464F-9453-E0D802330468}"/>
    <cellStyle name="Normal 9 6 5 3 2 2" xfId="41851" xr:uid="{2426D65E-1568-40B3-8512-4EE704812BB6}"/>
    <cellStyle name="Normal 9 6 5 3 2 3" xfId="6435" xr:uid="{98B44679-F25E-4386-98F5-6C2700BDEA48}"/>
    <cellStyle name="Normal 9 6 5 3 2 4" xfId="5843" xr:uid="{9DBFE86E-322F-46DA-98A6-29EA6A7FBFF8}"/>
    <cellStyle name="Normal 9 6 5 4" xfId="4267" xr:uid="{4BC27726-31B0-417B-9813-2FB3796CDDF6}"/>
    <cellStyle name="Normal 9 6 5 4 2" xfId="5225" xr:uid="{3AB7E224-A1AB-4676-B28D-DF54F994A94C}"/>
    <cellStyle name="Normal 9 6 5 4 2 2" xfId="41852" xr:uid="{BABD3A99-E937-47F3-BB58-B52938CF1542}"/>
    <cellStyle name="Normal 9 6 5 4 2 3" xfId="6436" xr:uid="{E62C9F08-272D-4AAA-B43E-AE9583853079}"/>
    <cellStyle name="Normal 9 6 5 4 2 4" xfId="5844" xr:uid="{98688074-6B7E-40BF-92FC-CB4FC44BBADC}"/>
    <cellStyle name="Normal 9 6 5 5" xfId="5222" xr:uid="{E56B7519-D444-4BE6-88A7-F9432A95CF74}"/>
    <cellStyle name="Normal 9 6 5 5 2" xfId="41849" xr:uid="{CAEB93EC-FF7B-4BCC-90B5-7A22EA748EC7}"/>
    <cellStyle name="Normal 9 6 5 5 3" xfId="6433" xr:uid="{A970E0C0-5E3C-475D-82D9-8387F0CC59A8}"/>
    <cellStyle name="Normal 9 6 5 5 4" xfId="5841" xr:uid="{A3C53CEF-58B0-4E98-963F-D375379147E1}"/>
    <cellStyle name="Normal 9 6 6" xfId="4268" xr:uid="{18543B9A-4A81-4971-B5D9-CB96DA6FFEBB}"/>
    <cellStyle name="Normal 9 6 6 2" xfId="4269" xr:uid="{F98626F5-3E7F-4CE0-AF4A-1CBA74B55CC7}"/>
    <cellStyle name="Normal 9 6 6 2 2" xfId="5227" xr:uid="{9C01E104-BF5E-4450-9868-2AA1517BC5A2}"/>
    <cellStyle name="Normal 9 6 6 2 2 2" xfId="41854" xr:uid="{D4DB61F4-FF64-4B6A-81FC-7BFFBCC19F4F}"/>
    <cellStyle name="Normal 9 6 6 2 2 3" xfId="6438" xr:uid="{5B07DB4F-B858-4DB3-A24E-77CEDBCA50BD}"/>
    <cellStyle name="Normal 9 6 6 2 2 4" xfId="5846" xr:uid="{F116C103-83C1-4906-A791-53670C754525}"/>
    <cellStyle name="Normal 9 6 6 3" xfId="4270" xr:uid="{C0948DF6-E00F-4F5E-A837-2FE4350A140B}"/>
    <cellStyle name="Normal 9 6 6 3 2" xfId="5228" xr:uid="{17CF14EB-7BC8-420F-818A-4E5F9C6978F3}"/>
    <cellStyle name="Normal 9 6 6 3 2 2" xfId="41855" xr:uid="{B9B9E22C-E5F6-4C7A-B137-89C92BCFBEF3}"/>
    <cellStyle name="Normal 9 6 6 3 2 3" xfId="6439" xr:uid="{A407B657-0388-4148-8771-CA81E2FADCC6}"/>
    <cellStyle name="Normal 9 6 6 3 2 4" xfId="5847" xr:uid="{A126964B-F1C4-4A80-999E-19D7E1BA0B76}"/>
    <cellStyle name="Normal 9 6 6 4" xfId="4271" xr:uid="{7D4D1CE9-68D9-4BE4-B40E-9772421164A6}"/>
    <cellStyle name="Normal 9 6 6 4 2" xfId="5229" xr:uid="{AADF61A2-8956-44C7-9B0C-91C9F66301BA}"/>
    <cellStyle name="Normal 9 6 6 4 2 2" xfId="41856" xr:uid="{8C870B67-E9C8-43EB-B475-B0206FD7A6B3}"/>
    <cellStyle name="Normal 9 6 6 4 2 3" xfId="6440" xr:uid="{BE7379E5-22A1-4F69-8F5C-2C1BDD0C7BE4}"/>
    <cellStyle name="Normal 9 6 6 4 2 4" xfId="5848" xr:uid="{A4806B3A-8145-4126-8ECD-47C3B053C740}"/>
    <cellStyle name="Normal 9 6 6 5" xfId="5226" xr:uid="{54DC8E83-79A4-478E-973E-9832C3408DC1}"/>
    <cellStyle name="Normal 9 6 6 5 2" xfId="41853" xr:uid="{A6223446-E750-4B4F-A9D1-5AE31E43F2E5}"/>
    <cellStyle name="Normal 9 6 6 5 3" xfId="6437" xr:uid="{E615075A-48D2-4258-94EB-FDA6B4F4DB10}"/>
    <cellStyle name="Normal 9 6 6 5 4" xfId="5845" xr:uid="{ABFA4B5D-3B72-4A66-B008-4CD0AF2FB96E}"/>
    <cellStyle name="Normal 9 6 7" xfId="4272" xr:uid="{951BE25E-1527-4BAA-B360-DB4421FC3ECF}"/>
    <cellStyle name="Normal 9 6 7 2" xfId="5230" xr:uid="{946D625B-3F27-4A60-AEEC-548015858033}"/>
    <cellStyle name="Normal 9 6 7 2 2" xfId="41857" xr:uid="{92CF846F-A66E-4D37-BE7A-D80FAA0F11B8}"/>
    <cellStyle name="Normal 9 6 7 2 3" xfId="6441" xr:uid="{A1BFD0ED-2A34-430A-BF3E-B4F097A94CFA}"/>
    <cellStyle name="Normal 9 6 7 2 4" xfId="5849" xr:uid="{7FADEF21-D88D-491D-B811-41614CD6C502}"/>
    <cellStyle name="Normal 9 6 8" xfId="4273" xr:uid="{63675B56-8B86-4C0F-A2EF-F1991E72EC14}"/>
    <cellStyle name="Normal 9 6 8 2" xfId="5231" xr:uid="{28210C24-78B9-4FB0-AEE0-C970637F7139}"/>
    <cellStyle name="Normal 9 6 8 2 2" xfId="41858" xr:uid="{40B4881A-8F65-420C-A8F7-D6B3836F0E44}"/>
    <cellStyle name="Normal 9 6 8 2 3" xfId="6442" xr:uid="{864147B6-6232-4CA7-B53E-6D21CA605182}"/>
    <cellStyle name="Normal 9 6 8 2 4" xfId="5850" xr:uid="{5077498E-B1F3-4CE7-9BBD-FEE516C40410}"/>
    <cellStyle name="Normal 9 6 9" xfId="4274" xr:uid="{2D91B4B4-D0B8-4C68-9389-015055F799E9}"/>
    <cellStyle name="Normal 9 6 9 2" xfId="5232" xr:uid="{739D80DE-013D-442A-AED4-B96470AEACA8}"/>
    <cellStyle name="Normal 9 6 9 2 2" xfId="41859" xr:uid="{C010E778-3EFE-4CAF-8050-74771FA4446A}"/>
    <cellStyle name="Normal 9 6 9 2 3" xfId="6443" xr:uid="{2E6C9A97-4F39-453A-BE2A-FA11651AFDD0}"/>
    <cellStyle name="Normal 9 6 9 2 4" xfId="5851" xr:uid="{270E3226-34F5-4DC7-8527-BA316F750FA2}"/>
    <cellStyle name="Normal 9 7" xfId="184" xr:uid="{BA8BBEFB-FC5F-4B99-954C-333295B22993}"/>
    <cellStyle name="Normal 9 7 2" xfId="428" xr:uid="{0E3385CC-B8C6-4782-A221-B469CA182380}"/>
    <cellStyle name="Normal 9 7 2 2" xfId="895" xr:uid="{34323432-496C-462F-8F9E-4575A028421D}"/>
    <cellStyle name="Normal 9 7 2 2 2" xfId="2477" xr:uid="{688B8508-6A71-46E5-AD80-ADE48490E297}"/>
    <cellStyle name="Normal 9 7 2 2 2 2" xfId="2478" xr:uid="{259978CC-A2DD-4AA4-9AB3-D23A5A63EF56}"/>
    <cellStyle name="Normal 9 7 2 2 2 2 2" xfId="5237" xr:uid="{6CCC0A55-34DC-4C1A-AFCA-4110130DEF36}"/>
    <cellStyle name="Normal 9 7 2 2 2 2 2 2" xfId="41864" xr:uid="{88EDE74A-4939-45B0-AFDC-18E13817640F}"/>
    <cellStyle name="Normal 9 7 2 2 2 2 2 3" xfId="6448" xr:uid="{BABDC379-2F7A-4C45-8A60-30FE5042DA9A}"/>
    <cellStyle name="Normal 9 7 2 2 2 2 2 4" xfId="5856" xr:uid="{4AEAC195-51A9-4EF8-9823-76CE0B30C22C}"/>
    <cellStyle name="Normal 9 7 2 2 2 3" xfId="5236" xr:uid="{F77DE327-DE86-4ED8-B875-7839CCAF6AF0}"/>
    <cellStyle name="Normal 9 7 2 2 2 3 2" xfId="41863" xr:uid="{DEEDD11D-1776-4F6C-B6F7-122BF502F01D}"/>
    <cellStyle name="Normal 9 7 2 2 2 3 3" xfId="6447" xr:uid="{C7DC57C8-8384-4E4C-A2ED-3350F9DB0773}"/>
    <cellStyle name="Normal 9 7 2 2 2 3 4" xfId="5855" xr:uid="{FD4A6575-7B0E-496D-A6EF-7016FC2017F5}"/>
    <cellStyle name="Normal 9 7 2 2 3" xfId="2479" xr:uid="{76D67F9C-8A18-48DA-A1ED-3FB78C4302D1}"/>
    <cellStyle name="Normal 9 7 2 2 3 2" xfId="5238" xr:uid="{43B284EF-76EA-4D17-A243-34A01049559E}"/>
    <cellStyle name="Normal 9 7 2 2 3 2 2" xfId="41865" xr:uid="{7BF25A2D-9F12-4AB9-A58F-58D02CC32E82}"/>
    <cellStyle name="Normal 9 7 2 2 3 2 3" xfId="6449" xr:uid="{75BD7B48-20DE-4995-937A-E35742674D37}"/>
    <cellStyle name="Normal 9 7 2 2 3 2 4" xfId="5857" xr:uid="{E4F273C9-38B0-485F-9134-89F172D44208}"/>
    <cellStyle name="Normal 9 7 2 2 4" xfId="4275" xr:uid="{1F30BD46-E102-451B-B031-4D03B9DCB20A}"/>
    <cellStyle name="Normal 9 7 2 2 4 2" xfId="5239" xr:uid="{DAB6877D-DC36-4264-9E9D-6F9CEED6855E}"/>
    <cellStyle name="Normal 9 7 2 2 4 2 2" xfId="41866" xr:uid="{1272A3E6-8432-4E6E-B4D0-92DF1219007B}"/>
    <cellStyle name="Normal 9 7 2 2 4 2 3" xfId="6450" xr:uid="{7D70087B-6BBE-4669-8E80-CAD17AC28FD9}"/>
    <cellStyle name="Normal 9 7 2 2 4 2 4" xfId="5858" xr:uid="{60C33658-1016-4C62-A45F-862FC064351B}"/>
    <cellStyle name="Normal 9 7 2 2 5" xfId="5235" xr:uid="{B008D279-A12E-4C7B-947A-E2AAC759A565}"/>
    <cellStyle name="Normal 9 7 2 2 5 2" xfId="41862" xr:uid="{B33CB87C-0EA4-4465-A4D0-431C48D3845B}"/>
    <cellStyle name="Normal 9 7 2 2 5 3" xfId="6446" xr:uid="{5C09F4B5-FC6D-45C5-A787-F7D73FCBBC76}"/>
    <cellStyle name="Normal 9 7 2 2 5 4" xfId="5854" xr:uid="{61D8E1B0-FDEE-4963-8EFC-D462094AC64E}"/>
    <cellStyle name="Normal 9 7 2 3" xfId="2480" xr:uid="{B767FB99-AFAD-4DDE-AB77-2B4022F129FA}"/>
    <cellStyle name="Normal 9 7 2 3 2" xfId="2481" xr:uid="{866D7226-C569-46C9-9DBC-BA4BE44A5A51}"/>
    <cellStyle name="Normal 9 7 2 3 2 2" xfId="5241" xr:uid="{954A433A-B637-40D1-8C15-6601AACE503D}"/>
    <cellStyle name="Normal 9 7 2 3 2 2 2" xfId="41868" xr:uid="{D83A834D-24F3-4488-9C46-04CD92AEA342}"/>
    <cellStyle name="Normal 9 7 2 3 2 2 3" xfId="6452" xr:uid="{E7E9F1C0-E67A-421E-856E-AA9515F99C2F}"/>
    <cellStyle name="Normal 9 7 2 3 2 2 4" xfId="5860" xr:uid="{39309B4B-DA3F-464E-8A6B-A214EE62FADA}"/>
    <cellStyle name="Normal 9 7 2 3 3" xfId="4276" xr:uid="{FD7EE32E-0F8C-454A-9CA0-6575B5846CA9}"/>
    <cellStyle name="Normal 9 7 2 3 3 2" xfId="5242" xr:uid="{C94CEC33-0E61-4F72-BEF6-0D80843266FC}"/>
    <cellStyle name="Normal 9 7 2 3 3 2 2" xfId="41869" xr:uid="{F9363E9E-7D56-467D-BD6A-8F4E9ABC7049}"/>
    <cellStyle name="Normal 9 7 2 3 3 2 3" xfId="6453" xr:uid="{D52BE3B4-89F2-4A8F-9132-C50E5106D5A3}"/>
    <cellStyle name="Normal 9 7 2 3 3 2 4" xfId="5861" xr:uid="{3228C3C9-35C4-45D8-B117-3CD8E52D4092}"/>
    <cellStyle name="Normal 9 7 2 3 4" xfId="4277" xr:uid="{09CC1F5C-217C-4234-9084-2AC454BFD576}"/>
    <cellStyle name="Normal 9 7 2 3 4 2" xfId="5243" xr:uid="{F5BBFB13-BF3F-4824-BFF4-ED7DA6655018}"/>
    <cellStyle name="Normal 9 7 2 3 4 2 2" xfId="41870" xr:uid="{C51BE9F9-9BAE-4D15-AF82-F4810B23A83E}"/>
    <cellStyle name="Normal 9 7 2 3 4 2 3" xfId="6454" xr:uid="{14EF8855-7CA6-4BF1-B9EF-8CAC69F9282E}"/>
    <cellStyle name="Normal 9 7 2 3 4 2 4" xfId="5862" xr:uid="{3A451601-BCB7-40BF-8C67-C81967857544}"/>
    <cellStyle name="Normal 9 7 2 3 5" xfId="5240" xr:uid="{6107C8D7-F70D-4257-B32E-C4C377E4B319}"/>
    <cellStyle name="Normal 9 7 2 3 5 2" xfId="41867" xr:uid="{D1B886B5-F03C-427A-A921-385A905A7CEE}"/>
    <cellStyle name="Normal 9 7 2 3 5 3" xfId="6451" xr:uid="{DEB67126-6B05-4E07-835F-43279E32C9ED}"/>
    <cellStyle name="Normal 9 7 2 3 5 4" xfId="5859" xr:uid="{FF9752C2-AF6C-465A-9B6F-46B6CFA61C53}"/>
    <cellStyle name="Normal 9 7 2 4" xfId="2482" xr:uid="{D1582E29-FF2A-4F83-A625-56F13943CACC}"/>
    <cellStyle name="Normal 9 7 2 4 2" xfId="5244" xr:uid="{51210D70-0FA5-440A-8972-352277E57850}"/>
    <cellStyle name="Normal 9 7 2 4 2 2" xfId="41871" xr:uid="{C5BDAA9D-3D8C-419B-8305-2C80006E250C}"/>
    <cellStyle name="Normal 9 7 2 4 2 3" xfId="6455" xr:uid="{8CB25806-AD21-4C62-A29A-4FC6F2548A82}"/>
    <cellStyle name="Normal 9 7 2 4 2 4" xfId="5863" xr:uid="{3831E7D3-79DE-4E3F-8EC4-F235FBC414BB}"/>
    <cellStyle name="Normal 9 7 2 5" xfId="4278" xr:uid="{25B0E6A7-35E1-416B-8C22-5A6ED4391565}"/>
    <cellStyle name="Normal 9 7 2 5 2" xfId="5245" xr:uid="{783A4A4A-8AF1-44AD-9D3C-882E49EC639B}"/>
    <cellStyle name="Normal 9 7 2 5 2 2" xfId="41872" xr:uid="{7729FB1D-EB73-4261-881C-CF78DC5A4004}"/>
    <cellStyle name="Normal 9 7 2 5 2 3" xfId="6456" xr:uid="{749708A6-F853-4858-9B6A-E3CDD6520A30}"/>
    <cellStyle name="Normal 9 7 2 5 2 4" xfId="5864" xr:uid="{D19BC01E-C198-416C-802A-0F2B258456DF}"/>
    <cellStyle name="Normal 9 7 2 6" xfId="4279" xr:uid="{48001DDB-6CA0-4E99-A2A9-A0851D9D058A}"/>
    <cellStyle name="Normal 9 7 2 6 2" xfId="5246" xr:uid="{6A97D296-0E66-4EF0-9435-71FC3A2148F2}"/>
    <cellStyle name="Normal 9 7 2 6 2 2" xfId="41873" xr:uid="{59327CE3-D2E2-4CBE-B0CC-56D8FE788967}"/>
    <cellStyle name="Normal 9 7 2 6 2 3" xfId="6457" xr:uid="{856126D3-8620-4C4E-8542-FD156202E4BA}"/>
    <cellStyle name="Normal 9 7 2 6 2 4" xfId="5865" xr:uid="{EEE767D1-A939-4393-9D7B-0CE3D4ADF549}"/>
    <cellStyle name="Normal 9 7 2 7" xfId="5234" xr:uid="{729927CE-33AF-44CA-8FB8-2D7E9CA2C298}"/>
    <cellStyle name="Normal 9 7 2 7 2" xfId="41861" xr:uid="{0B21E203-7F85-4E13-AF73-A1C01059A487}"/>
    <cellStyle name="Normal 9 7 2 7 3" xfId="6445" xr:uid="{AF9D1C1F-8B65-4472-BD74-03441EA14885}"/>
    <cellStyle name="Normal 9 7 2 7 4" xfId="5853" xr:uid="{DE1AD91F-B79F-486C-AF0E-CE34580E80D7}"/>
    <cellStyle name="Normal 9 7 3" xfId="896" xr:uid="{16A8A7CF-21FF-426B-9760-416BCE288A5F}"/>
    <cellStyle name="Normal 9 7 3 2" xfId="2483" xr:uid="{B791CB7A-28A5-4E65-BFCB-820C7E77D116}"/>
    <cellStyle name="Normal 9 7 3 2 2" xfId="2484" xr:uid="{9F0C886E-42A0-47B7-A5FE-B6A2CF542525}"/>
    <cellStyle name="Normal 9 7 3 2 2 2" xfId="5249" xr:uid="{DC1F70CF-E4C2-462F-8D4A-0FB502DB6EED}"/>
    <cellStyle name="Normal 9 7 3 2 2 2 2" xfId="41876" xr:uid="{A222EA1B-B5EC-4B75-A685-A70D5C3F2DB6}"/>
    <cellStyle name="Normal 9 7 3 2 2 2 3" xfId="6460" xr:uid="{FB772C6F-2529-4CF6-91C7-72BF152C0CAD}"/>
    <cellStyle name="Normal 9 7 3 2 2 2 4" xfId="5868" xr:uid="{5272829F-F216-4DBE-9C41-B34AE28D2A97}"/>
    <cellStyle name="Normal 9 7 3 2 3" xfId="4280" xr:uid="{AF37ABDF-EE73-4053-9F7B-F82DB3DAF2FC}"/>
    <cellStyle name="Normal 9 7 3 2 3 2" xfId="5250" xr:uid="{ED4F2299-9AA2-4F91-A31D-97F0A6718A4E}"/>
    <cellStyle name="Normal 9 7 3 2 3 2 2" xfId="41877" xr:uid="{C9A7FBD6-27D1-48E1-A90E-66CBCDADECBD}"/>
    <cellStyle name="Normal 9 7 3 2 3 2 3" xfId="6461" xr:uid="{B9B80152-56DA-425C-8A69-1C68815577A2}"/>
    <cellStyle name="Normal 9 7 3 2 3 2 4" xfId="5869" xr:uid="{491C9D7E-5533-4CEB-97AE-DAF9367AC633}"/>
    <cellStyle name="Normal 9 7 3 2 4" xfId="4281" xr:uid="{87781E82-4532-4D8B-8C21-5DBD17E583B4}"/>
    <cellStyle name="Normal 9 7 3 2 4 2" xfId="5251" xr:uid="{8ACABDAC-0831-4DEC-8497-8ABEC852DEF2}"/>
    <cellStyle name="Normal 9 7 3 2 4 2 2" xfId="41878" xr:uid="{DB23F326-A18D-43CA-8670-1E77730693D3}"/>
    <cellStyle name="Normal 9 7 3 2 4 2 3" xfId="6462" xr:uid="{EC0CFAA5-4DCE-4549-933D-11F775E318D5}"/>
    <cellStyle name="Normal 9 7 3 2 4 2 4" xfId="5870" xr:uid="{6C8057D3-2433-480B-8369-2B1F5B27D2CF}"/>
    <cellStyle name="Normal 9 7 3 2 5" xfId="5248" xr:uid="{2A7C82FA-FD17-4B14-AA8A-1C2D117F86A8}"/>
    <cellStyle name="Normal 9 7 3 2 5 2" xfId="41875" xr:uid="{F71A4172-A1AD-4ACF-8B46-1E8D234C227F}"/>
    <cellStyle name="Normal 9 7 3 2 5 3" xfId="6459" xr:uid="{4337B17B-57EC-4961-8401-4D756DFE404D}"/>
    <cellStyle name="Normal 9 7 3 2 5 4" xfId="5867" xr:uid="{890B9322-312F-45AE-80D5-9CCF231BAAC3}"/>
    <cellStyle name="Normal 9 7 3 3" xfId="2485" xr:uid="{13761694-1B77-4079-8357-C0E1C0BBF887}"/>
    <cellStyle name="Normal 9 7 3 3 2" xfId="5252" xr:uid="{981F7805-B961-4FB6-B769-B9F914966082}"/>
    <cellStyle name="Normal 9 7 3 3 2 2" xfId="41879" xr:uid="{446D9FCF-E65C-4824-B130-03296C4334BC}"/>
    <cellStyle name="Normal 9 7 3 3 2 3" xfId="6463" xr:uid="{4559718D-0D59-4B0E-9E36-37831C1E56C9}"/>
    <cellStyle name="Normal 9 7 3 3 2 4" xfId="5871" xr:uid="{6EBBBD8A-18D4-482E-9338-D8C060E7F922}"/>
    <cellStyle name="Normal 9 7 3 4" xfId="4282" xr:uid="{3428E990-3673-4908-9FA6-368383E1E9DD}"/>
    <cellStyle name="Normal 9 7 3 4 2" xfId="5253" xr:uid="{CA332034-AE48-467B-B951-40E45BA2789E}"/>
    <cellStyle name="Normal 9 7 3 4 2 2" xfId="41880" xr:uid="{91686861-6947-416F-9DF4-6B50DB20C55F}"/>
    <cellStyle name="Normal 9 7 3 4 2 3" xfId="6464" xr:uid="{73A5B6BB-D7DB-4372-B22E-E8E5567BCD56}"/>
    <cellStyle name="Normal 9 7 3 4 2 4" xfId="5872" xr:uid="{BE7A17E2-DDA7-4191-837A-EFC0AF5F42FF}"/>
    <cellStyle name="Normal 9 7 3 5" xfId="4283" xr:uid="{9470206C-2058-4412-8162-DA4E0EA9FF96}"/>
    <cellStyle name="Normal 9 7 3 5 2" xfId="5254" xr:uid="{334C78AD-1ABE-4B4E-ACB6-9099DED1CB09}"/>
    <cellStyle name="Normal 9 7 3 5 2 2" xfId="41881" xr:uid="{BB1A1A03-7F9D-4DBA-8155-49A92F193D18}"/>
    <cellStyle name="Normal 9 7 3 5 2 3" xfId="6465" xr:uid="{FE6B62A3-5CA7-4978-9E05-03E2395805C6}"/>
    <cellStyle name="Normal 9 7 3 5 2 4" xfId="5873" xr:uid="{08D7DECA-CBC7-4380-ABF4-23B082095EB9}"/>
    <cellStyle name="Normal 9 7 3 6" xfId="5247" xr:uid="{4B534CD9-10B2-47AE-9F17-23DA320E9E80}"/>
    <cellStyle name="Normal 9 7 3 6 2" xfId="41874" xr:uid="{BE69E689-2885-4860-9EC9-7294F6A1C8F1}"/>
    <cellStyle name="Normal 9 7 3 6 3" xfId="6458" xr:uid="{BC56F966-B739-4A1D-8945-AC9D9D9CA094}"/>
    <cellStyle name="Normal 9 7 3 6 4" xfId="5866" xr:uid="{C74D40C4-6145-4767-A007-6000E9D9F4EE}"/>
    <cellStyle name="Normal 9 7 4" xfId="2486" xr:uid="{A626369D-5AED-489A-AE28-BEC2A578B710}"/>
    <cellStyle name="Normal 9 7 4 2" xfId="2487" xr:uid="{BF023FF1-E814-46F2-BDBC-BD33164B3E02}"/>
    <cellStyle name="Normal 9 7 4 2 2" xfId="5256" xr:uid="{FF75BA81-90F2-49BC-8C86-AE34384B5EB4}"/>
    <cellStyle name="Normal 9 7 4 2 2 2" xfId="41883" xr:uid="{50BF7073-6C34-47A1-BEA7-1E6794D286C3}"/>
    <cellStyle name="Normal 9 7 4 2 2 3" xfId="6467" xr:uid="{B82040E5-4AAF-4628-B3E5-E80EB9E9112D}"/>
    <cellStyle name="Normal 9 7 4 2 2 4" xfId="5875" xr:uid="{0FB0ED93-740A-4B56-BB2F-DB04E92F5B28}"/>
    <cellStyle name="Normal 9 7 4 3" xfId="4284" xr:uid="{7B89E1CE-554D-4BDE-9ED8-D67D985B1C2A}"/>
    <cellStyle name="Normal 9 7 4 3 2" xfId="5257" xr:uid="{29ED6D4D-397B-469E-A262-6B153D2D54C8}"/>
    <cellStyle name="Normal 9 7 4 3 2 2" xfId="41884" xr:uid="{85FE73C8-567C-454C-A62B-0C8FDEEE41DD}"/>
    <cellStyle name="Normal 9 7 4 3 2 3" xfId="6468" xr:uid="{137A2E7B-FB99-4ACD-A9F7-77BD50B537DD}"/>
    <cellStyle name="Normal 9 7 4 3 2 4" xfId="5876" xr:uid="{DEE0E020-3BAC-499A-A29B-4A46FD58B03A}"/>
    <cellStyle name="Normal 9 7 4 4" xfId="4285" xr:uid="{D7CDDE45-29F6-4F12-A52F-7F024D008632}"/>
    <cellStyle name="Normal 9 7 4 4 2" xfId="5258" xr:uid="{14A37855-CF4E-48FD-862D-18E5804E6BD6}"/>
    <cellStyle name="Normal 9 7 4 4 2 2" xfId="41885" xr:uid="{A8D60830-5183-4E29-A8F3-E647AB5AFA92}"/>
    <cellStyle name="Normal 9 7 4 4 2 3" xfId="6469" xr:uid="{B21D62FA-3A59-4104-9E2A-5DAEA8EE4827}"/>
    <cellStyle name="Normal 9 7 4 4 2 4" xfId="5877" xr:uid="{357830E6-C07C-43DA-A1E9-152A1CAE86B2}"/>
    <cellStyle name="Normal 9 7 4 5" xfId="5255" xr:uid="{34BD864F-AF92-425C-9ABC-C43FE1D1CA17}"/>
    <cellStyle name="Normal 9 7 4 5 2" xfId="41882" xr:uid="{851F9FD9-C5D0-4BB3-A84E-95007CDFE34B}"/>
    <cellStyle name="Normal 9 7 4 5 3" xfId="6466" xr:uid="{A9B5C6C0-01E3-4CE4-A12B-29B0C1952998}"/>
    <cellStyle name="Normal 9 7 4 5 4" xfId="5874" xr:uid="{26ADB6EA-FDDF-411D-B9D7-3271A7FA88D6}"/>
    <cellStyle name="Normal 9 7 5" xfId="2488" xr:uid="{CC807F19-9D9D-482D-A686-F41E8D84B16F}"/>
    <cellStyle name="Normal 9 7 5 2" xfId="4286" xr:uid="{6DCB472F-CF66-4695-AD2D-1C2F5C445DAC}"/>
    <cellStyle name="Normal 9 7 5 2 2" xfId="5260" xr:uid="{88B3532B-535E-4672-A968-5EC32CD982AE}"/>
    <cellStyle name="Normal 9 7 5 2 2 2" xfId="41887" xr:uid="{C7CEEDD4-C24C-4C10-A81F-37DD8B3679A9}"/>
    <cellStyle name="Normal 9 7 5 2 2 3" xfId="6471" xr:uid="{9E4B653E-7296-44BF-A0B1-1CC81F362A16}"/>
    <cellStyle name="Normal 9 7 5 2 2 4" xfId="5879" xr:uid="{56A6C483-38FA-4018-9F59-E20ABCAFEACC}"/>
    <cellStyle name="Normal 9 7 5 3" xfId="4287" xr:uid="{498FEF6D-AECF-4280-8119-5672011EA66E}"/>
    <cellStyle name="Normal 9 7 5 3 2" xfId="5261" xr:uid="{A05FE083-A5F8-4A53-B8F9-EA8CE1B5168C}"/>
    <cellStyle name="Normal 9 7 5 3 2 2" xfId="41888" xr:uid="{24D494B6-FA39-4891-A7D7-C334760694CD}"/>
    <cellStyle name="Normal 9 7 5 3 2 3" xfId="6472" xr:uid="{4B4D26DC-EA9F-4CB5-9749-ACD415D36C3F}"/>
    <cellStyle name="Normal 9 7 5 3 2 4" xfId="5880" xr:uid="{779C8D3C-B5CB-42B8-ACDB-8B57171D5BC5}"/>
    <cellStyle name="Normal 9 7 5 4" xfId="4288" xr:uid="{95A9E4D4-E292-4B6F-93B7-7548BC591641}"/>
    <cellStyle name="Normal 9 7 5 4 2" xfId="5262" xr:uid="{29E86752-8321-48CA-806D-F5D24AEC0D25}"/>
    <cellStyle name="Normal 9 7 5 4 2 2" xfId="41889" xr:uid="{49EC0457-AC49-4245-A1CA-D1CD8BA55FE2}"/>
    <cellStyle name="Normal 9 7 5 4 2 3" xfId="6473" xr:uid="{8DF3D01B-CEBD-4EE5-BFE2-C9677AD91086}"/>
    <cellStyle name="Normal 9 7 5 4 2 4" xfId="5881" xr:uid="{082AEC31-C6C8-482E-8BDB-FA8EE3F20B41}"/>
    <cellStyle name="Normal 9 7 5 5" xfId="5259" xr:uid="{765D8B79-2693-4907-AD16-83B0A8D2E4B6}"/>
    <cellStyle name="Normal 9 7 5 5 2" xfId="41886" xr:uid="{9A1D8EA3-1A1E-4D75-84C8-EF84EF272764}"/>
    <cellStyle name="Normal 9 7 5 5 3" xfId="6470" xr:uid="{383D1E53-2A9F-4960-AA07-D23C5C42FE43}"/>
    <cellStyle name="Normal 9 7 5 5 4" xfId="5878" xr:uid="{83B8F549-E359-4DBC-821F-2CD02DE0BF70}"/>
    <cellStyle name="Normal 9 7 6" xfId="4289" xr:uid="{B4BEA270-C2AE-4152-B157-9CE115508A9E}"/>
    <cellStyle name="Normal 9 7 6 2" xfId="5263" xr:uid="{82ED32D4-522B-4465-907C-7994FB92E578}"/>
    <cellStyle name="Normal 9 7 6 2 2" xfId="41890" xr:uid="{282FCD84-BE71-48C5-B9EB-6A23E37F8843}"/>
    <cellStyle name="Normal 9 7 6 2 3" xfId="6474" xr:uid="{33D659BE-643A-4197-8D7C-032B43431516}"/>
    <cellStyle name="Normal 9 7 6 2 4" xfId="5882" xr:uid="{902C3D7D-9FFE-4F57-845A-EEEC93237469}"/>
    <cellStyle name="Normal 9 7 7" xfId="4290" xr:uid="{3FF7D396-816C-4093-9267-6020B886C9DD}"/>
    <cellStyle name="Normal 9 7 7 2" xfId="5264" xr:uid="{EF24CD64-BC5D-4D8C-9E0B-19593273A102}"/>
    <cellStyle name="Normal 9 7 7 2 2" xfId="41891" xr:uid="{DA893E49-D5ED-498C-A8AB-684C58BFF75A}"/>
    <cellStyle name="Normal 9 7 7 2 3" xfId="6475" xr:uid="{CC6A3ED1-4059-4D48-94FE-1B5AD3A30111}"/>
    <cellStyle name="Normal 9 7 7 2 4" xfId="5883" xr:uid="{7EB0BCBF-49E4-4B29-9809-C926849624D3}"/>
    <cellStyle name="Normal 9 7 8" xfId="4291" xr:uid="{C10CDE26-1142-4C32-BFB1-75B217FC54F1}"/>
    <cellStyle name="Normal 9 7 8 2" xfId="5265" xr:uid="{91142DFB-DDDE-41BE-80C6-CB30B15D5DAD}"/>
    <cellStyle name="Normal 9 7 8 2 2" xfId="41892" xr:uid="{61A3F2C7-DC7D-42B6-B8D1-FF2D8F6D7F7E}"/>
    <cellStyle name="Normal 9 7 8 2 3" xfId="6476" xr:uid="{A90EFA11-09A9-4D8C-B302-005D2F0F3366}"/>
    <cellStyle name="Normal 9 7 8 2 4" xfId="5884" xr:uid="{9A570346-1181-460C-AA0D-8E6032025A1C}"/>
    <cellStyle name="Normal 9 7 9" xfId="5233" xr:uid="{68B78AD1-92F5-4ABA-88FF-0ED02D9C031C}"/>
    <cellStyle name="Normal 9 7 9 2" xfId="41860" xr:uid="{2ADD0848-DEC7-4680-8E4A-B9756D3EF8B7}"/>
    <cellStyle name="Normal 9 7 9 3" xfId="6444" xr:uid="{61DF81BC-2A66-497A-8BC2-3F5DDF28CBDE}"/>
    <cellStyle name="Normal 9 7 9 4" xfId="5852" xr:uid="{E4DBB27E-F6EA-4EA3-911E-BE0F223A7F5E}"/>
    <cellStyle name="Normal 9 8" xfId="429" xr:uid="{31DC0610-3995-48CE-92FB-8596D4DCF1D9}"/>
    <cellStyle name="Normal 9 8 2" xfId="897" xr:uid="{5D14EB4C-A938-4EC9-90F6-44A7AA133451}"/>
    <cellStyle name="Normal 9 8 2 2" xfId="898" xr:uid="{EC697A54-9D47-473B-A066-EAC0801C8EFF}"/>
    <cellStyle name="Normal 9 8 2 2 2" xfId="2489" xr:uid="{7379D7F2-6481-42A6-BC5D-CBF30BBB0D86}"/>
    <cellStyle name="Normal 9 8 2 2 2 2" xfId="5269" xr:uid="{1CBDC06F-3E74-4B97-93DD-FCDBA62C86DA}"/>
    <cellStyle name="Normal 9 8 2 2 2 2 2" xfId="41896" xr:uid="{15530A66-8799-48FD-A26D-4A9589DF4408}"/>
    <cellStyle name="Normal 9 8 2 2 2 2 3" xfId="6480" xr:uid="{F074C34C-13FF-4044-AFE8-8B19BFADDB15}"/>
    <cellStyle name="Normal 9 8 2 2 2 2 4" xfId="5888" xr:uid="{8968BD85-B907-4C4C-BA6A-0B5801171AD7}"/>
    <cellStyle name="Normal 9 8 2 2 3" xfId="4292" xr:uid="{1D463CB7-0499-4E78-9D6C-852B629B08B9}"/>
    <cellStyle name="Normal 9 8 2 2 3 2" xfId="5270" xr:uid="{1EB53D1F-3DC2-4CFD-BBA0-F2DCD8DC6FAB}"/>
    <cellStyle name="Normal 9 8 2 2 3 2 2" xfId="41897" xr:uid="{9128ED7E-DE5F-477E-B414-E6BAC8815036}"/>
    <cellStyle name="Normal 9 8 2 2 3 2 3" xfId="6481" xr:uid="{8918ECB9-0ED1-4772-8EAD-4449E4081E98}"/>
    <cellStyle name="Normal 9 8 2 2 3 2 4" xfId="5889" xr:uid="{746B9AB5-1501-4E3D-8FFC-1F4FF902B046}"/>
    <cellStyle name="Normal 9 8 2 2 4" xfId="4293" xr:uid="{37FC6D62-48EA-444E-B521-1680DB9650E0}"/>
    <cellStyle name="Normal 9 8 2 2 4 2" xfId="5271" xr:uid="{FE4736B6-7BA8-45B5-B4B8-5279F5F0ADC5}"/>
    <cellStyle name="Normal 9 8 2 2 4 2 2" xfId="41898" xr:uid="{B448BACB-5353-42C5-8C58-A37AFA42C404}"/>
    <cellStyle name="Normal 9 8 2 2 4 2 3" xfId="6482" xr:uid="{92E473A9-D36F-4905-87B3-9053C20702FE}"/>
    <cellStyle name="Normal 9 8 2 2 4 2 4" xfId="5890" xr:uid="{B5703B12-A048-4CF8-9AE4-CD32C4F18799}"/>
    <cellStyle name="Normal 9 8 2 2 5" xfId="5268" xr:uid="{5E9CD3EF-2ABB-4BCD-A993-B6BE6CBE972A}"/>
    <cellStyle name="Normal 9 8 2 2 5 2" xfId="41895" xr:uid="{5C1732BD-5297-42EE-BC0A-DA5F3D4913DD}"/>
    <cellStyle name="Normal 9 8 2 2 5 3" xfId="6479" xr:uid="{13DC5CB1-4D9E-4BFC-A101-94DC670F0C3C}"/>
    <cellStyle name="Normal 9 8 2 2 5 4" xfId="5887" xr:uid="{F59D233A-D117-4059-8D7B-A1953B651312}"/>
    <cellStyle name="Normal 9 8 2 3" xfId="2490" xr:uid="{F8778868-0ABE-4D0B-BB14-B1007702A004}"/>
    <cellStyle name="Normal 9 8 2 3 2" xfId="5272" xr:uid="{AEA506BF-F9DD-47C0-9C05-28D3E4D066A2}"/>
    <cellStyle name="Normal 9 8 2 3 2 2" xfId="41899" xr:uid="{2E101328-2884-4F8D-B334-B09FFB27D85D}"/>
    <cellStyle name="Normal 9 8 2 3 2 3" xfId="6483" xr:uid="{188F14C6-5DCF-4B49-ABC9-D31BA9AEAF7B}"/>
    <cellStyle name="Normal 9 8 2 3 2 4" xfId="5891" xr:uid="{2AB7057D-5C49-4DCB-83CB-76FC00BAE1E4}"/>
    <cellStyle name="Normal 9 8 2 4" xfId="4294" xr:uid="{88B5A303-1CA6-44D9-BAF7-61DC8B827AD6}"/>
    <cellStyle name="Normal 9 8 2 4 2" xfId="5273" xr:uid="{498C6049-DF4B-4224-AD7F-4F34A392F890}"/>
    <cellStyle name="Normal 9 8 2 4 2 2" xfId="41900" xr:uid="{8F5DB0E1-CCDC-4B19-A021-0616F77AA5CB}"/>
    <cellStyle name="Normal 9 8 2 4 2 3" xfId="6484" xr:uid="{8D4C126F-37A0-4A09-871F-33194081C2A8}"/>
    <cellStyle name="Normal 9 8 2 4 2 4" xfId="5892" xr:uid="{919A9813-8A5C-46DB-8E53-B97582F4C1C7}"/>
    <cellStyle name="Normal 9 8 2 5" xfId="4295" xr:uid="{04D77C7C-2C03-4274-BD86-60386FE0E773}"/>
    <cellStyle name="Normal 9 8 2 5 2" xfId="5274" xr:uid="{27E5563F-2409-4160-9B84-CBD334221B52}"/>
    <cellStyle name="Normal 9 8 2 5 2 2" xfId="41901" xr:uid="{DF630335-8A87-4635-8A99-DAE5A1C34590}"/>
    <cellStyle name="Normal 9 8 2 5 2 3" xfId="6485" xr:uid="{0C686A08-20AC-409B-968D-E1E2942C41B9}"/>
    <cellStyle name="Normal 9 8 2 5 2 4" xfId="5893" xr:uid="{3689F485-F50C-4BD3-A87B-A45D5830C246}"/>
    <cellStyle name="Normal 9 8 2 6" xfId="5267" xr:uid="{09C857A7-99B0-4516-AD9E-8DA4B36EA545}"/>
    <cellStyle name="Normal 9 8 2 6 2" xfId="41894" xr:uid="{0F85E9E9-F641-486E-8B62-3C8B3D10084B}"/>
    <cellStyle name="Normal 9 8 2 6 3" xfId="6478" xr:uid="{EE4466E3-9084-4B03-9EC3-65EF4C2A5328}"/>
    <cellStyle name="Normal 9 8 2 6 4" xfId="5886" xr:uid="{89AF1C1E-FC68-4F83-B32A-23990A3E5D43}"/>
    <cellStyle name="Normal 9 8 3" xfId="899" xr:uid="{512E53A0-D29D-48B4-9D56-E18A8A31F465}"/>
    <cellStyle name="Normal 9 8 3 2" xfId="2491" xr:uid="{5372202B-B7AC-4222-95D9-297DBC265268}"/>
    <cellStyle name="Normal 9 8 3 2 2" xfId="5276" xr:uid="{E55C463D-54F5-4109-AD56-2FEAAB81DB21}"/>
    <cellStyle name="Normal 9 8 3 2 2 2" xfId="41903" xr:uid="{534812AA-98FE-4C4D-A885-8EBAE9F48417}"/>
    <cellStyle name="Normal 9 8 3 2 2 3" xfId="6487" xr:uid="{153B6B2E-A6F0-44FE-B6FC-043A63802D21}"/>
    <cellStyle name="Normal 9 8 3 2 2 4" xfId="5895" xr:uid="{C04CBDD2-9C06-4280-8767-33DADF4FC737}"/>
    <cellStyle name="Normal 9 8 3 3" xfId="4296" xr:uid="{3F0E51BF-C5A4-46A1-A3A6-99E9B7512892}"/>
    <cellStyle name="Normal 9 8 3 3 2" xfId="5277" xr:uid="{D3E58DC6-C2C0-4BBC-84FC-70FA42B5530E}"/>
    <cellStyle name="Normal 9 8 3 3 2 2" xfId="41904" xr:uid="{7C78A8F4-BFEF-4D1B-B02D-5ECDA65C7E1D}"/>
    <cellStyle name="Normal 9 8 3 3 2 3" xfId="6488" xr:uid="{2E219DFF-1CF0-4F47-ACC2-40CEB920A2EE}"/>
    <cellStyle name="Normal 9 8 3 3 2 4" xfId="5896" xr:uid="{A9A74D15-8CA7-44CE-8DF1-73C2DA273EC8}"/>
    <cellStyle name="Normal 9 8 3 4" xfId="4297" xr:uid="{CA691821-F434-46D2-B25E-881A26614A3A}"/>
    <cellStyle name="Normal 9 8 3 4 2" xfId="5278" xr:uid="{A28E3B8F-FBFB-4CC7-8E87-8E1049614163}"/>
    <cellStyle name="Normal 9 8 3 4 2 2" xfId="41905" xr:uid="{C1BB29F5-1DD7-421C-B2BA-FB3269D9A4EC}"/>
    <cellStyle name="Normal 9 8 3 4 2 3" xfId="6489" xr:uid="{995A4510-9695-4B6D-9EB0-65FE6324B026}"/>
    <cellStyle name="Normal 9 8 3 4 2 4" xfId="5897" xr:uid="{4641E635-0814-4B58-B96C-ECAFD8A41391}"/>
    <cellStyle name="Normal 9 8 3 5" xfId="5275" xr:uid="{AF80ED73-BCE5-4BD5-A759-244DB81DE4A1}"/>
    <cellStyle name="Normal 9 8 3 5 2" xfId="41902" xr:uid="{3A1BC1D3-5AC6-48BB-AEF0-9ACDA84A5290}"/>
    <cellStyle name="Normal 9 8 3 5 3" xfId="6486" xr:uid="{80C916C4-5C76-48C7-AE39-989AC31197E3}"/>
    <cellStyle name="Normal 9 8 3 5 4" xfId="5894" xr:uid="{F423BD87-3134-408A-A4F3-E19DB8C8ED57}"/>
    <cellStyle name="Normal 9 8 4" xfId="2492" xr:uid="{6D5C28E0-AF2E-4ED6-B230-11A1E134863C}"/>
    <cellStyle name="Normal 9 8 4 2" xfId="4298" xr:uid="{8AACB6CA-BE3F-48CE-8D65-6C7B86CAE712}"/>
    <cellStyle name="Normal 9 8 4 2 2" xfId="5280" xr:uid="{5C319E38-67AA-49E8-AA41-6596E45CAC9F}"/>
    <cellStyle name="Normal 9 8 4 2 2 2" xfId="41907" xr:uid="{0CE2FCAD-7586-4559-9806-E6B5DB2DD98E}"/>
    <cellStyle name="Normal 9 8 4 2 2 3" xfId="6491" xr:uid="{78DC015A-6932-4E89-B9F3-F886E3115102}"/>
    <cellStyle name="Normal 9 8 4 2 2 4" xfId="5899" xr:uid="{175DA902-6608-498F-B54C-DA810CFC4FD2}"/>
    <cellStyle name="Normal 9 8 4 3" xfId="4299" xr:uid="{3367A292-0652-4CAF-83D7-2BD03617F3A1}"/>
    <cellStyle name="Normal 9 8 4 3 2" xfId="5281" xr:uid="{1294312C-C911-406C-B4EB-AE7A20A7A023}"/>
    <cellStyle name="Normal 9 8 4 3 2 2" xfId="41908" xr:uid="{EF7FDD5E-9CD2-4EFB-AA8C-901F55BA77D4}"/>
    <cellStyle name="Normal 9 8 4 3 2 3" xfId="6492" xr:uid="{89D6D39B-F919-4745-995B-9FBDBC7B4DC2}"/>
    <cellStyle name="Normal 9 8 4 3 2 4" xfId="5900" xr:uid="{7C4BE9FA-D526-4CD4-99EC-F1D4A4A6A0F5}"/>
    <cellStyle name="Normal 9 8 4 4" xfId="4300" xr:uid="{9B42707F-6520-446F-AFEA-3CB25CDDD63B}"/>
    <cellStyle name="Normal 9 8 4 4 2" xfId="5282" xr:uid="{424679F9-B4D2-4BBE-8371-31CD6DEC4843}"/>
    <cellStyle name="Normal 9 8 4 4 2 2" xfId="41909" xr:uid="{5B047711-495A-4549-9661-C4122C1726FD}"/>
    <cellStyle name="Normal 9 8 4 4 2 3" xfId="6493" xr:uid="{C0B5A1ED-8060-49A8-AB24-3EECC17344C2}"/>
    <cellStyle name="Normal 9 8 4 4 2 4" xfId="5901" xr:uid="{01CD3F94-6807-4A4C-80AE-691E52D7EA96}"/>
    <cellStyle name="Normal 9 8 4 5" xfId="5279" xr:uid="{CEDA198F-FFC9-4330-B462-F51C5549F737}"/>
    <cellStyle name="Normal 9 8 4 5 2" xfId="41906" xr:uid="{7D09EA1E-61CC-4299-B727-8DEBC0A20720}"/>
    <cellStyle name="Normal 9 8 4 5 3" xfId="6490" xr:uid="{B6337D90-0B7C-4445-8465-AEC9A863C3B9}"/>
    <cellStyle name="Normal 9 8 4 5 4" xfId="5898" xr:uid="{83145324-998D-4134-B2CA-1BEAA35090B1}"/>
    <cellStyle name="Normal 9 8 5" xfId="4301" xr:uid="{E03E42BB-E928-4FCA-B238-842246B4547A}"/>
    <cellStyle name="Normal 9 8 5 2" xfId="5283" xr:uid="{4AF08119-D6F8-455D-A191-4E2812EBAF66}"/>
    <cellStyle name="Normal 9 8 5 2 2" xfId="41910" xr:uid="{F2C84F49-97BA-4454-8BC5-0BE2B78B20CA}"/>
    <cellStyle name="Normal 9 8 5 2 3" xfId="6494" xr:uid="{8C961A28-CCF8-49A6-B341-DDEAF7638AD2}"/>
    <cellStyle name="Normal 9 8 5 2 4" xfId="5902" xr:uid="{9FC42B3A-7CE7-4518-9CAC-BC252F184D28}"/>
    <cellStyle name="Normal 9 8 6" xfId="4302" xr:uid="{3D24E19C-47E3-4923-B09F-67E4C27B2B24}"/>
    <cellStyle name="Normal 9 8 6 2" xfId="5284" xr:uid="{83138885-B20D-460E-8EC9-80DEAC8E03FF}"/>
    <cellStyle name="Normal 9 8 6 2 2" xfId="41911" xr:uid="{8246DB5C-CCB0-4B6E-B923-E0D0E790D1A5}"/>
    <cellStyle name="Normal 9 8 6 2 3" xfId="6495" xr:uid="{E753CF6C-5628-4271-8D82-F41705D7D5F2}"/>
    <cellStyle name="Normal 9 8 6 2 4" xfId="5903" xr:uid="{15578080-F352-4676-89E4-8A979A4FBC8E}"/>
    <cellStyle name="Normal 9 8 7" xfId="4303" xr:uid="{7DBEDCDA-EF6D-469C-8795-57953CA5CA30}"/>
    <cellStyle name="Normal 9 8 7 2" xfId="5285" xr:uid="{AF42B52E-DF17-4265-AD5F-956BFBCFD0FE}"/>
    <cellStyle name="Normal 9 8 7 2 2" xfId="41912" xr:uid="{95CC76A1-701F-4163-B931-7C7CA1AE5F98}"/>
    <cellStyle name="Normal 9 8 7 2 3" xfId="6496" xr:uid="{9642DB7D-34B4-438E-AD2E-9B731A843B16}"/>
    <cellStyle name="Normal 9 8 7 2 4" xfId="5904" xr:uid="{470E1DEC-E12B-467D-BE87-4D823DB1196A}"/>
    <cellStyle name="Normal 9 8 8" xfId="5266" xr:uid="{D559EF64-B001-4EF4-AFEC-718BE004F48F}"/>
    <cellStyle name="Normal 9 8 8 2" xfId="41893" xr:uid="{08406D7A-D636-4304-B6E4-075062EF22C1}"/>
    <cellStyle name="Normal 9 8 8 3" xfId="6477" xr:uid="{7C3EEC1A-528C-4738-BA2C-3A8FF3211EF0}"/>
    <cellStyle name="Normal 9 8 8 4" xfId="5885" xr:uid="{325FB16D-4F2D-489E-9358-0204182A0706}"/>
    <cellStyle name="Normal 9 9" xfId="430" xr:uid="{07FA34CD-B1F7-49C3-808E-D3A56AF14D6E}"/>
    <cellStyle name="Normal 9 9 2" xfId="900" xr:uid="{0439BC80-3A24-4556-9B01-4F12A3F947A3}"/>
    <cellStyle name="Normal 9 9 2 2" xfId="2493" xr:uid="{D16E0483-389B-4B38-AEB7-60799BC6DDBE}"/>
    <cellStyle name="Normal 9 9 2 2 2" xfId="5288" xr:uid="{B4633E69-3212-450E-B856-36B4FC224E84}"/>
    <cellStyle name="Normal 9 9 2 2 2 2" xfId="41915" xr:uid="{E1D1772D-BE02-42E4-8420-F5619EBDD295}"/>
    <cellStyle name="Normal 9 9 2 2 2 3" xfId="6499" xr:uid="{76B6EEF0-B8F7-4530-88BD-A9CDA449E569}"/>
    <cellStyle name="Normal 9 9 2 2 2 4" xfId="5907" xr:uid="{34B087AF-764F-4763-8D51-6C8CAD98AEA7}"/>
    <cellStyle name="Normal 9 9 2 3" xfId="4304" xr:uid="{78A6A793-2E82-4A68-A279-1E046CEE7E9D}"/>
    <cellStyle name="Normal 9 9 2 3 2" xfId="5289" xr:uid="{A765DA39-ED8C-4926-AAFC-7C3D7A08ED07}"/>
    <cellStyle name="Normal 9 9 2 3 2 2" xfId="41916" xr:uid="{8E4CCDF3-202A-4B0B-B7A6-0692255E4B26}"/>
    <cellStyle name="Normal 9 9 2 3 2 3" xfId="6500" xr:uid="{56AC7DB2-3343-4B6E-9681-555922E85B78}"/>
    <cellStyle name="Normal 9 9 2 3 2 4" xfId="5908" xr:uid="{8A80BBAC-F586-4CE5-A2F7-934023EE8CAD}"/>
    <cellStyle name="Normal 9 9 2 4" xfId="4305" xr:uid="{553FA68A-5F57-4C72-98C2-39FD78E7B42B}"/>
    <cellStyle name="Normal 9 9 2 4 2" xfId="5290" xr:uid="{4D7983B8-73B3-4FB5-BB4A-8DA66093BCF0}"/>
    <cellStyle name="Normal 9 9 2 4 2 2" xfId="41917" xr:uid="{C3BA5F3A-5A29-470C-B4AB-0843641459CF}"/>
    <cellStyle name="Normal 9 9 2 4 2 3" xfId="6501" xr:uid="{24D0558E-06DE-401D-9464-B5D1B26B26F9}"/>
    <cellStyle name="Normal 9 9 2 4 2 4" xfId="5909" xr:uid="{39DC8887-0DCA-47FF-B459-CAB83904BE23}"/>
    <cellStyle name="Normal 9 9 2 5" xfId="5287" xr:uid="{C4760533-D2A9-4C82-8582-7CAB45960B84}"/>
    <cellStyle name="Normal 9 9 2 5 2" xfId="41914" xr:uid="{276EC1F1-31A0-424C-B7CC-4DB7DA15B74F}"/>
    <cellStyle name="Normal 9 9 2 5 3" xfId="6498" xr:uid="{4BD08525-EBBC-4CE8-91C1-16DB9E7084BF}"/>
    <cellStyle name="Normal 9 9 2 5 4" xfId="5906" xr:uid="{326E4AF1-2253-4EB6-A968-F5967F5CDE5E}"/>
    <cellStyle name="Normal 9 9 3" xfId="2494" xr:uid="{08F755CE-AA50-45CC-BF17-049729C5FD63}"/>
    <cellStyle name="Normal 9 9 3 2" xfId="4306" xr:uid="{DDDD4A0A-041A-484C-805F-AA1C7F8E7EB3}"/>
    <cellStyle name="Normal 9 9 3 2 2" xfId="5292" xr:uid="{66E6B856-9A60-402E-8550-6F7BAE0B5E4E}"/>
    <cellStyle name="Normal 9 9 3 2 2 2" xfId="41919" xr:uid="{19ADD36A-2D9A-4457-8AB8-C3A24FA50A84}"/>
    <cellStyle name="Normal 9 9 3 2 2 3" xfId="6503" xr:uid="{09D4A62B-650A-450F-B8BA-BBDD2AA7CDDA}"/>
    <cellStyle name="Normal 9 9 3 2 2 4" xfId="5911" xr:uid="{C97A4C1D-95A4-4953-9624-00E41415DD74}"/>
    <cellStyle name="Normal 9 9 3 3" xfId="4307" xr:uid="{B449B4B4-794C-41A0-A611-3B120B2D29AA}"/>
    <cellStyle name="Normal 9 9 3 3 2" xfId="5293" xr:uid="{5DC88EB1-7544-4998-A804-27A31F0FE505}"/>
    <cellStyle name="Normal 9 9 3 3 2 2" xfId="41920" xr:uid="{22600C64-3540-449C-ABD9-DFC10806590A}"/>
    <cellStyle name="Normal 9 9 3 3 2 3" xfId="6504" xr:uid="{34C7C9D7-F0B0-42AA-AD6D-F0C7F8DEAC9B}"/>
    <cellStyle name="Normal 9 9 3 3 2 4" xfId="5912" xr:uid="{7D00AB87-E59A-4615-AD6E-B554EEB615D6}"/>
    <cellStyle name="Normal 9 9 3 4" xfId="4308" xr:uid="{5D8CAFC4-2013-4756-8971-FF2192303B8E}"/>
    <cellStyle name="Normal 9 9 3 4 2" xfId="5294" xr:uid="{41C39895-094B-4706-A198-0A74F6E308C3}"/>
    <cellStyle name="Normal 9 9 3 4 2 2" xfId="41921" xr:uid="{147278C0-AE65-4C89-9940-BB68DACAFD32}"/>
    <cellStyle name="Normal 9 9 3 4 2 3" xfId="6505" xr:uid="{821BC7A3-3C82-41CF-B09E-107779B87B7F}"/>
    <cellStyle name="Normal 9 9 3 4 2 4" xfId="5913" xr:uid="{7600FE9B-4A21-41AD-B81E-F53789490961}"/>
    <cellStyle name="Normal 9 9 3 5" xfId="5291" xr:uid="{00135A69-CEED-403F-A16F-DFCBA629CD42}"/>
    <cellStyle name="Normal 9 9 3 5 2" xfId="41918" xr:uid="{41B8BBC5-D839-4D75-8C6C-60E7FD06EA5A}"/>
    <cellStyle name="Normal 9 9 3 5 3" xfId="6502" xr:uid="{EF7C6FAB-0727-4155-A56E-5EE6D72A8B2F}"/>
    <cellStyle name="Normal 9 9 3 5 4" xfId="5910" xr:uid="{2D040B81-F33D-4703-8FDD-E35B2EB5EEA0}"/>
    <cellStyle name="Normal 9 9 4" xfId="4309" xr:uid="{7E97A330-1480-4579-969D-DFB2E010EBBF}"/>
    <cellStyle name="Normal 9 9 4 2" xfId="5295" xr:uid="{036BD69F-210F-4608-8575-D4BD7CBB7B18}"/>
    <cellStyle name="Normal 9 9 4 2 2" xfId="41922" xr:uid="{899DA6B9-C6E0-48DE-9467-D862D3C38BB4}"/>
    <cellStyle name="Normal 9 9 4 2 3" xfId="6506" xr:uid="{CE691F7E-E292-45D2-9CB7-9F5FCBE3036C}"/>
    <cellStyle name="Normal 9 9 4 2 4" xfId="5914" xr:uid="{B1B1D56E-38AB-4005-8D8B-B741D932EBF8}"/>
    <cellStyle name="Normal 9 9 5" xfId="4310" xr:uid="{A26AF9DE-4735-4A45-BC6F-94931A9F91DC}"/>
    <cellStyle name="Normal 9 9 5 2" xfId="5296" xr:uid="{3A2CBB33-2FF0-4BB2-89E6-265F3BA76ECC}"/>
    <cellStyle name="Normal 9 9 5 2 2" xfId="41923" xr:uid="{257B3148-8DD0-4D56-8B73-9405A3CFFFAB}"/>
    <cellStyle name="Normal 9 9 5 2 3" xfId="6507" xr:uid="{4085C9EE-9828-4481-8FAA-99618A5A34ED}"/>
    <cellStyle name="Normal 9 9 5 2 4" xfId="5915" xr:uid="{7E039A2F-51E8-49E6-9B6E-BDC3DB0658AC}"/>
    <cellStyle name="Normal 9 9 6" xfId="4311" xr:uid="{5B2D6C4C-7EF1-40FA-9339-8C7DDF7E7A1C}"/>
    <cellStyle name="Normal 9 9 6 2" xfId="5297" xr:uid="{983E6FEF-F72D-47F0-822F-6370CA2A60F5}"/>
    <cellStyle name="Normal 9 9 6 2 2" xfId="41924" xr:uid="{45A08253-7ACC-4C75-B5BC-81B4D08B269B}"/>
    <cellStyle name="Normal 9 9 6 2 3" xfId="6508" xr:uid="{96C99283-6DD1-45A2-A9C6-D1D68E59543E}"/>
    <cellStyle name="Normal 9 9 6 2 4" xfId="5916" xr:uid="{52BD0A23-ABE5-4915-8D9C-B48F2D7ADDBE}"/>
    <cellStyle name="Normal 9 9 7" xfId="5286" xr:uid="{11D8A9EF-76EE-4538-9B67-990C73DA4DD7}"/>
    <cellStyle name="Normal 9 9 7 2" xfId="41913" xr:uid="{EC66BB18-FA71-43A9-B983-EF506288EDAA}"/>
    <cellStyle name="Normal 9 9 7 3" xfId="6497" xr:uid="{3B409ED3-3E34-4969-A65B-C158BFDF96D6}"/>
    <cellStyle name="Normal 9 9 7 4" xfId="5905" xr:uid="{98CA4666-82B2-4096-978F-39AC5A96A66E}"/>
    <cellStyle name="Percent 2" xfId="185" xr:uid="{3135859D-A34C-4BAC-BE79-175150699E70}"/>
    <cellStyle name="Percent 2 10" xfId="8083" xr:uid="{B0971D33-36A0-47DC-9B47-6E599F659CA1}"/>
    <cellStyle name="Percent 2 10 2" xfId="9795" xr:uid="{236F9305-C63B-4CB7-B601-9926E577DAE3}"/>
    <cellStyle name="Percent 2 10 2 2" xfId="13217" xr:uid="{422E4723-17D0-40FB-8F11-C0C1F3C4E381}"/>
    <cellStyle name="Percent 2 10 2 2 2" xfId="26907" xr:uid="{93D49C0A-F88B-473E-8C94-457D739FFE25}"/>
    <cellStyle name="Percent 2 10 2 2 2 2" xfId="40599" xr:uid="{1CA9ABEF-937A-4DFA-8D00-93173C8CB21D}"/>
    <cellStyle name="Percent 2 10 2 2 2 3" xfId="55483" xr:uid="{97D4614F-F297-479B-AF13-0BBCF1E69BC1}"/>
    <cellStyle name="Percent 2 10 2 2 3" xfId="20063" xr:uid="{05B79D1D-8414-421A-B984-34C3F4BB7C36}"/>
    <cellStyle name="Percent 2 10 2 2 4" xfId="33753" xr:uid="{E70F7605-1C2D-4B23-A21D-24C400387CD5}"/>
    <cellStyle name="Percent 2 10 2 2 5" xfId="48637" xr:uid="{B6E7F5E3-AC8C-4343-864C-931C2DF71DD1}"/>
    <cellStyle name="Percent 2 10 2 3" xfId="23485" xr:uid="{E3BDE524-BEAE-4C9D-9A18-1DA4F07D8A5C}"/>
    <cellStyle name="Percent 2 10 2 3 2" xfId="37177" xr:uid="{5DDAD2F7-522E-4379-8CA7-447A84C46C00}"/>
    <cellStyle name="Percent 2 10 2 3 3" xfId="52061" xr:uid="{3428591B-9A57-44AE-9D4A-DAC75B71657F}"/>
    <cellStyle name="Percent 2 10 2 4" xfId="16641" xr:uid="{514F0C9A-BF9F-445D-BBFF-E4D6FD7D71AC}"/>
    <cellStyle name="Percent 2 10 2 5" xfId="30331" xr:uid="{F98A15D1-534C-4336-9439-4CEBC61F5ABA}"/>
    <cellStyle name="Percent 2 10 2 6" xfId="45215" xr:uid="{9D6E351A-33A2-4B45-9B22-80C4E933820C}"/>
    <cellStyle name="Percent 2 10 3" xfId="11505" xr:uid="{5D0CFC7A-E14E-4443-B564-3BEFF29D3F3D}"/>
    <cellStyle name="Percent 2 10 3 2" xfId="25195" xr:uid="{BFB2D5B1-DA76-435D-91C3-EDE7C9E4646A}"/>
    <cellStyle name="Percent 2 10 3 2 2" xfId="38887" xr:uid="{78D81669-0340-4996-8212-13678AAE5BFF}"/>
    <cellStyle name="Percent 2 10 3 2 3" xfId="53771" xr:uid="{0DCF8241-451D-4067-B9B9-EC4B1F5A163F}"/>
    <cellStyle name="Percent 2 10 3 3" xfId="18351" xr:uid="{F28BF2DE-9175-4BBF-9A1E-7A7272DE5A4F}"/>
    <cellStyle name="Percent 2 10 3 4" xfId="32041" xr:uid="{FEE6C683-9560-4FE2-BC27-EC1108F6B02C}"/>
    <cellStyle name="Percent 2 10 3 5" xfId="46925" xr:uid="{E0233363-C395-4E50-B4E7-BD42D6519092}"/>
    <cellStyle name="Percent 2 10 4" xfId="21773" xr:uid="{4E7DF7D4-3E50-4E4A-899C-0C499E11EFF1}"/>
    <cellStyle name="Percent 2 10 4 2" xfId="35465" xr:uid="{5270642C-FAC5-45DE-AD61-E6C982DB609F}"/>
    <cellStyle name="Percent 2 10 4 3" xfId="50349" xr:uid="{758B6F7C-0FD6-4446-A1A7-74C8F8D7CA11}"/>
    <cellStyle name="Percent 2 10 5" xfId="14929" xr:uid="{3D24FB89-40CB-4E73-AA70-8ECADDC3C928}"/>
    <cellStyle name="Percent 2 10 6" xfId="28619" xr:uid="{1B2D03E9-AE2B-43BE-9BAB-FBC8C3919B34}"/>
    <cellStyle name="Percent 2 10 7" xfId="43503" xr:uid="{255FBF90-73C3-4F87-A00A-EFAF02E33E1C}"/>
    <cellStyle name="Percent 2 11" xfId="9794" xr:uid="{4EA239E6-EA84-415A-8946-1DBF9501010F}"/>
    <cellStyle name="Percent 2 11 2" xfId="13216" xr:uid="{B5EF4F81-0747-4FCB-8BE1-6992077C11E1}"/>
    <cellStyle name="Percent 2 11 2 2" xfId="26906" xr:uid="{E4664471-370C-4606-9E56-83AF782EB1F8}"/>
    <cellStyle name="Percent 2 11 2 2 2" xfId="40598" xr:uid="{61D86F35-33ED-49C1-AB30-434BE1C15042}"/>
    <cellStyle name="Percent 2 11 2 2 3" xfId="55482" xr:uid="{59478C2E-C6AE-4FA4-9020-1EC30BC7E68B}"/>
    <cellStyle name="Percent 2 11 2 3" xfId="20062" xr:uid="{F6C6FFBF-ECCD-499C-8D95-376708374657}"/>
    <cellStyle name="Percent 2 11 2 4" xfId="33752" xr:uid="{C6D2907E-A557-413A-9F63-850B9D037778}"/>
    <cellStyle name="Percent 2 11 2 5" xfId="48636" xr:uid="{53B17B9A-768C-46F9-BBA6-917A4A4BE28B}"/>
    <cellStyle name="Percent 2 11 3" xfId="23484" xr:uid="{A2D7445F-55E3-4BCC-A0B1-52F31F9F05AE}"/>
    <cellStyle name="Percent 2 11 3 2" xfId="37176" xr:uid="{00A39883-6799-44A1-9FDE-24B7F5B30F60}"/>
    <cellStyle name="Percent 2 11 3 3" xfId="52060" xr:uid="{BC797157-AC84-472F-83E8-CC9E61BEED35}"/>
    <cellStyle name="Percent 2 11 4" xfId="16640" xr:uid="{52A22D37-E1CE-4178-8B3C-62B6000DBDCF}"/>
    <cellStyle name="Percent 2 11 5" xfId="30330" xr:uid="{D5E1AE15-7542-4E96-8415-8DF6862217CD}"/>
    <cellStyle name="Percent 2 11 6" xfId="45214" xr:uid="{EBE3F8EA-D44A-435A-BF3E-EEDB35175621}"/>
    <cellStyle name="Percent 2 12" xfId="11504" xr:uid="{67A9F95B-C269-445C-A432-55DEA8B697CB}"/>
    <cellStyle name="Percent 2 12 2" xfId="25194" xr:uid="{9CE5367F-747A-45E7-A0E5-83FAFC802822}"/>
    <cellStyle name="Percent 2 12 2 2" xfId="38886" xr:uid="{B6268489-0CF3-47B2-AB84-E066909C7E82}"/>
    <cellStyle name="Percent 2 12 2 3" xfId="53770" xr:uid="{809EA7EF-B129-44A1-AD79-F0CD4BCB96B5}"/>
    <cellStyle name="Percent 2 12 3" xfId="18350" xr:uid="{FE2568A2-D71A-40AE-905F-EAC22B8E9FB9}"/>
    <cellStyle name="Percent 2 12 4" xfId="32040" xr:uid="{DE3F67B8-44AE-4F1D-BBAA-7373C72BB458}"/>
    <cellStyle name="Percent 2 12 5" xfId="46924" xr:uid="{E3445F77-3037-40A0-B798-3B45D1888FCE}"/>
    <cellStyle name="Percent 2 13" xfId="21772" xr:uid="{FBE4EAD1-13CA-4724-B95D-5AE845DBC0D4}"/>
    <cellStyle name="Percent 2 13 2" xfId="35464" xr:uid="{A2633CAB-8D6B-42E1-AA70-C242A512F464}"/>
    <cellStyle name="Percent 2 13 3" xfId="50348" xr:uid="{F56ABDD3-971B-47A0-81B3-6920ADCE6C4B}"/>
    <cellStyle name="Percent 2 14" xfId="14928" xr:uid="{4425AAE9-5601-4646-A5FB-52BA6DAD71C5}"/>
    <cellStyle name="Percent 2 14 2" xfId="40776" xr:uid="{387FA7BA-4ED5-47AA-8FAF-C2A5E77C4B43}"/>
    <cellStyle name="Percent 2 15" xfId="28618" xr:uid="{811FA2AC-45BA-4A10-BF38-03F0B64BDCF1}"/>
    <cellStyle name="Percent 2 16" xfId="43502" xr:uid="{F30F1423-8CCD-4355-870D-C7995E226D86}"/>
    <cellStyle name="Percent 2 17" xfId="8082" xr:uid="{6CF827EC-75B8-429A-A5A0-D65399675169}"/>
    <cellStyle name="Percent 2 18" xfId="5937" xr:uid="{6DB5B0CA-E398-4C5F-A11F-992A189DF567}"/>
    <cellStyle name="Percent 2 19" xfId="5345" xr:uid="{6918ACA4-EEE4-48AA-A96B-DE464FC53320}"/>
    <cellStyle name="Percent 2 2" xfId="5298" xr:uid="{2DC580C5-3BFF-4FE0-B624-7179B12C25C5}"/>
    <cellStyle name="Percent 2 2 10" xfId="9796" xr:uid="{08D0668A-5914-447A-9987-A56BA0CD2AAC}"/>
    <cellStyle name="Percent 2 2 10 2" xfId="13218" xr:uid="{52F0EFEE-D63E-491E-95F5-A51EC39211E8}"/>
    <cellStyle name="Percent 2 2 10 2 2" xfId="26908" xr:uid="{B329FEA1-2511-465C-A884-C3AB3D7FB949}"/>
    <cellStyle name="Percent 2 2 10 2 2 2" xfId="40600" xr:uid="{456597B8-8881-408E-AAC4-D01B1D328E5C}"/>
    <cellStyle name="Percent 2 2 10 2 2 3" xfId="55484" xr:uid="{56941C36-7CD4-416C-8090-A9262F7ED983}"/>
    <cellStyle name="Percent 2 2 10 2 3" xfId="20064" xr:uid="{EDAE6AE6-A6CE-4BDC-8C5C-1E1548C9A385}"/>
    <cellStyle name="Percent 2 2 10 2 4" xfId="33754" xr:uid="{3AC3125B-D176-444C-B186-E6E060D44498}"/>
    <cellStyle name="Percent 2 2 10 2 5" xfId="48638" xr:uid="{E7DE60C9-A56B-4AC7-8A34-E19C7F2D8261}"/>
    <cellStyle name="Percent 2 2 10 3" xfId="23486" xr:uid="{974ADF96-F3D8-4B7B-AACC-E368520086C4}"/>
    <cellStyle name="Percent 2 2 10 3 2" xfId="37178" xr:uid="{65A3DA64-BF5B-427F-97A0-B1BDA4F8B04E}"/>
    <cellStyle name="Percent 2 2 10 3 3" xfId="52062" xr:uid="{92A9E45F-385D-4505-A58C-90015C47D026}"/>
    <cellStyle name="Percent 2 2 10 4" xfId="16642" xr:uid="{C3C25AB4-44FD-4123-ABA7-CB914400E34A}"/>
    <cellStyle name="Percent 2 2 10 5" xfId="30332" xr:uid="{99BF8B1A-5B2D-4045-9003-0A170A26A2CC}"/>
    <cellStyle name="Percent 2 2 10 6" xfId="45216" xr:uid="{1A5C8194-BB37-4801-A1B0-27386774C8D8}"/>
    <cellStyle name="Percent 2 2 11" xfId="11506" xr:uid="{5E8F0F47-7610-4EE4-BB94-34BE7D96644B}"/>
    <cellStyle name="Percent 2 2 11 2" xfId="25196" xr:uid="{680EA21C-B9DB-444F-8D0A-255123D8F402}"/>
    <cellStyle name="Percent 2 2 11 2 2" xfId="38888" xr:uid="{D4D78B6E-AF7E-41CF-9E23-24FD8D8BBEF2}"/>
    <cellStyle name="Percent 2 2 11 2 3" xfId="53772" xr:uid="{DFF8B6D8-96BE-4DDF-9580-677E91F534AE}"/>
    <cellStyle name="Percent 2 2 11 3" xfId="18352" xr:uid="{20BF3FA0-36A0-4D14-9147-B781D60F327C}"/>
    <cellStyle name="Percent 2 2 11 4" xfId="32042" xr:uid="{42A4BD9A-3ECE-4CBE-9268-E6AAB21572A8}"/>
    <cellStyle name="Percent 2 2 11 5" xfId="46926" xr:uid="{ED2927A0-26D4-496D-86BC-53D5BA9FAC74}"/>
    <cellStyle name="Percent 2 2 12" xfId="21774" xr:uid="{FE05A52C-D879-4B87-B148-EC080C4C6B9D}"/>
    <cellStyle name="Percent 2 2 12 2" xfId="35466" xr:uid="{9A08AF72-F6DE-4B6F-B345-946D3598CA30}"/>
    <cellStyle name="Percent 2 2 12 3" xfId="50350" xr:uid="{CFBA7A25-2FB7-4933-8F3B-971405CE9072}"/>
    <cellStyle name="Percent 2 2 13" xfId="14930" xr:uid="{94D8AB20-2E45-4B85-B49C-BD88BC825BAA}"/>
    <cellStyle name="Percent 2 2 13 2" xfId="41925" xr:uid="{1D08B2C1-3E80-4498-ABF6-9FD5A4A8A509}"/>
    <cellStyle name="Percent 2 2 14" xfId="28620" xr:uid="{473EDD23-0847-44C1-A7C6-0750FEA8067E}"/>
    <cellStyle name="Percent 2 2 15" xfId="43504" xr:uid="{7D73420D-DC34-4A40-96C5-682A5664608F}"/>
    <cellStyle name="Percent 2 2 16" xfId="8084" xr:uid="{0EDF2D07-DB2A-4720-BBF4-A8C3376228D6}"/>
    <cellStyle name="Percent 2 2 17" xfId="6509" xr:uid="{885C7CF7-1837-4DF6-BB6C-3BE6175A79C2}"/>
    <cellStyle name="Percent 2 2 18" xfId="5917" xr:uid="{4EE379FD-402B-4DD7-9B52-B079CCAD7C1A}"/>
    <cellStyle name="Percent 2 2 2" xfId="8085" xr:uid="{92C4D77F-2E43-4E4A-9B98-96FCA0FB7C40}"/>
    <cellStyle name="Percent 2 2 2 10" xfId="21775" xr:uid="{F4FF3D76-2847-42C9-8E06-F28599692377}"/>
    <cellStyle name="Percent 2 2 2 10 2" xfId="35467" xr:uid="{5703059A-8A42-4E98-B038-8D9069D73051}"/>
    <cellStyle name="Percent 2 2 2 10 3" xfId="50351" xr:uid="{76B274CB-92E0-4E2D-88E3-7081121F92A2}"/>
    <cellStyle name="Percent 2 2 2 11" xfId="14931" xr:uid="{9DD217C9-8854-4205-813B-0FDEA8E16371}"/>
    <cellStyle name="Percent 2 2 2 12" xfId="28621" xr:uid="{A5A2A573-DE1B-4F51-B27E-D9EA903C79E3}"/>
    <cellStyle name="Percent 2 2 2 13" xfId="43505" xr:uid="{E830C978-5F24-4422-898C-2EF2AE83C01C}"/>
    <cellStyle name="Percent 2 2 2 2" xfId="8086" xr:uid="{94A793F8-A5D0-4579-BEBD-661219F07C0B}"/>
    <cellStyle name="Percent 2 2 2 2 10" xfId="14932" xr:uid="{35A21B88-3F7B-4F4F-A48E-E1CF4F1676D6}"/>
    <cellStyle name="Percent 2 2 2 2 11" xfId="28622" xr:uid="{2621DD3D-37BF-47DD-881C-0E0245B95236}"/>
    <cellStyle name="Percent 2 2 2 2 12" xfId="43506" xr:uid="{5A665CAF-5D29-4519-8A08-866CC7A32785}"/>
    <cellStyle name="Percent 2 2 2 2 2" xfId="8087" xr:uid="{06040FE6-D946-4F1B-9297-F939FBED1119}"/>
    <cellStyle name="Percent 2 2 2 2 2 10" xfId="43507" xr:uid="{CB391551-CEB6-4744-AA1A-5D002A4F66D4}"/>
    <cellStyle name="Percent 2 2 2 2 2 2" xfId="8088" xr:uid="{57B37B95-B187-4223-959D-1273E5A0F5E1}"/>
    <cellStyle name="Percent 2 2 2 2 2 2 2" xfId="8089" xr:uid="{40DDA406-2BB5-4B1B-877E-5B1C39237468}"/>
    <cellStyle name="Percent 2 2 2 2 2 2 2 2" xfId="9801" xr:uid="{7191467D-FB04-4A31-A8AE-CB41EEA62F44}"/>
    <cellStyle name="Percent 2 2 2 2 2 2 2 2 2" xfId="13223" xr:uid="{B64A276B-077B-4166-AFC4-5BAFCFC87F6B}"/>
    <cellStyle name="Percent 2 2 2 2 2 2 2 2 2 2" xfId="26913" xr:uid="{F4B2B2C8-E87C-4805-A6B5-1B2A8CE42E39}"/>
    <cellStyle name="Percent 2 2 2 2 2 2 2 2 2 2 2" xfId="40605" xr:uid="{A1DA1772-7994-4FAB-8B5A-B513A3D22AEC}"/>
    <cellStyle name="Percent 2 2 2 2 2 2 2 2 2 2 3" xfId="55489" xr:uid="{BFCEC814-3ACC-4BCD-BBA7-E420F6776C8B}"/>
    <cellStyle name="Percent 2 2 2 2 2 2 2 2 2 3" xfId="20069" xr:uid="{5BDE124B-A6C8-426D-8BA9-FE0674EF2590}"/>
    <cellStyle name="Percent 2 2 2 2 2 2 2 2 2 4" xfId="33759" xr:uid="{A2823A5F-5605-4850-9D93-B9DC60BBB9A8}"/>
    <cellStyle name="Percent 2 2 2 2 2 2 2 2 2 5" xfId="48643" xr:uid="{476CD12E-58EE-4F33-BE48-465C5969AD44}"/>
    <cellStyle name="Percent 2 2 2 2 2 2 2 2 3" xfId="23491" xr:uid="{868FC599-345D-483D-BA38-68892F303BB1}"/>
    <cellStyle name="Percent 2 2 2 2 2 2 2 2 3 2" xfId="37183" xr:uid="{2CF785C4-6583-4719-A6AF-5BC27AB865CE}"/>
    <cellStyle name="Percent 2 2 2 2 2 2 2 2 3 3" xfId="52067" xr:uid="{ACC12139-91DF-4127-A36F-B8C03DA753B5}"/>
    <cellStyle name="Percent 2 2 2 2 2 2 2 2 4" xfId="16647" xr:uid="{0D7A3B49-FA8B-47EB-AAF1-68554B2831BF}"/>
    <cellStyle name="Percent 2 2 2 2 2 2 2 2 5" xfId="30337" xr:uid="{8A500B4A-BC1B-4ED7-986E-A69BF6318BEA}"/>
    <cellStyle name="Percent 2 2 2 2 2 2 2 2 6" xfId="45221" xr:uid="{C7706CA8-CC85-46B3-851B-60E210E78951}"/>
    <cellStyle name="Percent 2 2 2 2 2 2 2 3" xfId="11511" xr:uid="{56409A93-2BDF-4C99-A6E7-D7FA0E7F1935}"/>
    <cellStyle name="Percent 2 2 2 2 2 2 2 3 2" xfId="25201" xr:uid="{2CD9F48F-2153-4173-B954-B1186192D449}"/>
    <cellStyle name="Percent 2 2 2 2 2 2 2 3 2 2" xfId="38893" xr:uid="{744FAD76-4A18-4FB9-815A-7AB72B0EAE5F}"/>
    <cellStyle name="Percent 2 2 2 2 2 2 2 3 2 3" xfId="53777" xr:uid="{1D77A590-F719-4CD4-9E56-3BA77BB2C71C}"/>
    <cellStyle name="Percent 2 2 2 2 2 2 2 3 3" xfId="18357" xr:uid="{3639C952-FBCF-4D09-B956-3E84C1728E95}"/>
    <cellStyle name="Percent 2 2 2 2 2 2 2 3 4" xfId="32047" xr:uid="{01FD43E5-19F5-4055-9839-7BB299F9ED7F}"/>
    <cellStyle name="Percent 2 2 2 2 2 2 2 3 5" xfId="46931" xr:uid="{63F4429A-29E7-4326-9FD1-BD6E8B8A8FAF}"/>
    <cellStyle name="Percent 2 2 2 2 2 2 2 4" xfId="21779" xr:uid="{8774A9EC-781E-46DB-8B04-44FAEA438B86}"/>
    <cellStyle name="Percent 2 2 2 2 2 2 2 4 2" xfId="35471" xr:uid="{57E28ADE-2EF4-42AE-9D80-287FFCD41AAB}"/>
    <cellStyle name="Percent 2 2 2 2 2 2 2 4 3" xfId="50355" xr:uid="{6B334E0D-FEB1-4CC0-ACCC-BFE5B4D087D6}"/>
    <cellStyle name="Percent 2 2 2 2 2 2 2 5" xfId="14935" xr:uid="{D7A597B6-B3EC-40F7-BBAF-9E4214B955CA}"/>
    <cellStyle name="Percent 2 2 2 2 2 2 2 6" xfId="28625" xr:uid="{C53E49A3-CE35-4116-99C4-295F68070E83}"/>
    <cellStyle name="Percent 2 2 2 2 2 2 2 7" xfId="43509" xr:uid="{281798CA-34F5-45F8-A507-00D44E4EC1DC}"/>
    <cellStyle name="Percent 2 2 2 2 2 2 3" xfId="9800" xr:uid="{2CD244FC-CE35-4C7E-A7A3-376DB33B3006}"/>
    <cellStyle name="Percent 2 2 2 2 2 2 3 2" xfId="13222" xr:uid="{4973573D-54FE-4E29-850C-800E4A835D3C}"/>
    <cellStyle name="Percent 2 2 2 2 2 2 3 2 2" xfId="26912" xr:uid="{D3D67C34-4150-427D-8018-62781CDC20A4}"/>
    <cellStyle name="Percent 2 2 2 2 2 2 3 2 2 2" xfId="40604" xr:uid="{0D148E8F-D4D9-4C4D-BB54-E4FD5AB09973}"/>
    <cellStyle name="Percent 2 2 2 2 2 2 3 2 2 3" xfId="55488" xr:uid="{D53B58F9-9A0E-4C1B-B453-7E01CBD768CF}"/>
    <cellStyle name="Percent 2 2 2 2 2 2 3 2 3" xfId="20068" xr:uid="{1FAC7669-3455-4B0D-9564-BB3DECCB7A0C}"/>
    <cellStyle name="Percent 2 2 2 2 2 2 3 2 4" xfId="33758" xr:uid="{AADB8E84-815D-408C-A3D8-9A68AC567114}"/>
    <cellStyle name="Percent 2 2 2 2 2 2 3 2 5" xfId="48642" xr:uid="{122A4918-4C3D-41F0-8BE6-85737ABE1046}"/>
    <cellStyle name="Percent 2 2 2 2 2 2 3 3" xfId="23490" xr:uid="{F596FD23-CCBE-444B-B255-837A3EC53FE2}"/>
    <cellStyle name="Percent 2 2 2 2 2 2 3 3 2" xfId="37182" xr:uid="{3700CCEC-08F9-4CAB-B521-C40209FF903D}"/>
    <cellStyle name="Percent 2 2 2 2 2 2 3 3 3" xfId="52066" xr:uid="{785FEA92-6345-413A-8212-CE96FC3D4C31}"/>
    <cellStyle name="Percent 2 2 2 2 2 2 3 4" xfId="16646" xr:uid="{28A78BA0-7F3F-4F41-B685-EBF1527C413E}"/>
    <cellStyle name="Percent 2 2 2 2 2 2 3 5" xfId="30336" xr:uid="{610E51B0-40ED-4939-8DA4-FD72311F2ADD}"/>
    <cellStyle name="Percent 2 2 2 2 2 2 3 6" xfId="45220" xr:uid="{9172088E-455A-467E-9939-B7F7464649CB}"/>
    <cellStyle name="Percent 2 2 2 2 2 2 4" xfId="11510" xr:uid="{8DA9360F-44A9-4BC5-91A8-A7EC63610CCC}"/>
    <cellStyle name="Percent 2 2 2 2 2 2 4 2" xfId="25200" xr:uid="{DC418F08-A839-4289-AF6D-9A510CA05872}"/>
    <cellStyle name="Percent 2 2 2 2 2 2 4 2 2" xfId="38892" xr:uid="{366BD3C7-210E-4454-99A1-5E207065E5D3}"/>
    <cellStyle name="Percent 2 2 2 2 2 2 4 2 3" xfId="53776" xr:uid="{72C0056A-E682-4B37-9DEB-0AC4CA23A949}"/>
    <cellStyle name="Percent 2 2 2 2 2 2 4 3" xfId="18356" xr:uid="{52D963DE-43D4-498B-8EBA-6B165CFF8D6A}"/>
    <cellStyle name="Percent 2 2 2 2 2 2 4 4" xfId="32046" xr:uid="{2810784E-B4AA-459B-86CA-0FB689DE2CBE}"/>
    <cellStyle name="Percent 2 2 2 2 2 2 4 5" xfId="46930" xr:uid="{1F5FD3B4-CFEF-45B5-8A5C-BD2CF0C44A86}"/>
    <cellStyle name="Percent 2 2 2 2 2 2 5" xfId="21778" xr:uid="{5DAC62A2-A3B6-45F3-9D39-9A9FAC9BE683}"/>
    <cellStyle name="Percent 2 2 2 2 2 2 5 2" xfId="35470" xr:uid="{AC267C06-EAA7-431E-9F09-84731F306A6B}"/>
    <cellStyle name="Percent 2 2 2 2 2 2 5 3" xfId="50354" xr:uid="{8627E2E8-31B4-4F8E-9682-B124DBEE9AD2}"/>
    <cellStyle name="Percent 2 2 2 2 2 2 6" xfId="14934" xr:uid="{2B98AC91-6BFD-4D45-AC3F-B1CED4289CDB}"/>
    <cellStyle name="Percent 2 2 2 2 2 2 7" xfId="28624" xr:uid="{190128E2-65C2-4C05-999F-B801BE366126}"/>
    <cellStyle name="Percent 2 2 2 2 2 2 8" xfId="43508" xr:uid="{C87134C2-89A3-4307-A1B5-F642B218EC22}"/>
    <cellStyle name="Percent 2 2 2 2 2 3" xfId="8090" xr:uid="{B04BDE5B-4EE1-40C3-B706-6BA8D45D2014}"/>
    <cellStyle name="Percent 2 2 2 2 2 3 2" xfId="9802" xr:uid="{A127D213-7F68-44D5-9CC4-F3363BF60D0D}"/>
    <cellStyle name="Percent 2 2 2 2 2 3 2 2" xfId="13224" xr:uid="{7E195FD9-3661-44DA-B8A9-DA31044A185A}"/>
    <cellStyle name="Percent 2 2 2 2 2 3 2 2 2" xfId="26914" xr:uid="{C14BC64C-E2B9-4CF8-A04C-7295EB955F74}"/>
    <cellStyle name="Percent 2 2 2 2 2 3 2 2 2 2" xfId="40606" xr:uid="{1D202B5D-4047-4ACA-B775-AD1BB1B784CB}"/>
    <cellStyle name="Percent 2 2 2 2 2 3 2 2 2 3" xfId="55490" xr:uid="{0FC0353D-BAA3-4375-886E-6C92A3FCE925}"/>
    <cellStyle name="Percent 2 2 2 2 2 3 2 2 3" xfId="20070" xr:uid="{BD1A6CEA-6978-418D-997B-99961FB37DAA}"/>
    <cellStyle name="Percent 2 2 2 2 2 3 2 2 4" xfId="33760" xr:uid="{898869E0-E604-4F25-93A0-E904E3863273}"/>
    <cellStyle name="Percent 2 2 2 2 2 3 2 2 5" xfId="48644" xr:uid="{DDFC424B-1382-42F6-9F3B-B60A44B3B0B1}"/>
    <cellStyle name="Percent 2 2 2 2 2 3 2 3" xfId="23492" xr:uid="{11CC4401-B7EF-45E4-BDEB-0ABFA269B63B}"/>
    <cellStyle name="Percent 2 2 2 2 2 3 2 3 2" xfId="37184" xr:uid="{77B522D0-9F1C-4921-A168-20A4757ACAB3}"/>
    <cellStyle name="Percent 2 2 2 2 2 3 2 3 3" xfId="52068" xr:uid="{BB9DE642-AF31-48AE-8A84-66C50660310D}"/>
    <cellStyle name="Percent 2 2 2 2 2 3 2 4" xfId="16648" xr:uid="{43BDD5DC-3F98-4128-9454-6C33B3E4E988}"/>
    <cellStyle name="Percent 2 2 2 2 2 3 2 5" xfId="30338" xr:uid="{6E49E846-8FBC-4B68-836D-A4DCF01A59E6}"/>
    <cellStyle name="Percent 2 2 2 2 2 3 2 6" xfId="45222" xr:uid="{9405F1FA-9EA0-42F3-89A9-CB72182061C3}"/>
    <cellStyle name="Percent 2 2 2 2 2 3 3" xfId="11512" xr:uid="{547B842A-5AC5-4920-AD8E-2A45575A9863}"/>
    <cellStyle name="Percent 2 2 2 2 2 3 3 2" xfId="25202" xr:uid="{4B557BFB-E782-4DD7-B7C2-A4B2469D15B2}"/>
    <cellStyle name="Percent 2 2 2 2 2 3 3 2 2" xfId="38894" xr:uid="{BC2B4A07-F210-49D7-9C9B-394DC57C92D0}"/>
    <cellStyle name="Percent 2 2 2 2 2 3 3 2 3" xfId="53778" xr:uid="{18B27221-03B3-4156-87B8-C5797ECDB615}"/>
    <cellStyle name="Percent 2 2 2 2 2 3 3 3" xfId="18358" xr:uid="{660E9629-35D6-4AB8-B60C-05974D3D0C5B}"/>
    <cellStyle name="Percent 2 2 2 2 2 3 3 4" xfId="32048" xr:uid="{92E2C0A7-9DFB-402C-82EE-8781CF790604}"/>
    <cellStyle name="Percent 2 2 2 2 2 3 3 5" xfId="46932" xr:uid="{EBCC3E32-E74A-45DF-9FB7-7297454D03AC}"/>
    <cellStyle name="Percent 2 2 2 2 2 3 4" xfId="21780" xr:uid="{1A1767DA-5CF7-4A23-AF5A-44362D504430}"/>
    <cellStyle name="Percent 2 2 2 2 2 3 4 2" xfId="35472" xr:uid="{B3B0543D-B4D8-4031-AF1A-D2B081100D2C}"/>
    <cellStyle name="Percent 2 2 2 2 2 3 4 3" xfId="50356" xr:uid="{EBE627AC-D6FA-40F8-8D42-9B568CBD26FA}"/>
    <cellStyle name="Percent 2 2 2 2 2 3 5" xfId="14936" xr:uid="{F46F66F4-8FD0-4691-B7BD-786068BC4E6F}"/>
    <cellStyle name="Percent 2 2 2 2 2 3 6" xfId="28626" xr:uid="{2EE645EF-F935-473C-B302-A46FDF6004DD}"/>
    <cellStyle name="Percent 2 2 2 2 2 3 7" xfId="43510" xr:uid="{AFFEF0C4-31F2-41E3-8DD0-A583C1ED7B76}"/>
    <cellStyle name="Percent 2 2 2 2 2 4" xfId="8091" xr:uid="{21D3BD00-E478-4606-B30C-43A7D008F0CC}"/>
    <cellStyle name="Percent 2 2 2 2 2 4 2" xfId="9803" xr:uid="{448D5058-B865-4860-A6BC-097F7DA03C14}"/>
    <cellStyle name="Percent 2 2 2 2 2 4 2 2" xfId="13225" xr:uid="{93A8B948-90D7-431B-8777-5E6362AB42A6}"/>
    <cellStyle name="Percent 2 2 2 2 2 4 2 2 2" xfId="26915" xr:uid="{C0277EA9-7B90-4392-B86E-17465D2BE761}"/>
    <cellStyle name="Percent 2 2 2 2 2 4 2 2 2 2" xfId="40607" xr:uid="{21E600CB-61E5-42D4-A7F6-120F61F06C1B}"/>
    <cellStyle name="Percent 2 2 2 2 2 4 2 2 2 3" xfId="55491" xr:uid="{475C7D9F-5765-4867-8A4F-F41D54E79EB0}"/>
    <cellStyle name="Percent 2 2 2 2 2 4 2 2 3" xfId="20071" xr:uid="{A0590E0A-A706-4EF7-9A20-CC3174CE3FDE}"/>
    <cellStyle name="Percent 2 2 2 2 2 4 2 2 4" xfId="33761" xr:uid="{69AAD41B-7355-4145-8C93-7621B36B0D21}"/>
    <cellStyle name="Percent 2 2 2 2 2 4 2 2 5" xfId="48645" xr:uid="{22D3DDC6-93AA-4B42-A006-0C0CB69484FC}"/>
    <cellStyle name="Percent 2 2 2 2 2 4 2 3" xfId="23493" xr:uid="{0352D61C-6E68-43FD-875D-82DEBCC28A85}"/>
    <cellStyle name="Percent 2 2 2 2 2 4 2 3 2" xfId="37185" xr:uid="{B6F55775-2411-4508-8D80-3949C3104CB9}"/>
    <cellStyle name="Percent 2 2 2 2 2 4 2 3 3" xfId="52069" xr:uid="{7D96E341-C178-4ED0-9D57-E56D5D2C7A3D}"/>
    <cellStyle name="Percent 2 2 2 2 2 4 2 4" xfId="16649" xr:uid="{D790375B-08CC-40FD-AE83-065174294CA9}"/>
    <cellStyle name="Percent 2 2 2 2 2 4 2 5" xfId="30339" xr:uid="{88C00C18-E890-4B75-B592-9AE8D30992EF}"/>
    <cellStyle name="Percent 2 2 2 2 2 4 2 6" xfId="45223" xr:uid="{C4EC6384-D91E-4F14-9F84-E62F6BEAA5FA}"/>
    <cellStyle name="Percent 2 2 2 2 2 4 3" xfId="11513" xr:uid="{ACEE73D8-73A3-4627-8952-97E6B0294B47}"/>
    <cellStyle name="Percent 2 2 2 2 2 4 3 2" xfId="25203" xr:uid="{3803992A-F314-4B94-A05A-E465BABEB681}"/>
    <cellStyle name="Percent 2 2 2 2 2 4 3 2 2" xfId="38895" xr:uid="{3F4932FA-72AD-4902-B665-A83C3C9B589E}"/>
    <cellStyle name="Percent 2 2 2 2 2 4 3 2 3" xfId="53779" xr:uid="{0DB5D5BA-E22C-4F08-AB7A-831B4F9573BC}"/>
    <cellStyle name="Percent 2 2 2 2 2 4 3 3" xfId="18359" xr:uid="{E361F811-D0A3-4FB1-A8E4-6D988E692E3A}"/>
    <cellStyle name="Percent 2 2 2 2 2 4 3 4" xfId="32049" xr:uid="{B2EB032F-AE31-4FFE-A210-4DD1A88884CF}"/>
    <cellStyle name="Percent 2 2 2 2 2 4 3 5" xfId="46933" xr:uid="{E655635E-10F6-4651-8F4C-03D7335760D7}"/>
    <cellStyle name="Percent 2 2 2 2 2 4 4" xfId="21781" xr:uid="{0C215C98-2F2B-4E76-A1CD-7D095F424708}"/>
    <cellStyle name="Percent 2 2 2 2 2 4 4 2" xfId="35473" xr:uid="{CE5E8CF3-8071-45F0-9839-F865CACD91AF}"/>
    <cellStyle name="Percent 2 2 2 2 2 4 4 3" xfId="50357" xr:uid="{85D5B7B5-6989-4E66-831F-8B0EED737D47}"/>
    <cellStyle name="Percent 2 2 2 2 2 4 5" xfId="14937" xr:uid="{E4C1CE88-FCC4-46C5-9EC3-CA0DDA11DCC0}"/>
    <cellStyle name="Percent 2 2 2 2 2 4 6" xfId="28627" xr:uid="{AA0B6F87-C96F-40AE-B9AE-FB6FE9250766}"/>
    <cellStyle name="Percent 2 2 2 2 2 4 7" xfId="43511" xr:uid="{6784739B-BDB2-49B6-9342-848B61243583}"/>
    <cellStyle name="Percent 2 2 2 2 2 5" xfId="9799" xr:uid="{B520A1F5-F7BF-44BD-961D-8BC5A9B71B9D}"/>
    <cellStyle name="Percent 2 2 2 2 2 5 2" xfId="13221" xr:uid="{5D25BA2C-6D6E-4621-A6DE-B6C1A20AC187}"/>
    <cellStyle name="Percent 2 2 2 2 2 5 2 2" xfId="26911" xr:uid="{55092B52-FE67-459E-B6CE-5374EC82E429}"/>
    <cellStyle name="Percent 2 2 2 2 2 5 2 2 2" xfId="40603" xr:uid="{87ED8A30-91FE-403D-929E-E0D0335E94EF}"/>
    <cellStyle name="Percent 2 2 2 2 2 5 2 2 3" xfId="55487" xr:uid="{86D4A987-95ED-4647-A364-E436D141C053}"/>
    <cellStyle name="Percent 2 2 2 2 2 5 2 3" xfId="20067" xr:uid="{2FCFF817-C847-4D53-B39C-055F9A9C60D6}"/>
    <cellStyle name="Percent 2 2 2 2 2 5 2 4" xfId="33757" xr:uid="{B99069CD-3759-4489-8FFA-6F974D902ED6}"/>
    <cellStyle name="Percent 2 2 2 2 2 5 2 5" xfId="48641" xr:uid="{2CF67DFD-99A8-450A-A193-044EE68BE65D}"/>
    <cellStyle name="Percent 2 2 2 2 2 5 3" xfId="23489" xr:uid="{D443B42C-1AF9-4767-9D10-037DBFAAB15F}"/>
    <cellStyle name="Percent 2 2 2 2 2 5 3 2" xfId="37181" xr:uid="{8603EB6A-B022-44B9-9DDD-BFEBB772D4BF}"/>
    <cellStyle name="Percent 2 2 2 2 2 5 3 3" xfId="52065" xr:uid="{E6B19490-EE3C-47BF-85B5-9AC1CB6162F1}"/>
    <cellStyle name="Percent 2 2 2 2 2 5 4" xfId="16645" xr:uid="{3EF53CBB-F5BA-415D-9623-5B22D26F6168}"/>
    <cellStyle name="Percent 2 2 2 2 2 5 5" xfId="30335" xr:uid="{297F9C3C-3DA2-4629-B3BA-B24FE2714306}"/>
    <cellStyle name="Percent 2 2 2 2 2 5 6" xfId="45219" xr:uid="{1C117ABF-2B45-458B-A32A-1703070E9817}"/>
    <cellStyle name="Percent 2 2 2 2 2 6" xfId="11509" xr:uid="{032438D5-A4C1-46A3-9B99-F1E49591E54C}"/>
    <cellStyle name="Percent 2 2 2 2 2 6 2" xfId="25199" xr:uid="{F862F417-F044-4B39-8C0A-537EDB41CE3F}"/>
    <cellStyle name="Percent 2 2 2 2 2 6 2 2" xfId="38891" xr:uid="{F8F27E08-5394-43B0-A915-4F1021915AE2}"/>
    <cellStyle name="Percent 2 2 2 2 2 6 2 3" xfId="53775" xr:uid="{65B6925D-6BD6-4CB8-BF86-6A7754E7D3EB}"/>
    <cellStyle name="Percent 2 2 2 2 2 6 3" xfId="18355" xr:uid="{A535228F-ACC9-4C1C-B439-0FCE70C07F9A}"/>
    <cellStyle name="Percent 2 2 2 2 2 6 4" xfId="32045" xr:uid="{66B3CFBF-D504-4327-8E9B-49F8E07A1931}"/>
    <cellStyle name="Percent 2 2 2 2 2 6 5" xfId="46929" xr:uid="{F58A236F-7D66-46EE-911C-84FED4B7A532}"/>
    <cellStyle name="Percent 2 2 2 2 2 7" xfId="21777" xr:uid="{6971D1A3-DB4E-4486-A365-EFC2C3CB8C09}"/>
    <cellStyle name="Percent 2 2 2 2 2 7 2" xfId="35469" xr:uid="{E1BA4D55-832B-4136-8507-284CA6996AE5}"/>
    <cellStyle name="Percent 2 2 2 2 2 7 3" xfId="50353" xr:uid="{57CB3EE0-46BA-4ECF-8483-D37E12CF6EE6}"/>
    <cellStyle name="Percent 2 2 2 2 2 8" xfId="14933" xr:uid="{2077B7A4-437D-487F-8202-54DD7F501AD5}"/>
    <cellStyle name="Percent 2 2 2 2 2 9" xfId="28623" xr:uid="{50BA7022-3B8B-45AC-943B-3F1C973ACF1F}"/>
    <cellStyle name="Percent 2 2 2 2 3" xfId="8092" xr:uid="{9842BA52-749D-4A68-AE79-6E2026AA4414}"/>
    <cellStyle name="Percent 2 2 2 2 3 10" xfId="43512" xr:uid="{846A2C97-BFC4-4172-B886-CFF2A4C62C83}"/>
    <cellStyle name="Percent 2 2 2 2 3 2" xfId="8093" xr:uid="{E038D81B-DCB0-40C5-8C98-E636319C7CB9}"/>
    <cellStyle name="Percent 2 2 2 2 3 2 2" xfId="8094" xr:uid="{188C26D3-FBCD-403B-83CF-D70276766A46}"/>
    <cellStyle name="Percent 2 2 2 2 3 2 2 2" xfId="9806" xr:uid="{66D26EE9-FFDF-4FAE-9F09-39C7157ABA91}"/>
    <cellStyle name="Percent 2 2 2 2 3 2 2 2 2" xfId="13228" xr:uid="{EB6AAED4-D688-428C-9E82-52CEC63B6240}"/>
    <cellStyle name="Percent 2 2 2 2 3 2 2 2 2 2" xfId="26918" xr:uid="{500717C3-B57F-4D8A-B719-39FAD9B5AC47}"/>
    <cellStyle name="Percent 2 2 2 2 3 2 2 2 2 2 2" xfId="40610" xr:uid="{4841A7B0-97B0-4F94-A34E-13A44055D903}"/>
    <cellStyle name="Percent 2 2 2 2 3 2 2 2 2 2 3" xfId="55494" xr:uid="{7C0AEB77-0C75-4E74-8E69-A6A63CE4DE9D}"/>
    <cellStyle name="Percent 2 2 2 2 3 2 2 2 2 3" xfId="20074" xr:uid="{32081466-C8C7-4C8D-AF02-B3043AE3998A}"/>
    <cellStyle name="Percent 2 2 2 2 3 2 2 2 2 4" xfId="33764" xr:uid="{3CBC4A99-CAE8-480D-B39E-7AAF25BCE8EE}"/>
    <cellStyle name="Percent 2 2 2 2 3 2 2 2 2 5" xfId="48648" xr:uid="{6E539DA5-01C8-442A-B66D-16FE72D91C08}"/>
    <cellStyle name="Percent 2 2 2 2 3 2 2 2 3" xfId="23496" xr:uid="{5B7B04EB-77F0-4886-849E-2BF88CECF663}"/>
    <cellStyle name="Percent 2 2 2 2 3 2 2 2 3 2" xfId="37188" xr:uid="{60AFAF92-99B9-4F21-BE53-DCA8F61DE083}"/>
    <cellStyle name="Percent 2 2 2 2 3 2 2 2 3 3" xfId="52072" xr:uid="{D4C7A7EA-2A45-474B-B812-5B9A03EC12AD}"/>
    <cellStyle name="Percent 2 2 2 2 3 2 2 2 4" xfId="16652" xr:uid="{163335BA-756F-4980-A75D-D016F6994AC8}"/>
    <cellStyle name="Percent 2 2 2 2 3 2 2 2 5" xfId="30342" xr:uid="{495010B4-FEAD-43FE-ACD7-3FE3C9497D05}"/>
    <cellStyle name="Percent 2 2 2 2 3 2 2 2 6" xfId="45226" xr:uid="{1E7E3F44-CA99-4E54-8008-C6D0E1804A68}"/>
    <cellStyle name="Percent 2 2 2 2 3 2 2 3" xfId="11516" xr:uid="{E0D6026B-F7D4-4D5A-B223-B3D6E741F430}"/>
    <cellStyle name="Percent 2 2 2 2 3 2 2 3 2" xfId="25206" xr:uid="{DAAA67F8-304E-4446-ADFC-2880393C4473}"/>
    <cellStyle name="Percent 2 2 2 2 3 2 2 3 2 2" xfId="38898" xr:uid="{8BA0BB14-0E36-4B83-A914-12CC6D9C8D6D}"/>
    <cellStyle name="Percent 2 2 2 2 3 2 2 3 2 3" xfId="53782" xr:uid="{50B9DE56-1FB9-43CE-944F-1171923C17E1}"/>
    <cellStyle name="Percent 2 2 2 2 3 2 2 3 3" xfId="18362" xr:uid="{9EEAF02F-FB81-4E67-B45E-91235E64EE17}"/>
    <cellStyle name="Percent 2 2 2 2 3 2 2 3 4" xfId="32052" xr:uid="{1EB0474F-3BEB-49C5-89B5-DA669D66BE33}"/>
    <cellStyle name="Percent 2 2 2 2 3 2 2 3 5" xfId="46936" xr:uid="{6C1F6272-5F16-4269-8ED8-26D717512520}"/>
    <cellStyle name="Percent 2 2 2 2 3 2 2 4" xfId="21784" xr:uid="{4155068C-7BFA-429A-9B12-49EFA1431CD5}"/>
    <cellStyle name="Percent 2 2 2 2 3 2 2 4 2" xfId="35476" xr:uid="{9D432CB9-8657-4C65-B796-0677C8EEBED8}"/>
    <cellStyle name="Percent 2 2 2 2 3 2 2 4 3" xfId="50360" xr:uid="{87E2D660-4A36-4A06-A9BF-43896623FF24}"/>
    <cellStyle name="Percent 2 2 2 2 3 2 2 5" xfId="14940" xr:uid="{D3372A0F-E195-46BC-9DDA-AEB8CAD9A8D6}"/>
    <cellStyle name="Percent 2 2 2 2 3 2 2 6" xfId="28630" xr:uid="{8835F6FC-C8B0-4310-954F-EBFC3E276AF1}"/>
    <cellStyle name="Percent 2 2 2 2 3 2 2 7" xfId="43514" xr:uid="{AECEB3C9-6CE2-40A5-9451-4DFA18B4B806}"/>
    <cellStyle name="Percent 2 2 2 2 3 2 3" xfId="9805" xr:uid="{DCFA9985-E05D-4482-83AA-0F2A3F177904}"/>
    <cellStyle name="Percent 2 2 2 2 3 2 3 2" xfId="13227" xr:uid="{97618049-1927-4720-A6B4-F6D4B0A559F6}"/>
    <cellStyle name="Percent 2 2 2 2 3 2 3 2 2" xfId="26917" xr:uid="{72528EFE-7189-4DC8-84FB-DDDED9126F40}"/>
    <cellStyle name="Percent 2 2 2 2 3 2 3 2 2 2" xfId="40609" xr:uid="{D940FC22-C646-4549-AF0A-BE6C8321D6D9}"/>
    <cellStyle name="Percent 2 2 2 2 3 2 3 2 2 3" xfId="55493" xr:uid="{81138383-3F0C-4441-B735-247AF8C72B85}"/>
    <cellStyle name="Percent 2 2 2 2 3 2 3 2 3" xfId="20073" xr:uid="{20F0B50B-B0E3-49C0-B322-66FA8689088C}"/>
    <cellStyle name="Percent 2 2 2 2 3 2 3 2 4" xfId="33763" xr:uid="{D70BD8E9-6C9B-4E7E-9158-F5DE597AB0AE}"/>
    <cellStyle name="Percent 2 2 2 2 3 2 3 2 5" xfId="48647" xr:uid="{6565E4EA-7AAD-4E13-80BC-D62A2805002B}"/>
    <cellStyle name="Percent 2 2 2 2 3 2 3 3" xfId="23495" xr:uid="{D52C4398-7EE6-48E0-813A-53F7F23A789D}"/>
    <cellStyle name="Percent 2 2 2 2 3 2 3 3 2" xfId="37187" xr:uid="{9CB1B58A-C0BF-4B65-BCE9-8F9753663151}"/>
    <cellStyle name="Percent 2 2 2 2 3 2 3 3 3" xfId="52071" xr:uid="{90FBD55E-0DF5-471A-9F8B-A41915559A2B}"/>
    <cellStyle name="Percent 2 2 2 2 3 2 3 4" xfId="16651" xr:uid="{C4E53484-A9EB-4D0A-837C-64310DBE6FC3}"/>
    <cellStyle name="Percent 2 2 2 2 3 2 3 5" xfId="30341" xr:uid="{0CAA9C5B-0AFC-4BB8-B74E-E26D0426ADF2}"/>
    <cellStyle name="Percent 2 2 2 2 3 2 3 6" xfId="45225" xr:uid="{9D3E8E68-3EB2-4701-BF61-EA92BD4B346B}"/>
    <cellStyle name="Percent 2 2 2 2 3 2 4" xfId="11515" xr:uid="{2E99031B-F8B8-429D-8183-9070A2A20C3F}"/>
    <cellStyle name="Percent 2 2 2 2 3 2 4 2" xfId="25205" xr:uid="{308F732D-3562-4888-8C2D-02B2C001FCF9}"/>
    <cellStyle name="Percent 2 2 2 2 3 2 4 2 2" xfId="38897" xr:uid="{8D1DB80C-6D3E-4E04-9C49-693D7AB09267}"/>
    <cellStyle name="Percent 2 2 2 2 3 2 4 2 3" xfId="53781" xr:uid="{BC98A8E6-8911-4A0E-8426-0B2CE4E1F3E5}"/>
    <cellStyle name="Percent 2 2 2 2 3 2 4 3" xfId="18361" xr:uid="{92BE4191-810F-4596-9B35-7C71B391B767}"/>
    <cellStyle name="Percent 2 2 2 2 3 2 4 4" xfId="32051" xr:uid="{DC57D644-30E8-4ADC-8B63-90072666DFA1}"/>
    <cellStyle name="Percent 2 2 2 2 3 2 4 5" xfId="46935" xr:uid="{C4F2C5A8-24C8-4A26-85BB-18F58051093B}"/>
    <cellStyle name="Percent 2 2 2 2 3 2 5" xfId="21783" xr:uid="{167A2B04-B56B-47DF-AD7A-6E0A65EB7AC6}"/>
    <cellStyle name="Percent 2 2 2 2 3 2 5 2" xfId="35475" xr:uid="{1CC04029-58FC-44A1-B58C-3113E66FDC54}"/>
    <cellStyle name="Percent 2 2 2 2 3 2 5 3" xfId="50359" xr:uid="{40660454-47D4-4857-9987-871D73F88668}"/>
    <cellStyle name="Percent 2 2 2 2 3 2 6" xfId="14939" xr:uid="{B6B0225B-C4E2-4BD4-84ED-2AFE1CC8ECC1}"/>
    <cellStyle name="Percent 2 2 2 2 3 2 7" xfId="28629" xr:uid="{1DC02417-B4DB-46B4-BD30-EB13ABAB99D3}"/>
    <cellStyle name="Percent 2 2 2 2 3 2 8" xfId="43513" xr:uid="{DFD3B7C3-1192-4FA7-B3EB-B13332D77D98}"/>
    <cellStyle name="Percent 2 2 2 2 3 3" xfId="8095" xr:uid="{1443A5AB-3833-4E9E-A8E4-B2B1A23B2FB8}"/>
    <cellStyle name="Percent 2 2 2 2 3 3 2" xfId="9807" xr:uid="{B711202F-6FF0-4647-A133-79B2B2745A0A}"/>
    <cellStyle name="Percent 2 2 2 2 3 3 2 2" xfId="13229" xr:uid="{F82D3D90-17AE-409B-9F2F-5B1E4DD62FB5}"/>
    <cellStyle name="Percent 2 2 2 2 3 3 2 2 2" xfId="26919" xr:uid="{26803108-250E-42C1-B372-15BFF7121B43}"/>
    <cellStyle name="Percent 2 2 2 2 3 3 2 2 2 2" xfId="40611" xr:uid="{E42D5D09-DA62-4D95-9381-1943845C75CA}"/>
    <cellStyle name="Percent 2 2 2 2 3 3 2 2 2 3" xfId="55495" xr:uid="{A017C96A-0C2A-4A7B-A8C4-A19A9696C790}"/>
    <cellStyle name="Percent 2 2 2 2 3 3 2 2 3" xfId="20075" xr:uid="{FCFB4B49-B452-40A1-B912-703E67DB3AD7}"/>
    <cellStyle name="Percent 2 2 2 2 3 3 2 2 4" xfId="33765" xr:uid="{E3A573B4-1710-470A-BD5F-F054DE122E63}"/>
    <cellStyle name="Percent 2 2 2 2 3 3 2 2 5" xfId="48649" xr:uid="{AEC80B98-0C98-4E32-8651-5FFF43D001EF}"/>
    <cellStyle name="Percent 2 2 2 2 3 3 2 3" xfId="23497" xr:uid="{C532894C-5D40-4290-B4D0-3950740810F4}"/>
    <cellStyle name="Percent 2 2 2 2 3 3 2 3 2" xfId="37189" xr:uid="{F89AB9DB-27DA-437A-9212-7540DADAF89B}"/>
    <cellStyle name="Percent 2 2 2 2 3 3 2 3 3" xfId="52073" xr:uid="{2CE64E37-BFDF-4F0E-A747-A82203832486}"/>
    <cellStyle name="Percent 2 2 2 2 3 3 2 4" xfId="16653" xr:uid="{1EEB6239-19AF-43F4-8954-160C854AB2CE}"/>
    <cellStyle name="Percent 2 2 2 2 3 3 2 5" xfId="30343" xr:uid="{F6C904B3-353E-4412-ABB9-83E78E594A36}"/>
    <cellStyle name="Percent 2 2 2 2 3 3 2 6" xfId="45227" xr:uid="{C5584126-E644-4B25-A276-F1A87E52EDC8}"/>
    <cellStyle name="Percent 2 2 2 2 3 3 3" xfId="11517" xr:uid="{9EF8A883-5B0D-4D9E-A698-4A13EAE1A4E3}"/>
    <cellStyle name="Percent 2 2 2 2 3 3 3 2" xfId="25207" xr:uid="{8730DB7F-4D9B-40E7-9607-D14A883D9A9E}"/>
    <cellStyle name="Percent 2 2 2 2 3 3 3 2 2" xfId="38899" xr:uid="{5A61A6F3-BB83-4AED-86A9-9F32FE9FAE87}"/>
    <cellStyle name="Percent 2 2 2 2 3 3 3 2 3" xfId="53783" xr:uid="{994BD30E-26CE-4F51-A73E-7FA861CF63F6}"/>
    <cellStyle name="Percent 2 2 2 2 3 3 3 3" xfId="18363" xr:uid="{4051DE02-22D0-40B4-9037-74D5FA01F50C}"/>
    <cellStyle name="Percent 2 2 2 2 3 3 3 4" xfId="32053" xr:uid="{1EB3EAC4-A17E-457C-BE8D-58F8DD600DD5}"/>
    <cellStyle name="Percent 2 2 2 2 3 3 3 5" xfId="46937" xr:uid="{4F02C4FD-6C39-4C6C-B8EE-FF80DF2E3BF2}"/>
    <cellStyle name="Percent 2 2 2 2 3 3 4" xfId="21785" xr:uid="{8687D352-7F81-4C5D-BD64-83545E5126D1}"/>
    <cellStyle name="Percent 2 2 2 2 3 3 4 2" xfId="35477" xr:uid="{0E2FAC4C-A0B2-4D24-9892-5A106F695D6E}"/>
    <cellStyle name="Percent 2 2 2 2 3 3 4 3" xfId="50361" xr:uid="{9CF945F8-185C-499C-99ED-328A101FCA37}"/>
    <cellStyle name="Percent 2 2 2 2 3 3 5" xfId="14941" xr:uid="{BB72BD27-7998-4FA3-AF92-F92D618D9DA8}"/>
    <cellStyle name="Percent 2 2 2 2 3 3 6" xfId="28631" xr:uid="{3DC21101-2B29-4E29-9EEE-B7B49507B796}"/>
    <cellStyle name="Percent 2 2 2 2 3 3 7" xfId="43515" xr:uid="{3F59CCE8-BA3E-4CD4-94F6-AB199B61E6FE}"/>
    <cellStyle name="Percent 2 2 2 2 3 4" xfId="8096" xr:uid="{4EB4238B-82F8-4BE9-A5FB-DD0D3CD3E22C}"/>
    <cellStyle name="Percent 2 2 2 2 3 4 2" xfId="9808" xr:uid="{4DD0C6FA-3D50-473E-9C06-61CB1B68C254}"/>
    <cellStyle name="Percent 2 2 2 2 3 4 2 2" xfId="13230" xr:uid="{5878535D-9273-47CB-88BC-075D718A0046}"/>
    <cellStyle name="Percent 2 2 2 2 3 4 2 2 2" xfId="26920" xr:uid="{74D8C9F3-B26A-4C23-AD19-5660DBC73636}"/>
    <cellStyle name="Percent 2 2 2 2 3 4 2 2 2 2" xfId="40612" xr:uid="{E3D687E1-59B3-40C7-B8D1-C0EDA9F9C2D9}"/>
    <cellStyle name="Percent 2 2 2 2 3 4 2 2 2 3" xfId="55496" xr:uid="{D3FA0B12-42A2-4FDC-81B1-48632A0E04FA}"/>
    <cellStyle name="Percent 2 2 2 2 3 4 2 2 3" xfId="20076" xr:uid="{B717EBA1-5165-4706-9A4D-EC712C04BC8A}"/>
    <cellStyle name="Percent 2 2 2 2 3 4 2 2 4" xfId="33766" xr:uid="{0C9BC2C2-FE7B-4F4F-BCEA-1EDA385014AA}"/>
    <cellStyle name="Percent 2 2 2 2 3 4 2 2 5" xfId="48650" xr:uid="{1EC81DEB-8AB7-4F33-8E4B-DBB27F4814FD}"/>
    <cellStyle name="Percent 2 2 2 2 3 4 2 3" xfId="23498" xr:uid="{2C075A48-5B59-47F6-83A5-9CAA06C06648}"/>
    <cellStyle name="Percent 2 2 2 2 3 4 2 3 2" xfId="37190" xr:uid="{790DBC2B-635C-474D-9D9A-5CD6CC0D8163}"/>
    <cellStyle name="Percent 2 2 2 2 3 4 2 3 3" xfId="52074" xr:uid="{FC50C081-B8FE-4076-87F7-7CFC7ABF7E8F}"/>
    <cellStyle name="Percent 2 2 2 2 3 4 2 4" xfId="16654" xr:uid="{44EEA7DF-6F90-4C11-9404-4FE9438C9DED}"/>
    <cellStyle name="Percent 2 2 2 2 3 4 2 5" xfId="30344" xr:uid="{3C2F64B6-F5A8-4A8C-B27F-FFA280587FAE}"/>
    <cellStyle name="Percent 2 2 2 2 3 4 2 6" xfId="45228" xr:uid="{6DB46315-7FFC-4E9C-8F3A-59FE85C76F09}"/>
    <cellStyle name="Percent 2 2 2 2 3 4 3" xfId="11518" xr:uid="{8E9D8B92-D191-4458-A5A1-A352445616E0}"/>
    <cellStyle name="Percent 2 2 2 2 3 4 3 2" xfId="25208" xr:uid="{F55757E4-2B1A-4BF8-96B9-C8C91EEF5AC1}"/>
    <cellStyle name="Percent 2 2 2 2 3 4 3 2 2" xfId="38900" xr:uid="{26A8D2A6-2D01-444C-9164-BA8E79A9DC85}"/>
    <cellStyle name="Percent 2 2 2 2 3 4 3 2 3" xfId="53784" xr:uid="{2B4C34DD-FC41-4D83-99BD-2B8439EAD5BA}"/>
    <cellStyle name="Percent 2 2 2 2 3 4 3 3" xfId="18364" xr:uid="{A03EEF99-4356-4E90-BFFD-1045BDD88287}"/>
    <cellStyle name="Percent 2 2 2 2 3 4 3 4" xfId="32054" xr:uid="{615E73E6-5916-4EC5-90B6-ED904A89B23D}"/>
    <cellStyle name="Percent 2 2 2 2 3 4 3 5" xfId="46938" xr:uid="{6DD222B4-459A-4C19-AA57-E6E8CDF68EE8}"/>
    <cellStyle name="Percent 2 2 2 2 3 4 4" xfId="21786" xr:uid="{326D1FB8-1E07-40FD-8312-52072DF4DCC0}"/>
    <cellStyle name="Percent 2 2 2 2 3 4 4 2" xfId="35478" xr:uid="{61EC3FED-1244-4838-85EA-E15AE61ADF25}"/>
    <cellStyle name="Percent 2 2 2 2 3 4 4 3" xfId="50362" xr:uid="{951713D0-9D2F-46AD-8C0F-27C6CDF7BCEB}"/>
    <cellStyle name="Percent 2 2 2 2 3 4 5" xfId="14942" xr:uid="{6D14D7D7-4F83-4D14-97D3-6A1FD5FD6FA6}"/>
    <cellStyle name="Percent 2 2 2 2 3 4 6" xfId="28632" xr:uid="{1120F13E-DC48-44AC-9218-0D16267E4FBE}"/>
    <cellStyle name="Percent 2 2 2 2 3 4 7" xfId="43516" xr:uid="{6AC14DF5-007C-422C-874C-F5406825A0F8}"/>
    <cellStyle name="Percent 2 2 2 2 3 5" xfId="9804" xr:uid="{07A3E5EA-5697-4ED9-8CAD-BE02D1D603E2}"/>
    <cellStyle name="Percent 2 2 2 2 3 5 2" xfId="13226" xr:uid="{67EE28A8-F375-4379-AEC8-9B90593C9430}"/>
    <cellStyle name="Percent 2 2 2 2 3 5 2 2" xfId="26916" xr:uid="{DD3FAFE9-3DEE-4C19-ADC6-05309540394C}"/>
    <cellStyle name="Percent 2 2 2 2 3 5 2 2 2" xfId="40608" xr:uid="{F3011A85-C2D9-4350-996E-44849B5BD6DD}"/>
    <cellStyle name="Percent 2 2 2 2 3 5 2 2 3" xfId="55492" xr:uid="{BB108EB8-DD86-4F1C-A0EE-E4C4622A7794}"/>
    <cellStyle name="Percent 2 2 2 2 3 5 2 3" xfId="20072" xr:uid="{AECF013A-CB59-48BA-8484-7BE526D9BFA5}"/>
    <cellStyle name="Percent 2 2 2 2 3 5 2 4" xfId="33762" xr:uid="{619F4EE7-F66C-4F44-AEBF-886DFC71ADC4}"/>
    <cellStyle name="Percent 2 2 2 2 3 5 2 5" xfId="48646" xr:uid="{70FB7D8B-DA7D-4154-8BB5-839123E9AC76}"/>
    <cellStyle name="Percent 2 2 2 2 3 5 3" xfId="23494" xr:uid="{428B4FD3-6B20-48CC-A6E6-B152E6857215}"/>
    <cellStyle name="Percent 2 2 2 2 3 5 3 2" xfId="37186" xr:uid="{1CBB916A-4161-4BD1-94FD-49AD32DAD882}"/>
    <cellStyle name="Percent 2 2 2 2 3 5 3 3" xfId="52070" xr:uid="{2B75C158-39D9-4403-B93B-F7A325BDF0C5}"/>
    <cellStyle name="Percent 2 2 2 2 3 5 4" xfId="16650" xr:uid="{036DEC8D-0367-47A6-9E74-8DE300A9F55E}"/>
    <cellStyle name="Percent 2 2 2 2 3 5 5" xfId="30340" xr:uid="{4BBE7FB8-3DBE-45DA-BA02-AAC00F493754}"/>
    <cellStyle name="Percent 2 2 2 2 3 5 6" xfId="45224" xr:uid="{C520E210-B2C7-4A34-9D0E-68B9C3C34B33}"/>
    <cellStyle name="Percent 2 2 2 2 3 6" xfId="11514" xr:uid="{39D62DE4-E72D-48BC-A381-CE7971DC0887}"/>
    <cellStyle name="Percent 2 2 2 2 3 6 2" xfId="25204" xr:uid="{1F70F507-54A5-45BF-97A6-002FEEC0838E}"/>
    <cellStyle name="Percent 2 2 2 2 3 6 2 2" xfId="38896" xr:uid="{A6AE1560-C5B6-4904-88F2-0EC5FFD1672F}"/>
    <cellStyle name="Percent 2 2 2 2 3 6 2 3" xfId="53780" xr:uid="{7F33E15F-7908-488F-97F1-A15560CC83AE}"/>
    <cellStyle name="Percent 2 2 2 2 3 6 3" xfId="18360" xr:uid="{4BC0D562-CDAB-4F3A-8C13-3781824AC384}"/>
    <cellStyle name="Percent 2 2 2 2 3 6 4" xfId="32050" xr:uid="{D0A85516-3227-414B-9F09-18252367AF79}"/>
    <cellStyle name="Percent 2 2 2 2 3 6 5" xfId="46934" xr:uid="{D928DAE6-15DA-4DEF-9F00-B3F5D9445319}"/>
    <cellStyle name="Percent 2 2 2 2 3 7" xfId="21782" xr:uid="{FE78CBCD-AEF5-4FC7-8EA5-4596D8E2656C}"/>
    <cellStyle name="Percent 2 2 2 2 3 7 2" xfId="35474" xr:uid="{3367CB53-99E5-4C57-B8F1-0DF4D8015048}"/>
    <cellStyle name="Percent 2 2 2 2 3 7 3" xfId="50358" xr:uid="{1063AF6D-3989-42AA-8C09-7B5302B3223F}"/>
    <cellStyle name="Percent 2 2 2 2 3 8" xfId="14938" xr:uid="{2554B05C-02F5-466B-B59C-CD848C6A44FA}"/>
    <cellStyle name="Percent 2 2 2 2 3 9" xfId="28628" xr:uid="{C14F91B4-24BA-4E81-94DE-BF58BA2F7E2E}"/>
    <cellStyle name="Percent 2 2 2 2 4" xfId="8097" xr:uid="{3D980DFD-886D-4034-AAE3-D31AE5D9104D}"/>
    <cellStyle name="Percent 2 2 2 2 4 2" xfId="8098" xr:uid="{68DD4423-4750-483E-A822-5F3F29B2B251}"/>
    <cellStyle name="Percent 2 2 2 2 4 2 2" xfId="9810" xr:uid="{A9B6356C-110A-4B0C-B5A9-0D7ACBAD0FAA}"/>
    <cellStyle name="Percent 2 2 2 2 4 2 2 2" xfId="13232" xr:uid="{2763A15D-4BFE-40C2-8783-C6BC59ED5780}"/>
    <cellStyle name="Percent 2 2 2 2 4 2 2 2 2" xfId="26922" xr:uid="{A24E29F1-343C-4584-8BF7-8180B9014EBE}"/>
    <cellStyle name="Percent 2 2 2 2 4 2 2 2 2 2" xfId="40614" xr:uid="{50C99035-D110-4A21-9360-E892402F71E7}"/>
    <cellStyle name="Percent 2 2 2 2 4 2 2 2 2 3" xfId="55498" xr:uid="{A2FE02A7-A693-4F9C-85CA-EE4D9E01C160}"/>
    <cellStyle name="Percent 2 2 2 2 4 2 2 2 3" xfId="20078" xr:uid="{C60A43C9-B321-424A-A69F-5A1D2CC16A0F}"/>
    <cellStyle name="Percent 2 2 2 2 4 2 2 2 4" xfId="33768" xr:uid="{F084D65E-479A-4611-978F-F5B3EEF01D22}"/>
    <cellStyle name="Percent 2 2 2 2 4 2 2 2 5" xfId="48652" xr:uid="{83074913-E3BD-4E44-B5A0-4E200EF1DE0A}"/>
    <cellStyle name="Percent 2 2 2 2 4 2 2 3" xfId="23500" xr:uid="{6C6B2BB5-C962-46B7-A852-9A8B5767ACBD}"/>
    <cellStyle name="Percent 2 2 2 2 4 2 2 3 2" xfId="37192" xr:uid="{25E044B1-21E9-4F67-B440-2EE57292187C}"/>
    <cellStyle name="Percent 2 2 2 2 4 2 2 3 3" xfId="52076" xr:uid="{4A3CC075-0A19-4A00-BE90-C39800C50C0A}"/>
    <cellStyle name="Percent 2 2 2 2 4 2 2 4" xfId="16656" xr:uid="{1209E745-E0D5-44DC-8C87-8E8F267C3F7B}"/>
    <cellStyle name="Percent 2 2 2 2 4 2 2 5" xfId="30346" xr:uid="{DA466139-B859-4B28-8112-F4251DB87E30}"/>
    <cellStyle name="Percent 2 2 2 2 4 2 2 6" xfId="45230" xr:uid="{DFAF4583-243F-494C-8BEE-C5059EAE407F}"/>
    <cellStyle name="Percent 2 2 2 2 4 2 3" xfId="11520" xr:uid="{41F769B0-9BAB-41C1-99D3-223245881324}"/>
    <cellStyle name="Percent 2 2 2 2 4 2 3 2" xfId="25210" xr:uid="{6E456BAF-3AA6-49FF-899A-893214FA1016}"/>
    <cellStyle name="Percent 2 2 2 2 4 2 3 2 2" xfId="38902" xr:uid="{28516BE9-CF65-4712-AAA3-F25669520415}"/>
    <cellStyle name="Percent 2 2 2 2 4 2 3 2 3" xfId="53786" xr:uid="{D3987A8A-0D5C-42D0-B016-524C27D7BC9C}"/>
    <cellStyle name="Percent 2 2 2 2 4 2 3 3" xfId="18366" xr:uid="{0E933914-0356-411C-A209-1E88065939EE}"/>
    <cellStyle name="Percent 2 2 2 2 4 2 3 4" xfId="32056" xr:uid="{2B8510E3-65DE-4EC1-98EA-F037491ADE17}"/>
    <cellStyle name="Percent 2 2 2 2 4 2 3 5" xfId="46940" xr:uid="{A4055232-F1AA-471C-837B-1D3CE6087267}"/>
    <cellStyle name="Percent 2 2 2 2 4 2 4" xfId="21788" xr:uid="{933BE845-631E-4880-AA76-3953DBF74A89}"/>
    <cellStyle name="Percent 2 2 2 2 4 2 4 2" xfId="35480" xr:uid="{33D6E25A-7401-4762-95BE-14A7C28DAF0E}"/>
    <cellStyle name="Percent 2 2 2 2 4 2 4 3" xfId="50364" xr:uid="{844FF75F-F843-434E-AD99-A6FBAF9506BF}"/>
    <cellStyle name="Percent 2 2 2 2 4 2 5" xfId="14944" xr:uid="{524FFBD4-226F-434B-A8FF-4EA4E9C328AB}"/>
    <cellStyle name="Percent 2 2 2 2 4 2 6" xfId="28634" xr:uid="{0DBD9FDD-F554-424F-A210-6DD0AAF67AE7}"/>
    <cellStyle name="Percent 2 2 2 2 4 2 7" xfId="43518" xr:uid="{064D661D-D1C1-4B84-9CEB-D30E12021D52}"/>
    <cellStyle name="Percent 2 2 2 2 4 3" xfId="9809" xr:uid="{F3B24441-DF64-44E5-A457-8ABC4F671149}"/>
    <cellStyle name="Percent 2 2 2 2 4 3 2" xfId="13231" xr:uid="{5AD5D719-A9CD-4F22-BA07-13556F02D0A2}"/>
    <cellStyle name="Percent 2 2 2 2 4 3 2 2" xfId="26921" xr:uid="{1AE791C3-3255-4D47-99D5-5D1F9A08120B}"/>
    <cellStyle name="Percent 2 2 2 2 4 3 2 2 2" xfId="40613" xr:uid="{0AF0F84E-5DCF-4BBB-AA7B-9A225A60F7BE}"/>
    <cellStyle name="Percent 2 2 2 2 4 3 2 2 3" xfId="55497" xr:uid="{C97DEE75-CBA9-452B-80F6-3F5AF2BA9DB1}"/>
    <cellStyle name="Percent 2 2 2 2 4 3 2 3" xfId="20077" xr:uid="{E9A8FEEA-D5F7-4933-ACBF-C416C72BEF36}"/>
    <cellStyle name="Percent 2 2 2 2 4 3 2 4" xfId="33767" xr:uid="{EEF8FA8D-6F90-4394-A9F2-5EF5A34AC0FA}"/>
    <cellStyle name="Percent 2 2 2 2 4 3 2 5" xfId="48651" xr:uid="{861E1B9F-4110-40ED-B86B-658DBFF41EDF}"/>
    <cellStyle name="Percent 2 2 2 2 4 3 3" xfId="23499" xr:uid="{7E502585-1D7C-4111-9749-3812D46349B5}"/>
    <cellStyle name="Percent 2 2 2 2 4 3 3 2" xfId="37191" xr:uid="{F8DF763D-88C1-4675-8811-1AE0094E0E6C}"/>
    <cellStyle name="Percent 2 2 2 2 4 3 3 3" xfId="52075" xr:uid="{D555BC0B-0A79-44D2-9E12-919111C453A4}"/>
    <cellStyle name="Percent 2 2 2 2 4 3 4" xfId="16655" xr:uid="{1A8C8C97-24DF-4A60-B408-712E2879DF2B}"/>
    <cellStyle name="Percent 2 2 2 2 4 3 5" xfId="30345" xr:uid="{1D1BEBF4-45C1-4092-A70B-5CD1E4D03A0A}"/>
    <cellStyle name="Percent 2 2 2 2 4 3 6" xfId="45229" xr:uid="{39BE3D62-6197-4CDD-847F-9E69B7B85F72}"/>
    <cellStyle name="Percent 2 2 2 2 4 4" xfId="11519" xr:uid="{D12DC43A-7BF5-47A7-954E-5E4A102E657D}"/>
    <cellStyle name="Percent 2 2 2 2 4 4 2" xfId="25209" xr:uid="{E119B24F-4EC5-48B6-B7A1-93F5238717C9}"/>
    <cellStyle name="Percent 2 2 2 2 4 4 2 2" xfId="38901" xr:uid="{4827E701-64D1-4960-98A0-01B4FA1E536A}"/>
    <cellStyle name="Percent 2 2 2 2 4 4 2 3" xfId="53785" xr:uid="{D80B987D-67F6-4A64-984D-B3E837210E63}"/>
    <cellStyle name="Percent 2 2 2 2 4 4 3" xfId="18365" xr:uid="{8F5A7EE0-2B7F-4410-BF25-6C08B1815043}"/>
    <cellStyle name="Percent 2 2 2 2 4 4 4" xfId="32055" xr:uid="{6718E105-5317-4F62-AE63-91A47743CF06}"/>
    <cellStyle name="Percent 2 2 2 2 4 4 5" xfId="46939" xr:uid="{9B677B08-54B2-4653-98A7-6A33002FC0C6}"/>
    <cellStyle name="Percent 2 2 2 2 4 5" xfId="21787" xr:uid="{1A8F14A0-49FE-4A24-A757-B2D817E799CD}"/>
    <cellStyle name="Percent 2 2 2 2 4 5 2" xfId="35479" xr:uid="{804BF811-88FA-43AB-8A07-0F300FD112AD}"/>
    <cellStyle name="Percent 2 2 2 2 4 5 3" xfId="50363" xr:uid="{8953C311-6C1D-4543-BACD-7A31A3758E9E}"/>
    <cellStyle name="Percent 2 2 2 2 4 6" xfId="14943" xr:uid="{54952C72-F97A-4A32-8387-AA452E06DF76}"/>
    <cellStyle name="Percent 2 2 2 2 4 7" xfId="28633" xr:uid="{BA396C3C-67C8-4683-817D-5FF471857CBE}"/>
    <cellStyle name="Percent 2 2 2 2 4 8" xfId="43517" xr:uid="{09DF8511-BDA6-453E-874B-D324859DAD1C}"/>
    <cellStyle name="Percent 2 2 2 2 5" xfId="8099" xr:uid="{04F71C99-E243-430F-A14D-612B6B5E0899}"/>
    <cellStyle name="Percent 2 2 2 2 5 2" xfId="9811" xr:uid="{7E3AEEC3-34FC-44B7-A0BA-50BD361A4185}"/>
    <cellStyle name="Percent 2 2 2 2 5 2 2" xfId="13233" xr:uid="{5F4B6BC1-591A-43AA-BAC3-A8A391DBBC61}"/>
    <cellStyle name="Percent 2 2 2 2 5 2 2 2" xfId="26923" xr:uid="{C0C84294-ABFA-4F9B-9A6A-CB22024B65BA}"/>
    <cellStyle name="Percent 2 2 2 2 5 2 2 2 2" xfId="40615" xr:uid="{950030AF-1341-48B2-B01C-6C4E3389C27B}"/>
    <cellStyle name="Percent 2 2 2 2 5 2 2 2 3" xfId="55499" xr:uid="{AC8CF8E5-4AD1-4A4E-A1BE-115125D0989C}"/>
    <cellStyle name="Percent 2 2 2 2 5 2 2 3" xfId="20079" xr:uid="{5731A910-2395-41FB-A629-8EAD71FA26B8}"/>
    <cellStyle name="Percent 2 2 2 2 5 2 2 4" xfId="33769" xr:uid="{3202EC68-D8F6-43BB-86CD-01B584B09CB7}"/>
    <cellStyle name="Percent 2 2 2 2 5 2 2 5" xfId="48653" xr:uid="{14E5CC26-309E-4898-8C5C-8A4716477FD5}"/>
    <cellStyle name="Percent 2 2 2 2 5 2 3" xfId="23501" xr:uid="{F0EFA2FD-6219-4EA1-A34B-F877D911A42C}"/>
    <cellStyle name="Percent 2 2 2 2 5 2 3 2" xfId="37193" xr:uid="{C0CE1FB6-CEFD-4AE7-BC11-61C642E2B40C}"/>
    <cellStyle name="Percent 2 2 2 2 5 2 3 3" xfId="52077" xr:uid="{8E92F2B9-745A-46DC-A80F-3572FC12ECE2}"/>
    <cellStyle name="Percent 2 2 2 2 5 2 4" xfId="16657" xr:uid="{31081D32-3EE2-4C99-9EE4-501AB7D2D90D}"/>
    <cellStyle name="Percent 2 2 2 2 5 2 5" xfId="30347" xr:uid="{7D22A657-E958-4F26-86A1-33C6B35F63AD}"/>
    <cellStyle name="Percent 2 2 2 2 5 2 6" xfId="45231" xr:uid="{10354901-4A10-4C26-BF52-9CE43904E30D}"/>
    <cellStyle name="Percent 2 2 2 2 5 3" xfId="11521" xr:uid="{4552FC4F-A85C-4C9F-80F5-B37CCA1E6934}"/>
    <cellStyle name="Percent 2 2 2 2 5 3 2" xfId="25211" xr:uid="{2A31BA16-966E-42CC-896E-2FB6C71E821A}"/>
    <cellStyle name="Percent 2 2 2 2 5 3 2 2" xfId="38903" xr:uid="{09A2924C-F38F-4D18-A5D0-686DBC431252}"/>
    <cellStyle name="Percent 2 2 2 2 5 3 2 3" xfId="53787" xr:uid="{2B34B484-7755-4CCC-9565-74E86E08526E}"/>
    <cellStyle name="Percent 2 2 2 2 5 3 3" xfId="18367" xr:uid="{664B8E4A-9960-4CC2-AEC3-106303F9A7E0}"/>
    <cellStyle name="Percent 2 2 2 2 5 3 4" xfId="32057" xr:uid="{BCBECB37-DA05-4987-81A1-51AF1843420C}"/>
    <cellStyle name="Percent 2 2 2 2 5 3 5" xfId="46941" xr:uid="{FD692990-70E9-458A-83EA-3606120E29DB}"/>
    <cellStyle name="Percent 2 2 2 2 5 4" xfId="21789" xr:uid="{B6A53D34-EC2E-459B-AD8E-11EC06E32873}"/>
    <cellStyle name="Percent 2 2 2 2 5 4 2" xfId="35481" xr:uid="{6DCC6FDD-7E8A-4A3A-8F10-999300BA9C17}"/>
    <cellStyle name="Percent 2 2 2 2 5 4 3" xfId="50365" xr:uid="{BD1FCD9C-E3CC-47FE-AAD5-BA06D40E81C5}"/>
    <cellStyle name="Percent 2 2 2 2 5 5" xfId="14945" xr:uid="{492CB149-E4D1-4721-A4A1-019E49536F1E}"/>
    <cellStyle name="Percent 2 2 2 2 5 6" xfId="28635" xr:uid="{70A83A51-D667-49B6-8D7E-D9D5E622FB24}"/>
    <cellStyle name="Percent 2 2 2 2 5 7" xfId="43519" xr:uid="{6328A7D9-9320-422F-86E8-EAC065E7E5FA}"/>
    <cellStyle name="Percent 2 2 2 2 6" xfId="8100" xr:uid="{5912D33B-9A1A-4E19-AFA0-2121ECB66EF0}"/>
    <cellStyle name="Percent 2 2 2 2 6 2" xfId="9812" xr:uid="{55720FA5-134A-49F3-947B-BAD319622138}"/>
    <cellStyle name="Percent 2 2 2 2 6 2 2" xfId="13234" xr:uid="{F6E9B760-D5C2-4571-8CD1-A3C88DA91E60}"/>
    <cellStyle name="Percent 2 2 2 2 6 2 2 2" xfId="26924" xr:uid="{8BC7B3FE-C591-4AA1-B750-A1251F040C8C}"/>
    <cellStyle name="Percent 2 2 2 2 6 2 2 2 2" xfId="40616" xr:uid="{CD0573C1-F7E3-4CE4-A81D-02449F0F6814}"/>
    <cellStyle name="Percent 2 2 2 2 6 2 2 2 3" xfId="55500" xr:uid="{9E72FFD0-8035-4863-836E-A96FE39AFD81}"/>
    <cellStyle name="Percent 2 2 2 2 6 2 2 3" xfId="20080" xr:uid="{9F12041E-5894-415A-BC62-9FCF2E7D204F}"/>
    <cellStyle name="Percent 2 2 2 2 6 2 2 4" xfId="33770" xr:uid="{36A5F01E-3815-487D-B90B-6493670F286F}"/>
    <cellStyle name="Percent 2 2 2 2 6 2 2 5" xfId="48654" xr:uid="{EC46F261-8F0C-4C73-BDDE-157F3ED555FD}"/>
    <cellStyle name="Percent 2 2 2 2 6 2 3" xfId="23502" xr:uid="{5BC1319D-820C-418B-A04B-C9AE09D5C0D5}"/>
    <cellStyle name="Percent 2 2 2 2 6 2 3 2" xfId="37194" xr:uid="{131B6016-98CF-4638-AF78-2BCFB9B6532C}"/>
    <cellStyle name="Percent 2 2 2 2 6 2 3 3" xfId="52078" xr:uid="{3ED7DCF7-9C45-48CA-B5D6-24BF337668B2}"/>
    <cellStyle name="Percent 2 2 2 2 6 2 4" xfId="16658" xr:uid="{5C2E5E56-51B7-4A7D-82A1-9D002ED0DB34}"/>
    <cellStyle name="Percent 2 2 2 2 6 2 5" xfId="30348" xr:uid="{34A5252D-0973-4D6C-B41E-0C1AEE463F1B}"/>
    <cellStyle name="Percent 2 2 2 2 6 2 6" xfId="45232" xr:uid="{810E47F4-DED5-4DD0-AFCA-30E6178B551B}"/>
    <cellStyle name="Percent 2 2 2 2 6 3" xfId="11522" xr:uid="{A8954793-B831-4C4F-8F8D-FF49E0AB84D2}"/>
    <cellStyle name="Percent 2 2 2 2 6 3 2" xfId="25212" xr:uid="{65DB3E44-3448-4268-B6BD-3D25FE7F7AF4}"/>
    <cellStyle name="Percent 2 2 2 2 6 3 2 2" xfId="38904" xr:uid="{3EF1DB74-9BD9-44FA-BD96-B015AB5E8E84}"/>
    <cellStyle name="Percent 2 2 2 2 6 3 2 3" xfId="53788" xr:uid="{D336B821-48D9-4A3D-9A17-7016AE627CB6}"/>
    <cellStyle name="Percent 2 2 2 2 6 3 3" xfId="18368" xr:uid="{CD953924-13F9-4084-8E19-828711D36A93}"/>
    <cellStyle name="Percent 2 2 2 2 6 3 4" xfId="32058" xr:uid="{5737A092-3EC5-4F12-90C6-80C030F257D5}"/>
    <cellStyle name="Percent 2 2 2 2 6 3 5" xfId="46942" xr:uid="{D9E69879-F157-4AA1-B988-9D222F3E3049}"/>
    <cellStyle name="Percent 2 2 2 2 6 4" xfId="21790" xr:uid="{DCCB7F8A-780B-4D66-B224-5B12B0634A9B}"/>
    <cellStyle name="Percent 2 2 2 2 6 4 2" xfId="35482" xr:uid="{C386D7CE-41D5-4521-BBBA-3544F8AAEEF2}"/>
    <cellStyle name="Percent 2 2 2 2 6 4 3" xfId="50366" xr:uid="{A2B69FB1-FB6A-465C-AFAE-01C38CD19FA1}"/>
    <cellStyle name="Percent 2 2 2 2 6 5" xfId="14946" xr:uid="{17ECD96D-2047-4873-853B-15491019F912}"/>
    <cellStyle name="Percent 2 2 2 2 6 6" xfId="28636" xr:uid="{9E8D3EC8-43C3-48C2-B9BB-2832468402BA}"/>
    <cellStyle name="Percent 2 2 2 2 6 7" xfId="43520" xr:uid="{385B0304-C183-436B-B3EF-D7FE9C81C169}"/>
    <cellStyle name="Percent 2 2 2 2 7" xfId="9798" xr:uid="{169EAD76-310A-4747-B457-AF654FA3F14D}"/>
    <cellStyle name="Percent 2 2 2 2 7 2" xfId="13220" xr:uid="{0905E230-3C3C-4C43-AC97-3E5096DB0A24}"/>
    <cellStyle name="Percent 2 2 2 2 7 2 2" xfId="26910" xr:uid="{F9F66E11-AB79-46AB-99FD-144F043039F0}"/>
    <cellStyle name="Percent 2 2 2 2 7 2 2 2" xfId="40602" xr:uid="{3A735BCF-AF85-43FE-8545-9EE32FA5CA92}"/>
    <cellStyle name="Percent 2 2 2 2 7 2 2 3" xfId="55486" xr:uid="{5E738A67-7E57-4AC2-A6F2-E3844BC34B30}"/>
    <cellStyle name="Percent 2 2 2 2 7 2 3" xfId="20066" xr:uid="{00F0336F-9484-43F3-B158-781E879EEB64}"/>
    <cellStyle name="Percent 2 2 2 2 7 2 4" xfId="33756" xr:uid="{A0BCEA73-B196-49A7-9634-2F2642494724}"/>
    <cellStyle name="Percent 2 2 2 2 7 2 5" xfId="48640" xr:uid="{979C6684-E40F-43E0-A47E-3E3721E4ABF8}"/>
    <cellStyle name="Percent 2 2 2 2 7 3" xfId="23488" xr:uid="{1D0D9E55-E579-4325-93D8-AE7132D2A441}"/>
    <cellStyle name="Percent 2 2 2 2 7 3 2" xfId="37180" xr:uid="{DBF245AE-9B26-4D51-B53B-A68D44E0718B}"/>
    <cellStyle name="Percent 2 2 2 2 7 3 3" xfId="52064" xr:uid="{1A6F430A-E5B7-4858-A926-4285702DA1FE}"/>
    <cellStyle name="Percent 2 2 2 2 7 4" xfId="16644" xr:uid="{7C5261C9-9DAB-4336-B558-DAE903169F15}"/>
    <cellStyle name="Percent 2 2 2 2 7 5" xfId="30334" xr:uid="{F2CF35E2-4979-4581-AA72-6F035E5139EA}"/>
    <cellStyle name="Percent 2 2 2 2 7 6" xfId="45218" xr:uid="{8EE43EE3-6C26-488C-81D9-C22F48A6E75F}"/>
    <cellStyle name="Percent 2 2 2 2 8" xfId="11508" xr:uid="{758A2382-9F4A-4331-9880-B1F7B4F80B01}"/>
    <cellStyle name="Percent 2 2 2 2 8 2" xfId="25198" xr:uid="{6673CD52-B93A-451D-A8C3-F84EBD711536}"/>
    <cellStyle name="Percent 2 2 2 2 8 2 2" xfId="38890" xr:uid="{9309F864-0A14-4FD8-9690-01384C69F60A}"/>
    <cellStyle name="Percent 2 2 2 2 8 2 3" xfId="53774" xr:uid="{C16F9DC4-90AB-4A6C-9FA5-7CB44F95B513}"/>
    <cellStyle name="Percent 2 2 2 2 8 3" xfId="18354" xr:uid="{625ED42A-6D3D-41D4-ABD8-201AC6E6D718}"/>
    <cellStyle name="Percent 2 2 2 2 8 4" xfId="32044" xr:uid="{3D8D0F71-8E2F-4E19-9E7D-BAE254BC7265}"/>
    <cellStyle name="Percent 2 2 2 2 8 5" xfId="46928" xr:uid="{833A024A-2EFD-41E7-8B6C-CBDD92CB8694}"/>
    <cellStyle name="Percent 2 2 2 2 9" xfId="21776" xr:uid="{990E96A1-FB5D-431E-B59A-2BC9C60F4D6C}"/>
    <cellStyle name="Percent 2 2 2 2 9 2" xfId="35468" xr:uid="{A9489A36-2713-4F81-A42A-1C0F68B47E9C}"/>
    <cellStyle name="Percent 2 2 2 2 9 3" xfId="50352" xr:uid="{31E794AB-CDD5-4349-9F98-4B66008505CF}"/>
    <cellStyle name="Percent 2 2 2 3" xfId="8101" xr:uid="{3F47449B-1818-4FB9-B9A2-0A3A11877E99}"/>
    <cellStyle name="Percent 2 2 2 3 10" xfId="43521" xr:uid="{D900F37A-AF21-461D-AD45-556B79E1B7EC}"/>
    <cellStyle name="Percent 2 2 2 3 2" xfId="8102" xr:uid="{36867374-2A49-4446-807E-A4BD0620F3FB}"/>
    <cellStyle name="Percent 2 2 2 3 2 2" xfId="8103" xr:uid="{282F5E55-920F-4C91-99AF-BCB9100326A6}"/>
    <cellStyle name="Percent 2 2 2 3 2 2 2" xfId="9815" xr:uid="{F42D0BA6-5498-488F-AF8A-A61739FEC77F}"/>
    <cellStyle name="Percent 2 2 2 3 2 2 2 2" xfId="13237" xr:uid="{EB03ED78-D7BD-4F37-8A26-07F3E3BB7E9B}"/>
    <cellStyle name="Percent 2 2 2 3 2 2 2 2 2" xfId="26927" xr:uid="{ED57226A-1F20-4068-A35F-2C8231F6846F}"/>
    <cellStyle name="Percent 2 2 2 3 2 2 2 2 2 2" xfId="40619" xr:uid="{91EC24F9-15F0-4FD4-B18B-9B313EFCCEC5}"/>
    <cellStyle name="Percent 2 2 2 3 2 2 2 2 2 3" xfId="55503" xr:uid="{D4FB2FD1-613B-47DD-A610-D7C68C140B16}"/>
    <cellStyle name="Percent 2 2 2 3 2 2 2 2 3" xfId="20083" xr:uid="{BA511918-A076-4F4D-AD40-78EF6527B534}"/>
    <cellStyle name="Percent 2 2 2 3 2 2 2 2 4" xfId="33773" xr:uid="{AE040F66-6478-4CB6-9420-E9FDA7C4A118}"/>
    <cellStyle name="Percent 2 2 2 3 2 2 2 2 5" xfId="48657" xr:uid="{25F6A598-B357-4C3C-A889-E91B322C6720}"/>
    <cellStyle name="Percent 2 2 2 3 2 2 2 3" xfId="23505" xr:uid="{14B28A97-BE1D-4C18-88D2-5A7DF0D6AF7D}"/>
    <cellStyle name="Percent 2 2 2 3 2 2 2 3 2" xfId="37197" xr:uid="{769C543E-EE51-49D3-A191-5312FB91C797}"/>
    <cellStyle name="Percent 2 2 2 3 2 2 2 3 3" xfId="52081" xr:uid="{5A681213-E27D-4B36-8766-65D74E3701B3}"/>
    <cellStyle name="Percent 2 2 2 3 2 2 2 4" xfId="16661" xr:uid="{B25E5BC9-93E8-4A8D-B6DB-3F069073BA6D}"/>
    <cellStyle name="Percent 2 2 2 3 2 2 2 5" xfId="30351" xr:uid="{645DDA72-4C94-4208-975C-6060B3180DD2}"/>
    <cellStyle name="Percent 2 2 2 3 2 2 2 6" xfId="45235" xr:uid="{76B16D3F-8612-455C-AD4C-089CC574DC0E}"/>
    <cellStyle name="Percent 2 2 2 3 2 2 3" xfId="11525" xr:uid="{CACA97D5-41DA-4208-9AED-62B7B7C902F7}"/>
    <cellStyle name="Percent 2 2 2 3 2 2 3 2" xfId="25215" xr:uid="{949BAFD9-EA95-4216-8E2E-EA0229632C2B}"/>
    <cellStyle name="Percent 2 2 2 3 2 2 3 2 2" xfId="38907" xr:uid="{428F7EF9-50E0-432A-9B7F-A6DD4C642D68}"/>
    <cellStyle name="Percent 2 2 2 3 2 2 3 2 3" xfId="53791" xr:uid="{1F2F1719-85A1-4AF6-8644-A2E3422DFC10}"/>
    <cellStyle name="Percent 2 2 2 3 2 2 3 3" xfId="18371" xr:uid="{DF96127D-CD65-448E-885B-2D910FD8353B}"/>
    <cellStyle name="Percent 2 2 2 3 2 2 3 4" xfId="32061" xr:uid="{444E3539-2A97-47D5-AF90-26CBC3107CBE}"/>
    <cellStyle name="Percent 2 2 2 3 2 2 3 5" xfId="46945" xr:uid="{4AE3AA1F-17AB-4B5E-BD90-2986BF964DD5}"/>
    <cellStyle name="Percent 2 2 2 3 2 2 4" xfId="21793" xr:uid="{A7841C28-8BE9-4CEA-BB58-24E2B4077CEC}"/>
    <cellStyle name="Percent 2 2 2 3 2 2 4 2" xfId="35485" xr:uid="{5235AFBB-1CC4-477C-82DB-66ED2AB693C2}"/>
    <cellStyle name="Percent 2 2 2 3 2 2 4 3" xfId="50369" xr:uid="{6EE227E3-D7A1-4991-854D-704D0D99ACC0}"/>
    <cellStyle name="Percent 2 2 2 3 2 2 5" xfId="14949" xr:uid="{66FD594E-5C2A-4D11-A9EA-028A981584A8}"/>
    <cellStyle name="Percent 2 2 2 3 2 2 6" xfId="28639" xr:uid="{8C5BE0CE-EA42-4C7E-94A7-DE8CEEF4AD6E}"/>
    <cellStyle name="Percent 2 2 2 3 2 2 7" xfId="43523" xr:uid="{ADBAE8D7-47BD-4798-A3EB-124AC47B5BD0}"/>
    <cellStyle name="Percent 2 2 2 3 2 3" xfId="9814" xr:uid="{2700E9AB-A745-49B6-B5CE-BE09F3763CC4}"/>
    <cellStyle name="Percent 2 2 2 3 2 3 2" xfId="13236" xr:uid="{F53B283A-0F8F-4834-AA60-AAFD3FD3C297}"/>
    <cellStyle name="Percent 2 2 2 3 2 3 2 2" xfId="26926" xr:uid="{80EB59ED-EB48-491F-AE33-F45F8CF6B18C}"/>
    <cellStyle name="Percent 2 2 2 3 2 3 2 2 2" xfId="40618" xr:uid="{3097A45E-3AB4-4CB4-BAF4-576A50D5C20B}"/>
    <cellStyle name="Percent 2 2 2 3 2 3 2 2 3" xfId="55502" xr:uid="{52DDA133-23EE-462B-9248-4A44A6AA2B3B}"/>
    <cellStyle name="Percent 2 2 2 3 2 3 2 3" xfId="20082" xr:uid="{595FF48C-038C-4670-9CB6-66C688765C56}"/>
    <cellStyle name="Percent 2 2 2 3 2 3 2 4" xfId="33772" xr:uid="{50EF1654-4B21-4F01-B80C-5513599DC818}"/>
    <cellStyle name="Percent 2 2 2 3 2 3 2 5" xfId="48656" xr:uid="{2DA07AEB-38CB-4A27-A75B-ABEE342C4040}"/>
    <cellStyle name="Percent 2 2 2 3 2 3 3" xfId="23504" xr:uid="{CD51A81A-FB7A-438E-B298-A64681337D03}"/>
    <cellStyle name="Percent 2 2 2 3 2 3 3 2" xfId="37196" xr:uid="{6CD1FF9B-BF05-4C4A-8766-7CA15B998293}"/>
    <cellStyle name="Percent 2 2 2 3 2 3 3 3" xfId="52080" xr:uid="{BFEFD7C2-8CC7-4C2D-B9A4-40DCFFE06A6D}"/>
    <cellStyle name="Percent 2 2 2 3 2 3 4" xfId="16660" xr:uid="{73D4150E-6997-4936-A348-F1DA135356DB}"/>
    <cellStyle name="Percent 2 2 2 3 2 3 5" xfId="30350" xr:uid="{2B0FCDF9-5ED3-4F4E-AB6C-F25377555D01}"/>
    <cellStyle name="Percent 2 2 2 3 2 3 6" xfId="45234" xr:uid="{11EF9D82-B36A-46D4-B360-E14561DF92E0}"/>
    <cellStyle name="Percent 2 2 2 3 2 4" xfId="11524" xr:uid="{D9259FFD-6883-4DD9-8BD9-E6BCBB242B6C}"/>
    <cellStyle name="Percent 2 2 2 3 2 4 2" xfId="25214" xr:uid="{FFA18766-096D-4645-84D0-FDB2CC683E86}"/>
    <cellStyle name="Percent 2 2 2 3 2 4 2 2" xfId="38906" xr:uid="{27E74AD4-4A5B-4B33-BDF3-6EF1E30B4DF7}"/>
    <cellStyle name="Percent 2 2 2 3 2 4 2 3" xfId="53790" xr:uid="{EE4EDF76-63BF-49AB-A7CB-CF85652FB18D}"/>
    <cellStyle name="Percent 2 2 2 3 2 4 3" xfId="18370" xr:uid="{4575046B-D13A-4873-ADE5-D76DAEF96845}"/>
    <cellStyle name="Percent 2 2 2 3 2 4 4" xfId="32060" xr:uid="{EF922D35-C8EA-4E80-9CD1-574ECF9D80FC}"/>
    <cellStyle name="Percent 2 2 2 3 2 4 5" xfId="46944" xr:uid="{DE3E9F01-32EF-4F9D-9705-BF21514A3982}"/>
    <cellStyle name="Percent 2 2 2 3 2 5" xfId="21792" xr:uid="{693A4B4C-41B9-4079-A249-3213570B586D}"/>
    <cellStyle name="Percent 2 2 2 3 2 5 2" xfId="35484" xr:uid="{1AC63A1E-F650-425E-8575-4194398ECBD4}"/>
    <cellStyle name="Percent 2 2 2 3 2 5 3" xfId="50368" xr:uid="{0F65FD5F-947B-48D2-99D7-26CB99C95589}"/>
    <cellStyle name="Percent 2 2 2 3 2 6" xfId="14948" xr:uid="{3C81284D-1DB2-41CF-A479-8C008D5AD9A9}"/>
    <cellStyle name="Percent 2 2 2 3 2 7" xfId="28638" xr:uid="{FE699AE6-D216-4475-95B8-3388915AA2C0}"/>
    <cellStyle name="Percent 2 2 2 3 2 8" xfId="43522" xr:uid="{352762CF-C75D-4CE7-AE54-5DE061EADFE1}"/>
    <cellStyle name="Percent 2 2 2 3 3" xfId="8104" xr:uid="{F112A50C-FD30-4603-AF86-B4A88E59FDE4}"/>
    <cellStyle name="Percent 2 2 2 3 3 2" xfId="9816" xr:uid="{D54CB75F-D03E-4B56-8A74-9BBCFC1475B9}"/>
    <cellStyle name="Percent 2 2 2 3 3 2 2" xfId="13238" xr:uid="{1B26402E-F4A4-422F-8AD3-0D64F2FA9A4D}"/>
    <cellStyle name="Percent 2 2 2 3 3 2 2 2" xfId="26928" xr:uid="{5D938CDE-858E-4C2D-ADB8-9FB5207C3070}"/>
    <cellStyle name="Percent 2 2 2 3 3 2 2 2 2" xfId="40620" xr:uid="{589B233B-54E7-4E81-A4F8-9D650F3FA856}"/>
    <cellStyle name="Percent 2 2 2 3 3 2 2 2 3" xfId="55504" xr:uid="{950B6286-8977-4CC6-A0E0-8C0816523503}"/>
    <cellStyle name="Percent 2 2 2 3 3 2 2 3" xfId="20084" xr:uid="{1A6592F5-7455-4D9C-BFD8-4216B2181F52}"/>
    <cellStyle name="Percent 2 2 2 3 3 2 2 4" xfId="33774" xr:uid="{D3BCA3EA-5848-44C5-ABDB-435BB8008243}"/>
    <cellStyle name="Percent 2 2 2 3 3 2 2 5" xfId="48658" xr:uid="{E54CB97E-55B7-4254-89DE-191BCED781E5}"/>
    <cellStyle name="Percent 2 2 2 3 3 2 3" xfId="23506" xr:uid="{2432FBAB-1CED-405C-9CA4-31F00A70FFAB}"/>
    <cellStyle name="Percent 2 2 2 3 3 2 3 2" xfId="37198" xr:uid="{9031E39B-DDDA-4DC2-B921-A513DC9FF09B}"/>
    <cellStyle name="Percent 2 2 2 3 3 2 3 3" xfId="52082" xr:uid="{F7669895-2DCE-43E5-8756-69D4D95A03FE}"/>
    <cellStyle name="Percent 2 2 2 3 3 2 4" xfId="16662" xr:uid="{AFA97304-F4A8-41FF-B69B-1C5A6D44A2BD}"/>
    <cellStyle name="Percent 2 2 2 3 3 2 5" xfId="30352" xr:uid="{F0B2A550-DE9D-4168-A317-4FAA1AA7ED84}"/>
    <cellStyle name="Percent 2 2 2 3 3 2 6" xfId="45236" xr:uid="{D0662285-791D-4FAC-84B4-493FB2B9E1B5}"/>
    <cellStyle name="Percent 2 2 2 3 3 3" xfId="11526" xr:uid="{484C6DA7-2FF8-406D-9218-243E4AC3C388}"/>
    <cellStyle name="Percent 2 2 2 3 3 3 2" xfId="25216" xr:uid="{A377A384-C8BE-4CE8-ADA8-9BABCAEEB2FE}"/>
    <cellStyle name="Percent 2 2 2 3 3 3 2 2" xfId="38908" xr:uid="{8CC70D6B-9713-4E4C-A6BD-04E96D2D327D}"/>
    <cellStyle name="Percent 2 2 2 3 3 3 2 3" xfId="53792" xr:uid="{4A5947A7-7FDB-4F15-B881-75850A29A6BA}"/>
    <cellStyle name="Percent 2 2 2 3 3 3 3" xfId="18372" xr:uid="{402CED8D-CCF1-493F-B7DF-F428D474ED2D}"/>
    <cellStyle name="Percent 2 2 2 3 3 3 4" xfId="32062" xr:uid="{EF23C5CE-B93D-4FEB-9F3C-030A65CF670A}"/>
    <cellStyle name="Percent 2 2 2 3 3 3 5" xfId="46946" xr:uid="{FF20704E-6F38-4B52-ACC1-7EAE18BA0202}"/>
    <cellStyle name="Percent 2 2 2 3 3 4" xfId="21794" xr:uid="{6A6F203A-C409-4CF3-9964-5D05E4C757CB}"/>
    <cellStyle name="Percent 2 2 2 3 3 4 2" xfId="35486" xr:uid="{9976F614-EE51-49C4-99F7-7DA1B2387D3F}"/>
    <cellStyle name="Percent 2 2 2 3 3 4 3" xfId="50370" xr:uid="{ED47C6F8-BCE3-4F12-8B1F-C4AA42E0EE35}"/>
    <cellStyle name="Percent 2 2 2 3 3 5" xfId="14950" xr:uid="{B854AEE4-F643-4C0C-9FC3-F754D8DC90C8}"/>
    <cellStyle name="Percent 2 2 2 3 3 6" xfId="28640" xr:uid="{8CA4083F-EA2E-41F4-A92F-9CE5404C3A5C}"/>
    <cellStyle name="Percent 2 2 2 3 3 7" xfId="43524" xr:uid="{97872439-53FE-4068-9050-0AD15CFD1051}"/>
    <cellStyle name="Percent 2 2 2 3 4" xfId="8105" xr:uid="{1F43B678-F426-4965-A0E9-5101E220CEBC}"/>
    <cellStyle name="Percent 2 2 2 3 4 2" xfId="9817" xr:uid="{E2D28178-AD2C-4D28-A067-9B348CF7CBEE}"/>
    <cellStyle name="Percent 2 2 2 3 4 2 2" xfId="13239" xr:uid="{578765D4-88E6-4599-9F1F-AE846875E54F}"/>
    <cellStyle name="Percent 2 2 2 3 4 2 2 2" xfId="26929" xr:uid="{081A57A2-1AB1-4495-954D-0A4BDE64E651}"/>
    <cellStyle name="Percent 2 2 2 3 4 2 2 2 2" xfId="40621" xr:uid="{CE6759EF-4555-497C-BD33-BDB04AA65CEE}"/>
    <cellStyle name="Percent 2 2 2 3 4 2 2 2 3" xfId="55505" xr:uid="{C67192D4-D827-4B20-9F65-59218E84A2BC}"/>
    <cellStyle name="Percent 2 2 2 3 4 2 2 3" xfId="20085" xr:uid="{C6BC0713-CC41-4788-9CDA-618CA1E6B025}"/>
    <cellStyle name="Percent 2 2 2 3 4 2 2 4" xfId="33775" xr:uid="{E68C8671-2E2D-4E80-BDCC-B61FCEA2338C}"/>
    <cellStyle name="Percent 2 2 2 3 4 2 2 5" xfId="48659" xr:uid="{E1AC2922-9A7F-4BF3-878A-DC62A520D5E6}"/>
    <cellStyle name="Percent 2 2 2 3 4 2 3" xfId="23507" xr:uid="{736ACAA6-3FB2-4A75-B680-515506FF9573}"/>
    <cellStyle name="Percent 2 2 2 3 4 2 3 2" xfId="37199" xr:uid="{B063BE11-DA4B-48DE-9873-B4FD18DA7F30}"/>
    <cellStyle name="Percent 2 2 2 3 4 2 3 3" xfId="52083" xr:uid="{0048C88D-65E4-4EE0-B997-1E2E036C2F4F}"/>
    <cellStyle name="Percent 2 2 2 3 4 2 4" xfId="16663" xr:uid="{A7E7CB8E-A0D2-4D87-87D5-5E829B93E689}"/>
    <cellStyle name="Percent 2 2 2 3 4 2 5" xfId="30353" xr:uid="{47A86490-8419-4F8A-9741-311F44677700}"/>
    <cellStyle name="Percent 2 2 2 3 4 2 6" xfId="45237" xr:uid="{0E72B431-843D-41F7-ABDD-7641BE29281B}"/>
    <cellStyle name="Percent 2 2 2 3 4 3" xfId="11527" xr:uid="{175E273A-EFCD-429C-A706-732D01D813F7}"/>
    <cellStyle name="Percent 2 2 2 3 4 3 2" xfId="25217" xr:uid="{B1FD161D-C5EB-4D63-BBFE-C48C1B6E1425}"/>
    <cellStyle name="Percent 2 2 2 3 4 3 2 2" xfId="38909" xr:uid="{30572655-6B92-4B8D-8BD9-5938A79F3156}"/>
    <cellStyle name="Percent 2 2 2 3 4 3 2 3" xfId="53793" xr:uid="{C754F7E0-9836-447A-9CE8-E7EDED60EDC9}"/>
    <cellStyle name="Percent 2 2 2 3 4 3 3" xfId="18373" xr:uid="{DAB62A38-E064-4CF5-BE8D-BAB1D65A5039}"/>
    <cellStyle name="Percent 2 2 2 3 4 3 4" xfId="32063" xr:uid="{C1D81858-EA41-49CD-BEB2-BC5AA071DFE5}"/>
    <cellStyle name="Percent 2 2 2 3 4 3 5" xfId="46947" xr:uid="{0772D303-A9C0-43D2-9A79-E59D0CE93629}"/>
    <cellStyle name="Percent 2 2 2 3 4 4" xfId="21795" xr:uid="{DB95328F-4014-4932-9022-7E27EBE7E833}"/>
    <cellStyle name="Percent 2 2 2 3 4 4 2" xfId="35487" xr:uid="{274C4CEB-548C-400A-94C2-85000912E00F}"/>
    <cellStyle name="Percent 2 2 2 3 4 4 3" xfId="50371" xr:uid="{2355F560-406E-4F14-90A5-3763503AD91C}"/>
    <cellStyle name="Percent 2 2 2 3 4 5" xfId="14951" xr:uid="{EE9A41E2-0858-45B4-B41B-8BB94CB27C7E}"/>
    <cellStyle name="Percent 2 2 2 3 4 6" xfId="28641" xr:uid="{15F1DF91-A776-4679-9189-556E2BEC76B8}"/>
    <cellStyle name="Percent 2 2 2 3 4 7" xfId="43525" xr:uid="{1EA380F2-1387-4D84-8758-ABFB5972B647}"/>
    <cellStyle name="Percent 2 2 2 3 5" xfId="9813" xr:uid="{129F9EA9-7471-4B76-8D7F-6BCC4E6EF553}"/>
    <cellStyle name="Percent 2 2 2 3 5 2" xfId="13235" xr:uid="{CB8B8BDB-5A21-4A26-A995-78F7787AF2C7}"/>
    <cellStyle name="Percent 2 2 2 3 5 2 2" xfId="26925" xr:uid="{ADB36C88-37B5-43C8-8853-82C39E3BDB5C}"/>
    <cellStyle name="Percent 2 2 2 3 5 2 2 2" xfId="40617" xr:uid="{61EFA954-0ADF-4225-B3A2-DD6C8ED76AA1}"/>
    <cellStyle name="Percent 2 2 2 3 5 2 2 3" xfId="55501" xr:uid="{93789C14-C5CD-4CDA-A8ED-95D437F5B437}"/>
    <cellStyle name="Percent 2 2 2 3 5 2 3" xfId="20081" xr:uid="{C5E20EA6-F38F-4F9B-A2A9-043CB3B55A74}"/>
    <cellStyle name="Percent 2 2 2 3 5 2 4" xfId="33771" xr:uid="{FDE9F291-F094-4F9A-BA63-AFA46639E498}"/>
    <cellStyle name="Percent 2 2 2 3 5 2 5" xfId="48655" xr:uid="{14F5CA21-B591-4CBD-B3FE-2E9A3A738103}"/>
    <cellStyle name="Percent 2 2 2 3 5 3" xfId="23503" xr:uid="{E9ECC59A-1678-464C-A2C6-C0603F6452D0}"/>
    <cellStyle name="Percent 2 2 2 3 5 3 2" xfId="37195" xr:uid="{BAA524BA-E5FC-45F4-916C-7135104FB111}"/>
    <cellStyle name="Percent 2 2 2 3 5 3 3" xfId="52079" xr:uid="{1CEE2E60-3245-4A03-AFFA-E9375F530C0F}"/>
    <cellStyle name="Percent 2 2 2 3 5 4" xfId="16659" xr:uid="{EFDD383C-0370-4B67-9164-A28A4689666E}"/>
    <cellStyle name="Percent 2 2 2 3 5 5" xfId="30349" xr:uid="{EA477DA8-A938-4E60-B53E-231801B47C50}"/>
    <cellStyle name="Percent 2 2 2 3 5 6" xfId="45233" xr:uid="{B6E78552-F2FD-4FA9-8DFA-4750F6A49B1F}"/>
    <cellStyle name="Percent 2 2 2 3 6" xfId="11523" xr:uid="{C176ABE1-6253-476C-906C-D5E2CF3E2C3C}"/>
    <cellStyle name="Percent 2 2 2 3 6 2" xfId="25213" xr:uid="{88E9E6D5-1B4D-4AED-8289-EC51D900974A}"/>
    <cellStyle name="Percent 2 2 2 3 6 2 2" xfId="38905" xr:uid="{796B56A8-2ED6-46BC-8B57-723A11EA3CCA}"/>
    <cellStyle name="Percent 2 2 2 3 6 2 3" xfId="53789" xr:uid="{B2EC9DB8-6D28-4C89-9E44-D2E5EEC25F57}"/>
    <cellStyle name="Percent 2 2 2 3 6 3" xfId="18369" xr:uid="{30F8B70B-D70D-4155-A4F4-DD59300F9E0B}"/>
    <cellStyle name="Percent 2 2 2 3 6 4" xfId="32059" xr:uid="{91DA03A6-0B2C-4E4D-9A50-E1A71CC216D0}"/>
    <cellStyle name="Percent 2 2 2 3 6 5" xfId="46943" xr:uid="{2EA1FF4C-8205-4775-BC8F-819D84FAE0B2}"/>
    <cellStyle name="Percent 2 2 2 3 7" xfId="21791" xr:uid="{06D03AC0-2B74-4335-BA95-B97FF1C7EC72}"/>
    <cellStyle name="Percent 2 2 2 3 7 2" xfId="35483" xr:uid="{6C4B7499-5AD1-418E-8537-FEDF538C0EBD}"/>
    <cellStyle name="Percent 2 2 2 3 7 3" xfId="50367" xr:uid="{C991A5E3-D652-48E6-B0B0-E98122F5B42C}"/>
    <cellStyle name="Percent 2 2 2 3 8" xfId="14947" xr:uid="{5515DC8E-72A7-4270-9C31-58611644C5E0}"/>
    <cellStyle name="Percent 2 2 2 3 9" xfId="28637" xr:uid="{B56B6D09-0272-450D-A153-90D651F5CE69}"/>
    <cellStyle name="Percent 2 2 2 4" xfId="8106" xr:uid="{8644B073-C6B0-4549-AE66-53E27F6363FC}"/>
    <cellStyle name="Percent 2 2 2 4 10" xfId="43526" xr:uid="{00973669-C1C1-4402-B118-DBD47BCD6035}"/>
    <cellStyle name="Percent 2 2 2 4 2" xfId="8107" xr:uid="{A08EBFD2-AD92-4344-9FB8-5EFD08FAA8E9}"/>
    <cellStyle name="Percent 2 2 2 4 2 2" xfId="8108" xr:uid="{EC8637AE-8FB1-492F-AE8B-77354517CBD1}"/>
    <cellStyle name="Percent 2 2 2 4 2 2 2" xfId="9820" xr:uid="{B4C3B831-A1E4-45C3-BF34-748B10565F94}"/>
    <cellStyle name="Percent 2 2 2 4 2 2 2 2" xfId="13242" xr:uid="{E68ECE89-5B00-4FA2-ABD7-0D1E1D79745F}"/>
    <cellStyle name="Percent 2 2 2 4 2 2 2 2 2" xfId="26932" xr:uid="{14746892-2498-4A7F-B1A3-E88D56DB15A2}"/>
    <cellStyle name="Percent 2 2 2 4 2 2 2 2 2 2" xfId="40624" xr:uid="{88694E2B-089B-4B6F-BD51-35163261D105}"/>
    <cellStyle name="Percent 2 2 2 4 2 2 2 2 2 3" xfId="55508" xr:uid="{6AB45DF4-D822-414D-8914-7F06A4DE6725}"/>
    <cellStyle name="Percent 2 2 2 4 2 2 2 2 3" xfId="20088" xr:uid="{351A9274-E1CF-4175-8EA1-18F725D0290C}"/>
    <cellStyle name="Percent 2 2 2 4 2 2 2 2 4" xfId="33778" xr:uid="{559C58E7-62AB-4A8E-A1B7-96800252EE4A}"/>
    <cellStyle name="Percent 2 2 2 4 2 2 2 2 5" xfId="48662" xr:uid="{F1A2CC6C-F029-4266-B6AB-4C6610492ACE}"/>
    <cellStyle name="Percent 2 2 2 4 2 2 2 3" xfId="23510" xr:uid="{134C4A13-B784-4117-B6C2-7DE990E557DB}"/>
    <cellStyle name="Percent 2 2 2 4 2 2 2 3 2" xfId="37202" xr:uid="{18459652-9A29-4203-AAF8-4266EB697C9A}"/>
    <cellStyle name="Percent 2 2 2 4 2 2 2 3 3" xfId="52086" xr:uid="{C4A131F9-B2E9-4211-BC87-8D7B3DCE9B1A}"/>
    <cellStyle name="Percent 2 2 2 4 2 2 2 4" xfId="16666" xr:uid="{CD21F2EF-548F-4F99-BF68-9A50B5B60C1A}"/>
    <cellStyle name="Percent 2 2 2 4 2 2 2 5" xfId="30356" xr:uid="{B4542D1E-2318-4409-913F-D463A2C99D77}"/>
    <cellStyle name="Percent 2 2 2 4 2 2 2 6" xfId="45240" xr:uid="{5FA6AC9D-D1EF-499F-8984-C0438F14E71F}"/>
    <cellStyle name="Percent 2 2 2 4 2 2 3" xfId="11530" xr:uid="{6F69444E-B1F2-4E2C-B8BD-A58E3D1A7460}"/>
    <cellStyle name="Percent 2 2 2 4 2 2 3 2" xfId="25220" xr:uid="{D4B3DAFA-C7E9-439B-BC45-DAAC687EF02D}"/>
    <cellStyle name="Percent 2 2 2 4 2 2 3 2 2" xfId="38912" xr:uid="{4DCB7391-68C9-4FF8-948F-E5743212FB0B}"/>
    <cellStyle name="Percent 2 2 2 4 2 2 3 2 3" xfId="53796" xr:uid="{6A84B1F9-7822-4E37-BC45-7819FDC9B219}"/>
    <cellStyle name="Percent 2 2 2 4 2 2 3 3" xfId="18376" xr:uid="{7045D791-0233-415E-953A-AC5F81A7BE3C}"/>
    <cellStyle name="Percent 2 2 2 4 2 2 3 4" xfId="32066" xr:uid="{0B4879E2-228E-44DC-BCF6-BD1F558A81BB}"/>
    <cellStyle name="Percent 2 2 2 4 2 2 3 5" xfId="46950" xr:uid="{71EF25EE-4406-40FB-8AAD-90282DA65B70}"/>
    <cellStyle name="Percent 2 2 2 4 2 2 4" xfId="21798" xr:uid="{1FC985BC-D200-4AF5-BE65-CAD4511D5944}"/>
    <cellStyle name="Percent 2 2 2 4 2 2 4 2" xfId="35490" xr:uid="{6D70F06C-F499-4ED6-B836-FFF2E450248F}"/>
    <cellStyle name="Percent 2 2 2 4 2 2 4 3" xfId="50374" xr:uid="{85AB8E29-4F09-4D14-B5A4-EF29D8644F21}"/>
    <cellStyle name="Percent 2 2 2 4 2 2 5" xfId="14954" xr:uid="{15232A34-F5EA-475E-BDC9-0B514391CF79}"/>
    <cellStyle name="Percent 2 2 2 4 2 2 6" xfId="28644" xr:uid="{412947F6-ADE0-4C39-BACA-BAB1C38E40FA}"/>
    <cellStyle name="Percent 2 2 2 4 2 2 7" xfId="43528" xr:uid="{EC0E0922-FC08-4DBB-AD4C-0E42C8C5E522}"/>
    <cellStyle name="Percent 2 2 2 4 2 3" xfId="9819" xr:uid="{3BD6324A-C666-4BAC-BF44-BF5AB877C594}"/>
    <cellStyle name="Percent 2 2 2 4 2 3 2" xfId="13241" xr:uid="{67C0F5C2-FFD3-490D-8FBF-B32389921969}"/>
    <cellStyle name="Percent 2 2 2 4 2 3 2 2" xfId="26931" xr:uid="{66ADCEDD-3E9D-46C0-9681-53847CEA6CF1}"/>
    <cellStyle name="Percent 2 2 2 4 2 3 2 2 2" xfId="40623" xr:uid="{DFDB43AE-90D3-4D9F-879E-2998E3393B28}"/>
    <cellStyle name="Percent 2 2 2 4 2 3 2 2 3" xfId="55507" xr:uid="{B70795F1-FFE8-41A0-B209-E574B70B40C6}"/>
    <cellStyle name="Percent 2 2 2 4 2 3 2 3" xfId="20087" xr:uid="{4F406B29-9821-4A90-B239-2AC44DD5CFED}"/>
    <cellStyle name="Percent 2 2 2 4 2 3 2 4" xfId="33777" xr:uid="{F7B79BA6-BFF8-4C06-BB90-E2FCC97D1398}"/>
    <cellStyle name="Percent 2 2 2 4 2 3 2 5" xfId="48661" xr:uid="{01927EFB-35E2-41DB-B866-9A151DDBFD4D}"/>
    <cellStyle name="Percent 2 2 2 4 2 3 3" xfId="23509" xr:uid="{D45F957B-5F78-4378-AE10-2C6B83E7CEC3}"/>
    <cellStyle name="Percent 2 2 2 4 2 3 3 2" xfId="37201" xr:uid="{3E009AC9-05BE-49D4-BD24-9A1F75D375DC}"/>
    <cellStyle name="Percent 2 2 2 4 2 3 3 3" xfId="52085" xr:uid="{11C8D46C-2476-416F-BDB7-FF1867511394}"/>
    <cellStyle name="Percent 2 2 2 4 2 3 4" xfId="16665" xr:uid="{F3BE7EBC-F789-41DA-B2FD-3D4A0A856554}"/>
    <cellStyle name="Percent 2 2 2 4 2 3 5" xfId="30355" xr:uid="{23847A16-3B08-423A-9408-A4AA90E5C958}"/>
    <cellStyle name="Percent 2 2 2 4 2 3 6" xfId="45239" xr:uid="{FCD4546D-57CA-4BA0-88F1-6110CE1F4663}"/>
    <cellStyle name="Percent 2 2 2 4 2 4" xfId="11529" xr:uid="{7C3FB915-038C-4696-9AFE-AC16397D1C4F}"/>
    <cellStyle name="Percent 2 2 2 4 2 4 2" xfId="25219" xr:uid="{88D97D5F-E04A-453E-85DD-4137B4363E0D}"/>
    <cellStyle name="Percent 2 2 2 4 2 4 2 2" xfId="38911" xr:uid="{FF0EB16E-EB2C-478C-A6FD-7F833405B2EB}"/>
    <cellStyle name="Percent 2 2 2 4 2 4 2 3" xfId="53795" xr:uid="{011CF172-143F-43B6-83F3-BE0996C28CD6}"/>
    <cellStyle name="Percent 2 2 2 4 2 4 3" xfId="18375" xr:uid="{377364F6-EFD4-443B-84A0-B50D6C3A358B}"/>
    <cellStyle name="Percent 2 2 2 4 2 4 4" xfId="32065" xr:uid="{1417AA6F-C840-489D-BA6D-37DE6E794029}"/>
    <cellStyle name="Percent 2 2 2 4 2 4 5" xfId="46949" xr:uid="{611EA725-C16B-49A9-957D-8BEDDD54E380}"/>
    <cellStyle name="Percent 2 2 2 4 2 5" xfId="21797" xr:uid="{7AA3992A-290F-4790-812F-C4DB1F4E1A20}"/>
    <cellStyle name="Percent 2 2 2 4 2 5 2" xfId="35489" xr:uid="{9F5A5163-28EE-4D9E-9C86-C66D2B8C8330}"/>
    <cellStyle name="Percent 2 2 2 4 2 5 3" xfId="50373" xr:uid="{F9ED1F67-6947-478D-BD79-A1F4142A1A68}"/>
    <cellStyle name="Percent 2 2 2 4 2 6" xfId="14953" xr:uid="{3856399E-889C-4E04-BE3A-BCAA787585AB}"/>
    <cellStyle name="Percent 2 2 2 4 2 7" xfId="28643" xr:uid="{64BC5D43-B38D-4AE6-BDEC-868466D92EAB}"/>
    <cellStyle name="Percent 2 2 2 4 2 8" xfId="43527" xr:uid="{DA9402F0-3397-4CBD-8D87-548396D8AC34}"/>
    <cellStyle name="Percent 2 2 2 4 3" xfId="8109" xr:uid="{1BD90B49-6F83-4878-A9F0-BC0A80E743EF}"/>
    <cellStyle name="Percent 2 2 2 4 3 2" xfId="9821" xr:uid="{AB2B36B9-2233-4F31-A848-A861DCB664F6}"/>
    <cellStyle name="Percent 2 2 2 4 3 2 2" xfId="13243" xr:uid="{D97D26E3-DB6B-477C-9699-54744797EE30}"/>
    <cellStyle name="Percent 2 2 2 4 3 2 2 2" xfId="26933" xr:uid="{D349F9D4-A0E7-4173-BEA2-99E08C985FC7}"/>
    <cellStyle name="Percent 2 2 2 4 3 2 2 2 2" xfId="40625" xr:uid="{571B551D-DEB3-4055-8E6E-C88C9D83475A}"/>
    <cellStyle name="Percent 2 2 2 4 3 2 2 2 3" xfId="55509" xr:uid="{10953B8B-5612-4E98-982B-2B966F89594F}"/>
    <cellStyle name="Percent 2 2 2 4 3 2 2 3" xfId="20089" xr:uid="{0E1D60E5-CDD6-4C87-B874-8AAB324EF128}"/>
    <cellStyle name="Percent 2 2 2 4 3 2 2 4" xfId="33779" xr:uid="{B476EE52-0A5F-45AC-9C53-339770AA188F}"/>
    <cellStyle name="Percent 2 2 2 4 3 2 2 5" xfId="48663" xr:uid="{779E4F6B-F9EA-4900-BB06-2278C75B46F4}"/>
    <cellStyle name="Percent 2 2 2 4 3 2 3" xfId="23511" xr:uid="{9DA03E60-EBBB-481C-AB7F-E6D3EA507DF0}"/>
    <cellStyle name="Percent 2 2 2 4 3 2 3 2" xfId="37203" xr:uid="{2816F85F-7ECE-4B56-89AB-44E17CD8CAA6}"/>
    <cellStyle name="Percent 2 2 2 4 3 2 3 3" xfId="52087" xr:uid="{1034517F-35BD-40B9-89DE-FF8570141802}"/>
    <cellStyle name="Percent 2 2 2 4 3 2 4" xfId="16667" xr:uid="{5372A8E0-FFFC-468C-8753-7A81911F75DD}"/>
    <cellStyle name="Percent 2 2 2 4 3 2 5" xfId="30357" xr:uid="{EE418437-F2A9-45C3-BB10-68BDFE12DE00}"/>
    <cellStyle name="Percent 2 2 2 4 3 2 6" xfId="45241" xr:uid="{DE70980B-1962-4DDB-87C9-08FD8EE5A955}"/>
    <cellStyle name="Percent 2 2 2 4 3 3" xfId="11531" xr:uid="{55C87F9A-BDFF-4A5D-BE21-AC8007A745FF}"/>
    <cellStyle name="Percent 2 2 2 4 3 3 2" xfId="25221" xr:uid="{0051AFB3-F243-4D1C-BAE9-077A8625AF5C}"/>
    <cellStyle name="Percent 2 2 2 4 3 3 2 2" xfId="38913" xr:uid="{BF35B8BE-9147-420E-848C-0C75DACC9F1A}"/>
    <cellStyle name="Percent 2 2 2 4 3 3 2 3" xfId="53797" xr:uid="{2FD23289-A08F-4ED5-9692-24FB54A30E94}"/>
    <cellStyle name="Percent 2 2 2 4 3 3 3" xfId="18377" xr:uid="{525032D3-A16B-4810-A984-80D1C9238BA4}"/>
    <cellStyle name="Percent 2 2 2 4 3 3 4" xfId="32067" xr:uid="{4515E261-46CB-445E-91D9-11648F21D639}"/>
    <cellStyle name="Percent 2 2 2 4 3 3 5" xfId="46951" xr:uid="{E7DFA24B-6CDD-446A-B29D-EAF2DB8CBD34}"/>
    <cellStyle name="Percent 2 2 2 4 3 4" xfId="21799" xr:uid="{D9175FED-21B0-4CD1-A351-97DEBF066687}"/>
    <cellStyle name="Percent 2 2 2 4 3 4 2" xfId="35491" xr:uid="{8F1E4C99-8D90-4C14-9007-B09B042BC16A}"/>
    <cellStyle name="Percent 2 2 2 4 3 4 3" xfId="50375" xr:uid="{F4EEB153-0884-4661-8839-03474A6688FF}"/>
    <cellStyle name="Percent 2 2 2 4 3 5" xfId="14955" xr:uid="{6975CD79-B1F2-4891-92D5-9D7BA8DE128D}"/>
    <cellStyle name="Percent 2 2 2 4 3 6" xfId="28645" xr:uid="{C908DCB3-A9E4-4D78-BAB2-5DA7344070A5}"/>
    <cellStyle name="Percent 2 2 2 4 3 7" xfId="43529" xr:uid="{72D065D3-9962-4824-A9EE-5C325D3F9E0A}"/>
    <cellStyle name="Percent 2 2 2 4 4" xfId="8110" xr:uid="{2234817E-3E7E-47A3-B677-226941256006}"/>
    <cellStyle name="Percent 2 2 2 4 4 2" xfId="9822" xr:uid="{EC54E5C9-8F0A-4E17-BD77-133E51989263}"/>
    <cellStyle name="Percent 2 2 2 4 4 2 2" xfId="13244" xr:uid="{2A07AEB0-616F-4076-90B3-335A5325EAE0}"/>
    <cellStyle name="Percent 2 2 2 4 4 2 2 2" xfId="26934" xr:uid="{45A94B9C-2C3D-4C26-B774-9C47F4F30729}"/>
    <cellStyle name="Percent 2 2 2 4 4 2 2 2 2" xfId="40626" xr:uid="{D06EB826-DA35-4DE3-85A2-F9B9CC696521}"/>
    <cellStyle name="Percent 2 2 2 4 4 2 2 2 3" xfId="55510" xr:uid="{31AAE7CB-90F6-4A13-A352-A64C8D63BC39}"/>
    <cellStyle name="Percent 2 2 2 4 4 2 2 3" xfId="20090" xr:uid="{CFE65A12-C6EC-49EA-AC6B-0652141F18B3}"/>
    <cellStyle name="Percent 2 2 2 4 4 2 2 4" xfId="33780" xr:uid="{EE3572B6-37A3-4CFB-AA70-DF6DA5B9191A}"/>
    <cellStyle name="Percent 2 2 2 4 4 2 2 5" xfId="48664" xr:uid="{3E26D61C-9CE4-4B24-A3C5-48D9F23BF94A}"/>
    <cellStyle name="Percent 2 2 2 4 4 2 3" xfId="23512" xr:uid="{3DDB1F24-3675-4747-8BCB-74984B9F4DE0}"/>
    <cellStyle name="Percent 2 2 2 4 4 2 3 2" xfId="37204" xr:uid="{41EF8877-6BF6-4587-9920-EA7F0260EA1F}"/>
    <cellStyle name="Percent 2 2 2 4 4 2 3 3" xfId="52088" xr:uid="{BE363B88-1EDD-47E5-9CA4-58160615C704}"/>
    <cellStyle name="Percent 2 2 2 4 4 2 4" xfId="16668" xr:uid="{4C628914-2D07-41A3-87CD-11BABCFDCC03}"/>
    <cellStyle name="Percent 2 2 2 4 4 2 5" xfId="30358" xr:uid="{C163D2D3-CD48-4EED-B1BB-C1924DEE47DD}"/>
    <cellStyle name="Percent 2 2 2 4 4 2 6" xfId="45242" xr:uid="{7142C32B-A25D-4341-A0DE-993E04BD4EA6}"/>
    <cellStyle name="Percent 2 2 2 4 4 3" xfId="11532" xr:uid="{1A45C11A-21E9-454D-8E9D-C928CFCAD57E}"/>
    <cellStyle name="Percent 2 2 2 4 4 3 2" xfId="25222" xr:uid="{30CBBB0D-D849-4FD6-A9DC-F0E16823B914}"/>
    <cellStyle name="Percent 2 2 2 4 4 3 2 2" xfId="38914" xr:uid="{48D35C43-35D2-433E-9E26-EAA35B13192A}"/>
    <cellStyle name="Percent 2 2 2 4 4 3 2 3" xfId="53798" xr:uid="{2C86B739-7182-421E-A5EE-8E6685BAF3FF}"/>
    <cellStyle name="Percent 2 2 2 4 4 3 3" xfId="18378" xr:uid="{9674C7F4-0EF1-4892-AC91-CFAFE2443CEA}"/>
    <cellStyle name="Percent 2 2 2 4 4 3 4" xfId="32068" xr:uid="{8C57BF74-3E6B-4255-A606-FC2D726671EE}"/>
    <cellStyle name="Percent 2 2 2 4 4 3 5" xfId="46952" xr:uid="{8904758A-CC49-4671-B414-A9B3BF606FD6}"/>
    <cellStyle name="Percent 2 2 2 4 4 4" xfId="21800" xr:uid="{C74D8DF4-FC5A-4232-8DDB-2DD8C2D3F1D1}"/>
    <cellStyle name="Percent 2 2 2 4 4 4 2" xfId="35492" xr:uid="{E9FF0FE4-078A-4CC2-BC3B-F2C4FC6C9908}"/>
    <cellStyle name="Percent 2 2 2 4 4 4 3" xfId="50376" xr:uid="{39AF8D85-C971-407D-A835-F34BC7184DD7}"/>
    <cellStyle name="Percent 2 2 2 4 4 5" xfId="14956" xr:uid="{148595C6-E281-48B9-926F-EDEEC1D0948B}"/>
    <cellStyle name="Percent 2 2 2 4 4 6" xfId="28646" xr:uid="{50EBB170-F072-493C-8E9D-5FBBAECB72BD}"/>
    <cellStyle name="Percent 2 2 2 4 4 7" xfId="43530" xr:uid="{4D9EE573-87D7-449B-8FBF-E23BB5E7107D}"/>
    <cellStyle name="Percent 2 2 2 4 5" xfId="9818" xr:uid="{105BC25E-CA0B-4944-84AB-E8435038E652}"/>
    <cellStyle name="Percent 2 2 2 4 5 2" xfId="13240" xr:uid="{C703A23F-0792-49CD-BA74-306F5A47C008}"/>
    <cellStyle name="Percent 2 2 2 4 5 2 2" xfId="26930" xr:uid="{8A237F12-7A93-4B2C-A9AA-3931E741D473}"/>
    <cellStyle name="Percent 2 2 2 4 5 2 2 2" xfId="40622" xr:uid="{2595E2E0-7C9A-44C1-AD0F-600EB6AC0B1C}"/>
    <cellStyle name="Percent 2 2 2 4 5 2 2 3" xfId="55506" xr:uid="{9A934C32-A6EE-4150-AF72-8109FB9DF1A1}"/>
    <cellStyle name="Percent 2 2 2 4 5 2 3" xfId="20086" xr:uid="{47E62DBA-8D8E-4D17-A926-B44B8400920D}"/>
    <cellStyle name="Percent 2 2 2 4 5 2 4" xfId="33776" xr:uid="{49E8328F-FC01-4061-A835-8D7E0465CB41}"/>
    <cellStyle name="Percent 2 2 2 4 5 2 5" xfId="48660" xr:uid="{539420AD-70E4-4DB4-A24B-B848AEE8085E}"/>
    <cellStyle name="Percent 2 2 2 4 5 3" xfId="23508" xr:uid="{B1809D19-DA94-43C1-94F2-5C49B1BE0251}"/>
    <cellStyle name="Percent 2 2 2 4 5 3 2" xfId="37200" xr:uid="{8493CCA3-A4D8-4A81-A403-848436AE23B4}"/>
    <cellStyle name="Percent 2 2 2 4 5 3 3" xfId="52084" xr:uid="{F39C93B8-82CF-4210-8312-0F40DBE3D560}"/>
    <cellStyle name="Percent 2 2 2 4 5 4" xfId="16664" xr:uid="{08AFEF2B-BE3A-44D0-AED5-1792BFDD75D9}"/>
    <cellStyle name="Percent 2 2 2 4 5 5" xfId="30354" xr:uid="{690047BF-6E6E-43D1-BC8E-F343E27E091A}"/>
    <cellStyle name="Percent 2 2 2 4 5 6" xfId="45238" xr:uid="{54E3D77B-D6F1-4E35-8AC0-D53210AF80F9}"/>
    <cellStyle name="Percent 2 2 2 4 6" xfId="11528" xr:uid="{D3B8D5B5-87C7-4092-A96E-1FBD05607917}"/>
    <cellStyle name="Percent 2 2 2 4 6 2" xfId="25218" xr:uid="{13F034BB-F816-4029-A03F-DB520F7E5C2A}"/>
    <cellStyle name="Percent 2 2 2 4 6 2 2" xfId="38910" xr:uid="{D39407D9-28B3-4BA1-AA27-AB59A979F9D4}"/>
    <cellStyle name="Percent 2 2 2 4 6 2 3" xfId="53794" xr:uid="{59D466E6-ECFD-48E6-9886-963DF770C8C2}"/>
    <cellStyle name="Percent 2 2 2 4 6 3" xfId="18374" xr:uid="{41C987C0-5B40-4697-928F-306C33C49700}"/>
    <cellStyle name="Percent 2 2 2 4 6 4" xfId="32064" xr:uid="{07FA8CED-7C50-46B9-97F7-7CC20C23A13F}"/>
    <cellStyle name="Percent 2 2 2 4 6 5" xfId="46948" xr:uid="{F28E8AB7-9243-407A-9AB8-4FB15421B531}"/>
    <cellStyle name="Percent 2 2 2 4 7" xfId="21796" xr:uid="{B79870D8-FB24-4932-A226-B38549D4B3D6}"/>
    <cellStyle name="Percent 2 2 2 4 7 2" xfId="35488" xr:uid="{607EA9A5-2BB0-474C-A259-8341CC5EC8E2}"/>
    <cellStyle name="Percent 2 2 2 4 7 3" xfId="50372" xr:uid="{82D2EAB4-C2BF-433B-B7DC-30DD98313222}"/>
    <cellStyle name="Percent 2 2 2 4 8" xfId="14952" xr:uid="{2FAD3FBC-31D0-48AE-893A-9010BFFF7936}"/>
    <cellStyle name="Percent 2 2 2 4 9" xfId="28642" xr:uid="{05DA433D-7FC8-4AE8-9F62-89D72259DF70}"/>
    <cellStyle name="Percent 2 2 2 5" xfId="8111" xr:uid="{E2F2B43F-CAEE-4E3A-A18D-7B0E1D042D2A}"/>
    <cellStyle name="Percent 2 2 2 5 2" xfId="8112" xr:uid="{6421F640-CB65-4CAC-885E-CE4B68568A29}"/>
    <cellStyle name="Percent 2 2 2 5 2 2" xfId="9824" xr:uid="{7337A949-2EDA-4DED-8386-4A1E0A14FF5E}"/>
    <cellStyle name="Percent 2 2 2 5 2 2 2" xfId="13246" xr:uid="{23D1E130-2B4A-495C-A354-C68C78CFBC1D}"/>
    <cellStyle name="Percent 2 2 2 5 2 2 2 2" xfId="26936" xr:uid="{F7D2D500-8A11-43CD-936C-BC39E4EE7E17}"/>
    <cellStyle name="Percent 2 2 2 5 2 2 2 2 2" xfId="40628" xr:uid="{F0E490F3-381D-4959-90B2-E78B558D4DB1}"/>
    <cellStyle name="Percent 2 2 2 5 2 2 2 2 3" xfId="55512" xr:uid="{404FCE7D-4333-44B1-9034-19BA2188DEBE}"/>
    <cellStyle name="Percent 2 2 2 5 2 2 2 3" xfId="20092" xr:uid="{761F5BBB-279C-4B5D-8DBC-D5F9D97A9AF5}"/>
    <cellStyle name="Percent 2 2 2 5 2 2 2 4" xfId="33782" xr:uid="{77DFFAE0-FF3F-4574-B868-EE0A3C2BFE9C}"/>
    <cellStyle name="Percent 2 2 2 5 2 2 2 5" xfId="48666" xr:uid="{7063A22D-CC32-4B0C-B036-F50BC64634C8}"/>
    <cellStyle name="Percent 2 2 2 5 2 2 3" xfId="23514" xr:uid="{4869E0D5-44BE-4EC0-8B8F-9C56E7A4C369}"/>
    <cellStyle name="Percent 2 2 2 5 2 2 3 2" xfId="37206" xr:uid="{F93A0357-F6B4-4938-8B95-352FE750D3CD}"/>
    <cellStyle name="Percent 2 2 2 5 2 2 3 3" xfId="52090" xr:uid="{AF7F76E0-68AA-4CFC-8B9D-81A6C1DC6F23}"/>
    <cellStyle name="Percent 2 2 2 5 2 2 4" xfId="16670" xr:uid="{483B4FA2-705F-472E-8582-458EC20CE13D}"/>
    <cellStyle name="Percent 2 2 2 5 2 2 5" xfId="30360" xr:uid="{64694E86-F938-4886-A985-1D25053A7B81}"/>
    <cellStyle name="Percent 2 2 2 5 2 2 6" xfId="45244" xr:uid="{D772FB91-0C3B-431C-9DAA-2C42C8DD1AA7}"/>
    <cellStyle name="Percent 2 2 2 5 2 3" xfId="11534" xr:uid="{66CB613A-473C-412B-8359-DE67ED84F0CE}"/>
    <cellStyle name="Percent 2 2 2 5 2 3 2" xfId="25224" xr:uid="{74B6CFDC-1C43-4A0D-AB01-62D964D009AD}"/>
    <cellStyle name="Percent 2 2 2 5 2 3 2 2" xfId="38916" xr:uid="{256AA032-A875-4941-A549-1E65DC515B5E}"/>
    <cellStyle name="Percent 2 2 2 5 2 3 2 3" xfId="53800" xr:uid="{D43A1683-74E4-4302-9C6F-D277A3699A56}"/>
    <cellStyle name="Percent 2 2 2 5 2 3 3" xfId="18380" xr:uid="{8FE300CB-3E86-4461-A0FA-C825725C1FCB}"/>
    <cellStyle name="Percent 2 2 2 5 2 3 4" xfId="32070" xr:uid="{213FE5C1-DAFC-457C-BBD4-7885538FB5ED}"/>
    <cellStyle name="Percent 2 2 2 5 2 3 5" xfId="46954" xr:uid="{E9704803-2B87-4882-91AB-5372384095F8}"/>
    <cellStyle name="Percent 2 2 2 5 2 4" xfId="21802" xr:uid="{116F6EE4-BD8F-4852-8A5D-5911FEC70CC4}"/>
    <cellStyle name="Percent 2 2 2 5 2 4 2" xfId="35494" xr:uid="{27D32BC9-9E50-4E25-AF96-499BACAACF8F}"/>
    <cellStyle name="Percent 2 2 2 5 2 4 3" xfId="50378" xr:uid="{00971119-69B2-4A5F-ADAF-86D66086D532}"/>
    <cellStyle name="Percent 2 2 2 5 2 5" xfId="14958" xr:uid="{8843D060-20A3-4F53-835C-038E99959E2F}"/>
    <cellStyle name="Percent 2 2 2 5 2 6" xfId="28648" xr:uid="{3F10A609-279C-4979-A2DA-AC46431BDFBF}"/>
    <cellStyle name="Percent 2 2 2 5 2 7" xfId="43532" xr:uid="{F552BCB1-94C9-431B-BC02-5E2559C6E369}"/>
    <cellStyle name="Percent 2 2 2 5 3" xfId="9823" xr:uid="{B99C2287-9D06-40BD-BFB2-DDC5CD1657F1}"/>
    <cellStyle name="Percent 2 2 2 5 3 2" xfId="13245" xr:uid="{C3BC1F29-9756-4E42-AD28-46A670BA3853}"/>
    <cellStyle name="Percent 2 2 2 5 3 2 2" xfId="26935" xr:uid="{A9535516-DE1C-4D3A-BDBF-F722C25CF78C}"/>
    <cellStyle name="Percent 2 2 2 5 3 2 2 2" xfId="40627" xr:uid="{C071451A-1FA4-47B2-BECE-5A671D1A038C}"/>
    <cellStyle name="Percent 2 2 2 5 3 2 2 3" xfId="55511" xr:uid="{F164AC49-12EF-4750-8DB7-CC1CE8903FBD}"/>
    <cellStyle name="Percent 2 2 2 5 3 2 3" xfId="20091" xr:uid="{98035F59-1D26-46E8-A801-ECD12F1BBA3A}"/>
    <cellStyle name="Percent 2 2 2 5 3 2 4" xfId="33781" xr:uid="{3AFB2597-8C03-4909-B56D-2262315AA62B}"/>
    <cellStyle name="Percent 2 2 2 5 3 2 5" xfId="48665" xr:uid="{F1938D2B-7097-4E4C-889C-A22272EC158B}"/>
    <cellStyle name="Percent 2 2 2 5 3 3" xfId="23513" xr:uid="{B0E3D335-116A-4FB6-ABB9-F70239F4EE02}"/>
    <cellStyle name="Percent 2 2 2 5 3 3 2" xfId="37205" xr:uid="{ED7B7E91-A990-4F8A-80DC-542EBF6B1004}"/>
    <cellStyle name="Percent 2 2 2 5 3 3 3" xfId="52089" xr:uid="{7C7E86D6-6105-4DA5-82E6-9217A0580C4D}"/>
    <cellStyle name="Percent 2 2 2 5 3 4" xfId="16669" xr:uid="{AECA2D4D-94C3-441A-B9B0-AEF195A004FF}"/>
    <cellStyle name="Percent 2 2 2 5 3 5" xfId="30359" xr:uid="{51528609-059E-462D-90F6-E57DDD113AD2}"/>
    <cellStyle name="Percent 2 2 2 5 3 6" xfId="45243" xr:uid="{630EA6F0-8B8A-4CFF-A7A7-16BBF02303AF}"/>
    <cellStyle name="Percent 2 2 2 5 4" xfId="11533" xr:uid="{7A8B80BC-65AB-47DA-8E6E-2A543407EBA0}"/>
    <cellStyle name="Percent 2 2 2 5 4 2" xfId="25223" xr:uid="{4AA0C82E-A95F-4395-8125-0F45F63F26C2}"/>
    <cellStyle name="Percent 2 2 2 5 4 2 2" xfId="38915" xr:uid="{7C0D21DF-569F-4F51-A40C-77E88C265D36}"/>
    <cellStyle name="Percent 2 2 2 5 4 2 3" xfId="53799" xr:uid="{B6AF659D-5DBE-4F38-A29C-D06AAF35747C}"/>
    <cellStyle name="Percent 2 2 2 5 4 3" xfId="18379" xr:uid="{207B2395-BE29-4019-9A59-ABCDAEC354E2}"/>
    <cellStyle name="Percent 2 2 2 5 4 4" xfId="32069" xr:uid="{F26FE7E1-D334-4D29-8640-F18E913A1134}"/>
    <cellStyle name="Percent 2 2 2 5 4 5" xfId="46953" xr:uid="{13D78905-BB80-4B99-B770-3A29D685DF11}"/>
    <cellStyle name="Percent 2 2 2 5 5" xfId="21801" xr:uid="{48A9516F-B795-47C2-A414-C757D8D6D4C3}"/>
    <cellStyle name="Percent 2 2 2 5 5 2" xfId="35493" xr:uid="{FB4AF72C-98DF-419D-8743-46BA3AED968F}"/>
    <cellStyle name="Percent 2 2 2 5 5 3" xfId="50377" xr:uid="{A995ACCD-4207-4905-BC20-9FC3ECCDC9F7}"/>
    <cellStyle name="Percent 2 2 2 5 6" xfId="14957" xr:uid="{3E9EB455-AB6C-41B8-918E-511996F2AD9C}"/>
    <cellStyle name="Percent 2 2 2 5 7" xfId="28647" xr:uid="{3E88EFDC-E5D2-4933-9C07-0EB5D537CF47}"/>
    <cellStyle name="Percent 2 2 2 5 8" xfId="43531" xr:uid="{35BF282B-BC7D-40CF-9872-E60AFA4B41E4}"/>
    <cellStyle name="Percent 2 2 2 6" xfId="8113" xr:uid="{4D20FCB2-9126-4FBC-A91A-01835DA54174}"/>
    <cellStyle name="Percent 2 2 2 6 2" xfId="9825" xr:uid="{CF8285F3-F4B9-41D7-9A2D-748D3B09C5E0}"/>
    <cellStyle name="Percent 2 2 2 6 2 2" xfId="13247" xr:uid="{42CF48D4-0545-4AAB-8634-2B5593A0D174}"/>
    <cellStyle name="Percent 2 2 2 6 2 2 2" xfId="26937" xr:uid="{0E9131EB-3D1E-4DA5-B10D-AB2409715B6A}"/>
    <cellStyle name="Percent 2 2 2 6 2 2 2 2" xfId="40629" xr:uid="{40D5126F-0497-456E-99A2-89872B58AFAB}"/>
    <cellStyle name="Percent 2 2 2 6 2 2 2 3" xfId="55513" xr:uid="{0D615BB8-3E43-450A-96CC-4A69CEEF972E}"/>
    <cellStyle name="Percent 2 2 2 6 2 2 3" xfId="20093" xr:uid="{B0BC7387-699D-446E-963B-C7199EC1472D}"/>
    <cellStyle name="Percent 2 2 2 6 2 2 4" xfId="33783" xr:uid="{AF5A54E4-2143-44B5-BCEC-4C8ED8922846}"/>
    <cellStyle name="Percent 2 2 2 6 2 2 5" xfId="48667" xr:uid="{D49775A5-5354-40A7-836E-62C67493B0E3}"/>
    <cellStyle name="Percent 2 2 2 6 2 3" xfId="23515" xr:uid="{9DD1855F-733E-407E-9D1F-E5B32E5ABFEE}"/>
    <cellStyle name="Percent 2 2 2 6 2 3 2" xfId="37207" xr:uid="{B0E5B066-0C61-4239-B117-27DEA08B8D01}"/>
    <cellStyle name="Percent 2 2 2 6 2 3 3" xfId="52091" xr:uid="{BFBA9816-CC20-4CC0-8E92-C1129F494584}"/>
    <cellStyle name="Percent 2 2 2 6 2 4" xfId="16671" xr:uid="{1FA9D8C8-F90B-4DAE-B956-047EB811A4A6}"/>
    <cellStyle name="Percent 2 2 2 6 2 5" xfId="30361" xr:uid="{4530B2F6-FBD6-4846-A30A-31C5354F824E}"/>
    <cellStyle name="Percent 2 2 2 6 2 6" xfId="45245" xr:uid="{5E21BF23-1156-4486-92E0-DF8888CB0610}"/>
    <cellStyle name="Percent 2 2 2 6 3" xfId="11535" xr:uid="{CC08C649-259A-4EA4-B3F4-BD8985429117}"/>
    <cellStyle name="Percent 2 2 2 6 3 2" xfId="25225" xr:uid="{58F1AB36-9CF6-4A5B-8D8F-5512951645AB}"/>
    <cellStyle name="Percent 2 2 2 6 3 2 2" xfId="38917" xr:uid="{67ACE264-2F96-4448-9CC1-6F1E9FFCA4FD}"/>
    <cellStyle name="Percent 2 2 2 6 3 2 3" xfId="53801" xr:uid="{255CEDFC-4002-407E-9367-EF37BA9D2C97}"/>
    <cellStyle name="Percent 2 2 2 6 3 3" xfId="18381" xr:uid="{6AE029F8-3477-4192-AC3B-AD4C73A55146}"/>
    <cellStyle name="Percent 2 2 2 6 3 4" xfId="32071" xr:uid="{3A767083-4075-4B86-8F0F-612EC21B3852}"/>
    <cellStyle name="Percent 2 2 2 6 3 5" xfId="46955" xr:uid="{3DB40CD9-C594-445C-8A0C-CE47E5F433E7}"/>
    <cellStyle name="Percent 2 2 2 6 4" xfId="21803" xr:uid="{352C1703-B153-4C9E-A64B-6CD688D31A7F}"/>
    <cellStyle name="Percent 2 2 2 6 4 2" xfId="35495" xr:uid="{9BBBA685-2D1D-46FC-8AC8-617E5620D1CB}"/>
    <cellStyle name="Percent 2 2 2 6 4 3" xfId="50379" xr:uid="{61917165-08CB-4E2E-8800-36839F99D923}"/>
    <cellStyle name="Percent 2 2 2 6 5" xfId="14959" xr:uid="{48D9FAF4-ECE3-40CC-BAFB-55688386679C}"/>
    <cellStyle name="Percent 2 2 2 6 6" xfId="28649" xr:uid="{90AA1F9E-EE7A-4C5B-8031-3F0D214F3494}"/>
    <cellStyle name="Percent 2 2 2 6 7" xfId="43533" xr:uid="{E22E8207-590B-40FA-9C3C-127689951165}"/>
    <cellStyle name="Percent 2 2 2 7" xfId="8114" xr:uid="{DCFA2911-E1DA-46C5-A59E-2A50F281B6BA}"/>
    <cellStyle name="Percent 2 2 2 7 2" xfId="9826" xr:uid="{2D10C629-15E7-4DD5-ACC2-CA95402EBD59}"/>
    <cellStyle name="Percent 2 2 2 7 2 2" xfId="13248" xr:uid="{688AEC4E-3733-43A7-BFF6-14DE1D85CCA9}"/>
    <cellStyle name="Percent 2 2 2 7 2 2 2" xfId="26938" xr:uid="{019C51E8-633D-4FD7-971E-2315262B0A38}"/>
    <cellStyle name="Percent 2 2 2 7 2 2 2 2" xfId="40630" xr:uid="{DBFE1A98-B8BD-41E6-8014-F8C3675855F6}"/>
    <cellStyle name="Percent 2 2 2 7 2 2 2 3" xfId="55514" xr:uid="{C3A94AE6-7615-41E8-9DFE-67A121D6DF54}"/>
    <cellStyle name="Percent 2 2 2 7 2 2 3" xfId="20094" xr:uid="{EE373CB7-006F-448F-ABDE-CAD7DA47FFDA}"/>
    <cellStyle name="Percent 2 2 2 7 2 2 4" xfId="33784" xr:uid="{C819D9A3-D028-4AC4-9483-AE7465B823D8}"/>
    <cellStyle name="Percent 2 2 2 7 2 2 5" xfId="48668" xr:uid="{B93A3936-3353-4B11-B4BE-730820678983}"/>
    <cellStyle name="Percent 2 2 2 7 2 3" xfId="23516" xr:uid="{D08D9E5E-112F-485C-A9BC-3A2DDCF59159}"/>
    <cellStyle name="Percent 2 2 2 7 2 3 2" xfId="37208" xr:uid="{F71CB77E-8696-41CC-83C5-8C70253164E5}"/>
    <cellStyle name="Percent 2 2 2 7 2 3 3" xfId="52092" xr:uid="{8AB7C2BA-647E-4B64-A62C-5E25BDED8CED}"/>
    <cellStyle name="Percent 2 2 2 7 2 4" xfId="16672" xr:uid="{5BEF993E-E3C4-4E57-889E-4A934414AF1C}"/>
    <cellStyle name="Percent 2 2 2 7 2 5" xfId="30362" xr:uid="{7E638395-B0DE-4D37-993D-32DED8286D29}"/>
    <cellStyle name="Percent 2 2 2 7 2 6" xfId="45246" xr:uid="{B77A1A9F-8A0F-4F22-BF64-C0C48474C815}"/>
    <cellStyle name="Percent 2 2 2 7 3" xfId="11536" xr:uid="{0B261E7D-0AD7-42B3-BA67-0942AB70AB3C}"/>
    <cellStyle name="Percent 2 2 2 7 3 2" xfId="25226" xr:uid="{341DF0EC-8FB6-4487-86CB-27DE49204670}"/>
    <cellStyle name="Percent 2 2 2 7 3 2 2" xfId="38918" xr:uid="{B14D1680-4C63-4D20-AF1C-0EFDF8C03393}"/>
    <cellStyle name="Percent 2 2 2 7 3 2 3" xfId="53802" xr:uid="{5E634BC8-BED7-4CA4-AF3A-3382784484F4}"/>
    <cellStyle name="Percent 2 2 2 7 3 3" xfId="18382" xr:uid="{82348D02-1425-404C-9961-809251FF7277}"/>
    <cellStyle name="Percent 2 2 2 7 3 4" xfId="32072" xr:uid="{7CFCEEDB-2BEC-460A-98CE-E068A7F3E9EF}"/>
    <cellStyle name="Percent 2 2 2 7 3 5" xfId="46956" xr:uid="{76331AEF-09BF-4873-8419-FC4A4233161E}"/>
    <cellStyle name="Percent 2 2 2 7 4" xfId="21804" xr:uid="{E9C8FDB6-8CC2-41EC-9BDB-29CB41226B9F}"/>
    <cellStyle name="Percent 2 2 2 7 4 2" xfId="35496" xr:uid="{C18E5EDD-074C-4AE7-8AA8-C453E100554E}"/>
    <cellStyle name="Percent 2 2 2 7 4 3" xfId="50380" xr:uid="{3C8A330C-B011-4C6B-AEBF-E99E6F4BD267}"/>
    <cellStyle name="Percent 2 2 2 7 5" xfId="14960" xr:uid="{974FA75C-B8E4-4B3C-B070-16B72CFB7106}"/>
    <cellStyle name="Percent 2 2 2 7 6" xfId="28650" xr:uid="{6CD526AA-3DBC-4FE9-8758-46C55DBC6988}"/>
    <cellStyle name="Percent 2 2 2 7 7" xfId="43534" xr:uid="{518FFAA9-F361-495F-8E3A-C199BAE28455}"/>
    <cellStyle name="Percent 2 2 2 8" xfId="9797" xr:uid="{A9454ABD-2635-405D-9BF2-2F7084A473D9}"/>
    <cellStyle name="Percent 2 2 2 8 2" xfId="13219" xr:uid="{7A4BFB0C-A241-40A2-A1EB-DD1B6D5EAD17}"/>
    <cellStyle name="Percent 2 2 2 8 2 2" xfId="26909" xr:uid="{6D4D7575-E2C2-4B7D-A15B-E03937A6A71D}"/>
    <cellStyle name="Percent 2 2 2 8 2 2 2" xfId="40601" xr:uid="{CCC29BEC-E8A0-4B75-B4F8-69A918211F5D}"/>
    <cellStyle name="Percent 2 2 2 8 2 2 3" xfId="55485" xr:uid="{57D319C1-CF65-444F-9DAB-6E98FB31AFD6}"/>
    <cellStyle name="Percent 2 2 2 8 2 3" xfId="20065" xr:uid="{9349A396-C425-4E26-99A4-385D23D703B0}"/>
    <cellStyle name="Percent 2 2 2 8 2 4" xfId="33755" xr:uid="{6362174A-3E24-41A3-AD7A-2D0232ED150E}"/>
    <cellStyle name="Percent 2 2 2 8 2 5" xfId="48639" xr:uid="{24F8E8C7-B1F3-4D5E-8A3A-A105DBEBAFAE}"/>
    <cellStyle name="Percent 2 2 2 8 3" xfId="23487" xr:uid="{662908C7-1CA5-48D0-8011-8A5CFB1592A8}"/>
    <cellStyle name="Percent 2 2 2 8 3 2" xfId="37179" xr:uid="{69DAED0D-DD58-4DF5-B228-ED2D5CEE60D0}"/>
    <cellStyle name="Percent 2 2 2 8 3 3" xfId="52063" xr:uid="{C68247D1-BE3D-4F81-BA6F-F7B23C157B95}"/>
    <cellStyle name="Percent 2 2 2 8 4" xfId="16643" xr:uid="{E72A6D3C-35C8-47F2-9336-0AD13027749D}"/>
    <cellStyle name="Percent 2 2 2 8 5" xfId="30333" xr:uid="{380564BF-894E-451A-B811-3FBCC32479D6}"/>
    <cellStyle name="Percent 2 2 2 8 6" xfId="45217" xr:uid="{CFBF08B5-C35D-4960-9EE7-B25E0B803B48}"/>
    <cellStyle name="Percent 2 2 2 9" xfId="11507" xr:uid="{3278A99F-4AB9-4D53-915E-BB4079A5A382}"/>
    <cellStyle name="Percent 2 2 2 9 2" xfId="25197" xr:uid="{2C38FD6F-664D-4832-AC10-89DD22D468D4}"/>
    <cellStyle name="Percent 2 2 2 9 2 2" xfId="38889" xr:uid="{F294551A-A8CC-496F-B0F8-FC4C8AB59ABA}"/>
    <cellStyle name="Percent 2 2 2 9 2 3" xfId="53773" xr:uid="{11746768-049D-431F-AD82-73F563D64E66}"/>
    <cellStyle name="Percent 2 2 2 9 3" xfId="18353" xr:uid="{7F9F343D-A445-42DE-B3B4-AD370756AAF4}"/>
    <cellStyle name="Percent 2 2 2 9 4" xfId="32043" xr:uid="{D296CF72-9C80-405E-ABCD-3EEDCC9C7264}"/>
    <cellStyle name="Percent 2 2 2 9 5" xfId="46927" xr:uid="{E5DD806F-A6F7-4E5D-BC76-7C0442E705B4}"/>
    <cellStyle name="Percent 2 2 3" xfId="8115" xr:uid="{A5637CE6-451D-4C92-9E99-FC1603BDA263}"/>
    <cellStyle name="Percent 2 2 3 10" xfId="14961" xr:uid="{4C95927A-D1A0-4253-8A59-B241B824B8DF}"/>
    <cellStyle name="Percent 2 2 3 11" xfId="28651" xr:uid="{456E2BBF-40D7-4936-A332-B00F361C0353}"/>
    <cellStyle name="Percent 2 2 3 12" xfId="43535" xr:uid="{D54F7E2C-9531-452B-B57D-9D4B2670C443}"/>
    <cellStyle name="Percent 2 2 3 2" xfId="8116" xr:uid="{5860D26A-E023-4F9D-B5A4-CA80F15EB213}"/>
    <cellStyle name="Percent 2 2 3 2 10" xfId="43536" xr:uid="{BD291DE1-A5A5-45C9-B4EF-10788AF04EAD}"/>
    <cellStyle name="Percent 2 2 3 2 2" xfId="8117" xr:uid="{17D586F7-A77D-461E-B23A-197AE4FA7888}"/>
    <cellStyle name="Percent 2 2 3 2 2 2" xfId="8118" xr:uid="{4F8CE2E5-025B-4BB2-87D7-B570AB1E522C}"/>
    <cellStyle name="Percent 2 2 3 2 2 2 2" xfId="9830" xr:uid="{03E26B2D-1002-476B-AAE7-41E08200B92F}"/>
    <cellStyle name="Percent 2 2 3 2 2 2 2 2" xfId="13252" xr:uid="{A0EABDC5-1853-43EC-A6BD-A3D8FF3CF906}"/>
    <cellStyle name="Percent 2 2 3 2 2 2 2 2 2" xfId="26942" xr:uid="{8CA93DD4-CFF2-46BE-9105-EFB37A619410}"/>
    <cellStyle name="Percent 2 2 3 2 2 2 2 2 2 2" xfId="40634" xr:uid="{CC266883-FA24-4F9E-9286-1B0994B40D20}"/>
    <cellStyle name="Percent 2 2 3 2 2 2 2 2 2 3" xfId="55518" xr:uid="{12D2879C-AACE-4EE7-84C4-6460CB603A7C}"/>
    <cellStyle name="Percent 2 2 3 2 2 2 2 2 3" xfId="20098" xr:uid="{AB50A8B2-5A6F-413E-8AC1-08753899E998}"/>
    <cellStyle name="Percent 2 2 3 2 2 2 2 2 4" xfId="33788" xr:uid="{9CFC897C-86EF-440E-86A7-6C92F2965CCB}"/>
    <cellStyle name="Percent 2 2 3 2 2 2 2 2 5" xfId="48672" xr:uid="{407CA551-5A82-4C76-B9F2-37E00D4C45A5}"/>
    <cellStyle name="Percent 2 2 3 2 2 2 2 3" xfId="23520" xr:uid="{BAA2D0B0-D2D9-4299-8B91-809210F81CD2}"/>
    <cellStyle name="Percent 2 2 3 2 2 2 2 3 2" xfId="37212" xr:uid="{89583359-7B17-4BAE-B692-5C83D21176CE}"/>
    <cellStyle name="Percent 2 2 3 2 2 2 2 3 3" xfId="52096" xr:uid="{8D83ECBB-BA14-4244-B701-189089AC105F}"/>
    <cellStyle name="Percent 2 2 3 2 2 2 2 4" xfId="16676" xr:uid="{DC686754-F679-4D25-B250-A182296AAF41}"/>
    <cellStyle name="Percent 2 2 3 2 2 2 2 5" xfId="30366" xr:uid="{C69A3378-0D98-47BE-8A52-E68A0E9EC1A4}"/>
    <cellStyle name="Percent 2 2 3 2 2 2 2 6" xfId="45250" xr:uid="{EEFBEF9F-8D61-4B3D-B203-7809E5CDCE41}"/>
    <cellStyle name="Percent 2 2 3 2 2 2 3" xfId="11540" xr:uid="{0CF1F66D-64E7-4A8F-BD39-9D37CA961CB6}"/>
    <cellStyle name="Percent 2 2 3 2 2 2 3 2" xfId="25230" xr:uid="{D89E6549-9EDB-4635-85ED-A101391F3429}"/>
    <cellStyle name="Percent 2 2 3 2 2 2 3 2 2" xfId="38922" xr:uid="{298755BF-2008-439F-ABC0-4B07772297BB}"/>
    <cellStyle name="Percent 2 2 3 2 2 2 3 2 3" xfId="53806" xr:uid="{98F8E6A7-5FBA-4D47-8A4D-D134DCDC4002}"/>
    <cellStyle name="Percent 2 2 3 2 2 2 3 3" xfId="18386" xr:uid="{4C43E1AA-954C-452E-8FDE-4B8A4EC2550F}"/>
    <cellStyle name="Percent 2 2 3 2 2 2 3 4" xfId="32076" xr:uid="{FF170938-24E2-4EF3-B311-A1C50E6B1578}"/>
    <cellStyle name="Percent 2 2 3 2 2 2 3 5" xfId="46960" xr:uid="{23E672B5-2E16-4A52-B431-879E2B308E4F}"/>
    <cellStyle name="Percent 2 2 3 2 2 2 4" xfId="21808" xr:uid="{D7B972DC-06B0-47FC-9C72-DF3094F85D1E}"/>
    <cellStyle name="Percent 2 2 3 2 2 2 4 2" xfId="35500" xr:uid="{16D7EC89-5F4A-4E07-A6B0-CC0134508E56}"/>
    <cellStyle name="Percent 2 2 3 2 2 2 4 3" xfId="50384" xr:uid="{39BF926D-FF98-48AB-82C9-841DAF9CB222}"/>
    <cellStyle name="Percent 2 2 3 2 2 2 5" xfId="14964" xr:uid="{E3159D70-9E4B-4DA6-94A4-8AAC9FCB95A5}"/>
    <cellStyle name="Percent 2 2 3 2 2 2 6" xfId="28654" xr:uid="{60D2103B-5686-4EC4-8B0B-6A077B1CC8A7}"/>
    <cellStyle name="Percent 2 2 3 2 2 2 7" xfId="43538" xr:uid="{2DCAF595-84AD-49E8-9AEA-937B36590F7C}"/>
    <cellStyle name="Percent 2 2 3 2 2 3" xfId="9829" xr:uid="{86733DFA-5AB0-4A8C-AF6A-D442652579D5}"/>
    <cellStyle name="Percent 2 2 3 2 2 3 2" xfId="13251" xr:uid="{829A7F3C-01A1-4AA1-B6D8-9EA7CE633165}"/>
    <cellStyle name="Percent 2 2 3 2 2 3 2 2" xfId="26941" xr:uid="{C7778A36-A452-41F5-9565-DDFEDCDD7FC9}"/>
    <cellStyle name="Percent 2 2 3 2 2 3 2 2 2" xfId="40633" xr:uid="{7D79E2FD-5051-4093-9B97-C0E1FF28D521}"/>
    <cellStyle name="Percent 2 2 3 2 2 3 2 2 3" xfId="55517" xr:uid="{D0A60011-09F5-4E8F-8D44-0C8AB6814A22}"/>
    <cellStyle name="Percent 2 2 3 2 2 3 2 3" xfId="20097" xr:uid="{4AFDFAD2-139C-4F9D-A2FD-B8E5CBC77D51}"/>
    <cellStyle name="Percent 2 2 3 2 2 3 2 4" xfId="33787" xr:uid="{989F198B-E036-425F-86BE-59FBB2F69EF3}"/>
    <cellStyle name="Percent 2 2 3 2 2 3 2 5" xfId="48671" xr:uid="{9FA2317F-1283-482A-AF26-3D7902A760D1}"/>
    <cellStyle name="Percent 2 2 3 2 2 3 3" xfId="23519" xr:uid="{667DA95C-8595-4C31-B06E-28D8D711BF20}"/>
    <cellStyle name="Percent 2 2 3 2 2 3 3 2" xfId="37211" xr:uid="{651DF269-6E81-47E4-83F6-BDDAD1F4F6DB}"/>
    <cellStyle name="Percent 2 2 3 2 2 3 3 3" xfId="52095" xr:uid="{94E17235-57ED-4A89-8EC1-8EEF20EF992A}"/>
    <cellStyle name="Percent 2 2 3 2 2 3 4" xfId="16675" xr:uid="{D85345AB-7CF2-4C6F-8377-9FC8B46A798C}"/>
    <cellStyle name="Percent 2 2 3 2 2 3 5" xfId="30365" xr:uid="{1F26D7C6-3C68-42D1-A44C-E7ED5D480025}"/>
    <cellStyle name="Percent 2 2 3 2 2 3 6" xfId="45249" xr:uid="{74296A29-695E-4790-9388-69D9A97EF9E3}"/>
    <cellStyle name="Percent 2 2 3 2 2 4" xfId="11539" xr:uid="{C5025CFD-7F9C-43EA-889A-67B41A4B678B}"/>
    <cellStyle name="Percent 2 2 3 2 2 4 2" xfId="25229" xr:uid="{548080BB-8E65-441D-8F81-FFE52244A8EC}"/>
    <cellStyle name="Percent 2 2 3 2 2 4 2 2" xfId="38921" xr:uid="{0DF38912-F1DF-45B2-A42D-2E3C8AC460D2}"/>
    <cellStyle name="Percent 2 2 3 2 2 4 2 3" xfId="53805" xr:uid="{95A5B9D1-BB9E-4A1C-9BEB-706A8082A161}"/>
    <cellStyle name="Percent 2 2 3 2 2 4 3" xfId="18385" xr:uid="{B0F60DD1-3059-4DD3-919C-270F1DB8DB35}"/>
    <cellStyle name="Percent 2 2 3 2 2 4 4" xfId="32075" xr:uid="{2949EDDE-C7F0-458A-B70A-3FF235AEC203}"/>
    <cellStyle name="Percent 2 2 3 2 2 4 5" xfId="46959" xr:uid="{B3367AC8-0A0C-4CBB-A901-AF53474F2932}"/>
    <cellStyle name="Percent 2 2 3 2 2 5" xfId="21807" xr:uid="{BE7C8F72-7987-4DE3-BB66-20F1F4558D98}"/>
    <cellStyle name="Percent 2 2 3 2 2 5 2" xfId="35499" xr:uid="{4C78CE6E-2476-4703-BFEB-CEBB87596F89}"/>
    <cellStyle name="Percent 2 2 3 2 2 5 3" xfId="50383" xr:uid="{3B92F91D-EC40-4A1B-9E83-569BBA40F476}"/>
    <cellStyle name="Percent 2 2 3 2 2 6" xfId="14963" xr:uid="{FD507259-FE27-4F2C-8323-C84AAE49D571}"/>
    <cellStyle name="Percent 2 2 3 2 2 7" xfId="28653" xr:uid="{BD7316AC-01BA-4B85-BCA6-DA581FAC8BF9}"/>
    <cellStyle name="Percent 2 2 3 2 2 8" xfId="43537" xr:uid="{EA4DBDCD-8BB3-4D6D-915E-53898D79824E}"/>
    <cellStyle name="Percent 2 2 3 2 3" xfId="8119" xr:uid="{D7C55BBC-74E9-4FAD-9801-076528DF432E}"/>
    <cellStyle name="Percent 2 2 3 2 3 2" xfId="9831" xr:uid="{8045A731-4D8B-486D-B60E-C19D7C688ABC}"/>
    <cellStyle name="Percent 2 2 3 2 3 2 2" xfId="13253" xr:uid="{362F8FBD-C616-4783-B381-B6FBAAB3AB22}"/>
    <cellStyle name="Percent 2 2 3 2 3 2 2 2" xfId="26943" xr:uid="{41B3359F-879B-4192-879D-B88C09B0D1E1}"/>
    <cellStyle name="Percent 2 2 3 2 3 2 2 2 2" xfId="40635" xr:uid="{89C0365A-7A6E-469C-94F3-CA9ECC7AEA4F}"/>
    <cellStyle name="Percent 2 2 3 2 3 2 2 2 3" xfId="55519" xr:uid="{88DF7350-CC65-498D-89FB-F88B5D9BD2C0}"/>
    <cellStyle name="Percent 2 2 3 2 3 2 2 3" xfId="20099" xr:uid="{F4BC5C44-812C-4509-A6FC-D7C73C63EC59}"/>
    <cellStyle name="Percent 2 2 3 2 3 2 2 4" xfId="33789" xr:uid="{C7AA601E-325E-44F0-9AFC-12A248E4B47A}"/>
    <cellStyle name="Percent 2 2 3 2 3 2 2 5" xfId="48673" xr:uid="{DE502154-0FD3-4666-AB57-CFDB7A39FAAE}"/>
    <cellStyle name="Percent 2 2 3 2 3 2 3" xfId="23521" xr:uid="{69BFE476-BDAF-485A-9FF0-56629E3ABD8C}"/>
    <cellStyle name="Percent 2 2 3 2 3 2 3 2" xfId="37213" xr:uid="{F98C8C26-D613-4AC6-B32D-3AA5B87130BF}"/>
    <cellStyle name="Percent 2 2 3 2 3 2 3 3" xfId="52097" xr:uid="{266917A5-2FC4-473E-839F-5494AAA5BCC0}"/>
    <cellStyle name="Percent 2 2 3 2 3 2 4" xfId="16677" xr:uid="{F33FAAAE-C70F-47D0-BD00-ADF390E907BA}"/>
    <cellStyle name="Percent 2 2 3 2 3 2 5" xfId="30367" xr:uid="{9DFA6ED6-26D7-40A0-B61D-A3A71DB284A6}"/>
    <cellStyle name="Percent 2 2 3 2 3 2 6" xfId="45251" xr:uid="{52DFDD79-96B3-4757-8D0F-4FF14396C065}"/>
    <cellStyle name="Percent 2 2 3 2 3 3" xfId="11541" xr:uid="{1CDE2C95-246F-438D-BBFC-18F99F3CD962}"/>
    <cellStyle name="Percent 2 2 3 2 3 3 2" xfId="25231" xr:uid="{4BA971E2-4750-4235-88A6-BEFEBA0F8400}"/>
    <cellStyle name="Percent 2 2 3 2 3 3 2 2" xfId="38923" xr:uid="{A842E653-954E-47C3-925A-29861D1C54DC}"/>
    <cellStyle name="Percent 2 2 3 2 3 3 2 3" xfId="53807" xr:uid="{E8D2EFE5-ABB8-4045-9A7E-37F3B7C6CC4E}"/>
    <cellStyle name="Percent 2 2 3 2 3 3 3" xfId="18387" xr:uid="{8A3B1088-A471-48E9-ACE9-8A8109E43250}"/>
    <cellStyle name="Percent 2 2 3 2 3 3 4" xfId="32077" xr:uid="{C8B70C3C-A06B-46B0-B210-FDC164BBF7A8}"/>
    <cellStyle name="Percent 2 2 3 2 3 3 5" xfId="46961" xr:uid="{D55916A5-5968-45D3-B256-61A478124D0A}"/>
    <cellStyle name="Percent 2 2 3 2 3 4" xfId="21809" xr:uid="{ECE8E917-84ED-4C5A-843E-011CD89B2858}"/>
    <cellStyle name="Percent 2 2 3 2 3 4 2" xfId="35501" xr:uid="{58989646-6568-400C-9E7D-9A045D3A34EF}"/>
    <cellStyle name="Percent 2 2 3 2 3 4 3" xfId="50385" xr:uid="{9E17F953-7C05-42CA-9F89-0F5A6F6E469D}"/>
    <cellStyle name="Percent 2 2 3 2 3 5" xfId="14965" xr:uid="{11C4A918-CC9C-4B9B-8464-503CF3DAAC1F}"/>
    <cellStyle name="Percent 2 2 3 2 3 6" xfId="28655" xr:uid="{498FAA1E-8E6A-4494-AF6C-E3F1EEAA574F}"/>
    <cellStyle name="Percent 2 2 3 2 3 7" xfId="43539" xr:uid="{8991DF32-E0BB-403F-8D09-DAE00B42F383}"/>
    <cellStyle name="Percent 2 2 3 2 4" xfId="8120" xr:uid="{8D59B333-B0EE-471A-8EF9-0E81337C11D5}"/>
    <cellStyle name="Percent 2 2 3 2 4 2" xfId="9832" xr:uid="{43CAFC1E-4766-4435-91AF-B49DCD0E1BFD}"/>
    <cellStyle name="Percent 2 2 3 2 4 2 2" xfId="13254" xr:uid="{6533F44C-0A42-4C17-83D5-5AE5BA1D7212}"/>
    <cellStyle name="Percent 2 2 3 2 4 2 2 2" xfId="26944" xr:uid="{26DC4AB4-2418-47FE-9A04-709FD112B86C}"/>
    <cellStyle name="Percent 2 2 3 2 4 2 2 2 2" xfId="40636" xr:uid="{81E71D57-A6D0-4147-BFD0-E219F97B4A18}"/>
    <cellStyle name="Percent 2 2 3 2 4 2 2 2 3" xfId="55520" xr:uid="{08AF49FB-07FB-47C4-91A4-07BFAD34D11D}"/>
    <cellStyle name="Percent 2 2 3 2 4 2 2 3" xfId="20100" xr:uid="{87D9EF01-1E98-4121-8DCF-3E21EF47A984}"/>
    <cellStyle name="Percent 2 2 3 2 4 2 2 4" xfId="33790" xr:uid="{6CD7D869-3FB5-4190-B5EF-DA7AFA74E8B8}"/>
    <cellStyle name="Percent 2 2 3 2 4 2 2 5" xfId="48674" xr:uid="{34E563E0-D329-4367-BE89-0195A5A133B6}"/>
    <cellStyle name="Percent 2 2 3 2 4 2 3" xfId="23522" xr:uid="{0225F780-0B22-41B1-BC45-A8D1B55CE3BC}"/>
    <cellStyle name="Percent 2 2 3 2 4 2 3 2" xfId="37214" xr:uid="{31E04C89-20AA-4A9F-B2DA-198B68C98E86}"/>
    <cellStyle name="Percent 2 2 3 2 4 2 3 3" xfId="52098" xr:uid="{077A7A1F-83AA-4BD3-B6CE-3AE2A5D0AD9F}"/>
    <cellStyle name="Percent 2 2 3 2 4 2 4" xfId="16678" xr:uid="{4F53AEBB-78F4-4D4F-90EC-CBF1CD84C2D8}"/>
    <cellStyle name="Percent 2 2 3 2 4 2 5" xfId="30368" xr:uid="{2C06D723-B864-4A94-B2B9-F0E0472886EB}"/>
    <cellStyle name="Percent 2 2 3 2 4 2 6" xfId="45252" xr:uid="{95BA1F37-865C-4E6E-BB4C-D54D43D9F95A}"/>
    <cellStyle name="Percent 2 2 3 2 4 3" xfId="11542" xr:uid="{7A4063B7-DECE-4C13-A7BF-D908A6A71C49}"/>
    <cellStyle name="Percent 2 2 3 2 4 3 2" xfId="25232" xr:uid="{2E84C50A-B141-415F-9FF3-C7635BDF9BE5}"/>
    <cellStyle name="Percent 2 2 3 2 4 3 2 2" xfId="38924" xr:uid="{FD7504ED-2E63-4141-BFDC-D2C8B17E282E}"/>
    <cellStyle name="Percent 2 2 3 2 4 3 2 3" xfId="53808" xr:uid="{2633D7FC-11B4-4741-887C-B51BB0A2F2EF}"/>
    <cellStyle name="Percent 2 2 3 2 4 3 3" xfId="18388" xr:uid="{4941D7E2-B169-4DDE-8D85-3C5D630CCED5}"/>
    <cellStyle name="Percent 2 2 3 2 4 3 4" xfId="32078" xr:uid="{1BDC4493-DC98-4588-91C3-8720B45472B6}"/>
    <cellStyle name="Percent 2 2 3 2 4 3 5" xfId="46962" xr:uid="{7FA9B46B-7E4C-4B46-BD67-3DB655C1DE12}"/>
    <cellStyle name="Percent 2 2 3 2 4 4" xfId="21810" xr:uid="{90A02200-4333-4EB5-9326-B0806A501402}"/>
    <cellStyle name="Percent 2 2 3 2 4 4 2" xfId="35502" xr:uid="{72EF971F-1BA2-4115-A992-31530C6F217F}"/>
    <cellStyle name="Percent 2 2 3 2 4 4 3" xfId="50386" xr:uid="{A8A09D80-CCCA-467C-A891-B1904005901C}"/>
    <cellStyle name="Percent 2 2 3 2 4 5" xfId="14966" xr:uid="{90364E2C-4BB2-4441-9100-DC83AB8F3F3A}"/>
    <cellStyle name="Percent 2 2 3 2 4 6" xfId="28656" xr:uid="{C0A16CB0-EDF1-4BE4-8FD6-926A993CC560}"/>
    <cellStyle name="Percent 2 2 3 2 4 7" xfId="43540" xr:uid="{EB72C154-03EB-4975-8A7D-D0F04E5DF52B}"/>
    <cellStyle name="Percent 2 2 3 2 5" xfId="9828" xr:uid="{3F4E0AB4-6EBC-43C5-B66E-395E70DC62A2}"/>
    <cellStyle name="Percent 2 2 3 2 5 2" xfId="13250" xr:uid="{FB3173A5-DD0A-4567-9160-EF73CC44F53D}"/>
    <cellStyle name="Percent 2 2 3 2 5 2 2" xfId="26940" xr:uid="{0DE924E0-60D0-4AD7-96E5-11DB7734A10E}"/>
    <cellStyle name="Percent 2 2 3 2 5 2 2 2" xfId="40632" xr:uid="{F8AA82CE-ACCA-444E-9376-B765BE2793F9}"/>
    <cellStyle name="Percent 2 2 3 2 5 2 2 3" xfId="55516" xr:uid="{5AB0C12B-A857-4F4F-AA1C-1BDC2F495F70}"/>
    <cellStyle name="Percent 2 2 3 2 5 2 3" xfId="20096" xr:uid="{C0BACB51-3BAC-438F-A487-F63E9E00F13E}"/>
    <cellStyle name="Percent 2 2 3 2 5 2 4" xfId="33786" xr:uid="{548113F5-91C6-454E-8FED-5C7B84FD9780}"/>
    <cellStyle name="Percent 2 2 3 2 5 2 5" xfId="48670" xr:uid="{7BA3E58A-3161-41B6-B098-93F6AB25BD44}"/>
    <cellStyle name="Percent 2 2 3 2 5 3" xfId="23518" xr:uid="{D87FE4AE-1A68-45D8-A13F-5BAB3BF0FBA6}"/>
    <cellStyle name="Percent 2 2 3 2 5 3 2" xfId="37210" xr:uid="{2469B18B-174A-4FDF-8676-479642BC3AAF}"/>
    <cellStyle name="Percent 2 2 3 2 5 3 3" xfId="52094" xr:uid="{A51E16C4-7F89-4C69-B531-AAE87D0BE15B}"/>
    <cellStyle name="Percent 2 2 3 2 5 4" xfId="16674" xr:uid="{72954D93-81CD-45E3-B9B9-062A1BABF10E}"/>
    <cellStyle name="Percent 2 2 3 2 5 5" xfId="30364" xr:uid="{17E0D934-D095-40F3-AB09-CD139BA23E39}"/>
    <cellStyle name="Percent 2 2 3 2 5 6" xfId="45248" xr:uid="{49576400-3EC4-442F-94D6-523D48AC937B}"/>
    <cellStyle name="Percent 2 2 3 2 6" xfId="11538" xr:uid="{BF714C8A-5F86-40B7-92AF-04E79A2B2F87}"/>
    <cellStyle name="Percent 2 2 3 2 6 2" xfId="25228" xr:uid="{69053F8F-80D1-407E-B0F5-B4BE2AD28AC4}"/>
    <cellStyle name="Percent 2 2 3 2 6 2 2" xfId="38920" xr:uid="{F5595CBB-DD31-4AB5-BECF-ED42B274D0DC}"/>
    <cellStyle name="Percent 2 2 3 2 6 2 3" xfId="53804" xr:uid="{D5ED1376-893A-4638-8D81-2ED9872904ED}"/>
    <cellStyle name="Percent 2 2 3 2 6 3" xfId="18384" xr:uid="{DA04B1C0-7B6F-4C15-8088-6A7F0288C703}"/>
    <cellStyle name="Percent 2 2 3 2 6 4" xfId="32074" xr:uid="{A3A850B7-E7AA-4478-B979-305D60394EC3}"/>
    <cellStyle name="Percent 2 2 3 2 6 5" xfId="46958" xr:uid="{B9792DC2-1A98-4755-AA14-EA29F3EA7C73}"/>
    <cellStyle name="Percent 2 2 3 2 7" xfId="21806" xr:uid="{DE8663A2-098B-4C2F-9595-FDD8D63C16F0}"/>
    <cellStyle name="Percent 2 2 3 2 7 2" xfId="35498" xr:uid="{F64DB41D-094C-4134-BA9A-BD64CCEA231B}"/>
    <cellStyle name="Percent 2 2 3 2 7 3" xfId="50382" xr:uid="{44A9C8B9-F7BF-4C78-A195-05CFAE950DD8}"/>
    <cellStyle name="Percent 2 2 3 2 8" xfId="14962" xr:uid="{67BA47B5-91D5-4C61-A309-83890919C855}"/>
    <cellStyle name="Percent 2 2 3 2 9" xfId="28652" xr:uid="{1CD2CD4F-090F-424E-82BF-791ED4951F7B}"/>
    <cellStyle name="Percent 2 2 3 3" xfId="8121" xr:uid="{2ED16657-BA85-4D16-ADF9-55D2D12E3257}"/>
    <cellStyle name="Percent 2 2 3 3 10" xfId="43541" xr:uid="{36C75A24-70A2-4D8B-93C6-3D05E0516B4A}"/>
    <cellStyle name="Percent 2 2 3 3 2" xfId="8122" xr:uid="{7CFD290B-AB5F-4A24-8B1F-0BF77CEC6545}"/>
    <cellStyle name="Percent 2 2 3 3 2 2" xfId="8123" xr:uid="{35A5D29C-2F9A-499F-A20B-5AF1A9DFC491}"/>
    <cellStyle name="Percent 2 2 3 3 2 2 2" xfId="9835" xr:uid="{4D403C9C-C1FE-4DCC-9011-F4C8E7B3E424}"/>
    <cellStyle name="Percent 2 2 3 3 2 2 2 2" xfId="13257" xr:uid="{838DB330-EFD5-4636-8656-C9C3E462DEED}"/>
    <cellStyle name="Percent 2 2 3 3 2 2 2 2 2" xfId="26947" xr:uid="{7B0F0C3D-8A70-4C9C-B944-DCDE934BA2F1}"/>
    <cellStyle name="Percent 2 2 3 3 2 2 2 2 2 2" xfId="40639" xr:uid="{C57C65FE-3600-47C1-BFF1-A1E2E1D4373D}"/>
    <cellStyle name="Percent 2 2 3 3 2 2 2 2 2 3" xfId="55523" xr:uid="{BA8A499D-B64C-4B36-8660-B6C3AA0F67D3}"/>
    <cellStyle name="Percent 2 2 3 3 2 2 2 2 3" xfId="20103" xr:uid="{DBBA28D3-796A-41FF-B070-334A027AB6E5}"/>
    <cellStyle name="Percent 2 2 3 3 2 2 2 2 4" xfId="33793" xr:uid="{75A031B2-1F1D-47E9-85BB-2AE5A1E35EB7}"/>
    <cellStyle name="Percent 2 2 3 3 2 2 2 2 5" xfId="48677" xr:uid="{DB576943-BF89-4348-88FC-E1473D52252F}"/>
    <cellStyle name="Percent 2 2 3 3 2 2 2 3" xfId="23525" xr:uid="{C8E2992A-A697-4178-B426-59B065CA71BF}"/>
    <cellStyle name="Percent 2 2 3 3 2 2 2 3 2" xfId="37217" xr:uid="{AE96C30C-71AC-4B36-B825-51FE3317C7B7}"/>
    <cellStyle name="Percent 2 2 3 3 2 2 2 3 3" xfId="52101" xr:uid="{97457D75-7BB1-47C4-82EE-AD1E0BBEF42A}"/>
    <cellStyle name="Percent 2 2 3 3 2 2 2 4" xfId="16681" xr:uid="{8A8B8C5D-EFCC-44B8-9497-0544CE212E8A}"/>
    <cellStyle name="Percent 2 2 3 3 2 2 2 5" xfId="30371" xr:uid="{285A807E-FD38-4A87-9574-77A8AF03FA5C}"/>
    <cellStyle name="Percent 2 2 3 3 2 2 2 6" xfId="45255" xr:uid="{3E7684EB-E000-4E8F-87B0-9BBBCEE3686A}"/>
    <cellStyle name="Percent 2 2 3 3 2 2 3" xfId="11545" xr:uid="{B8E3BCBB-910D-4289-B7A8-0A9514D691B9}"/>
    <cellStyle name="Percent 2 2 3 3 2 2 3 2" xfId="25235" xr:uid="{D81F0D26-9C02-46E7-84C7-B31422AD80F7}"/>
    <cellStyle name="Percent 2 2 3 3 2 2 3 2 2" xfId="38927" xr:uid="{07910049-457B-4797-A1E2-013486A0230A}"/>
    <cellStyle name="Percent 2 2 3 3 2 2 3 2 3" xfId="53811" xr:uid="{1D66716E-0378-4BCC-A71E-3564C0A92788}"/>
    <cellStyle name="Percent 2 2 3 3 2 2 3 3" xfId="18391" xr:uid="{A42B6676-2CD7-43EA-85F3-FE1DA2465B35}"/>
    <cellStyle name="Percent 2 2 3 3 2 2 3 4" xfId="32081" xr:uid="{7FD5DA9C-6434-4BDF-ABA5-9A834B496C1E}"/>
    <cellStyle name="Percent 2 2 3 3 2 2 3 5" xfId="46965" xr:uid="{9A7C9FE9-2A69-4FC1-940D-A55F59F973F0}"/>
    <cellStyle name="Percent 2 2 3 3 2 2 4" xfId="21813" xr:uid="{7D42623E-AD8F-44E8-B822-A7B0F944682F}"/>
    <cellStyle name="Percent 2 2 3 3 2 2 4 2" xfId="35505" xr:uid="{6BA3F0D6-0C7A-4B1A-9B53-4251E563D4F6}"/>
    <cellStyle name="Percent 2 2 3 3 2 2 4 3" xfId="50389" xr:uid="{4933386B-B343-4AC3-81C0-B17F90A66B81}"/>
    <cellStyle name="Percent 2 2 3 3 2 2 5" xfId="14969" xr:uid="{9E16C4F5-1B8D-4CD2-B52D-7CE5673C18DC}"/>
    <cellStyle name="Percent 2 2 3 3 2 2 6" xfId="28659" xr:uid="{6EDC9EED-8078-477E-A204-958CDEAA914D}"/>
    <cellStyle name="Percent 2 2 3 3 2 2 7" xfId="43543" xr:uid="{4C0B3C62-256A-4C5A-A2B2-692BC7165256}"/>
    <cellStyle name="Percent 2 2 3 3 2 3" xfId="9834" xr:uid="{0426BB17-3708-4142-9C24-E6EF5FE725B9}"/>
    <cellStyle name="Percent 2 2 3 3 2 3 2" xfId="13256" xr:uid="{D3832E52-F121-47D5-AB30-233B9EFCCF38}"/>
    <cellStyle name="Percent 2 2 3 3 2 3 2 2" xfId="26946" xr:uid="{FF449EDD-0CBA-4216-ABDA-65D6995EE45A}"/>
    <cellStyle name="Percent 2 2 3 3 2 3 2 2 2" xfId="40638" xr:uid="{27F88498-941E-4371-A819-43CCC71EEF87}"/>
    <cellStyle name="Percent 2 2 3 3 2 3 2 2 3" xfId="55522" xr:uid="{17B4FACE-C4BE-42A7-9CA1-9E393A110E59}"/>
    <cellStyle name="Percent 2 2 3 3 2 3 2 3" xfId="20102" xr:uid="{F4F9A099-8758-4011-9264-F9EB8C7A4CB6}"/>
    <cellStyle name="Percent 2 2 3 3 2 3 2 4" xfId="33792" xr:uid="{47585A59-3218-4EB9-B20E-6460B64BED43}"/>
    <cellStyle name="Percent 2 2 3 3 2 3 2 5" xfId="48676" xr:uid="{1411A61F-49A1-469B-85F9-E11C718E93E5}"/>
    <cellStyle name="Percent 2 2 3 3 2 3 3" xfId="23524" xr:uid="{1D3F6758-079F-4E9E-8674-21EB59479001}"/>
    <cellStyle name="Percent 2 2 3 3 2 3 3 2" xfId="37216" xr:uid="{7DAAD5AA-9818-4333-82CD-B54EC1BD7632}"/>
    <cellStyle name="Percent 2 2 3 3 2 3 3 3" xfId="52100" xr:uid="{0EAF0DCE-C725-4CFC-852B-61A508EDA743}"/>
    <cellStyle name="Percent 2 2 3 3 2 3 4" xfId="16680" xr:uid="{E3067179-9985-4C8E-8E5B-89E5B264CEEE}"/>
    <cellStyle name="Percent 2 2 3 3 2 3 5" xfId="30370" xr:uid="{7EB445FF-710D-4855-9F2C-825E12D86134}"/>
    <cellStyle name="Percent 2 2 3 3 2 3 6" xfId="45254" xr:uid="{71FFF494-BE1F-4E2E-8D5B-AE37DCED4CF1}"/>
    <cellStyle name="Percent 2 2 3 3 2 4" xfId="11544" xr:uid="{C1A3B332-836D-4BF6-90D5-E2E0E723B018}"/>
    <cellStyle name="Percent 2 2 3 3 2 4 2" xfId="25234" xr:uid="{E5D4590A-3719-417B-893A-026D0D50E672}"/>
    <cellStyle name="Percent 2 2 3 3 2 4 2 2" xfId="38926" xr:uid="{4DC2594D-820C-4BDD-A938-2A8B6F8F5AC9}"/>
    <cellStyle name="Percent 2 2 3 3 2 4 2 3" xfId="53810" xr:uid="{26AFB341-94EE-482F-99DF-B5DE358694A6}"/>
    <cellStyle name="Percent 2 2 3 3 2 4 3" xfId="18390" xr:uid="{4872AA8B-900C-41CE-BA6F-B6ECEAE1F11B}"/>
    <cellStyle name="Percent 2 2 3 3 2 4 4" xfId="32080" xr:uid="{781997C4-4560-45B1-8B67-295688A464F4}"/>
    <cellStyle name="Percent 2 2 3 3 2 4 5" xfId="46964" xr:uid="{00EA3139-02A1-41FE-9BEB-B3F18290606E}"/>
    <cellStyle name="Percent 2 2 3 3 2 5" xfId="21812" xr:uid="{36818969-FD5B-47F5-8332-437BF1517494}"/>
    <cellStyle name="Percent 2 2 3 3 2 5 2" xfId="35504" xr:uid="{09AE3E04-9117-434A-94E5-E0E03E4AF140}"/>
    <cellStyle name="Percent 2 2 3 3 2 5 3" xfId="50388" xr:uid="{CC8BB145-013F-4B68-9F26-2B1723A7FC80}"/>
    <cellStyle name="Percent 2 2 3 3 2 6" xfId="14968" xr:uid="{44E4B153-C24D-4396-85EC-48E75CAFFB59}"/>
    <cellStyle name="Percent 2 2 3 3 2 7" xfId="28658" xr:uid="{560115E8-BB50-488C-A75F-35EDAEBB652E}"/>
    <cellStyle name="Percent 2 2 3 3 2 8" xfId="43542" xr:uid="{6F0AAD7B-EA3E-441E-AA4E-402BB5C3D277}"/>
    <cellStyle name="Percent 2 2 3 3 3" xfId="8124" xr:uid="{6123C22D-8182-4834-8D3E-A56931898E46}"/>
    <cellStyle name="Percent 2 2 3 3 3 2" xfId="9836" xr:uid="{501911D2-6166-4ED4-868C-B02FE9FDC929}"/>
    <cellStyle name="Percent 2 2 3 3 3 2 2" xfId="13258" xr:uid="{01BF03D0-6B37-4FC3-A24D-EA6A98DB6ECF}"/>
    <cellStyle name="Percent 2 2 3 3 3 2 2 2" xfId="26948" xr:uid="{63382B08-BE00-4951-93EF-1438E0A26B35}"/>
    <cellStyle name="Percent 2 2 3 3 3 2 2 2 2" xfId="40640" xr:uid="{A12E4511-353F-4487-8DF4-E3B86BA63953}"/>
    <cellStyle name="Percent 2 2 3 3 3 2 2 2 3" xfId="55524" xr:uid="{000AD5E3-8ACA-41D7-98AB-7FDDD4901AE8}"/>
    <cellStyle name="Percent 2 2 3 3 3 2 2 3" xfId="20104" xr:uid="{4AC6EC31-207E-4B08-8F6F-B42AD739A0B0}"/>
    <cellStyle name="Percent 2 2 3 3 3 2 2 4" xfId="33794" xr:uid="{64BE91CB-14FD-4A6C-BDF5-90E264287B15}"/>
    <cellStyle name="Percent 2 2 3 3 3 2 2 5" xfId="48678" xr:uid="{F356F3BA-9606-4D4C-A54C-1981F5AAA872}"/>
    <cellStyle name="Percent 2 2 3 3 3 2 3" xfId="23526" xr:uid="{B01318CC-6F80-46FD-B3BE-46E22F60410B}"/>
    <cellStyle name="Percent 2 2 3 3 3 2 3 2" xfId="37218" xr:uid="{96E6C015-BC9E-45AC-A7BF-0DB47785653E}"/>
    <cellStyle name="Percent 2 2 3 3 3 2 3 3" xfId="52102" xr:uid="{F069A284-BEED-4931-AA57-A296ADCCE50C}"/>
    <cellStyle name="Percent 2 2 3 3 3 2 4" xfId="16682" xr:uid="{58B8AC47-0432-4972-86BB-EF4B321F8CFB}"/>
    <cellStyle name="Percent 2 2 3 3 3 2 5" xfId="30372" xr:uid="{173C51C8-99BC-44B1-B8D7-C5521F8000EB}"/>
    <cellStyle name="Percent 2 2 3 3 3 2 6" xfId="45256" xr:uid="{0F65B147-1064-40D9-880E-86324C86EC96}"/>
    <cellStyle name="Percent 2 2 3 3 3 3" xfId="11546" xr:uid="{C766A976-8E2B-48A9-B04F-0DA7A6C4334E}"/>
    <cellStyle name="Percent 2 2 3 3 3 3 2" xfId="25236" xr:uid="{8B2B10EC-3C04-4685-BF58-05E1028A2148}"/>
    <cellStyle name="Percent 2 2 3 3 3 3 2 2" xfId="38928" xr:uid="{FB503D12-133A-449E-8E25-E70184DCD1B8}"/>
    <cellStyle name="Percent 2 2 3 3 3 3 2 3" xfId="53812" xr:uid="{F7EBDC47-ADEB-4B6B-BA38-24F0500A9758}"/>
    <cellStyle name="Percent 2 2 3 3 3 3 3" xfId="18392" xr:uid="{F8EFAF08-368E-4650-81AE-B7FD27B1F9EE}"/>
    <cellStyle name="Percent 2 2 3 3 3 3 4" xfId="32082" xr:uid="{50F9DD0F-6049-4693-9378-16DEE8EB1C2C}"/>
    <cellStyle name="Percent 2 2 3 3 3 3 5" xfId="46966" xr:uid="{03B26AAD-F497-4256-89BD-F968900B4FC6}"/>
    <cellStyle name="Percent 2 2 3 3 3 4" xfId="21814" xr:uid="{926DB8F2-8A88-4F17-81FF-4D1030BEBCB9}"/>
    <cellStyle name="Percent 2 2 3 3 3 4 2" xfId="35506" xr:uid="{2355D1E7-0EFC-4731-89AD-329E83D9D8D4}"/>
    <cellStyle name="Percent 2 2 3 3 3 4 3" xfId="50390" xr:uid="{7524649E-79EF-4979-9304-833C28F1603E}"/>
    <cellStyle name="Percent 2 2 3 3 3 5" xfId="14970" xr:uid="{A3B774DB-EDFB-419B-AEF3-10F3E9128FBD}"/>
    <cellStyle name="Percent 2 2 3 3 3 6" xfId="28660" xr:uid="{EF0A93FD-5508-41A7-BF8B-72B738D101CD}"/>
    <cellStyle name="Percent 2 2 3 3 3 7" xfId="43544" xr:uid="{77D2568D-F92A-4CAE-82FD-34E21E7C209F}"/>
    <cellStyle name="Percent 2 2 3 3 4" xfId="8125" xr:uid="{20F3C038-CA2C-4D09-9FA4-E3BDDC17D17F}"/>
    <cellStyle name="Percent 2 2 3 3 4 2" xfId="9837" xr:uid="{98BB3437-AA60-4500-BF10-60B50B718007}"/>
    <cellStyle name="Percent 2 2 3 3 4 2 2" xfId="13259" xr:uid="{083AED04-5F0F-4A0E-863D-BD585E7590DF}"/>
    <cellStyle name="Percent 2 2 3 3 4 2 2 2" xfId="26949" xr:uid="{80AFC60D-CC5A-4592-BA92-91360C527DF2}"/>
    <cellStyle name="Percent 2 2 3 3 4 2 2 2 2" xfId="40641" xr:uid="{026E9615-E40F-4D39-8C3F-010736298F26}"/>
    <cellStyle name="Percent 2 2 3 3 4 2 2 2 3" xfId="55525" xr:uid="{2360F6B8-56EC-4D22-B2F8-EC6AE0F26033}"/>
    <cellStyle name="Percent 2 2 3 3 4 2 2 3" xfId="20105" xr:uid="{4A99D0A8-5E3E-4F91-A985-E8513B3E36E0}"/>
    <cellStyle name="Percent 2 2 3 3 4 2 2 4" xfId="33795" xr:uid="{52E03078-32FA-4B64-84CA-0E1AB594C771}"/>
    <cellStyle name="Percent 2 2 3 3 4 2 2 5" xfId="48679" xr:uid="{0B045E08-6636-46A7-9E48-C56B898DE0F3}"/>
    <cellStyle name="Percent 2 2 3 3 4 2 3" xfId="23527" xr:uid="{DCA95166-2083-4602-8D5B-2BF3A6ADC2AE}"/>
    <cellStyle name="Percent 2 2 3 3 4 2 3 2" xfId="37219" xr:uid="{EC598285-C6CD-40F1-9D44-1CD31F4BCC66}"/>
    <cellStyle name="Percent 2 2 3 3 4 2 3 3" xfId="52103" xr:uid="{0DFF651D-97CF-4DBB-98A7-28AAA99AAF8F}"/>
    <cellStyle name="Percent 2 2 3 3 4 2 4" xfId="16683" xr:uid="{739853A4-0901-43C4-8484-1AEA1AE35888}"/>
    <cellStyle name="Percent 2 2 3 3 4 2 5" xfId="30373" xr:uid="{D59CE950-D234-462E-A0C2-8AA29916A248}"/>
    <cellStyle name="Percent 2 2 3 3 4 2 6" xfId="45257" xr:uid="{62DC0BA3-AD0F-40CB-B87C-C541B3B251DC}"/>
    <cellStyle name="Percent 2 2 3 3 4 3" xfId="11547" xr:uid="{3CC22C50-0C9D-4701-B830-684BE4D8B7EC}"/>
    <cellStyle name="Percent 2 2 3 3 4 3 2" xfId="25237" xr:uid="{9FD220C2-7E25-4596-BB98-E4EABBC3B953}"/>
    <cellStyle name="Percent 2 2 3 3 4 3 2 2" xfId="38929" xr:uid="{D2675F4E-AD40-42B7-8EE9-D24A26E5E072}"/>
    <cellStyle name="Percent 2 2 3 3 4 3 2 3" xfId="53813" xr:uid="{FE198231-934C-4181-9F3B-E5516E5FB1DC}"/>
    <cellStyle name="Percent 2 2 3 3 4 3 3" xfId="18393" xr:uid="{6DDC9DAE-EEFF-4FAD-BCDC-1DDEF6B6C0A7}"/>
    <cellStyle name="Percent 2 2 3 3 4 3 4" xfId="32083" xr:uid="{AB8BB27A-B72E-41AB-8323-519B7D1E1939}"/>
    <cellStyle name="Percent 2 2 3 3 4 3 5" xfId="46967" xr:uid="{983580F1-B110-40EB-9579-B7CFACE4AE4B}"/>
    <cellStyle name="Percent 2 2 3 3 4 4" xfId="21815" xr:uid="{2467F9F0-F00D-423E-AF9F-76393F2BD3BD}"/>
    <cellStyle name="Percent 2 2 3 3 4 4 2" xfId="35507" xr:uid="{6570C83B-8199-4F57-B487-570496B8028C}"/>
    <cellStyle name="Percent 2 2 3 3 4 4 3" xfId="50391" xr:uid="{B78D7857-7BC1-4ABB-A93F-4AE4C9194D20}"/>
    <cellStyle name="Percent 2 2 3 3 4 5" xfId="14971" xr:uid="{90C2378F-4E1C-4E98-ADAE-839CE99D2B5E}"/>
    <cellStyle name="Percent 2 2 3 3 4 6" xfId="28661" xr:uid="{E63278A5-9F4C-45CC-8EC8-4759D026B423}"/>
    <cellStyle name="Percent 2 2 3 3 4 7" xfId="43545" xr:uid="{C54ED221-AD59-42D8-95E4-71936DC4CA8D}"/>
    <cellStyle name="Percent 2 2 3 3 5" xfId="9833" xr:uid="{2916BA7A-B5F8-4A97-B910-615789FFDC44}"/>
    <cellStyle name="Percent 2 2 3 3 5 2" xfId="13255" xr:uid="{2C3386F2-DD73-4EC5-AFE3-6930E27584DC}"/>
    <cellStyle name="Percent 2 2 3 3 5 2 2" xfId="26945" xr:uid="{DBD036B6-E45E-4575-9383-B77BCD0D7721}"/>
    <cellStyle name="Percent 2 2 3 3 5 2 2 2" xfId="40637" xr:uid="{1DEF6CBA-A1B9-44E4-A680-ADA3FC2AEC50}"/>
    <cellStyle name="Percent 2 2 3 3 5 2 2 3" xfId="55521" xr:uid="{5BE97516-5CC1-4EB0-809D-7DD35BE2AE93}"/>
    <cellStyle name="Percent 2 2 3 3 5 2 3" xfId="20101" xr:uid="{8CCFEBDB-3BA6-4D7F-8F6F-8B9C9DE6BBA7}"/>
    <cellStyle name="Percent 2 2 3 3 5 2 4" xfId="33791" xr:uid="{79C9F172-3746-488A-98FF-B4E1837C5AF2}"/>
    <cellStyle name="Percent 2 2 3 3 5 2 5" xfId="48675" xr:uid="{E902B9B2-5011-4063-A4AF-BCBF997046DD}"/>
    <cellStyle name="Percent 2 2 3 3 5 3" xfId="23523" xr:uid="{E67EC7DB-2CF9-4538-892A-428932FCF581}"/>
    <cellStyle name="Percent 2 2 3 3 5 3 2" xfId="37215" xr:uid="{8E0D682B-6420-4404-90E7-D00C98681D6E}"/>
    <cellStyle name="Percent 2 2 3 3 5 3 3" xfId="52099" xr:uid="{34F8A87E-6BCE-4639-9D0F-9296081F713A}"/>
    <cellStyle name="Percent 2 2 3 3 5 4" xfId="16679" xr:uid="{9CFEE80D-2129-45A3-818E-1D9126F27E29}"/>
    <cellStyle name="Percent 2 2 3 3 5 5" xfId="30369" xr:uid="{7A1A9402-98DC-464F-A13F-CC3941A01417}"/>
    <cellStyle name="Percent 2 2 3 3 5 6" xfId="45253" xr:uid="{71F5A308-EBDF-4D31-B4B8-8666E8E9F900}"/>
    <cellStyle name="Percent 2 2 3 3 6" xfId="11543" xr:uid="{98208029-07CF-4951-A2E1-C2498798632D}"/>
    <cellStyle name="Percent 2 2 3 3 6 2" xfId="25233" xr:uid="{3F7BF349-5050-4878-8020-155BC00AC921}"/>
    <cellStyle name="Percent 2 2 3 3 6 2 2" xfId="38925" xr:uid="{CF300C96-4DF0-4AEF-A0E0-23D9F42CA80F}"/>
    <cellStyle name="Percent 2 2 3 3 6 2 3" xfId="53809" xr:uid="{6823854B-521C-426F-85C0-C8659BB73A14}"/>
    <cellStyle name="Percent 2 2 3 3 6 3" xfId="18389" xr:uid="{8FC7ED7D-E092-4E18-AF5B-C3B538D4B8DF}"/>
    <cellStyle name="Percent 2 2 3 3 6 4" xfId="32079" xr:uid="{C1C318A8-A8BB-492E-8C66-8456AD5E202E}"/>
    <cellStyle name="Percent 2 2 3 3 6 5" xfId="46963" xr:uid="{88576299-7CB8-40A1-90CF-9BC8538DAF3A}"/>
    <cellStyle name="Percent 2 2 3 3 7" xfId="21811" xr:uid="{7C03144F-9413-4385-A136-4722D70588F3}"/>
    <cellStyle name="Percent 2 2 3 3 7 2" xfId="35503" xr:uid="{F26BFC24-C522-4354-81AB-1B4A15F67C1F}"/>
    <cellStyle name="Percent 2 2 3 3 7 3" xfId="50387" xr:uid="{F04B45B1-FB8D-4F9A-988C-699B6744F8EB}"/>
    <cellStyle name="Percent 2 2 3 3 8" xfId="14967" xr:uid="{D153A0DE-EEEF-4E2E-894A-E7F355A70A56}"/>
    <cellStyle name="Percent 2 2 3 3 9" xfId="28657" xr:uid="{D7371640-A12F-4803-99D3-A9A6A4346CD8}"/>
    <cellStyle name="Percent 2 2 3 4" xfId="8126" xr:uid="{7AD54AE1-724F-4674-BF70-58BC24E98AC6}"/>
    <cellStyle name="Percent 2 2 3 4 2" xfId="8127" xr:uid="{68735B53-EA4D-453E-97A5-673E2EF51A10}"/>
    <cellStyle name="Percent 2 2 3 4 2 2" xfId="9839" xr:uid="{EBB94925-AE09-4D1B-995E-AE2A246E3653}"/>
    <cellStyle name="Percent 2 2 3 4 2 2 2" xfId="13261" xr:uid="{07DA19B0-C5ED-4D11-BD48-FFC3DADF8A3B}"/>
    <cellStyle name="Percent 2 2 3 4 2 2 2 2" xfId="26951" xr:uid="{4739AD3C-DC32-408A-9420-931084F33ED1}"/>
    <cellStyle name="Percent 2 2 3 4 2 2 2 2 2" xfId="40643" xr:uid="{E556E5FF-D761-4990-A1AC-50AEF1204757}"/>
    <cellStyle name="Percent 2 2 3 4 2 2 2 2 3" xfId="55527" xr:uid="{FEF97A63-CBE6-4EF4-95BA-E18E0D5A3F60}"/>
    <cellStyle name="Percent 2 2 3 4 2 2 2 3" xfId="20107" xr:uid="{F3C0F9E1-C00B-4A53-8428-81D6679C5852}"/>
    <cellStyle name="Percent 2 2 3 4 2 2 2 4" xfId="33797" xr:uid="{42048FF9-E20D-478B-B3C3-2F6ADC873C5C}"/>
    <cellStyle name="Percent 2 2 3 4 2 2 2 5" xfId="48681" xr:uid="{9D52902B-7E3E-4454-8EF5-515F3219736D}"/>
    <cellStyle name="Percent 2 2 3 4 2 2 3" xfId="23529" xr:uid="{9ECF448C-A122-4C95-8804-26B1B7685953}"/>
    <cellStyle name="Percent 2 2 3 4 2 2 3 2" xfId="37221" xr:uid="{EEE7D870-8D2F-4B23-93C2-F6A03357E487}"/>
    <cellStyle name="Percent 2 2 3 4 2 2 3 3" xfId="52105" xr:uid="{82D42861-FB0C-48B2-9088-AF35B0912933}"/>
    <cellStyle name="Percent 2 2 3 4 2 2 4" xfId="16685" xr:uid="{E825FA92-73C8-4DB3-99FA-9AE0C6B9EA1B}"/>
    <cellStyle name="Percent 2 2 3 4 2 2 5" xfId="30375" xr:uid="{48591D37-DC7A-493C-A293-5399570C8A99}"/>
    <cellStyle name="Percent 2 2 3 4 2 2 6" xfId="45259" xr:uid="{FF42CBB7-C92D-47EC-8C4F-62C4AF8195D7}"/>
    <cellStyle name="Percent 2 2 3 4 2 3" xfId="11549" xr:uid="{6E0505A7-9C2B-4CE4-8509-DD18838289DC}"/>
    <cellStyle name="Percent 2 2 3 4 2 3 2" xfId="25239" xr:uid="{FE14A9AE-110C-4D3C-AB49-F15AD8CE4C64}"/>
    <cellStyle name="Percent 2 2 3 4 2 3 2 2" xfId="38931" xr:uid="{57F1FC48-9D8F-49DC-9838-1EFD88F81CAE}"/>
    <cellStyle name="Percent 2 2 3 4 2 3 2 3" xfId="53815" xr:uid="{017F29AB-AB92-42A1-8405-12C78C2116B9}"/>
    <cellStyle name="Percent 2 2 3 4 2 3 3" xfId="18395" xr:uid="{4C448BAF-B493-485D-B7D5-00A647C8CBA2}"/>
    <cellStyle name="Percent 2 2 3 4 2 3 4" xfId="32085" xr:uid="{C163770C-79A8-49AC-B1B3-8C0384D4ADF8}"/>
    <cellStyle name="Percent 2 2 3 4 2 3 5" xfId="46969" xr:uid="{DACDF5FB-1010-49B6-9F8A-A2F9BCA45BC5}"/>
    <cellStyle name="Percent 2 2 3 4 2 4" xfId="21817" xr:uid="{F95F6C95-7E2A-4072-B6F2-DA1495576FE9}"/>
    <cellStyle name="Percent 2 2 3 4 2 4 2" xfId="35509" xr:uid="{20475647-9693-4EF1-B5EF-76F8981DBECD}"/>
    <cellStyle name="Percent 2 2 3 4 2 4 3" xfId="50393" xr:uid="{DED67B05-E898-468E-848B-3B1E54DBCE17}"/>
    <cellStyle name="Percent 2 2 3 4 2 5" xfId="14973" xr:uid="{05C2DAE4-15AE-4847-A247-7B87F1FB3BB9}"/>
    <cellStyle name="Percent 2 2 3 4 2 6" xfId="28663" xr:uid="{6F41D7DE-4BC2-4993-BDC9-3DC6058E3558}"/>
    <cellStyle name="Percent 2 2 3 4 2 7" xfId="43547" xr:uid="{676B44F8-1F53-4F42-B6C3-DC76697F952D}"/>
    <cellStyle name="Percent 2 2 3 4 3" xfId="9838" xr:uid="{D3B37EFB-E1A2-4837-8488-0EDEF88E4820}"/>
    <cellStyle name="Percent 2 2 3 4 3 2" xfId="13260" xr:uid="{79B0BB34-3573-46A2-964F-9BC9AC127B73}"/>
    <cellStyle name="Percent 2 2 3 4 3 2 2" xfId="26950" xr:uid="{38F5AFF8-B4FF-4F6B-9F79-933896DB9184}"/>
    <cellStyle name="Percent 2 2 3 4 3 2 2 2" xfId="40642" xr:uid="{C2E7578E-A09B-4AB6-852E-4CA7225619FD}"/>
    <cellStyle name="Percent 2 2 3 4 3 2 2 3" xfId="55526" xr:uid="{BC34DDEA-9A2C-4827-B9EC-56FC723D7612}"/>
    <cellStyle name="Percent 2 2 3 4 3 2 3" xfId="20106" xr:uid="{B69727B4-A178-4663-AE87-52CB7BB33F07}"/>
    <cellStyle name="Percent 2 2 3 4 3 2 4" xfId="33796" xr:uid="{1C79A6BB-68F4-46AF-851B-4F333BE76CEC}"/>
    <cellStyle name="Percent 2 2 3 4 3 2 5" xfId="48680" xr:uid="{94BA66E5-9C12-4DAB-AA24-51487CBA980C}"/>
    <cellStyle name="Percent 2 2 3 4 3 3" xfId="23528" xr:uid="{81AD798A-0473-45AC-8FFE-CF3F8080E463}"/>
    <cellStyle name="Percent 2 2 3 4 3 3 2" xfId="37220" xr:uid="{74738057-9A65-4234-B87B-D6DD7FDE4E20}"/>
    <cellStyle name="Percent 2 2 3 4 3 3 3" xfId="52104" xr:uid="{A4D9D2A5-A122-4F82-88D9-F1F7ED0509FF}"/>
    <cellStyle name="Percent 2 2 3 4 3 4" xfId="16684" xr:uid="{AD9BAD22-16A4-4A82-BF3B-8037E75E8355}"/>
    <cellStyle name="Percent 2 2 3 4 3 5" xfId="30374" xr:uid="{63D8320D-7318-470A-BB6A-5D4E01E340D1}"/>
    <cellStyle name="Percent 2 2 3 4 3 6" xfId="45258" xr:uid="{287CC32C-8BAE-4032-8B6B-9B2EA7477437}"/>
    <cellStyle name="Percent 2 2 3 4 4" xfId="11548" xr:uid="{39D5E456-9D70-4DA1-B284-BC62256B6D0B}"/>
    <cellStyle name="Percent 2 2 3 4 4 2" xfId="25238" xr:uid="{C6B5035E-65EB-421A-96A5-0A9BA867F27C}"/>
    <cellStyle name="Percent 2 2 3 4 4 2 2" xfId="38930" xr:uid="{D84A6D30-2A96-4D74-8C1A-2287279DC4D7}"/>
    <cellStyle name="Percent 2 2 3 4 4 2 3" xfId="53814" xr:uid="{8DCC7DA6-7C4C-404F-BF47-7B8F24BCD0B1}"/>
    <cellStyle name="Percent 2 2 3 4 4 3" xfId="18394" xr:uid="{4D675607-F54D-4086-A502-7D9E41E33B5D}"/>
    <cellStyle name="Percent 2 2 3 4 4 4" xfId="32084" xr:uid="{FEAB3367-6F5F-4821-A47C-4649870D8D6D}"/>
    <cellStyle name="Percent 2 2 3 4 4 5" xfId="46968" xr:uid="{92520FB2-FF83-4162-941E-0B5D8CC9817B}"/>
    <cellStyle name="Percent 2 2 3 4 5" xfId="21816" xr:uid="{638CB5C9-D555-43CA-8A6A-EF6F04C20FD9}"/>
    <cellStyle name="Percent 2 2 3 4 5 2" xfId="35508" xr:uid="{F2DAD8F0-EE25-4FED-8B6E-57A72C1AC1F3}"/>
    <cellStyle name="Percent 2 2 3 4 5 3" xfId="50392" xr:uid="{0F9031BD-B94B-4360-BDBF-FEA18AA1D961}"/>
    <cellStyle name="Percent 2 2 3 4 6" xfId="14972" xr:uid="{3911D3B8-C42A-40A9-8D75-FC536FD375F7}"/>
    <cellStyle name="Percent 2 2 3 4 7" xfId="28662" xr:uid="{CD7C1539-6B18-41D7-B157-36500566CC9B}"/>
    <cellStyle name="Percent 2 2 3 4 8" xfId="43546" xr:uid="{1741B01E-5B16-4FD6-AEE2-25189A2975EA}"/>
    <cellStyle name="Percent 2 2 3 5" xfId="8128" xr:uid="{A3D8DAFB-E8F0-4A04-B6C4-C6D74D536C1C}"/>
    <cellStyle name="Percent 2 2 3 5 2" xfId="9840" xr:uid="{3C75B0E5-4CD9-4B97-AC2D-51FE6ACCD9CC}"/>
    <cellStyle name="Percent 2 2 3 5 2 2" xfId="13262" xr:uid="{A06487F6-23CC-4E93-B2AA-4BF991A8A6FD}"/>
    <cellStyle name="Percent 2 2 3 5 2 2 2" xfId="26952" xr:uid="{43104452-0681-444E-A72D-59DA7E1BC869}"/>
    <cellStyle name="Percent 2 2 3 5 2 2 2 2" xfId="40644" xr:uid="{ACCDF586-5A5E-4BD0-A95E-4089CD4997BC}"/>
    <cellStyle name="Percent 2 2 3 5 2 2 2 3" xfId="55528" xr:uid="{0F77FA46-11DF-47F3-982B-D0F98D90A91B}"/>
    <cellStyle name="Percent 2 2 3 5 2 2 3" xfId="20108" xr:uid="{FA410A20-FFCF-473C-A479-ACFCE920BCA0}"/>
    <cellStyle name="Percent 2 2 3 5 2 2 4" xfId="33798" xr:uid="{300BE53A-459B-4A73-885D-720239F730C1}"/>
    <cellStyle name="Percent 2 2 3 5 2 2 5" xfId="48682" xr:uid="{AA3BFB13-2391-47B9-B475-046327FA67F4}"/>
    <cellStyle name="Percent 2 2 3 5 2 3" xfId="23530" xr:uid="{7AC7B15A-56DA-4A90-B226-A2309711D5EE}"/>
    <cellStyle name="Percent 2 2 3 5 2 3 2" xfId="37222" xr:uid="{DF191CE5-5F54-4473-A4F6-2BC4804AA7A6}"/>
    <cellStyle name="Percent 2 2 3 5 2 3 3" xfId="52106" xr:uid="{9A8131F9-642D-4FFF-A05F-904D6C93A65A}"/>
    <cellStyle name="Percent 2 2 3 5 2 4" xfId="16686" xr:uid="{0110BAA3-1AD4-460A-95A5-53F16A995B19}"/>
    <cellStyle name="Percent 2 2 3 5 2 5" xfId="30376" xr:uid="{793F56FE-7C73-4880-AF94-4A93EF4D54B4}"/>
    <cellStyle name="Percent 2 2 3 5 2 6" xfId="45260" xr:uid="{EF776142-4075-4850-B91C-1D59B9D29EAD}"/>
    <cellStyle name="Percent 2 2 3 5 3" xfId="11550" xr:uid="{E1622D00-C37C-4DC8-8441-8E9ADBF7A23D}"/>
    <cellStyle name="Percent 2 2 3 5 3 2" xfId="25240" xr:uid="{8D6FA644-C8B5-4B94-8AD4-FD5181F24C97}"/>
    <cellStyle name="Percent 2 2 3 5 3 2 2" xfId="38932" xr:uid="{07D89C7B-64D6-4572-ADDF-5147E6E56FBB}"/>
    <cellStyle name="Percent 2 2 3 5 3 2 3" xfId="53816" xr:uid="{2EFE340A-EA1E-4563-853C-DF907F14CEF6}"/>
    <cellStyle name="Percent 2 2 3 5 3 3" xfId="18396" xr:uid="{8A9A0CC8-893A-4956-BC11-6DE915358171}"/>
    <cellStyle name="Percent 2 2 3 5 3 4" xfId="32086" xr:uid="{02A3EBBA-E48F-4D19-B8FA-6C151FC382CD}"/>
    <cellStyle name="Percent 2 2 3 5 3 5" xfId="46970" xr:uid="{BD29A1F4-78A6-42C5-AEAB-475864C28A14}"/>
    <cellStyle name="Percent 2 2 3 5 4" xfId="21818" xr:uid="{62F0EFE5-112B-45A4-B17C-9ED02D2F553D}"/>
    <cellStyle name="Percent 2 2 3 5 4 2" xfId="35510" xr:uid="{F9D3E317-5B2A-416D-A7C6-D82CF75DE079}"/>
    <cellStyle name="Percent 2 2 3 5 4 3" xfId="50394" xr:uid="{DE90258B-B9BD-4EE2-A966-E4C7F9E28CAC}"/>
    <cellStyle name="Percent 2 2 3 5 5" xfId="14974" xr:uid="{C5B75B0B-3577-4591-A0EC-B7801004A4A7}"/>
    <cellStyle name="Percent 2 2 3 5 6" xfId="28664" xr:uid="{12C50E07-55D9-494E-8A93-C9EB538CE5DD}"/>
    <cellStyle name="Percent 2 2 3 5 7" xfId="43548" xr:uid="{2E6C6258-9573-4B6E-AFEC-9A295FC0F6CA}"/>
    <cellStyle name="Percent 2 2 3 6" xfId="8129" xr:uid="{A572AA36-7699-45C6-8D48-6C8B909A13D8}"/>
    <cellStyle name="Percent 2 2 3 6 2" xfId="9841" xr:uid="{09AC69A1-192B-4F23-8029-4BE03207CFEE}"/>
    <cellStyle name="Percent 2 2 3 6 2 2" xfId="13263" xr:uid="{D5B26DAF-AAE3-4AF3-9260-D99DB7678C22}"/>
    <cellStyle name="Percent 2 2 3 6 2 2 2" xfId="26953" xr:uid="{5128D1CA-0304-4AA6-8EDF-0BDEA4121BE4}"/>
    <cellStyle name="Percent 2 2 3 6 2 2 2 2" xfId="40645" xr:uid="{02EA3F85-B167-4750-9A21-8D273F669136}"/>
    <cellStyle name="Percent 2 2 3 6 2 2 2 3" xfId="55529" xr:uid="{DB29F51F-77D4-42E9-83F6-F0BB504ED5EC}"/>
    <cellStyle name="Percent 2 2 3 6 2 2 3" xfId="20109" xr:uid="{F40FD556-54A5-4DFF-826C-FA1BFCC2956D}"/>
    <cellStyle name="Percent 2 2 3 6 2 2 4" xfId="33799" xr:uid="{0C52A4F2-092B-4954-9062-CBB3D1ACBE00}"/>
    <cellStyle name="Percent 2 2 3 6 2 2 5" xfId="48683" xr:uid="{C4A1E813-0415-4AEA-8791-2C5833B5DAEE}"/>
    <cellStyle name="Percent 2 2 3 6 2 3" xfId="23531" xr:uid="{B96C1EF7-3D90-417E-970A-635ADB9F4799}"/>
    <cellStyle name="Percent 2 2 3 6 2 3 2" xfId="37223" xr:uid="{E8BD87BF-BCBE-4830-AD71-47B3F6768306}"/>
    <cellStyle name="Percent 2 2 3 6 2 3 3" xfId="52107" xr:uid="{9D7107E9-9786-49B3-BAD9-EA05552C710C}"/>
    <cellStyle name="Percent 2 2 3 6 2 4" xfId="16687" xr:uid="{E8D08994-69B0-4618-BF27-CBE275123F21}"/>
    <cellStyle name="Percent 2 2 3 6 2 5" xfId="30377" xr:uid="{E1E130AC-8A1D-41EC-8176-D1A37D1B8C46}"/>
    <cellStyle name="Percent 2 2 3 6 2 6" xfId="45261" xr:uid="{5C74A534-08EB-4CC0-AC94-BE5A9DB7149D}"/>
    <cellStyle name="Percent 2 2 3 6 3" xfId="11551" xr:uid="{B93EE593-53AA-4BA8-B47F-7720EA45C7CA}"/>
    <cellStyle name="Percent 2 2 3 6 3 2" xfId="25241" xr:uid="{E5B1EDDB-0C4D-41E3-BC5A-2E959ECEE4DF}"/>
    <cellStyle name="Percent 2 2 3 6 3 2 2" xfId="38933" xr:uid="{757F1A35-F545-461D-B676-AE0A3B3FB7DB}"/>
    <cellStyle name="Percent 2 2 3 6 3 2 3" xfId="53817" xr:uid="{A1723BF6-3376-4CFB-9376-3B96D04079E6}"/>
    <cellStyle name="Percent 2 2 3 6 3 3" xfId="18397" xr:uid="{6E543A58-2BC9-4C15-8F3F-C6AF690A54B2}"/>
    <cellStyle name="Percent 2 2 3 6 3 4" xfId="32087" xr:uid="{0A00E414-85F5-415F-B87D-6FD5D96A2FDA}"/>
    <cellStyle name="Percent 2 2 3 6 3 5" xfId="46971" xr:uid="{63C39596-2E9C-4562-849E-662F9DCCA2A0}"/>
    <cellStyle name="Percent 2 2 3 6 4" xfId="21819" xr:uid="{47B39A15-7A72-49CF-9156-FA83A7128D8A}"/>
    <cellStyle name="Percent 2 2 3 6 4 2" xfId="35511" xr:uid="{0591FB67-C153-401B-8497-5B726DE1AD37}"/>
    <cellStyle name="Percent 2 2 3 6 4 3" xfId="50395" xr:uid="{8A20FF97-0DC7-43DC-8A83-F7DD39876EFF}"/>
    <cellStyle name="Percent 2 2 3 6 5" xfId="14975" xr:uid="{96CF5747-5CB0-4E12-9AEC-26C2A8FB6A2D}"/>
    <cellStyle name="Percent 2 2 3 6 6" xfId="28665" xr:uid="{D255A763-799B-4D9C-9F7A-8F28670E3B33}"/>
    <cellStyle name="Percent 2 2 3 6 7" xfId="43549" xr:uid="{8A2A2C6F-4B93-4CE6-B82A-1CBF7A611CFA}"/>
    <cellStyle name="Percent 2 2 3 7" xfId="9827" xr:uid="{397011CA-FA2D-4F6C-9A0D-015D2B26DB44}"/>
    <cellStyle name="Percent 2 2 3 7 2" xfId="13249" xr:uid="{D0012BFA-F40E-44D0-91C5-392ED51C8B1E}"/>
    <cellStyle name="Percent 2 2 3 7 2 2" xfId="26939" xr:uid="{C6AF96D5-FF75-4A7A-9D02-D7E5B1CBAE3C}"/>
    <cellStyle name="Percent 2 2 3 7 2 2 2" xfId="40631" xr:uid="{06D59CCD-FF8A-4C73-A5C4-6FAD917CCD81}"/>
    <cellStyle name="Percent 2 2 3 7 2 2 3" xfId="55515" xr:uid="{49902033-7B94-43A2-BC76-97B33BCCDD03}"/>
    <cellStyle name="Percent 2 2 3 7 2 3" xfId="20095" xr:uid="{9E7E4D05-D036-43B2-A23A-9B13AE39D2B2}"/>
    <cellStyle name="Percent 2 2 3 7 2 4" xfId="33785" xr:uid="{ECA45C4E-9EEA-489E-A8C2-CB2693B3551B}"/>
    <cellStyle name="Percent 2 2 3 7 2 5" xfId="48669" xr:uid="{E2A26A77-454E-4506-9EF6-51C8DAA1472F}"/>
    <cellStyle name="Percent 2 2 3 7 3" xfId="23517" xr:uid="{15C3A517-7E46-4F61-B52A-0C5BBFA4EC6C}"/>
    <cellStyle name="Percent 2 2 3 7 3 2" xfId="37209" xr:uid="{D9B7B427-D891-40C2-B2F9-D3B12E315F57}"/>
    <cellStyle name="Percent 2 2 3 7 3 3" xfId="52093" xr:uid="{C8814E0A-9A19-4636-817A-68E720572D82}"/>
    <cellStyle name="Percent 2 2 3 7 4" xfId="16673" xr:uid="{6C07BA74-593A-4F2B-B808-E41FC60C41D6}"/>
    <cellStyle name="Percent 2 2 3 7 5" xfId="30363" xr:uid="{106D9F9C-1886-4D32-88F6-01DF969AE893}"/>
    <cellStyle name="Percent 2 2 3 7 6" xfId="45247" xr:uid="{987DD984-C66F-4189-867E-49A5DD7AFE20}"/>
    <cellStyle name="Percent 2 2 3 8" xfId="11537" xr:uid="{CB6011C3-E3BC-4420-87FC-64EB906A9C06}"/>
    <cellStyle name="Percent 2 2 3 8 2" xfId="25227" xr:uid="{21BFB94A-A57C-4E57-A5BC-7395A3C2B2A3}"/>
    <cellStyle name="Percent 2 2 3 8 2 2" xfId="38919" xr:uid="{B3071CFC-2B14-41F7-AEB2-5F9EE0F803DE}"/>
    <cellStyle name="Percent 2 2 3 8 2 3" xfId="53803" xr:uid="{9310A0FE-C4C6-4319-AC6A-9D5BD909A089}"/>
    <cellStyle name="Percent 2 2 3 8 3" xfId="18383" xr:uid="{ED9AE30A-D85D-49B7-B1E6-809F70F89002}"/>
    <cellStyle name="Percent 2 2 3 8 4" xfId="32073" xr:uid="{E0908C13-F052-4048-B106-53CD5CA7DCD4}"/>
    <cellStyle name="Percent 2 2 3 8 5" xfId="46957" xr:uid="{C3DECCDF-D0D6-4781-BD34-7CC40EFE6CAF}"/>
    <cellStyle name="Percent 2 2 3 9" xfId="21805" xr:uid="{4BFCF4B7-1828-4A7B-837B-A1887C96D540}"/>
    <cellStyle name="Percent 2 2 3 9 2" xfId="35497" xr:uid="{F11868C9-D7D3-409C-B1F3-864078CF91F2}"/>
    <cellStyle name="Percent 2 2 3 9 3" xfId="50381" xr:uid="{2040AD3E-1A08-4A31-9577-5C192CD5C672}"/>
    <cellStyle name="Percent 2 2 4" xfId="8130" xr:uid="{486C1E21-C10E-42B9-8697-E5E01C1C7164}"/>
    <cellStyle name="Percent 2 2 4 10" xfId="14976" xr:uid="{E91A252F-37A0-4883-869B-5F8BC172A531}"/>
    <cellStyle name="Percent 2 2 4 11" xfId="28666" xr:uid="{A8449F77-FB48-4E2C-83D5-98240185DC64}"/>
    <cellStyle name="Percent 2 2 4 12" xfId="43550" xr:uid="{CDFF1FE1-1282-47EB-BADE-BAA579C908A3}"/>
    <cellStyle name="Percent 2 2 4 2" xfId="8131" xr:uid="{D9D03DA6-A60C-45DA-AEA5-7A4C7AD07001}"/>
    <cellStyle name="Percent 2 2 4 2 10" xfId="43551" xr:uid="{DC98A175-6C35-4F56-83FD-DE21D7498595}"/>
    <cellStyle name="Percent 2 2 4 2 2" xfId="8132" xr:uid="{27A56B03-FC54-45D7-BAF4-268C17D622A9}"/>
    <cellStyle name="Percent 2 2 4 2 2 2" xfId="8133" xr:uid="{C5A9D305-284C-4856-A6DC-CCB8E0D69512}"/>
    <cellStyle name="Percent 2 2 4 2 2 2 2" xfId="9845" xr:uid="{B1AD668C-D599-4C1E-A2DB-A022493E079E}"/>
    <cellStyle name="Percent 2 2 4 2 2 2 2 2" xfId="13267" xr:uid="{8B6D101D-EB8A-47A5-9C28-431CD2AD6BCD}"/>
    <cellStyle name="Percent 2 2 4 2 2 2 2 2 2" xfId="26957" xr:uid="{F17FB0EE-8292-4924-B04F-3CF866113E75}"/>
    <cellStyle name="Percent 2 2 4 2 2 2 2 2 2 2" xfId="40649" xr:uid="{2B12929C-319E-40AE-906B-A054656C3300}"/>
    <cellStyle name="Percent 2 2 4 2 2 2 2 2 2 3" xfId="55533" xr:uid="{1DEF268C-918E-4395-A91A-F46CF3E66CC4}"/>
    <cellStyle name="Percent 2 2 4 2 2 2 2 2 3" xfId="20113" xr:uid="{E91567B3-2B48-4C14-838E-3FD6547C3B45}"/>
    <cellStyle name="Percent 2 2 4 2 2 2 2 2 4" xfId="33803" xr:uid="{92A1A67C-B361-457B-A76C-33D40D4A75D7}"/>
    <cellStyle name="Percent 2 2 4 2 2 2 2 2 5" xfId="48687" xr:uid="{093683F7-4276-4C0C-9E17-AA257A78D94C}"/>
    <cellStyle name="Percent 2 2 4 2 2 2 2 3" xfId="23535" xr:uid="{34FC2D4C-61AF-478E-B370-503EDAE7D3BA}"/>
    <cellStyle name="Percent 2 2 4 2 2 2 2 3 2" xfId="37227" xr:uid="{91FA1523-3337-480C-A8D2-8702F3DC8C9F}"/>
    <cellStyle name="Percent 2 2 4 2 2 2 2 3 3" xfId="52111" xr:uid="{241EF1CF-EBE7-4A70-9CE6-4435EA5019EE}"/>
    <cellStyle name="Percent 2 2 4 2 2 2 2 4" xfId="16691" xr:uid="{C6C2B5A0-39EB-4663-963E-96D651F61303}"/>
    <cellStyle name="Percent 2 2 4 2 2 2 2 5" xfId="30381" xr:uid="{437813B3-85DF-46A9-8C48-D426694BADEE}"/>
    <cellStyle name="Percent 2 2 4 2 2 2 2 6" xfId="45265" xr:uid="{76D23FBF-D48C-4228-9F18-4786DE95260F}"/>
    <cellStyle name="Percent 2 2 4 2 2 2 3" xfId="11555" xr:uid="{A5D8E9D5-C0FD-4BA8-BA79-3C4811F2118B}"/>
    <cellStyle name="Percent 2 2 4 2 2 2 3 2" xfId="25245" xr:uid="{22C136A8-772A-4AD8-97C6-E10AD28361A2}"/>
    <cellStyle name="Percent 2 2 4 2 2 2 3 2 2" xfId="38937" xr:uid="{28427CEB-AB16-4F08-848D-F83FF98FF07A}"/>
    <cellStyle name="Percent 2 2 4 2 2 2 3 2 3" xfId="53821" xr:uid="{44DDBAFD-CEA5-4D1D-B35F-A08792F743D4}"/>
    <cellStyle name="Percent 2 2 4 2 2 2 3 3" xfId="18401" xr:uid="{106A20E9-3FA7-4099-80F9-BFCB1C73F7B3}"/>
    <cellStyle name="Percent 2 2 4 2 2 2 3 4" xfId="32091" xr:uid="{759F458E-F95B-4B7B-897A-1EA485EA4750}"/>
    <cellStyle name="Percent 2 2 4 2 2 2 3 5" xfId="46975" xr:uid="{B49C3F92-1325-4B56-9531-3F3F4385996B}"/>
    <cellStyle name="Percent 2 2 4 2 2 2 4" xfId="21823" xr:uid="{1A7A4F62-1933-4264-A2CF-8A4FBF3F7042}"/>
    <cellStyle name="Percent 2 2 4 2 2 2 4 2" xfId="35515" xr:uid="{6DF21263-6156-42BF-AD45-56D0F6D9B2F8}"/>
    <cellStyle name="Percent 2 2 4 2 2 2 4 3" xfId="50399" xr:uid="{88685C33-4D3A-442C-A7A6-41327E0D5E97}"/>
    <cellStyle name="Percent 2 2 4 2 2 2 5" xfId="14979" xr:uid="{94C771E1-2741-4DC3-9D0E-F052924E3904}"/>
    <cellStyle name="Percent 2 2 4 2 2 2 6" xfId="28669" xr:uid="{A78B847C-D036-4F18-9036-559ED4247FBF}"/>
    <cellStyle name="Percent 2 2 4 2 2 2 7" xfId="43553" xr:uid="{2E27C38A-324B-47ED-BC97-16615ADF71AB}"/>
    <cellStyle name="Percent 2 2 4 2 2 3" xfId="9844" xr:uid="{78AA90D1-1BA7-411D-A560-A32235A3F1A1}"/>
    <cellStyle name="Percent 2 2 4 2 2 3 2" xfId="13266" xr:uid="{8E77C0D4-74E9-4D66-B7EF-C432950D127D}"/>
    <cellStyle name="Percent 2 2 4 2 2 3 2 2" xfId="26956" xr:uid="{946C14C7-C270-464E-89EB-F58943569190}"/>
    <cellStyle name="Percent 2 2 4 2 2 3 2 2 2" xfId="40648" xr:uid="{F8BFAE62-7575-4587-A0D3-3CB0A80A0D97}"/>
    <cellStyle name="Percent 2 2 4 2 2 3 2 2 3" xfId="55532" xr:uid="{F054FED9-5756-41C6-9D54-D25F21E59152}"/>
    <cellStyle name="Percent 2 2 4 2 2 3 2 3" xfId="20112" xr:uid="{5827B0E1-B02C-4F29-9AC6-9F11F857C1CE}"/>
    <cellStyle name="Percent 2 2 4 2 2 3 2 4" xfId="33802" xr:uid="{0CF53F02-3800-4718-BECA-AA0019BE090C}"/>
    <cellStyle name="Percent 2 2 4 2 2 3 2 5" xfId="48686" xr:uid="{604CCFB5-8342-41EC-A4E5-327A17C99064}"/>
    <cellStyle name="Percent 2 2 4 2 2 3 3" xfId="23534" xr:uid="{B5FF1AC0-858D-4CA1-A023-2D8156296603}"/>
    <cellStyle name="Percent 2 2 4 2 2 3 3 2" xfId="37226" xr:uid="{F409EC0E-14FD-46B0-A69B-CCE50F7099F6}"/>
    <cellStyle name="Percent 2 2 4 2 2 3 3 3" xfId="52110" xr:uid="{3B0FB790-DA21-4624-A39D-E8FE159658E2}"/>
    <cellStyle name="Percent 2 2 4 2 2 3 4" xfId="16690" xr:uid="{5EB69130-05C4-4D9E-8DE3-F69D04D3E26E}"/>
    <cellStyle name="Percent 2 2 4 2 2 3 5" xfId="30380" xr:uid="{5FA28441-34A6-4744-90C7-C97FE61830EA}"/>
    <cellStyle name="Percent 2 2 4 2 2 3 6" xfId="45264" xr:uid="{EF3A21BE-A00C-4E41-8165-347D550F4A6E}"/>
    <cellStyle name="Percent 2 2 4 2 2 4" xfId="11554" xr:uid="{2E99B185-CE1D-48B7-BFB6-F14E40EE453E}"/>
    <cellStyle name="Percent 2 2 4 2 2 4 2" xfId="25244" xr:uid="{32519F44-B557-45C0-A6B6-3ECB90D49E1A}"/>
    <cellStyle name="Percent 2 2 4 2 2 4 2 2" xfId="38936" xr:uid="{36321438-50F4-49FA-B6E2-05DB45BC6C5B}"/>
    <cellStyle name="Percent 2 2 4 2 2 4 2 3" xfId="53820" xr:uid="{120D55DF-ACA3-432C-BB70-FB3CFD1C4D77}"/>
    <cellStyle name="Percent 2 2 4 2 2 4 3" xfId="18400" xr:uid="{B9164162-2409-4700-8E2D-FC4A6608D264}"/>
    <cellStyle name="Percent 2 2 4 2 2 4 4" xfId="32090" xr:uid="{4AA6FBDC-289D-4082-90DE-D4E66C6C3A64}"/>
    <cellStyle name="Percent 2 2 4 2 2 4 5" xfId="46974" xr:uid="{21FA602B-E872-4682-8326-27CFD9D7A983}"/>
    <cellStyle name="Percent 2 2 4 2 2 5" xfId="21822" xr:uid="{A5F8E8FF-F038-475C-9758-D055818D5161}"/>
    <cellStyle name="Percent 2 2 4 2 2 5 2" xfId="35514" xr:uid="{CD10F1F5-CDCF-4853-9725-CC23ACBB3F94}"/>
    <cellStyle name="Percent 2 2 4 2 2 5 3" xfId="50398" xr:uid="{7232F7A8-53D3-41DB-9124-05DD0399A8A7}"/>
    <cellStyle name="Percent 2 2 4 2 2 6" xfId="14978" xr:uid="{C78A00FF-F170-435B-B53E-4E84C898E69C}"/>
    <cellStyle name="Percent 2 2 4 2 2 7" xfId="28668" xr:uid="{478FE488-9F48-4A44-B7A3-9494B6FB77F5}"/>
    <cellStyle name="Percent 2 2 4 2 2 8" xfId="43552" xr:uid="{6D106A12-A97B-4702-B2F8-6B1C6F055F10}"/>
    <cellStyle name="Percent 2 2 4 2 3" xfId="8134" xr:uid="{79EF99A4-DFF0-4989-8537-43325509571C}"/>
    <cellStyle name="Percent 2 2 4 2 3 2" xfId="9846" xr:uid="{11266C88-A8BF-401D-8A19-4E153386B3FB}"/>
    <cellStyle name="Percent 2 2 4 2 3 2 2" xfId="13268" xr:uid="{5827984B-A8B2-4A42-B7B8-75E0DC484C8A}"/>
    <cellStyle name="Percent 2 2 4 2 3 2 2 2" xfId="26958" xr:uid="{5531267D-B917-4140-B2FF-C9DF2B3C705B}"/>
    <cellStyle name="Percent 2 2 4 2 3 2 2 2 2" xfId="40650" xr:uid="{4E95BE41-7819-4361-8486-EA29B0211FEB}"/>
    <cellStyle name="Percent 2 2 4 2 3 2 2 2 3" xfId="55534" xr:uid="{33CEEE2D-46A7-4993-89B9-8EC2A53F81C6}"/>
    <cellStyle name="Percent 2 2 4 2 3 2 2 3" xfId="20114" xr:uid="{91077F0E-146F-40BF-B1E5-6A210FDB271C}"/>
    <cellStyle name="Percent 2 2 4 2 3 2 2 4" xfId="33804" xr:uid="{5BA985DF-8A0D-449D-81C3-3BF979A62628}"/>
    <cellStyle name="Percent 2 2 4 2 3 2 2 5" xfId="48688" xr:uid="{953216CD-4F29-4127-981E-8488285F3137}"/>
    <cellStyle name="Percent 2 2 4 2 3 2 3" xfId="23536" xr:uid="{384FC73F-80EB-4F85-A943-D86A14EB25F7}"/>
    <cellStyle name="Percent 2 2 4 2 3 2 3 2" xfId="37228" xr:uid="{3798D69D-34AB-49B2-AA40-6935C8076F36}"/>
    <cellStyle name="Percent 2 2 4 2 3 2 3 3" xfId="52112" xr:uid="{2EE7A278-2215-4DE0-A16F-5D0773A15C64}"/>
    <cellStyle name="Percent 2 2 4 2 3 2 4" xfId="16692" xr:uid="{6D4C78BC-8FF3-4CB5-85FA-7A658F0AD9E6}"/>
    <cellStyle name="Percent 2 2 4 2 3 2 5" xfId="30382" xr:uid="{F040C3BD-AF0D-4D12-86F0-ABF10702D6D5}"/>
    <cellStyle name="Percent 2 2 4 2 3 2 6" xfId="45266" xr:uid="{37A0199F-3D64-49B1-B98A-29DCD696FD47}"/>
    <cellStyle name="Percent 2 2 4 2 3 3" xfId="11556" xr:uid="{252FD77D-1BF6-4519-B279-E801C6A12140}"/>
    <cellStyle name="Percent 2 2 4 2 3 3 2" xfId="25246" xr:uid="{F06335D7-4129-4D62-8C62-1A167EDFABA9}"/>
    <cellStyle name="Percent 2 2 4 2 3 3 2 2" xfId="38938" xr:uid="{39E0A4AE-8E99-4894-8515-980453A415FF}"/>
    <cellStyle name="Percent 2 2 4 2 3 3 2 3" xfId="53822" xr:uid="{ED0C3303-13C7-4FB1-9880-91E56BAF5B79}"/>
    <cellStyle name="Percent 2 2 4 2 3 3 3" xfId="18402" xr:uid="{77A63AC1-A81A-45A4-8F1F-93C00315296D}"/>
    <cellStyle name="Percent 2 2 4 2 3 3 4" xfId="32092" xr:uid="{46B8627B-956F-453B-AA9D-53B15B082603}"/>
    <cellStyle name="Percent 2 2 4 2 3 3 5" xfId="46976" xr:uid="{A6AA1A5B-BA9F-4B0E-9F97-00C5D41D02BA}"/>
    <cellStyle name="Percent 2 2 4 2 3 4" xfId="21824" xr:uid="{02E88318-3FB6-41FD-B6DA-5A644C329B23}"/>
    <cellStyle name="Percent 2 2 4 2 3 4 2" xfId="35516" xr:uid="{A32575A3-DC53-49E9-AFD0-BE79B830A52D}"/>
    <cellStyle name="Percent 2 2 4 2 3 4 3" xfId="50400" xr:uid="{571B71F4-F09F-4DEB-B7CA-EE24F6E50D67}"/>
    <cellStyle name="Percent 2 2 4 2 3 5" xfId="14980" xr:uid="{17284957-CE81-459F-97ED-C7DDF5D3D2F4}"/>
    <cellStyle name="Percent 2 2 4 2 3 6" xfId="28670" xr:uid="{500764A2-5096-4F34-8B54-2C03E0B8BD81}"/>
    <cellStyle name="Percent 2 2 4 2 3 7" xfId="43554" xr:uid="{3EBBA546-D9E3-4239-965A-16B38DF89BD3}"/>
    <cellStyle name="Percent 2 2 4 2 4" xfId="8135" xr:uid="{BA6702BD-725E-4B80-842E-E56A54F567DF}"/>
    <cellStyle name="Percent 2 2 4 2 4 2" xfId="9847" xr:uid="{A1F92050-703C-48E4-99A2-04FE40F44D28}"/>
    <cellStyle name="Percent 2 2 4 2 4 2 2" xfId="13269" xr:uid="{6016E3DC-324B-41A9-94B5-F6FA3148A5C1}"/>
    <cellStyle name="Percent 2 2 4 2 4 2 2 2" xfId="26959" xr:uid="{61ABC5DE-0600-41CF-AC9F-7BAA0E591D26}"/>
    <cellStyle name="Percent 2 2 4 2 4 2 2 2 2" xfId="40651" xr:uid="{E5A0162E-2BFE-4A50-A72F-00665592A54F}"/>
    <cellStyle name="Percent 2 2 4 2 4 2 2 2 3" xfId="55535" xr:uid="{662CAAD6-3515-4E16-805F-08EECB3307E3}"/>
    <cellStyle name="Percent 2 2 4 2 4 2 2 3" xfId="20115" xr:uid="{AC4108DE-1B46-4F2D-AE87-FB9420766124}"/>
    <cellStyle name="Percent 2 2 4 2 4 2 2 4" xfId="33805" xr:uid="{E7952FBC-2D99-440A-9998-507D805246D3}"/>
    <cellStyle name="Percent 2 2 4 2 4 2 2 5" xfId="48689" xr:uid="{B2381483-5F80-4C11-B743-02BACF3CD7BB}"/>
    <cellStyle name="Percent 2 2 4 2 4 2 3" xfId="23537" xr:uid="{68BCFBF0-8B1C-490C-AA68-5D1DCBAEC0CF}"/>
    <cellStyle name="Percent 2 2 4 2 4 2 3 2" xfId="37229" xr:uid="{D6BD1EF7-DC7D-4251-AD35-DAA26DBAE387}"/>
    <cellStyle name="Percent 2 2 4 2 4 2 3 3" xfId="52113" xr:uid="{7B9CB1FD-E242-4716-8F53-4CB79DD80EE2}"/>
    <cellStyle name="Percent 2 2 4 2 4 2 4" xfId="16693" xr:uid="{41FEDBA8-CA73-4DA4-A1AE-1754C4BB2E45}"/>
    <cellStyle name="Percent 2 2 4 2 4 2 5" xfId="30383" xr:uid="{48B1B79D-0955-4065-8693-83EA91CAD1D3}"/>
    <cellStyle name="Percent 2 2 4 2 4 2 6" xfId="45267" xr:uid="{DBCBB9A2-5EA0-4D55-A05B-CCAA103B5A96}"/>
    <cellStyle name="Percent 2 2 4 2 4 3" xfId="11557" xr:uid="{81339811-A1CF-4DF3-8BE0-3203E8F58936}"/>
    <cellStyle name="Percent 2 2 4 2 4 3 2" xfId="25247" xr:uid="{C68E5BA7-D930-43F9-93A7-E735CA87EB14}"/>
    <cellStyle name="Percent 2 2 4 2 4 3 2 2" xfId="38939" xr:uid="{57C7100C-010B-46C4-939A-7653335C94AC}"/>
    <cellStyle name="Percent 2 2 4 2 4 3 2 3" xfId="53823" xr:uid="{98981B2D-4F75-4DE5-8102-9A271B5C45A3}"/>
    <cellStyle name="Percent 2 2 4 2 4 3 3" xfId="18403" xr:uid="{5DF8438F-37F5-406B-B9D6-C56D89422345}"/>
    <cellStyle name="Percent 2 2 4 2 4 3 4" xfId="32093" xr:uid="{512AF446-114D-4455-AE9A-9376AD700175}"/>
    <cellStyle name="Percent 2 2 4 2 4 3 5" xfId="46977" xr:uid="{8193918D-8B8E-45F8-8742-CEB7CE008321}"/>
    <cellStyle name="Percent 2 2 4 2 4 4" xfId="21825" xr:uid="{839D4030-8595-4B2F-8C43-EE0620D7FA2B}"/>
    <cellStyle name="Percent 2 2 4 2 4 4 2" xfId="35517" xr:uid="{77D6C265-F833-48CC-B487-162FD588E501}"/>
    <cellStyle name="Percent 2 2 4 2 4 4 3" xfId="50401" xr:uid="{29AA585B-4135-4C5D-A922-4DAEA52DA33F}"/>
    <cellStyle name="Percent 2 2 4 2 4 5" xfId="14981" xr:uid="{37D16414-B61E-4601-A1FF-304258C9C97C}"/>
    <cellStyle name="Percent 2 2 4 2 4 6" xfId="28671" xr:uid="{781DFAA2-9D83-4BA6-941C-FD3CE7010AC1}"/>
    <cellStyle name="Percent 2 2 4 2 4 7" xfId="43555" xr:uid="{440ECE01-577A-4766-9BFF-0FAE81BC145F}"/>
    <cellStyle name="Percent 2 2 4 2 5" xfId="9843" xr:uid="{F3CFE1AA-DFBD-431E-ABD2-807162265FAA}"/>
    <cellStyle name="Percent 2 2 4 2 5 2" xfId="13265" xr:uid="{34A9D6B4-B70F-4BA7-A77E-C3966FC4DDE8}"/>
    <cellStyle name="Percent 2 2 4 2 5 2 2" xfId="26955" xr:uid="{35024FEA-79EA-4C7B-B353-4A98B543587E}"/>
    <cellStyle name="Percent 2 2 4 2 5 2 2 2" xfId="40647" xr:uid="{3B1D0E8A-BA72-4BFA-9C6D-0FF1F835FA9C}"/>
    <cellStyle name="Percent 2 2 4 2 5 2 2 3" xfId="55531" xr:uid="{86ED38F7-2DC4-4053-AE24-A738DED93670}"/>
    <cellStyle name="Percent 2 2 4 2 5 2 3" xfId="20111" xr:uid="{F8603B74-5614-4C90-8117-851F2C103176}"/>
    <cellStyle name="Percent 2 2 4 2 5 2 4" xfId="33801" xr:uid="{488D2AB0-B74C-4764-A673-D3066E3EAFD7}"/>
    <cellStyle name="Percent 2 2 4 2 5 2 5" xfId="48685" xr:uid="{7479F17C-DF7D-4E9F-BA3B-2260E495F445}"/>
    <cellStyle name="Percent 2 2 4 2 5 3" xfId="23533" xr:uid="{4D8AC145-70C5-4042-9835-18D1A263BF3B}"/>
    <cellStyle name="Percent 2 2 4 2 5 3 2" xfId="37225" xr:uid="{C0B58D15-61E3-4485-8C77-38C8D605DEB0}"/>
    <cellStyle name="Percent 2 2 4 2 5 3 3" xfId="52109" xr:uid="{B791B558-DCB3-4614-B319-17BE8247E7ED}"/>
    <cellStyle name="Percent 2 2 4 2 5 4" xfId="16689" xr:uid="{2558AE0E-5504-4F09-BD87-E4CE893668F8}"/>
    <cellStyle name="Percent 2 2 4 2 5 5" xfId="30379" xr:uid="{C91E040E-5BD6-42D0-9AD2-FD32498EFBC8}"/>
    <cellStyle name="Percent 2 2 4 2 5 6" xfId="45263" xr:uid="{D752B962-2708-4807-8BAC-7BE9149A3B8D}"/>
    <cellStyle name="Percent 2 2 4 2 6" xfId="11553" xr:uid="{6AA6C450-8EA8-494D-995D-C22AE72DB379}"/>
    <cellStyle name="Percent 2 2 4 2 6 2" xfId="25243" xr:uid="{BA93E300-4D41-4F99-B629-E13480C27786}"/>
    <cellStyle name="Percent 2 2 4 2 6 2 2" xfId="38935" xr:uid="{5F86FA97-D00C-4D42-9C8D-65AF1CA166CF}"/>
    <cellStyle name="Percent 2 2 4 2 6 2 3" xfId="53819" xr:uid="{21E2081E-4D17-4229-A08B-7033382D1BFF}"/>
    <cellStyle name="Percent 2 2 4 2 6 3" xfId="18399" xr:uid="{21190043-ECC2-416F-A671-A543892CCF90}"/>
    <cellStyle name="Percent 2 2 4 2 6 4" xfId="32089" xr:uid="{9A2852C1-5934-4027-A382-88912EDACB29}"/>
    <cellStyle name="Percent 2 2 4 2 6 5" xfId="46973" xr:uid="{BA22CED0-B4B4-4201-89D3-FF594FE476B2}"/>
    <cellStyle name="Percent 2 2 4 2 7" xfId="21821" xr:uid="{95CBB7EC-44B6-42F1-B7DE-6D64C35536AD}"/>
    <cellStyle name="Percent 2 2 4 2 7 2" xfId="35513" xr:uid="{BA6EB96D-6B2D-4803-814A-D9477E3690B7}"/>
    <cellStyle name="Percent 2 2 4 2 7 3" xfId="50397" xr:uid="{8B979839-F6C4-498A-A6E3-BAC5F713EF53}"/>
    <cellStyle name="Percent 2 2 4 2 8" xfId="14977" xr:uid="{8FC742CA-A84B-423F-B89C-2F4916CF3D90}"/>
    <cellStyle name="Percent 2 2 4 2 9" xfId="28667" xr:uid="{F54C379F-FBA3-4A01-9FD2-BDED65EEC458}"/>
    <cellStyle name="Percent 2 2 4 3" xfId="8136" xr:uid="{F93B4238-7665-41F5-BA90-C398A14129AC}"/>
    <cellStyle name="Percent 2 2 4 3 10" xfId="43556" xr:uid="{CEB86B99-DE2A-43B2-A846-651DCBEF7268}"/>
    <cellStyle name="Percent 2 2 4 3 2" xfId="8137" xr:uid="{DD91EF5F-6B8A-4290-8EA7-EFEF8F71B26D}"/>
    <cellStyle name="Percent 2 2 4 3 2 2" xfId="8138" xr:uid="{A934AC50-7A8D-4C19-8501-783CD4214C89}"/>
    <cellStyle name="Percent 2 2 4 3 2 2 2" xfId="9850" xr:uid="{7A4F6529-559F-4D6A-AAA3-FECEF7C8DA31}"/>
    <cellStyle name="Percent 2 2 4 3 2 2 2 2" xfId="13272" xr:uid="{CCAB9C34-3ED2-4227-A6D8-89F1D504F1BE}"/>
    <cellStyle name="Percent 2 2 4 3 2 2 2 2 2" xfId="26962" xr:uid="{297154B9-2FCA-48B9-AEC2-57A483837D7A}"/>
    <cellStyle name="Percent 2 2 4 3 2 2 2 2 2 2" xfId="40654" xr:uid="{3D645FFA-37CA-4CB3-93AD-947CE633D806}"/>
    <cellStyle name="Percent 2 2 4 3 2 2 2 2 2 3" xfId="55538" xr:uid="{2589A61F-6129-4C72-A36F-95CEE17823DC}"/>
    <cellStyle name="Percent 2 2 4 3 2 2 2 2 3" xfId="20118" xr:uid="{0F55885C-8414-4306-AFD9-C2C235C48706}"/>
    <cellStyle name="Percent 2 2 4 3 2 2 2 2 4" xfId="33808" xr:uid="{B521BFE2-1C6C-49FC-84AE-8FD99E8AFAA6}"/>
    <cellStyle name="Percent 2 2 4 3 2 2 2 2 5" xfId="48692" xr:uid="{CB278D89-262C-4F5E-BEB0-AEB2685125FA}"/>
    <cellStyle name="Percent 2 2 4 3 2 2 2 3" xfId="23540" xr:uid="{478E42C2-6D0C-406C-9071-61FD1A6B6FC3}"/>
    <cellStyle name="Percent 2 2 4 3 2 2 2 3 2" xfId="37232" xr:uid="{B7567412-273F-4CBB-8107-63BB231FFB66}"/>
    <cellStyle name="Percent 2 2 4 3 2 2 2 3 3" xfId="52116" xr:uid="{4FF3987F-FAF0-45BC-9ABE-73F63C899777}"/>
    <cellStyle name="Percent 2 2 4 3 2 2 2 4" xfId="16696" xr:uid="{3567E306-C70F-4ACB-9AA3-F746A1558CAD}"/>
    <cellStyle name="Percent 2 2 4 3 2 2 2 5" xfId="30386" xr:uid="{632C7C70-9FE8-42FA-B301-E52E3CE7BBB4}"/>
    <cellStyle name="Percent 2 2 4 3 2 2 2 6" xfId="45270" xr:uid="{5966BECD-7B7D-4535-9408-90C5DA422E4B}"/>
    <cellStyle name="Percent 2 2 4 3 2 2 3" xfId="11560" xr:uid="{4B00F268-128A-488A-8452-F857F1DA34F7}"/>
    <cellStyle name="Percent 2 2 4 3 2 2 3 2" xfId="25250" xr:uid="{B3EA68D6-31E4-4621-A4D4-C4FCDC227635}"/>
    <cellStyle name="Percent 2 2 4 3 2 2 3 2 2" xfId="38942" xr:uid="{5C6CA368-8C63-4FA4-ACCD-6F34AAD9182A}"/>
    <cellStyle name="Percent 2 2 4 3 2 2 3 2 3" xfId="53826" xr:uid="{792416B3-D24C-41BF-8E6F-E177D27D04B7}"/>
    <cellStyle name="Percent 2 2 4 3 2 2 3 3" xfId="18406" xr:uid="{E67FEC10-F082-4917-A8E7-A9EB96CA1E6B}"/>
    <cellStyle name="Percent 2 2 4 3 2 2 3 4" xfId="32096" xr:uid="{FB8EF09B-AE72-45D1-910C-5FA2C7B60224}"/>
    <cellStyle name="Percent 2 2 4 3 2 2 3 5" xfId="46980" xr:uid="{CC6E40E0-1276-4CF1-9077-E229F2B341D1}"/>
    <cellStyle name="Percent 2 2 4 3 2 2 4" xfId="21828" xr:uid="{4CD6EA1D-AF56-44A8-85E7-69CA36197EF6}"/>
    <cellStyle name="Percent 2 2 4 3 2 2 4 2" xfId="35520" xr:uid="{04AD545C-0808-4638-AD06-07EC03F724D6}"/>
    <cellStyle name="Percent 2 2 4 3 2 2 4 3" xfId="50404" xr:uid="{AD7F86DE-1AA8-4692-A3EB-5925EED3704D}"/>
    <cellStyle name="Percent 2 2 4 3 2 2 5" xfId="14984" xr:uid="{FCF9C158-A448-400B-B1B5-53E616F64EF4}"/>
    <cellStyle name="Percent 2 2 4 3 2 2 6" xfId="28674" xr:uid="{731E1939-D96E-4174-A263-6CDDB0CBFAB9}"/>
    <cellStyle name="Percent 2 2 4 3 2 2 7" xfId="43558" xr:uid="{2EF0E250-E9B7-40E0-9785-5880F63141CA}"/>
    <cellStyle name="Percent 2 2 4 3 2 3" xfId="9849" xr:uid="{4AB90643-EF09-47DB-8E33-0BC7A52F2FC6}"/>
    <cellStyle name="Percent 2 2 4 3 2 3 2" xfId="13271" xr:uid="{DC066357-9E85-4E70-B4B8-BED070AA6EB0}"/>
    <cellStyle name="Percent 2 2 4 3 2 3 2 2" xfId="26961" xr:uid="{DD162F92-1B3A-4900-A003-4E95D0C7E0B3}"/>
    <cellStyle name="Percent 2 2 4 3 2 3 2 2 2" xfId="40653" xr:uid="{BDFD73B3-1548-4571-B86A-8DA7FE55EF22}"/>
    <cellStyle name="Percent 2 2 4 3 2 3 2 2 3" xfId="55537" xr:uid="{877D83F9-0088-4F58-8022-82ADEA1082C6}"/>
    <cellStyle name="Percent 2 2 4 3 2 3 2 3" xfId="20117" xr:uid="{0704177C-F02D-44B4-A770-30D92C49296F}"/>
    <cellStyle name="Percent 2 2 4 3 2 3 2 4" xfId="33807" xr:uid="{A358C230-9991-4BA1-B8C8-790F996D9DD7}"/>
    <cellStyle name="Percent 2 2 4 3 2 3 2 5" xfId="48691" xr:uid="{74E12854-36BC-4E63-9F09-63512636E954}"/>
    <cellStyle name="Percent 2 2 4 3 2 3 3" xfId="23539" xr:uid="{3B8A4FE4-6847-40BE-90BF-B8D33D349DE2}"/>
    <cellStyle name="Percent 2 2 4 3 2 3 3 2" xfId="37231" xr:uid="{50FE574A-4BD1-4D8E-B5BD-B3CE04607A08}"/>
    <cellStyle name="Percent 2 2 4 3 2 3 3 3" xfId="52115" xr:uid="{7A551907-F271-43E5-9FBF-F3DF047DF8E4}"/>
    <cellStyle name="Percent 2 2 4 3 2 3 4" xfId="16695" xr:uid="{C6C9E7BC-605B-439C-AFDB-9DAD95659D2C}"/>
    <cellStyle name="Percent 2 2 4 3 2 3 5" xfId="30385" xr:uid="{7201CBD8-409B-4774-8145-0E426A8A21DE}"/>
    <cellStyle name="Percent 2 2 4 3 2 3 6" xfId="45269" xr:uid="{F42E41E1-B0EF-4E32-9661-4BEC7488A4BB}"/>
    <cellStyle name="Percent 2 2 4 3 2 4" xfId="11559" xr:uid="{B81B2B90-E97B-4961-801C-DF7E8D5094FC}"/>
    <cellStyle name="Percent 2 2 4 3 2 4 2" xfId="25249" xr:uid="{7350DDF9-4751-4061-BB0E-86F5480C3D60}"/>
    <cellStyle name="Percent 2 2 4 3 2 4 2 2" xfId="38941" xr:uid="{4083C773-E70D-4BF8-A92D-A51D984DC8AA}"/>
    <cellStyle name="Percent 2 2 4 3 2 4 2 3" xfId="53825" xr:uid="{7F95D2AC-905E-4EDE-AB08-F67AD902C4B0}"/>
    <cellStyle name="Percent 2 2 4 3 2 4 3" xfId="18405" xr:uid="{33679BFE-6D52-4FAA-AA4A-C06DA133DDC9}"/>
    <cellStyle name="Percent 2 2 4 3 2 4 4" xfId="32095" xr:uid="{4973F417-B06F-4CE6-B869-ED593618B89F}"/>
    <cellStyle name="Percent 2 2 4 3 2 4 5" xfId="46979" xr:uid="{A8824F6B-E6F9-4E12-B086-57C58D5D2968}"/>
    <cellStyle name="Percent 2 2 4 3 2 5" xfId="21827" xr:uid="{72B8C9F7-8E63-466E-BB2E-87DED7EBE974}"/>
    <cellStyle name="Percent 2 2 4 3 2 5 2" xfId="35519" xr:uid="{B3F804A1-8C9E-428F-B3D5-5DCCDFCB9653}"/>
    <cellStyle name="Percent 2 2 4 3 2 5 3" xfId="50403" xr:uid="{A6B808CD-5E2F-4659-8588-B4E0A0EF1C66}"/>
    <cellStyle name="Percent 2 2 4 3 2 6" xfId="14983" xr:uid="{006A720B-C316-4BE2-9550-CE1A565E438B}"/>
    <cellStyle name="Percent 2 2 4 3 2 7" xfId="28673" xr:uid="{6630DF8D-0925-408D-A084-8E17615E9DA9}"/>
    <cellStyle name="Percent 2 2 4 3 2 8" xfId="43557" xr:uid="{24E60818-B784-4FA1-A653-DDF5BF65F049}"/>
    <cellStyle name="Percent 2 2 4 3 3" xfId="8139" xr:uid="{950EA5B6-5494-4B94-98A2-FCC0F5C17782}"/>
    <cellStyle name="Percent 2 2 4 3 3 2" xfId="9851" xr:uid="{15F092E3-D7B0-4B00-AD68-8E7CAF1BB24F}"/>
    <cellStyle name="Percent 2 2 4 3 3 2 2" xfId="13273" xr:uid="{6D6AA867-141F-40D4-8FE9-8592DC53C7E5}"/>
    <cellStyle name="Percent 2 2 4 3 3 2 2 2" xfId="26963" xr:uid="{3C4A32BC-77CA-46AB-8060-D45EBBC9A362}"/>
    <cellStyle name="Percent 2 2 4 3 3 2 2 2 2" xfId="40655" xr:uid="{F3A25DDA-67EF-41CB-8A59-A46EA4C48144}"/>
    <cellStyle name="Percent 2 2 4 3 3 2 2 2 3" xfId="55539" xr:uid="{F8E92183-EED0-4CEE-9D50-EA6E60B1CA5C}"/>
    <cellStyle name="Percent 2 2 4 3 3 2 2 3" xfId="20119" xr:uid="{46B25CB3-2528-466B-8CBD-4D3875B3F91D}"/>
    <cellStyle name="Percent 2 2 4 3 3 2 2 4" xfId="33809" xr:uid="{0306C5FD-25C8-4E44-B381-EF7D9867564D}"/>
    <cellStyle name="Percent 2 2 4 3 3 2 2 5" xfId="48693" xr:uid="{82DE477C-3321-4FC9-AD6A-6190B2A7B7DF}"/>
    <cellStyle name="Percent 2 2 4 3 3 2 3" xfId="23541" xr:uid="{A744D1DB-355D-4E65-98AF-E61B5EB3FF09}"/>
    <cellStyle name="Percent 2 2 4 3 3 2 3 2" xfId="37233" xr:uid="{4071B36F-7DFC-45E3-B292-93A94A4B91F3}"/>
    <cellStyle name="Percent 2 2 4 3 3 2 3 3" xfId="52117" xr:uid="{891F3684-7B16-4AB4-9D23-8E33EA5684D7}"/>
    <cellStyle name="Percent 2 2 4 3 3 2 4" xfId="16697" xr:uid="{DEDD567E-E325-494B-BD6D-C5292913296B}"/>
    <cellStyle name="Percent 2 2 4 3 3 2 5" xfId="30387" xr:uid="{2375EA33-528A-4F1C-AA30-084485AC949E}"/>
    <cellStyle name="Percent 2 2 4 3 3 2 6" xfId="45271" xr:uid="{49D0F691-FBA8-4EC3-AA68-79A5FABEA9DE}"/>
    <cellStyle name="Percent 2 2 4 3 3 3" xfId="11561" xr:uid="{9C94BDA2-CF02-4D49-ACDC-697F306558FB}"/>
    <cellStyle name="Percent 2 2 4 3 3 3 2" xfId="25251" xr:uid="{66DA142D-223D-4C54-87D6-544D4333108B}"/>
    <cellStyle name="Percent 2 2 4 3 3 3 2 2" xfId="38943" xr:uid="{DA36F43B-7B50-4FF5-AF58-5D5ED85C31BE}"/>
    <cellStyle name="Percent 2 2 4 3 3 3 2 3" xfId="53827" xr:uid="{247967F3-8A92-4893-877E-0C7DA6773B43}"/>
    <cellStyle name="Percent 2 2 4 3 3 3 3" xfId="18407" xr:uid="{7F391E91-6ADA-457B-89A1-7438FA30D5EC}"/>
    <cellStyle name="Percent 2 2 4 3 3 3 4" xfId="32097" xr:uid="{80C3AE2E-67BC-4189-A83F-887A62839D26}"/>
    <cellStyle name="Percent 2 2 4 3 3 3 5" xfId="46981" xr:uid="{666C7B2F-6452-4304-83F6-237E6B3D277C}"/>
    <cellStyle name="Percent 2 2 4 3 3 4" xfId="21829" xr:uid="{DA68DAC5-2CA1-4366-B782-FB1A6C5A8B77}"/>
    <cellStyle name="Percent 2 2 4 3 3 4 2" xfId="35521" xr:uid="{48DC44F8-03B8-46D0-A0D1-DD1702B2A6CF}"/>
    <cellStyle name="Percent 2 2 4 3 3 4 3" xfId="50405" xr:uid="{93D2D74A-F92B-4812-A1C3-C0BC770751B7}"/>
    <cellStyle name="Percent 2 2 4 3 3 5" xfId="14985" xr:uid="{4D664787-CA83-4953-BDDB-65473D5B539C}"/>
    <cellStyle name="Percent 2 2 4 3 3 6" xfId="28675" xr:uid="{11665DB9-0001-48D3-8E22-D8AAA39891F2}"/>
    <cellStyle name="Percent 2 2 4 3 3 7" xfId="43559" xr:uid="{E9461F8E-A917-4BC5-8616-2CF0895C1F40}"/>
    <cellStyle name="Percent 2 2 4 3 4" xfId="8140" xr:uid="{EEFF74EA-6DE2-4480-A4FF-7C0CEDF2E19B}"/>
    <cellStyle name="Percent 2 2 4 3 4 2" xfId="9852" xr:uid="{4C69B529-1D02-490D-9F11-8D81DA729397}"/>
    <cellStyle name="Percent 2 2 4 3 4 2 2" xfId="13274" xr:uid="{FE882D3A-B29E-43C2-A3E3-1C3CB67E4169}"/>
    <cellStyle name="Percent 2 2 4 3 4 2 2 2" xfId="26964" xr:uid="{F40E44EC-DBDB-4B06-AC2B-83DBF774BBD2}"/>
    <cellStyle name="Percent 2 2 4 3 4 2 2 2 2" xfId="40656" xr:uid="{01C00F4D-799D-42BB-99F1-2913BB798915}"/>
    <cellStyle name="Percent 2 2 4 3 4 2 2 2 3" xfId="55540" xr:uid="{8FBD0ADE-D403-4E66-9043-033C68B6913E}"/>
    <cellStyle name="Percent 2 2 4 3 4 2 2 3" xfId="20120" xr:uid="{1FC85E39-A095-40DD-BF12-6E385BE4B801}"/>
    <cellStyle name="Percent 2 2 4 3 4 2 2 4" xfId="33810" xr:uid="{A622A27C-BF55-4549-8E40-76CDEFE544C6}"/>
    <cellStyle name="Percent 2 2 4 3 4 2 2 5" xfId="48694" xr:uid="{5666ADA0-FD18-4D4C-B462-C8A1D7AD0B4A}"/>
    <cellStyle name="Percent 2 2 4 3 4 2 3" xfId="23542" xr:uid="{348B7D6B-8D0B-41AB-966A-D594CA1295C3}"/>
    <cellStyle name="Percent 2 2 4 3 4 2 3 2" xfId="37234" xr:uid="{6F7DDDE4-C12B-40B4-8E4A-014DE5173A4A}"/>
    <cellStyle name="Percent 2 2 4 3 4 2 3 3" xfId="52118" xr:uid="{CEFBAA1F-B150-4AC9-8DB4-5B625036B6CF}"/>
    <cellStyle name="Percent 2 2 4 3 4 2 4" xfId="16698" xr:uid="{C741E31C-FE4E-4BAE-96E1-5B48C38A9340}"/>
    <cellStyle name="Percent 2 2 4 3 4 2 5" xfId="30388" xr:uid="{F7AFCDEC-6B0E-4659-80FF-3CC3824E463F}"/>
    <cellStyle name="Percent 2 2 4 3 4 2 6" xfId="45272" xr:uid="{19926B07-E86F-4920-A5BC-3643391F0985}"/>
    <cellStyle name="Percent 2 2 4 3 4 3" xfId="11562" xr:uid="{6A7C228C-D3CF-453C-BE25-EE1EF6677976}"/>
    <cellStyle name="Percent 2 2 4 3 4 3 2" xfId="25252" xr:uid="{8B4CFEFB-1D10-435E-BBBF-F0A4DE8AEFE1}"/>
    <cellStyle name="Percent 2 2 4 3 4 3 2 2" xfId="38944" xr:uid="{A666AB53-8C2C-4185-8705-01DB2CF3A84D}"/>
    <cellStyle name="Percent 2 2 4 3 4 3 2 3" xfId="53828" xr:uid="{7E62C8D2-4B23-4EC4-BBF1-7A78BDB23599}"/>
    <cellStyle name="Percent 2 2 4 3 4 3 3" xfId="18408" xr:uid="{03334C6A-1116-4273-8B19-096FDA5E9B2C}"/>
    <cellStyle name="Percent 2 2 4 3 4 3 4" xfId="32098" xr:uid="{0CAFA3C3-6878-49BE-AEE7-E4714C448150}"/>
    <cellStyle name="Percent 2 2 4 3 4 3 5" xfId="46982" xr:uid="{F2B75393-F8D7-4815-B0A8-03FE7EBB7073}"/>
    <cellStyle name="Percent 2 2 4 3 4 4" xfId="21830" xr:uid="{72B6B9CA-DE31-42E5-AE36-C6DFC362C771}"/>
    <cellStyle name="Percent 2 2 4 3 4 4 2" xfId="35522" xr:uid="{C9D28F44-4827-4934-822D-5DD57C9861B1}"/>
    <cellStyle name="Percent 2 2 4 3 4 4 3" xfId="50406" xr:uid="{8A026C2C-5AFF-456C-9954-4E30BE67AFB3}"/>
    <cellStyle name="Percent 2 2 4 3 4 5" xfId="14986" xr:uid="{1011ACB2-9B3C-4D1A-9722-B7D5EDD817DD}"/>
    <cellStyle name="Percent 2 2 4 3 4 6" xfId="28676" xr:uid="{B5A9C1DF-F735-4D7E-9708-FB67DBDFC105}"/>
    <cellStyle name="Percent 2 2 4 3 4 7" xfId="43560" xr:uid="{B88FD82A-5F46-4DFC-81C9-6831DEDC8E8E}"/>
    <cellStyle name="Percent 2 2 4 3 5" xfId="9848" xr:uid="{E7658518-B5C9-4127-B702-E0D31E672467}"/>
    <cellStyle name="Percent 2 2 4 3 5 2" xfId="13270" xr:uid="{395009F6-4878-47C5-874B-0E734C17340D}"/>
    <cellStyle name="Percent 2 2 4 3 5 2 2" xfId="26960" xr:uid="{44445AD1-1384-4E3E-B6D2-05A96D1645A2}"/>
    <cellStyle name="Percent 2 2 4 3 5 2 2 2" xfId="40652" xr:uid="{38862DD0-7110-47E9-A535-937AB87D72E2}"/>
    <cellStyle name="Percent 2 2 4 3 5 2 2 3" xfId="55536" xr:uid="{7CFBDF23-57C2-4A9C-A7F3-61F32107D8CD}"/>
    <cellStyle name="Percent 2 2 4 3 5 2 3" xfId="20116" xr:uid="{F2FE280F-5D43-488B-987F-E6D75FFC09D8}"/>
    <cellStyle name="Percent 2 2 4 3 5 2 4" xfId="33806" xr:uid="{A74C2D51-7ECD-4A20-A87B-4C00B0644285}"/>
    <cellStyle name="Percent 2 2 4 3 5 2 5" xfId="48690" xr:uid="{9F9522E0-8304-46EB-BEDC-C1D5CAAED958}"/>
    <cellStyle name="Percent 2 2 4 3 5 3" xfId="23538" xr:uid="{362482B5-2570-49EC-8D4D-8CC123636834}"/>
    <cellStyle name="Percent 2 2 4 3 5 3 2" xfId="37230" xr:uid="{57E77BBF-D26A-43F8-97A2-C2F04818A808}"/>
    <cellStyle name="Percent 2 2 4 3 5 3 3" xfId="52114" xr:uid="{6474969E-47F6-403E-AE2F-C0F2455362E3}"/>
    <cellStyle name="Percent 2 2 4 3 5 4" xfId="16694" xr:uid="{9EAFB1C1-4B4A-42D2-BE6A-D4484B69DFD3}"/>
    <cellStyle name="Percent 2 2 4 3 5 5" xfId="30384" xr:uid="{B737A4B6-6C25-420E-BD84-A45AA3D86518}"/>
    <cellStyle name="Percent 2 2 4 3 5 6" xfId="45268" xr:uid="{196D5D08-19EA-427A-AA0C-E58B60FC39FC}"/>
    <cellStyle name="Percent 2 2 4 3 6" xfId="11558" xr:uid="{5A09F023-A2F6-4220-BE49-3A3929444D9E}"/>
    <cellStyle name="Percent 2 2 4 3 6 2" xfId="25248" xr:uid="{38AC59E9-4878-4F10-8115-2676E171E372}"/>
    <cellStyle name="Percent 2 2 4 3 6 2 2" xfId="38940" xr:uid="{33A08B6D-784F-4890-ABB9-4B30BD4204DC}"/>
    <cellStyle name="Percent 2 2 4 3 6 2 3" xfId="53824" xr:uid="{5246EDB9-9655-4016-AD24-56BBE7D330DB}"/>
    <cellStyle name="Percent 2 2 4 3 6 3" xfId="18404" xr:uid="{1945391A-2604-4AA0-AF16-A2E97BB66049}"/>
    <cellStyle name="Percent 2 2 4 3 6 4" xfId="32094" xr:uid="{E461CB53-30B7-486E-8565-920D64577EFC}"/>
    <cellStyle name="Percent 2 2 4 3 6 5" xfId="46978" xr:uid="{FEE18D4C-A757-4675-90EB-F1AA31343549}"/>
    <cellStyle name="Percent 2 2 4 3 7" xfId="21826" xr:uid="{57D4563E-394E-4E16-B17E-BB32E47E1F54}"/>
    <cellStyle name="Percent 2 2 4 3 7 2" xfId="35518" xr:uid="{0EF66DB4-CEF4-4DD7-8CF7-2B5C85032F91}"/>
    <cellStyle name="Percent 2 2 4 3 7 3" xfId="50402" xr:uid="{AA218BCD-45DB-4BCB-8581-5043B7D54C67}"/>
    <cellStyle name="Percent 2 2 4 3 8" xfId="14982" xr:uid="{E564C456-265A-4CA8-B9C1-EFBF83FFFB38}"/>
    <cellStyle name="Percent 2 2 4 3 9" xfId="28672" xr:uid="{0232A3D9-78B2-4471-9FA1-C08E336841CE}"/>
    <cellStyle name="Percent 2 2 4 4" xfId="8141" xr:uid="{244DC2CB-2C12-4570-BCD4-22251C94D4EF}"/>
    <cellStyle name="Percent 2 2 4 4 2" xfId="8142" xr:uid="{4C866E11-520F-4FA8-98E1-94334433476A}"/>
    <cellStyle name="Percent 2 2 4 4 2 2" xfId="9854" xr:uid="{66F48549-2C4F-46C1-B07D-7ACE4E4F1122}"/>
    <cellStyle name="Percent 2 2 4 4 2 2 2" xfId="13276" xr:uid="{3CF64B75-38A2-48CC-BF8B-FD0D23485183}"/>
    <cellStyle name="Percent 2 2 4 4 2 2 2 2" xfId="26966" xr:uid="{02588C95-90CA-4C74-926B-E542307C75BD}"/>
    <cellStyle name="Percent 2 2 4 4 2 2 2 2 2" xfId="40658" xr:uid="{B7B6BE4C-D352-482A-9644-F4E609786910}"/>
    <cellStyle name="Percent 2 2 4 4 2 2 2 2 3" xfId="55542" xr:uid="{8B45CF56-592E-4100-9F08-8BC46090BCB7}"/>
    <cellStyle name="Percent 2 2 4 4 2 2 2 3" xfId="20122" xr:uid="{050F27E1-869D-41EA-8C63-8B7606083952}"/>
    <cellStyle name="Percent 2 2 4 4 2 2 2 4" xfId="33812" xr:uid="{FA169D09-C390-4E95-B8AE-F76FAE584F26}"/>
    <cellStyle name="Percent 2 2 4 4 2 2 2 5" xfId="48696" xr:uid="{6D51374D-02D1-4259-B85D-A9A4C2D5259E}"/>
    <cellStyle name="Percent 2 2 4 4 2 2 3" xfId="23544" xr:uid="{ABB4448C-EBB1-4889-A52C-33FC1D22217B}"/>
    <cellStyle name="Percent 2 2 4 4 2 2 3 2" xfId="37236" xr:uid="{62E292EB-C803-4225-AAA6-F6A6A0B51545}"/>
    <cellStyle name="Percent 2 2 4 4 2 2 3 3" xfId="52120" xr:uid="{07A25DE6-0447-4578-90E8-FA2FA0A13895}"/>
    <cellStyle name="Percent 2 2 4 4 2 2 4" xfId="16700" xr:uid="{8F612868-65C4-4328-972E-D436525781FC}"/>
    <cellStyle name="Percent 2 2 4 4 2 2 5" xfId="30390" xr:uid="{74B32DE8-A31C-4F0E-B51D-6983668FB260}"/>
    <cellStyle name="Percent 2 2 4 4 2 2 6" xfId="45274" xr:uid="{A8713459-4605-4E7B-A35C-6FC4257051FA}"/>
    <cellStyle name="Percent 2 2 4 4 2 3" xfId="11564" xr:uid="{7C5CBE60-BAA0-42A9-BCC3-6D618FA5B44D}"/>
    <cellStyle name="Percent 2 2 4 4 2 3 2" xfId="25254" xr:uid="{D7AC0B5D-9A7F-4C08-9426-F56C0BA0C9D3}"/>
    <cellStyle name="Percent 2 2 4 4 2 3 2 2" xfId="38946" xr:uid="{0F026921-8509-479C-B8C1-BE6F674BE458}"/>
    <cellStyle name="Percent 2 2 4 4 2 3 2 3" xfId="53830" xr:uid="{9D3E70EE-1D0F-48ED-BFB1-C25F9FA947E6}"/>
    <cellStyle name="Percent 2 2 4 4 2 3 3" xfId="18410" xr:uid="{F3FCBBA7-6568-46C9-B145-14B5DB871E2B}"/>
    <cellStyle name="Percent 2 2 4 4 2 3 4" xfId="32100" xr:uid="{BECAB9C7-AC26-44B5-885B-10E06A3563ED}"/>
    <cellStyle name="Percent 2 2 4 4 2 3 5" xfId="46984" xr:uid="{1E0120CA-D14F-4657-93F3-2405C9451A4D}"/>
    <cellStyle name="Percent 2 2 4 4 2 4" xfId="21832" xr:uid="{63920148-DFDC-4E55-8339-4FDCC348133F}"/>
    <cellStyle name="Percent 2 2 4 4 2 4 2" xfId="35524" xr:uid="{0ACCDF75-F173-467E-A41F-3FF331297288}"/>
    <cellStyle name="Percent 2 2 4 4 2 4 3" xfId="50408" xr:uid="{5C4BA7D7-7386-4F74-88E3-E286A78A9495}"/>
    <cellStyle name="Percent 2 2 4 4 2 5" xfId="14988" xr:uid="{C1B4F02F-80D2-4C06-AD81-C226589469EE}"/>
    <cellStyle name="Percent 2 2 4 4 2 6" xfId="28678" xr:uid="{98CF42AE-E6F0-437B-9EB2-987F9C5CC22D}"/>
    <cellStyle name="Percent 2 2 4 4 2 7" xfId="43562" xr:uid="{C900FE78-2133-4023-A82F-1CF6494572DD}"/>
    <cellStyle name="Percent 2 2 4 4 3" xfId="9853" xr:uid="{2D19D4AD-E7F2-491A-B0EE-0EB68751E245}"/>
    <cellStyle name="Percent 2 2 4 4 3 2" xfId="13275" xr:uid="{D62A53BB-E3E1-4CBA-974C-56573780FFEA}"/>
    <cellStyle name="Percent 2 2 4 4 3 2 2" xfId="26965" xr:uid="{864506E8-435D-411C-A3F2-E0B20BE24312}"/>
    <cellStyle name="Percent 2 2 4 4 3 2 2 2" xfId="40657" xr:uid="{A330A357-7562-4CEE-82B0-5FA2148C6349}"/>
    <cellStyle name="Percent 2 2 4 4 3 2 2 3" xfId="55541" xr:uid="{E735D62B-DF2A-452B-8A27-2846C91133AE}"/>
    <cellStyle name="Percent 2 2 4 4 3 2 3" xfId="20121" xr:uid="{12A78DFF-3D79-405E-8862-529EEFC311FB}"/>
    <cellStyle name="Percent 2 2 4 4 3 2 4" xfId="33811" xr:uid="{AC717E56-9C7A-4077-A6E5-41EB5DA454AF}"/>
    <cellStyle name="Percent 2 2 4 4 3 2 5" xfId="48695" xr:uid="{8B4C87BE-5166-4547-84D4-97B4A624BAF3}"/>
    <cellStyle name="Percent 2 2 4 4 3 3" xfId="23543" xr:uid="{6DA06F9B-64D5-413D-867B-5A1302AF317C}"/>
    <cellStyle name="Percent 2 2 4 4 3 3 2" xfId="37235" xr:uid="{834EB312-11B2-42F8-9C5E-6314752B4A86}"/>
    <cellStyle name="Percent 2 2 4 4 3 3 3" xfId="52119" xr:uid="{B334356C-719E-40E9-87DA-948A4091739E}"/>
    <cellStyle name="Percent 2 2 4 4 3 4" xfId="16699" xr:uid="{DB8629A5-2E19-4B16-8456-10C02B04D6EE}"/>
    <cellStyle name="Percent 2 2 4 4 3 5" xfId="30389" xr:uid="{A346E52D-984E-4EF3-9EE5-8037AA99C1F5}"/>
    <cellStyle name="Percent 2 2 4 4 3 6" xfId="45273" xr:uid="{40B7BB1D-7F93-456E-9ADB-C20E7319557A}"/>
    <cellStyle name="Percent 2 2 4 4 4" xfId="11563" xr:uid="{9E95C3E7-B756-4CF5-BA96-B83CB31DEE88}"/>
    <cellStyle name="Percent 2 2 4 4 4 2" xfId="25253" xr:uid="{7551A362-76B0-4F72-A5DC-4BACEFC88AE0}"/>
    <cellStyle name="Percent 2 2 4 4 4 2 2" xfId="38945" xr:uid="{84371E85-D954-45BA-BFDB-AA24E44F68ED}"/>
    <cellStyle name="Percent 2 2 4 4 4 2 3" xfId="53829" xr:uid="{120E743D-CDD2-4043-A842-1B24916F4E8B}"/>
    <cellStyle name="Percent 2 2 4 4 4 3" xfId="18409" xr:uid="{E01FDDE4-CE76-4797-AD0C-95D84CD446D5}"/>
    <cellStyle name="Percent 2 2 4 4 4 4" xfId="32099" xr:uid="{AF2CA9D3-22F6-4FE1-A7B8-3EA9272061D8}"/>
    <cellStyle name="Percent 2 2 4 4 4 5" xfId="46983" xr:uid="{38E37A11-B3AE-4E5F-A383-A3143C2F81CA}"/>
    <cellStyle name="Percent 2 2 4 4 5" xfId="21831" xr:uid="{C3C23EDB-E8E8-4B8B-8669-F6195751DA07}"/>
    <cellStyle name="Percent 2 2 4 4 5 2" xfId="35523" xr:uid="{701BF421-B3A7-4171-8FD5-BE6A68BB4A68}"/>
    <cellStyle name="Percent 2 2 4 4 5 3" xfId="50407" xr:uid="{F9E37008-D860-44A6-B29F-66DECA68089A}"/>
    <cellStyle name="Percent 2 2 4 4 6" xfId="14987" xr:uid="{0EADBC12-0774-4C97-BBC8-FD08B6D0482F}"/>
    <cellStyle name="Percent 2 2 4 4 7" xfId="28677" xr:uid="{CA5478F1-6E89-4533-8C44-1F35CFB73027}"/>
    <cellStyle name="Percent 2 2 4 4 8" xfId="43561" xr:uid="{FBF58392-94C4-46D3-9E6D-5B79B5860E1F}"/>
    <cellStyle name="Percent 2 2 4 5" xfId="8143" xr:uid="{AB035792-4BE9-49E5-A16A-049C1FFD014E}"/>
    <cellStyle name="Percent 2 2 4 5 2" xfId="9855" xr:uid="{CEDEFC9F-2772-455B-BE9C-B3FD4C69F3BE}"/>
    <cellStyle name="Percent 2 2 4 5 2 2" xfId="13277" xr:uid="{4234298C-3CE9-4E42-86C2-3E6ECC88FC17}"/>
    <cellStyle name="Percent 2 2 4 5 2 2 2" xfId="26967" xr:uid="{E9E86C65-16DF-4C57-AAE1-0AC3BE8EC84E}"/>
    <cellStyle name="Percent 2 2 4 5 2 2 2 2" xfId="40659" xr:uid="{4FB758AC-4BF5-46D3-B3AC-40799CA91D56}"/>
    <cellStyle name="Percent 2 2 4 5 2 2 2 3" xfId="55543" xr:uid="{E05A2B72-36C0-47D9-B158-FCCE662D4142}"/>
    <cellStyle name="Percent 2 2 4 5 2 2 3" xfId="20123" xr:uid="{47A739FB-6C71-481E-B0CA-80DA6BA116D6}"/>
    <cellStyle name="Percent 2 2 4 5 2 2 4" xfId="33813" xr:uid="{65AA52CD-0E51-410A-B8B1-D046D1E469F1}"/>
    <cellStyle name="Percent 2 2 4 5 2 2 5" xfId="48697" xr:uid="{8D8556FE-5504-481E-9E86-2CF5E517A0D0}"/>
    <cellStyle name="Percent 2 2 4 5 2 3" xfId="23545" xr:uid="{69E18637-63B1-49AA-AE2A-79A203F3B728}"/>
    <cellStyle name="Percent 2 2 4 5 2 3 2" xfId="37237" xr:uid="{0AA906AA-8584-4258-86E5-9734BEC80C8B}"/>
    <cellStyle name="Percent 2 2 4 5 2 3 3" xfId="52121" xr:uid="{BA637EA7-664E-4B23-BA28-29D761CB438B}"/>
    <cellStyle name="Percent 2 2 4 5 2 4" xfId="16701" xr:uid="{FDA48DA1-8839-40E8-988E-C8EE9EE758C6}"/>
    <cellStyle name="Percent 2 2 4 5 2 5" xfId="30391" xr:uid="{B9137437-4B74-492B-A034-486CB3C07FCE}"/>
    <cellStyle name="Percent 2 2 4 5 2 6" xfId="45275" xr:uid="{37373B19-CD78-467D-B867-6E2179CB6AC0}"/>
    <cellStyle name="Percent 2 2 4 5 3" xfId="11565" xr:uid="{0C27F76E-B5A0-45B4-B0B9-7FFA5697FA0C}"/>
    <cellStyle name="Percent 2 2 4 5 3 2" xfId="25255" xr:uid="{10F3D2C4-42AE-4AE1-8550-9A0E59E51A9C}"/>
    <cellStyle name="Percent 2 2 4 5 3 2 2" xfId="38947" xr:uid="{20A2CB49-2F8B-4ACE-8374-F6F1503C6037}"/>
    <cellStyle name="Percent 2 2 4 5 3 2 3" xfId="53831" xr:uid="{AF2B7F12-89FC-4D28-AF0F-6D092A068A5A}"/>
    <cellStyle name="Percent 2 2 4 5 3 3" xfId="18411" xr:uid="{D81DF558-BCCB-42F5-B030-5857EE9870B7}"/>
    <cellStyle name="Percent 2 2 4 5 3 4" xfId="32101" xr:uid="{655AEA9F-5254-4EED-BCDB-AC5CDE8000EB}"/>
    <cellStyle name="Percent 2 2 4 5 3 5" xfId="46985" xr:uid="{A1459EB4-1442-460F-AB40-ABBD8C300DEB}"/>
    <cellStyle name="Percent 2 2 4 5 4" xfId="21833" xr:uid="{CD541944-214E-4AE7-A783-3FA50AC3D74C}"/>
    <cellStyle name="Percent 2 2 4 5 4 2" xfId="35525" xr:uid="{22FDC812-F4DF-42CC-9E82-01BE1EA95BF5}"/>
    <cellStyle name="Percent 2 2 4 5 4 3" xfId="50409" xr:uid="{F2A48AA5-31A4-49FD-8CF8-6A0195284BD9}"/>
    <cellStyle name="Percent 2 2 4 5 5" xfId="14989" xr:uid="{66FAF241-9459-4F73-A8C0-F6DD0ADCA973}"/>
    <cellStyle name="Percent 2 2 4 5 6" xfId="28679" xr:uid="{F5ABE8D6-2DA9-4784-A498-91CD189647FB}"/>
    <cellStyle name="Percent 2 2 4 5 7" xfId="43563" xr:uid="{D3EDEE8B-5F45-4E24-BD77-9A8417AF7C2F}"/>
    <cellStyle name="Percent 2 2 4 6" xfId="8144" xr:uid="{271E2C31-63EA-40E0-A7A3-F2879A3C26EB}"/>
    <cellStyle name="Percent 2 2 4 6 2" xfId="9856" xr:uid="{381D9B6F-E9F7-4A0B-8D2B-F414C527E136}"/>
    <cellStyle name="Percent 2 2 4 6 2 2" xfId="13278" xr:uid="{DC774A64-6230-4C7F-8471-D86CB6FF6B57}"/>
    <cellStyle name="Percent 2 2 4 6 2 2 2" xfId="26968" xr:uid="{A1512885-A64D-40D4-8220-5511E85B8555}"/>
    <cellStyle name="Percent 2 2 4 6 2 2 2 2" xfId="40660" xr:uid="{A55B3E35-9760-410C-B707-FC16F055DC20}"/>
    <cellStyle name="Percent 2 2 4 6 2 2 2 3" xfId="55544" xr:uid="{E6B36B33-3186-442B-8AE7-E425C313DF66}"/>
    <cellStyle name="Percent 2 2 4 6 2 2 3" xfId="20124" xr:uid="{6FADCB70-65C6-44C3-9AB3-9BC82F854F8C}"/>
    <cellStyle name="Percent 2 2 4 6 2 2 4" xfId="33814" xr:uid="{689489B6-BDE1-46E4-BC4F-6390417E161D}"/>
    <cellStyle name="Percent 2 2 4 6 2 2 5" xfId="48698" xr:uid="{B8626D5C-38BF-45E5-8B24-13C645177313}"/>
    <cellStyle name="Percent 2 2 4 6 2 3" xfId="23546" xr:uid="{5F7CF87A-1F88-4CF3-943F-2310BCB5271C}"/>
    <cellStyle name="Percent 2 2 4 6 2 3 2" xfId="37238" xr:uid="{8A5E2C1A-453C-405D-AA7B-817490CA4E6A}"/>
    <cellStyle name="Percent 2 2 4 6 2 3 3" xfId="52122" xr:uid="{E560AFB0-C35D-4DA5-B882-17340EDDB395}"/>
    <cellStyle name="Percent 2 2 4 6 2 4" xfId="16702" xr:uid="{E4CA6492-B3A7-4CCD-B895-5192AABD833A}"/>
    <cellStyle name="Percent 2 2 4 6 2 5" xfId="30392" xr:uid="{2D928687-A24D-452D-809F-4CAE3C405596}"/>
    <cellStyle name="Percent 2 2 4 6 2 6" xfId="45276" xr:uid="{800CA54C-DD36-4782-A8DC-4DD519F61F4D}"/>
    <cellStyle name="Percent 2 2 4 6 3" xfId="11566" xr:uid="{33A657C9-DDCE-4BB1-A703-C6E307BD2C51}"/>
    <cellStyle name="Percent 2 2 4 6 3 2" xfId="25256" xr:uid="{02B69EEE-D429-44DC-A711-F3B4DFDA9074}"/>
    <cellStyle name="Percent 2 2 4 6 3 2 2" xfId="38948" xr:uid="{B04C480E-9283-49C1-8F45-1D1472A85B41}"/>
    <cellStyle name="Percent 2 2 4 6 3 2 3" xfId="53832" xr:uid="{9195B0CF-9F66-4E5F-9F57-F76D5C1F8A86}"/>
    <cellStyle name="Percent 2 2 4 6 3 3" xfId="18412" xr:uid="{A4C8A733-4CB1-40C9-8ED0-3192FE2955E3}"/>
    <cellStyle name="Percent 2 2 4 6 3 4" xfId="32102" xr:uid="{589A0DEB-1CFE-496C-B7FC-272F9CEFBF40}"/>
    <cellStyle name="Percent 2 2 4 6 3 5" xfId="46986" xr:uid="{060CF1E4-432A-479D-9942-B88ED9470156}"/>
    <cellStyle name="Percent 2 2 4 6 4" xfId="21834" xr:uid="{BBB7B660-6B74-4155-A7EB-AD4A815A8891}"/>
    <cellStyle name="Percent 2 2 4 6 4 2" xfId="35526" xr:uid="{4AA5186D-E7C6-43A2-8202-1FE26E60A4B9}"/>
    <cellStyle name="Percent 2 2 4 6 4 3" xfId="50410" xr:uid="{B3D18AE0-B59A-445B-B8CC-2D291F38AB4E}"/>
    <cellStyle name="Percent 2 2 4 6 5" xfId="14990" xr:uid="{3ADC5966-AEF0-4D62-BF1C-0A9B070547A6}"/>
    <cellStyle name="Percent 2 2 4 6 6" xfId="28680" xr:uid="{90DAAE4A-B55D-41F9-8131-EB0658B6D1D0}"/>
    <cellStyle name="Percent 2 2 4 6 7" xfId="43564" xr:uid="{F312BF77-75A5-4E70-B068-989221454F98}"/>
    <cellStyle name="Percent 2 2 4 7" xfId="9842" xr:uid="{30B6E23F-F8A3-4C40-8DAE-754EF1C1D6E5}"/>
    <cellStyle name="Percent 2 2 4 7 2" xfId="13264" xr:uid="{B39CE630-5D86-4C33-BFC9-DE65C4746047}"/>
    <cellStyle name="Percent 2 2 4 7 2 2" xfId="26954" xr:uid="{C8177C49-BE05-43BE-B2EE-E42187DD6A1C}"/>
    <cellStyle name="Percent 2 2 4 7 2 2 2" xfId="40646" xr:uid="{D3A5A8AA-37B8-49C4-A98D-208FC39AF351}"/>
    <cellStyle name="Percent 2 2 4 7 2 2 3" xfId="55530" xr:uid="{002A545F-F72B-4A15-89FB-BB81B65FC470}"/>
    <cellStyle name="Percent 2 2 4 7 2 3" xfId="20110" xr:uid="{F0E50AFC-10C2-4151-88F7-0B0678B47E1A}"/>
    <cellStyle name="Percent 2 2 4 7 2 4" xfId="33800" xr:uid="{C02613AF-6661-4F26-B73A-B76B0F3D4BF9}"/>
    <cellStyle name="Percent 2 2 4 7 2 5" xfId="48684" xr:uid="{92991DFB-7EEB-4450-BD90-75A6DB3B5A8A}"/>
    <cellStyle name="Percent 2 2 4 7 3" xfId="23532" xr:uid="{0E74376F-F76A-4847-8821-4C53D62CAE53}"/>
    <cellStyle name="Percent 2 2 4 7 3 2" xfId="37224" xr:uid="{3B8C5ADF-35EE-4222-8D16-35F85C310FDF}"/>
    <cellStyle name="Percent 2 2 4 7 3 3" xfId="52108" xr:uid="{40BD0FF7-D777-4AD6-8190-164DE47A18D0}"/>
    <cellStyle name="Percent 2 2 4 7 4" xfId="16688" xr:uid="{FDADF1EB-39E6-409E-B8A5-334D1054CEAE}"/>
    <cellStyle name="Percent 2 2 4 7 5" xfId="30378" xr:uid="{224D1CFA-82A3-45A5-8FBB-EF2B455822EA}"/>
    <cellStyle name="Percent 2 2 4 7 6" xfId="45262" xr:uid="{B4E86D27-05C2-4F87-9E7A-55C890C67B59}"/>
    <cellStyle name="Percent 2 2 4 8" xfId="11552" xr:uid="{693F27AC-A3B0-4900-B080-74C899723EC3}"/>
    <cellStyle name="Percent 2 2 4 8 2" xfId="25242" xr:uid="{326D7A4A-59E8-43F8-83A3-B946FA6240A8}"/>
    <cellStyle name="Percent 2 2 4 8 2 2" xfId="38934" xr:uid="{1EB57A84-ED59-427D-91A0-7CB0D2CB4519}"/>
    <cellStyle name="Percent 2 2 4 8 2 3" xfId="53818" xr:uid="{69017273-7470-49D6-9E36-0C8DC4BC4887}"/>
    <cellStyle name="Percent 2 2 4 8 3" xfId="18398" xr:uid="{12F2B4F4-D5D9-47F8-A90E-8CC8CCBEB28E}"/>
    <cellStyle name="Percent 2 2 4 8 4" xfId="32088" xr:uid="{4623E9EB-B641-49F3-8C0E-9F1DF0B2F00D}"/>
    <cellStyle name="Percent 2 2 4 8 5" xfId="46972" xr:uid="{0C24832D-DA71-43F6-8108-CA1415C7C5C6}"/>
    <cellStyle name="Percent 2 2 4 9" xfId="21820" xr:uid="{BC5D4D51-6578-465B-A283-A3C879903526}"/>
    <cellStyle name="Percent 2 2 4 9 2" xfId="35512" xr:uid="{A142B10F-BD2D-4B1B-839F-65A6AC32C33C}"/>
    <cellStyle name="Percent 2 2 4 9 3" xfId="50396" xr:uid="{2AF917BD-7FFC-49E1-A592-E19E39A6A8E3}"/>
    <cellStyle name="Percent 2 2 5" xfId="8145" xr:uid="{1A1DAB56-5A11-4315-B27A-A4BEB0DF013D}"/>
    <cellStyle name="Percent 2 2 5 10" xfId="43565" xr:uid="{8EAAD0C1-1638-470A-A607-C1B807AA8507}"/>
    <cellStyle name="Percent 2 2 5 2" xfId="8146" xr:uid="{B067B764-FFD8-41C8-8BA3-C2C89621739A}"/>
    <cellStyle name="Percent 2 2 5 2 2" xfId="8147" xr:uid="{7DDE8D89-3A51-49ED-80EC-05AE29CA98AC}"/>
    <cellStyle name="Percent 2 2 5 2 2 2" xfId="9859" xr:uid="{58325FE8-EF63-4546-BB00-CAE42755FC09}"/>
    <cellStyle name="Percent 2 2 5 2 2 2 2" xfId="13281" xr:uid="{D8F01140-1272-4D55-A779-8081994665FF}"/>
    <cellStyle name="Percent 2 2 5 2 2 2 2 2" xfId="26971" xr:uid="{FA11E299-874E-42B3-A85C-FDEF847E5E33}"/>
    <cellStyle name="Percent 2 2 5 2 2 2 2 2 2" xfId="40663" xr:uid="{1FA3FD20-3A96-42BE-93B6-676D9925446F}"/>
    <cellStyle name="Percent 2 2 5 2 2 2 2 2 3" xfId="55547" xr:uid="{AAC23FAA-E826-4EA0-B344-077A06118188}"/>
    <cellStyle name="Percent 2 2 5 2 2 2 2 3" xfId="20127" xr:uid="{2D53EC02-0B4A-4C88-8F2D-537AD2113326}"/>
    <cellStyle name="Percent 2 2 5 2 2 2 2 4" xfId="33817" xr:uid="{D4E0B80C-DD5D-4A6B-AF9E-A83C10A867BB}"/>
    <cellStyle name="Percent 2 2 5 2 2 2 2 5" xfId="48701" xr:uid="{24D683D2-7E1A-452A-B09E-E0385A76B686}"/>
    <cellStyle name="Percent 2 2 5 2 2 2 3" xfId="23549" xr:uid="{EBEB8E8A-28AB-4BEE-A4A6-E8190C4B25FA}"/>
    <cellStyle name="Percent 2 2 5 2 2 2 3 2" xfId="37241" xr:uid="{D00A79D7-DCFC-440A-B1B4-5CF31C04928E}"/>
    <cellStyle name="Percent 2 2 5 2 2 2 3 3" xfId="52125" xr:uid="{FF4278BA-4BEB-4986-80D4-B85FAF23B6F2}"/>
    <cellStyle name="Percent 2 2 5 2 2 2 4" xfId="16705" xr:uid="{09B84B24-A911-463F-A337-304B8195EBBD}"/>
    <cellStyle name="Percent 2 2 5 2 2 2 5" xfId="30395" xr:uid="{2B87E4E9-EA77-40A2-B75B-C8D221D53AB6}"/>
    <cellStyle name="Percent 2 2 5 2 2 2 6" xfId="45279" xr:uid="{D1B01AC1-620E-42CB-B709-9C3B08609D64}"/>
    <cellStyle name="Percent 2 2 5 2 2 3" xfId="11569" xr:uid="{A7C29E33-719F-4FD7-A4F8-AC48E3FF71F2}"/>
    <cellStyle name="Percent 2 2 5 2 2 3 2" xfId="25259" xr:uid="{B5653C72-6E70-467F-A3C8-CAF7E90163F3}"/>
    <cellStyle name="Percent 2 2 5 2 2 3 2 2" xfId="38951" xr:uid="{6CF6765A-30C5-4A28-AF9F-13F34609EDC0}"/>
    <cellStyle name="Percent 2 2 5 2 2 3 2 3" xfId="53835" xr:uid="{7E5B1D07-B1A9-48E4-A87C-8C5B7D833452}"/>
    <cellStyle name="Percent 2 2 5 2 2 3 3" xfId="18415" xr:uid="{ECAD7FC0-A060-47CD-93C6-F45F9AA2281E}"/>
    <cellStyle name="Percent 2 2 5 2 2 3 4" xfId="32105" xr:uid="{863DA99E-752C-4381-80D4-167AFCC704FA}"/>
    <cellStyle name="Percent 2 2 5 2 2 3 5" xfId="46989" xr:uid="{6F3623E1-2598-420D-9604-6CEF197149C9}"/>
    <cellStyle name="Percent 2 2 5 2 2 4" xfId="21837" xr:uid="{1778B0EE-5F5F-4953-B06D-46D34B1336FD}"/>
    <cellStyle name="Percent 2 2 5 2 2 4 2" xfId="35529" xr:uid="{64CF008A-047A-4BFB-8F30-ADFA48C6F5BC}"/>
    <cellStyle name="Percent 2 2 5 2 2 4 3" xfId="50413" xr:uid="{A998778E-C459-41AF-B255-44E74457D973}"/>
    <cellStyle name="Percent 2 2 5 2 2 5" xfId="14993" xr:uid="{8BB0BAD7-FBDF-4C2F-808A-F644993C0929}"/>
    <cellStyle name="Percent 2 2 5 2 2 6" xfId="28683" xr:uid="{30D95768-C027-42CC-A267-B16F9CB8919B}"/>
    <cellStyle name="Percent 2 2 5 2 2 7" xfId="43567" xr:uid="{DEB5A2ED-A9DF-4736-93DA-483FCE76CB97}"/>
    <cellStyle name="Percent 2 2 5 2 3" xfId="9858" xr:uid="{678C9F63-F55F-4D5C-A20D-8A5E18179E4C}"/>
    <cellStyle name="Percent 2 2 5 2 3 2" xfId="13280" xr:uid="{368A4151-1F25-483E-9457-77BD0BA9DF20}"/>
    <cellStyle name="Percent 2 2 5 2 3 2 2" xfId="26970" xr:uid="{02EC232F-AC9B-4EB6-9A10-590AB209F6F0}"/>
    <cellStyle name="Percent 2 2 5 2 3 2 2 2" xfId="40662" xr:uid="{C7102054-52EC-4E8A-998B-C3AF4FAB001B}"/>
    <cellStyle name="Percent 2 2 5 2 3 2 2 3" xfId="55546" xr:uid="{3D2B700D-7DE7-4CCF-900D-E55FA22AE630}"/>
    <cellStyle name="Percent 2 2 5 2 3 2 3" xfId="20126" xr:uid="{B3844FBF-7B31-403E-BF6D-E9FA3B78CA3F}"/>
    <cellStyle name="Percent 2 2 5 2 3 2 4" xfId="33816" xr:uid="{B5950677-543C-4604-95C8-835B88D3A755}"/>
    <cellStyle name="Percent 2 2 5 2 3 2 5" xfId="48700" xr:uid="{621A46E3-6DD2-4418-BDA6-48EFD10B88F2}"/>
    <cellStyle name="Percent 2 2 5 2 3 3" xfId="23548" xr:uid="{693414BE-0480-4F75-945E-F63F79ECC364}"/>
    <cellStyle name="Percent 2 2 5 2 3 3 2" xfId="37240" xr:uid="{7A260B9B-BCB4-4ED0-857F-89E54D3234F0}"/>
    <cellStyle name="Percent 2 2 5 2 3 3 3" xfId="52124" xr:uid="{FE252DF1-491E-4E26-BD6C-B565A5793C91}"/>
    <cellStyle name="Percent 2 2 5 2 3 4" xfId="16704" xr:uid="{779F0F33-1A81-4A28-B25C-3A8ED0998F33}"/>
    <cellStyle name="Percent 2 2 5 2 3 5" xfId="30394" xr:uid="{DC2AC35E-C0D3-44F4-8B0E-542A4DA8A310}"/>
    <cellStyle name="Percent 2 2 5 2 3 6" xfId="45278" xr:uid="{3EE9CA6B-27AE-4D21-BA8D-E7AEA89D4F9A}"/>
    <cellStyle name="Percent 2 2 5 2 4" xfId="11568" xr:uid="{E22CCA49-C1B7-4296-83D0-FA6D2FE89B2A}"/>
    <cellStyle name="Percent 2 2 5 2 4 2" xfId="25258" xr:uid="{63F58FAA-04AA-4B21-A629-0FAC2DC6F8C5}"/>
    <cellStyle name="Percent 2 2 5 2 4 2 2" xfId="38950" xr:uid="{C19F3E6F-6789-45F0-B8AB-8AB340338D3E}"/>
    <cellStyle name="Percent 2 2 5 2 4 2 3" xfId="53834" xr:uid="{A7881332-D92F-4570-8828-36FE05DBA12C}"/>
    <cellStyle name="Percent 2 2 5 2 4 3" xfId="18414" xr:uid="{1C8ECAD1-2AF7-47A6-A97F-0A8C5499056C}"/>
    <cellStyle name="Percent 2 2 5 2 4 4" xfId="32104" xr:uid="{F7FF5EF6-6B65-490F-9720-48AF73495AF1}"/>
    <cellStyle name="Percent 2 2 5 2 4 5" xfId="46988" xr:uid="{D5D2FC2B-8FDA-4E36-8C8F-F682C7A2FCF9}"/>
    <cellStyle name="Percent 2 2 5 2 5" xfId="21836" xr:uid="{E3C11050-6518-48BA-AC31-52494F534A2A}"/>
    <cellStyle name="Percent 2 2 5 2 5 2" xfId="35528" xr:uid="{B093E374-F7F4-42D1-B411-AA5F2DF8F98F}"/>
    <cellStyle name="Percent 2 2 5 2 5 3" xfId="50412" xr:uid="{EA5B1AAC-49C8-49BD-A0D4-68C805C8E4E4}"/>
    <cellStyle name="Percent 2 2 5 2 6" xfId="14992" xr:uid="{30DCCA9C-0881-4B1C-B0FD-1AA17F490703}"/>
    <cellStyle name="Percent 2 2 5 2 7" xfId="28682" xr:uid="{26C84B4B-A8F3-4DD1-A117-0B5DDBBA0EF8}"/>
    <cellStyle name="Percent 2 2 5 2 8" xfId="43566" xr:uid="{03B3C7CE-FBF5-4C9B-AB89-6FA57EE9FD2F}"/>
    <cellStyle name="Percent 2 2 5 3" xfId="8148" xr:uid="{E4882ED9-2D1A-432D-A450-8A1BB87AEBA7}"/>
    <cellStyle name="Percent 2 2 5 3 2" xfId="9860" xr:uid="{33607C04-4D82-4215-BBC2-6EACCF69E947}"/>
    <cellStyle name="Percent 2 2 5 3 2 2" xfId="13282" xr:uid="{6BA38B1E-A382-4BA0-B050-2DCF7949AAF3}"/>
    <cellStyle name="Percent 2 2 5 3 2 2 2" xfId="26972" xr:uid="{319D4AB2-D525-4843-914C-C00EBB9A91A1}"/>
    <cellStyle name="Percent 2 2 5 3 2 2 2 2" xfId="40664" xr:uid="{FBD9DC81-3828-4132-8AE4-13CF7FE35EF7}"/>
    <cellStyle name="Percent 2 2 5 3 2 2 2 3" xfId="55548" xr:uid="{263459BC-56BC-41A2-A505-47876CEAF817}"/>
    <cellStyle name="Percent 2 2 5 3 2 2 3" xfId="20128" xr:uid="{653594D2-EA0E-4139-9ADF-8B96B586AB7C}"/>
    <cellStyle name="Percent 2 2 5 3 2 2 4" xfId="33818" xr:uid="{DB3BCA02-5B4B-42A8-BDF2-CCA1EAE277C5}"/>
    <cellStyle name="Percent 2 2 5 3 2 2 5" xfId="48702" xr:uid="{DB2752A8-8610-42F4-9EC4-4B987FB3ADCC}"/>
    <cellStyle name="Percent 2 2 5 3 2 3" xfId="23550" xr:uid="{634C5CB3-28AA-47B1-B6E3-D84361DA8523}"/>
    <cellStyle name="Percent 2 2 5 3 2 3 2" xfId="37242" xr:uid="{38F8CEEE-F1F0-46C4-BA55-B7B6ED714175}"/>
    <cellStyle name="Percent 2 2 5 3 2 3 3" xfId="52126" xr:uid="{D2E68DE3-E8C5-4990-881A-7B1CFCA4E0E7}"/>
    <cellStyle name="Percent 2 2 5 3 2 4" xfId="16706" xr:uid="{A6F621C4-7A2E-41A6-9071-68971465FDDA}"/>
    <cellStyle name="Percent 2 2 5 3 2 5" xfId="30396" xr:uid="{96A8173D-DBA1-4A04-A9E7-D8D763A9964F}"/>
    <cellStyle name="Percent 2 2 5 3 2 6" xfId="45280" xr:uid="{13990B75-242A-4256-96F5-1A8540FFED54}"/>
    <cellStyle name="Percent 2 2 5 3 3" xfId="11570" xr:uid="{2B44B705-05F3-4AE0-8C33-A4F072B11F4C}"/>
    <cellStyle name="Percent 2 2 5 3 3 2" xfId="25260" xr:uid="{8F9C4F83-2753-4724-90F7-F82D35CCDD1A}"/>
    <cellStyle name="Percent 2 2 5 3 3 2 2" xfId="38952" xr:uid="{57942D92-B9D3-4810-9D8C-A3AB518744EB}"/>
    <cellStyle name="Percent 2 2 5 3 3 2 3" xfId="53836" xr:uid="{B1139B9E-B091-4628-89F1-CC003BE17360}"/>
    <cellStyle name="Percent 2 2 5 3 3 3" xfId="18416" xr:uid="{943E64CB-B227-47AE-A36E-674BE4D7BA6A}"/>
    <cellStyle name="Percent 2 2 5 3 3 4" xfId="32106" xr:uid="{ACA10F7F-AB3D-4E79-BE18-09F4B6ECDF58}"/>
    <cellStyle name="Percent 2 2 5 3 3 5" xfId="46990" xr:uid="{7AE014C2-F1CF-4022-AE9E-28B18A31E152}"/>
    <cellStyle name="Percent 2 2 5 3 4" xfId="21838" xr:uid="{74496C0E-25A5-4E3B-B49B-1F8A286E10EE}"/>
    <cellStyle name="Percent 2 2 5 3 4 2" xfId="35530" xr:uid="{4883FB8A-D37B-4A89-B436-DFDA91DE6FDE}"/>
    <cellStyle name="Percent 2 2 5 3 4 3" xfId="50414" xr:uid="{9C400E93-2896-46AC-B0CC-99E38F21FF6A}"/>
    <cellStyle name="Percent 2 2 5 3 5" xfId="14994" xr:uid="{49A4DCD3-6D98-4730-AC48-2D054B88FB33}"/>
    <cellStyle name="Percent 2 2 5 3 6" xfId="28684" xr:uid="{087741F9-35F0-48E7-B178-F775D8AE143D}"/>
    <cellStyle name="Percent 2 2 5 3 7" xfId="43568" xr:uid="{A204C172-5D68-415C-895F-B719FCBC67C7}"/>
    <cellStyle name="Percent 2 2 5 4" xfId="8149" xr:uid="{EDFBDF21-45AF-4D5C-8FF0-2AF4A76E58D9}"/>
    <cellStyle name="Percent 2 2 5 4 2" xfId="9861" xr:uid="{20E1EB8A-AEF4-4F76-BA76-0B17AA2FA301}"/>
    <cellStyle name="Percent 2 2 5 4 2 2" xfId="13283" xr:uid="{CCD54737-A234-4D08-B19C-9E6328379089}"/>
    <cellStyle name="Percent 2 2 5 4 2 2 2" xfId="26973" xr:uid="{91DB5EDF-59D0-4FB9-B4B8-B472D9E2A2ED}"/>
    <cellStyle name="Percent 2 2 5 4 2 2 2 2" xfId="40665" xr:uid="{91E0F745-BB58-427E-8894-7E9313FBEC01}"/>
    <cellStyle name="Percent 2 2 5 4 2 2 2 3" xfId="55549" xr:uid="{61CD8CED-61F9-4D0E-95E4-C38368EE0C28}"/>
    <cellStyle name="Percent 2 2 5 4 2 2 3" xfId="20129" xr:uid="{898ECAC9-25BD-4407-B0A6-ACD064041A64}"/>
    <cellStyle name="Percent 2 2 5 4 2 2 4" xfId="33819" xr:uid="{B123CF05-5890-4FDD-A0A6-342975E4FD1A}"/>
    <cellStyle name="Percent 2 2 5 4 2 2 5" xfId="48703" xr:uid="{8C4E1071-BEA2-460B-904D-C0E0F6C2BE4A}"/>
    <cellStyle name="Percent 2 2 5 4 2 3" xfId="23551" xr:uid="{FD77ACAC-5121-4005-A70C-1AD5DE6C3DA2}"/>
    <cellStyle name="Percent 2 2 5 4 2 3 2" xfId="37243" xr:uid="{9453F9F5-3F59-4D9B-AE03-64B504250117}"/>
    <cellStyle name="Percent 2 2 5 4 2 3 3" xfId="52127" xr:uid="{7DB6D40C-C3CD-4475-B49D-69177100BC88}"/>
    <cellStyle name="Percent 2 2 5 4 2 4" xfId="16707" xr:uid="{6EE6F848-C578-4DE5-8D9B-333062E0D6A2}"/>
    <cellStyle name="Percent 2 2 5 4 2 5" xfId="30397" xr:uid="{B09C5C1D-1065-4D55-9F11-C5CD437E9F5B}"/>
    <cellStyle name="Percent 2 2 5 4 2 6" xfId="45281" xr:uid="{56082713-AC1E-4A41-BBD5-E64949793D0F}"/>
    <cellStyle name="Percent 2 2 5 4 3" xfId="11571" xr:uid="{C7F2AE2D-51C6-4F20-A819-A0BDD57633B9}"/>
    <cellStyle name="Percent 2 2 5 4 3 2" xfId="25261" xr:uid="{B31F707B-A3CA-4E1C-9BAD-90FA4E0A1CCE}"/>
    <cellStyle name="Percent 2 2 5 4 3 2 2" xfId="38953" xr:uid="{517B0F99-3FB0-432F-BE39-CD6D034986BC}"/>
    <cellStyle name="Percent 2 2 5 4 3 2 3" xfId="53837" xr:uid="{297717C4-7845-46CD-A0FF-0633E0CEAF31}"/>
    <cellStyle name="Percent 2 2 5 4 3 3" xfId="18417" xr:uid="{AE8231CD-26A0-436D-AD63-0341A24B7148}"/>
    <cellStyle name="Percent 2 2 5 4 3 4" xfId="32107" xr:uid="{56EC5D4B-274A-4F4A-A413-FAB254895560}"/>
    <cellStyle name="Percent 2 2 5 4 3 5" xfId="46991" xr:uid="{72948630-80DA-4744-9789-FF8E495DDE8D}"/>
    <cellStyle name="Percent 2 2 5 4 4" xfId="21839" xr:uid="{F4BAB120-EBFA-4D9C-8071-66A161D854F4}"/>
    <cellStyle name="Percent 2 2 5 4 4 2" xfId="35531" xr:uid="{D45FA5D5-32C2-4310-A362-8C8CBEE7F6E8}"/>
    <cellStyle name="Percent 2 2 5 4 4 3" xfId="50415" xr:uid="{E0CFF45D-7869-4AA4-B6F2-6E523E974FE4}"/>
    <cellStyle name="Percent 2 2 5 4 5" xfId="14995" xr:uid="{C2095D79-D3C7-4D7F-A7A9-33AC2B50CF4F}"/>
    <cellStyle name="Percent 2 2 5 4 6" xfId="28685" xr:uid="{F097FEE7-A3A4-43D8-8C01-631249C8AE14}"/>
    <cellStyle name="Percent 2 2 5 4 7" xfId="43569" xr:uid="{C485A970-62A0-4478-BEFF-B1FFC549A7D2}"/>
    <cellStyle name="Percent 2 2 5 5" xfId="9857" xr:uid="{B56CCCB2-120F-491D-B59B-FE4CCEDA9995}"/>
    <cellStyle name="Percent 2 2 5 5 2" xfId="13279" xr:uid="{0EFB7295-58E1-41E5-B638-5A14E37F51DB}"/>
    <cellStyle name="Percent 2 2 5 5 2 2" xfId="26969" xr:uid="{F09FF531-8867-4C8C-9ED9-E860637477C1}"/>
    <cellStyle name="Percent 2 2 5 5 2 2 2" xfId="40661" xr:uid="{1DA524CF-E3B1-49EC-9FE7-046EAE858E14}"/>
    <cellStyle name="Percent 2 2 5 5 2 2 3" xfId="55545" xr:uid="{71E73F97-6E35-4F3D-AB25-008D423DFD1A}"/>
    <cellStyle name="Percent 2 2 5 5 2 3" xfId="20125" xr:uid="{31D441BB-0E9A-488D-A775-B038DA2FC8C0}"/>
    <cellStyle name="Percent 2 2 5 5 2 4" xfId="33815" xr:uid="{029CF7A2-B859-484C-B6BF-229FF73FB058}"/>
    <cellStyle name="Percent 2 2 5 5 2 5" xfId="48699" xr:uid="{B5DC6B14-AEF1-4DAA-B607-FC13BA258FA7}"/>
    <cellStyle name="Percent 2 2 5 5 3" xfId="23547" xr:uid="{12AFFB6D-6E7E-48FA-B9C0-68AC19A28BBD}"/>
    <cellStyle name="Percent 2 2 5 5 3 2" xfId="37239" xr:uid="{261A006F-894D-4058-8E7A-FE4F6B91E0D4}"/>
    <cellStyle name="Percent 2 2 5 5 3 3" xfId="52123" xr:uid="{2E51F05D-400A-4D05-94CA-7BF7EFE884E3}"/>
    <cellStyle name="Percent 2 2 5 5 4" xfId="16703" xr:uid="{A35C13A3-BF61-4F5A-9F33-04775B349994}"/>
    <cellStyle name="Percent 2 2 5 5 5" xfId="30393" xr:uid="{1BEBE379-FF8D-4F02-815D-DE265E0B6473}"/>
    <cellStyle name="Percent 2 2 5 5 6" xfId="45277" xr:uid="{13F183AD-AB9E-467B-B73C-F47E4381E399}"/>
    <cellStyle name="Percent 2 2 5 6" xfId="11567" xr:uid="{E579FEC7-EBED-4314-BE55-AAC9B87D4FF6}"/>
    <cellStyle name="Percent 2 2 5 6 2" xfId="25257" xr:uid="{08CE9C70-FB5A-4BAC-BA33-B3BD2FDD6CA4}"/>
    <cellStyle name="Percent 2 2 5 6 2 2" xfId="38949" xr:uid="{8F2682C3-46AE-47A6-8600-1D1A9829F20D}"/>
    <cellStyle name="Percent 2 2 5 6 2 3" xfId="53833" xr:uid="{13053434-69D0-4F5C-B265-31F209D28222}"/>
    <cellStyle name="Percent 2 2 5 6 3" xfId="18413" xr:uid="{A9C20ECC-A91C-4152-9E93-DB54F71E4C39}"/>
    <cellStyle name="Percent 2 2 5 6 4" xfId="32103" xr:uid="{605FE9D6-B05A-4243-8AC3-4E3F599B2142}"/>
    <cellStyle name="Percent 2 2 5 6 5" xfId="46987" xr:uid="{52C1D842-C8EC-492B-A12E-632E39EDBAE4}"/>
    <cellStyle name="Percent 2 2 5 7" xfId="21835" xr:uid="{B87D2407-85A1-460B-B113-2433833935E6}"/>
    <cellStyle name="Percent 2 2 5 7 2" xfId="35527" xr:uid="{2D28C35F-FBDC-4518-AE21-EBEF2EF987FF}"/>
    <cellStyle name="Percent 2 2 5 7 3" xfId="50411" xr:uid="{55C5AFB1-7504-4E32-9FD5-5C5BCB2682EE}"/>
    <cellStyle name="Percent 2 2 5 8" xfId="14991" xr:uid="{B89779E7-8454-4E29-B272-9982BDFF72E2}"/>
    <cellStyle name="Percent 2 2 5 9" xfId="28681" xr:uid="{F8B20749-75F9-4F14-A46D-675FCCA975EE}"/>
    <cellStyle name="Percent 2 2 6" xfId="8150" xr:uid="{7C6360EF-4B01-433A-B417-0C2FC450C061}"/>
    <cellStyle name="Percent 2 2 6 10" xfId="43570" xr:uid="{49A2D030-CC12-4DA5-8202-AB96FEA5BE10}"/>
    <cellStyle name="Percent 2 2 6 2" xfId="8151" xr:uid="{57FE5CF4-2223-4733-9321-C6FE4651703B}"/>
    <cellStyle name="Percent 2 2 6 2 2" xfId="8152" xr:uid="{D814F1BD-8247-4024-BDED-AB2A21EF2B95}"/>
    <cellStyle name="Percent 2 2 6 2 2 2" xfId="9864" xr:uid="{B1941E79-1F18-4D20-A6F2-5F92B7311ED7}"/>
    <cellStyle name="Percent 2 2 6 2 2 2 2" xfId="13286" xr:uid="{3A6DD955-E5B3-4D97-ABC7-03D437879676}"/>
    <cellStyle name="Percent 2 2 6 2 2 2 2 2" xfId="26976" xr:uid="{52A4AD92-D798-4060-8C25-C70B09AE9DA4}"/>
    <cellStyle name="Percent 2 2 6 2 2 2 2 2 2" xfId="40668" xr:uid="{2ACF6D00-767A-4100-BD13-B11AB2D32E44}"/>
    <cellStyle name="Percent 2 2 6 2 2 2 2 2 3" xfId="55552" xr:uid="{57AA8D4F-65F7-4184-9AE2-64B596314965}"/>
    <cellStyle name="Percent 2 2 6 2 2 2 2 3" xfId="20132" xr:uid="{6ADFB943-169F-409F-852D-E161558F1EC6}"/>
    <cellStyle name="Percent 2 2 6 2 2 2 2 4" xfId="33822" xr:uid="{0F97149B-A4B2-4AE8-8757-F23CDFA312B1}"/>
    <cellStyle name="Percent 2 2 6 2 2 2 2 5" xfId="48706" xr:uid="{2A3719BD-82CB-47CB-A5C8-ADA379FB065F}"/>
    <cellStyle name="Percent 2 2 6 2 2 2 3" xfId="23554" xr:uid="{53A86774-88E5-4940-8008-011E05D37ADE}"/>
    <cellStyle name="Percent 2 2 6 2 2 2 3 2" xfId="37246" xr:uid="{FE9A8EFD-8975-4A36-9FD8-63522E4C6C9D}"/>
    <cellStyle name="Percent 2 2 6 2 2 2 3 3" xfId="52130" xr:uid="{E78616AC-9860-4D36-88E6-03132D157B1F}"/>
    <cellStyle name="Percent 2 2 6 2 2 2 4" xfId="16710" xr:uid="{B3260AC0-F027-473C-B257-9CC4E0788E73}"/>
    <cellStyle name="Percent 2 2 6 2 2 2 5" xfId="30400" xr:uid="{14808F46-9329-4B3C-A1C9-94C6DBC98CFA}"/>
    <cellStyle name="Percent 2 2 6 2 2 2 6" xfId="45284" xr:uid="{6479AE4F-423F-40B5-86F5-29FD5C484976}"/>
    <cellStyle name="Percent 2 2 6 2 2 3" xfId="11574" xr:uid="{B9931F81-B7BF-4994-B379-7E39E99A28B0}"/>
    <cellStyle name="Percent 2 2 6 2 2 3 2" xfId="25264" xr:uid="{D538B671-DAAB-4B72-AA82-6008801589BD}"/>
    <cellStyle name="Percent 2 2 6 2 2 3 2 2" xfId="38956" xr:uid="{90B13AF0-5E49-4C97-8576-CF370BF6FE53}"/>
    <cellStyle name="Percent 2 2 6 2 2 3 2 3" xfId="53840" xr:uid="{CEB5CFAE-27D7-4C8C-AAF6-905B9C7EE406}"/>
    <cellStyle name="Percent 2 2 6 2 2 3 3" xfId="18420" xr:uid="{67EA15FF-9A0A-4843-8F1D-0F8FE48592AD}"/>
    <cellStyle name="Percent 2 2 6 2 2 3 4" xfId="32110" xr:uid="{ACA0E237-867A-43D7-A105-A185F7603C94}"/>
    <cellStyle name="Percent 2 2 6 2 2 3 5" xfId="46994" xr:uid="{63A23349-CD7B-483F-B239-DE083B6637BA}"/>
    <cellStyle name="Percent 2 2 6 2 2 4" xfId="21842" xr:uid="{CA04EC60-9C1F-4EF6-9CB6-68D0922CC5A2}"/>
    <cellStyle name="Percent 2 2 6 2 2 4 2" xfId="35534" xr:uid="{F7F17A7C-DEB6-449E-A538-8C9FB37A43B5}"/>
    <cellStyle name="Percent 2 2 6 2 2 4 3" xfId="50418" xr:uid="{4EF1A28D-9AF9-4B61-B7CE-CD4F37F5B091}"/>
    <cellStyle name="Percent 2 2 6 2 2 5" xfId="14998" xr:uid="{76226CAD-B4C3-48FA-917C-4ED5C998AE12}"/>
    <cellStyle name="Percent 2 2 6 2 2 6" xfId="28688" xr:uid="{7311324C-FD23-4C02-9C29-B99D0250203C}"/>
    <cellStyle name="Percent 2 2 6 2 2 7" xfId="43572" xr:uid="{18B0E59E-FF4A-4992-BC50-E1DA989185E8}"/>
    <cellStyle name="Percent 2 2 6 2 3" xfId="9863" xr:uid="{AD68043B-4E87-4D43-97B7-3457993C14BF}"/>
    <cellStyle name="Percent 2 2 6 2 3 2" xfId="13285" xr:uid="{F0594E5B-0691-44EE-A13F-0DFF3978F907}"/>
    <cellStyle name="Percent 2 2 6 2 3 2 2" xfId="26975" xr:uid="{D3CB6BB9-FF01-459C-84ED-1FEDE2595652}"/>
    <cellStyle name="Percent 2 2 6 2 3 2 2 2" xfId="40667" xr:uid="{7120FE71-818B-45A2-AD78-B9B1D511603C}"/>
    <cellStyle name="Percent 2 2 6 2 3 2 2 3" xfId="55551" xr:uid="{0E51146A-DFD6-4905-AE23-9FC58D22D83C}"/>
    <cellStyle name="Percent 2 2 6 2 3 2 3" xfId="20131" xr:uid="{66322BAD-F82B-4227-BF69-EECE3712A4C9}"/>
    <cellStyle name="Percent 2 2 6 2 3 2 4" xfId="33821" xr:uid="{7EFA5B11-9C55-4E22-AFF1-692E6BB1C252}"/>
    <cellStyle name="Percent 2 2 6 2 3 2 5" xfId="48705" xr:uid="{E0EF7B01-003E-453E-A096-A0FDD40BC030}"/>
    <cellStyle name="Percent 2 2 6 2 3 3" xfId="23553" xr:uid="{2C39A3DA-98ED-4E04-A95A-3D0653A1A49C}"/>
    <cellStyle name="Percent 2 2 6 2 3 3 2" xfId="37245" xr:uid="{B0C9422B-E694-4A68-92B8-AFA1368F8C63}"/>
    <cellStyle name="Percent 2 2 6 2 3 3 3" xfId="52129" xr:uid="{299A5031-1E64-49F2-87EA-CE21966BADD4}"/>
    <cellStyle name="Percent 2 2 6 2 3 4" xfId="16709" xr:uid="{A992AE6B-3CCE-4A24-A72A-D3ED2B4ABC04}"/>
    <cellStyle name="Percent 2 2 6 2 3 5" xfId="30399" xr:uid="{D24F8BFE-7A60-4FF9-8750-85BA3D3631FA}"/>
    <cellStyle name="Percent 2 2 6 2 3 6" xfId="45283" xr:uid="{FC9C8DD7-7D02-4638-8865-34201F4E6790}"/>
    <cellStyle name="Percent 2 2 6 2 4" xfId="11573" xr:uid="{E610BBF1-C4E4-49DB-B2D3-3E60AA420DEA}"/>
    <cellStyle name="Percent 2 2 6 2 4 2" xfId="25263" xr:uid="{D11A9C19-2C2E-4CD7-BF2B-2DBBECFE1021}"/>
    <cellStyle name="Percent 2 2 6 2 4 2 2" xfId="38955" xr:uid="{13B5979C-75C9-4782-AA73-A80D7B4B82EA}"/>
    <cellStyle name="Percent 2 2 6 2 4 2 3" xfId="53839" xr:uid="{385D23CC-E3F0-4B51-9642-980D6F71DB6B}"/>
    <cellStyle name="Percent 2 2 6 2 4 3" xfId="18419" xr:uid="{8A8D0E77-CFA6-4DE3-B25F-0A1349025E63}"/>
    <cellStyle name="Percent 2 2 6 2 4 4" xfId="32109" xr:uid="{88444A73-1E76-4F89-B624-B457EA4694D4}"/>
    <cellStyle name="Percent 2 2 6 2 4 5" xfId="46993" xr:uid="{A3E8C6EC-7C75-4F56-AAB4-AC960FFCD11A}"/>
    <cellStyle name="Percent 2 2 6 2 5" xfId="21841" xr:uid="{BAD6D14C-1D8F-4AF0-B039-AC249B689376}"/>
    <cellStyle name="Percent 2 2 6 2 5 2" xfId="35533" xr:uid="{2EB5B141-4C54-495A-B67F-0F28B431D5EC}"/>
    <cellStyle name="Percent 2 2 6 2 5 3" xfId="50417" xr:uid="{4E66AD26-1422-49E2-B874-E3DFC5BDEE4A}"/>
    <cellStyle name="Percent 2 2 6 2 6" xfId="14997" xr:uid="{C5626850-73A2-4C7A-998D-428C34F30759}"/>
    <cellStyle name="Percent 2 2 6 2 7" xfId="28687" xr:uid="{21CBACFD-3AE2-4F45-BDCD-4D5EB41C2F22}"/>
    <cellStyle name="Percent 2 2 6 2 8" xfId="43571" xr:uid="{ECCF23D4-436C-442E-A1C7-27C417585086}"/>
    <cellStyle name="Percent 2 2 6 3" xfId="8153" xr:uid="{F43F1328-0BF5-4DB0-9AFE-C077AD6D3190}"/>
    <cellStyle name="Percent 2 2 6 3 2" xfId="9865" xr:uid="{6F7B4459-E321-4A05-B197-62C22001ABC4}"/>
    <cellStyle name="Percent 2 2 6 3 2 2" xfId="13287" xr:uid="{72CADF5A-F307-4220-9741-29502297B02F}"/>
    <cellStyle name="Percent 2 2 6 3 2 2 2" xfId="26977" xr:uid="{E1B84A63-2FBB-4FD7-B8BF-AEE11641FE21}"/>
    <cellStyle name="Percent 2 2 6 3 2 2 2 2" xfId="40669" xr:uid="{ABC94E11-28F7-43E3-BD9D-43B9CA563FCB}"/>
    <cellStyle name="Percent 2 2 6 3 2 2 2 3" xfId="55553" xr:uid="{7DEB53B7-3104-4A04-9D2E-9E07108BFE34}"/>
    <cellStyle name="Percent 2 2 6 3 2 2 3" xfId="20133" xr:uid="{10F86002-6FBF-47F7-9AA5-BA0174EC5291}"/>
    <cellStyle name="Percent 2 2 6 3 2 2 4" xfId="33823" xr:uid="{D706E726-8FDF-4C9A-B306-2C698B913F27}"/>
    <cellStyle name="Percent 2 2 6 3 2 2 5" xfId="48707" xr:uid="{795ED0A3-D3C4-429F-B297-A796317B779B}"/>
    <cellStyle name="Percent 2 2 6 3 2 3" xfId="23555" xr:uid="{A847657D-B27B-457C-ACB6-D8F8ABE0FA46}"/>
    <cellStyle name="Percent 2 2 6 3 2 3 2" xfId="37247" xr:uid="{DD406B9B-45AC-41D8-8C76-3173E17FE78E}"/>
    <cellStyle name="Percent 2 2 6 3 2 3 3" xfId="52131" xr:uid="{99F3F597-B282-4D16-B6DB-9AA8C7F5918F}"/>
    <cellStyle name="Percent 2 2 6 3 2 4" xfId="16711" xr:uid="{2B2AEFE2-2DC6-40E4-ACF2-EDD49F0D4B87}"/>
    <cellStyle name="Percent 2 2 6 3 2 5" xfId="30401" xr:uid="{C5773C22-1A39-43DA-B397-2F3BBFC67F60}"/>
    <cellStyle name="Percent 2 2 6 3 2 6" xfId="45285" xr:uid="{E47DA9FD-2167-4D8F-AE30-70A04B9C89CE}"/>
    <cellStyle name="Percent 2 2 6 3 3" xfId="11575" xr:uid="{585B81E6-01C6-4769-AE47-DA7C11F33EAE}"/>
    <cellStyle name="Percent 2 2 6 3 3 2" xfId="25265" xr:uid="{6CE7C3BC-9B22-495C-A22B-E99DD38AED2C}"/>
    <cellStyle name="Percent 2 2 6 3 3 2 2" xfId="38957" xr:uid="{82A8F3B8-9A27-4CC9-AE17-D8161CD73AB3}"/>
    <cellStyle name="Percent 2 2 6 3 3 2 3" xfId="53841" xr:uid="{2CC2DF9D-C630-4A57-BCB3-DD36057CC207}"/>
    <cellStyle name="Percent 2 2 6 3 3 3" xfId="18421" xr:uid="{10CF376A-57AD-4B1A-A719-2D38EE72329B}"/>
    <cellStyle name="Percent 2 2 6 3 3 4" xfId="32111" xr:uid="{B22DD56A-AD89-4DEE-AA46-D1D7A4694EAE}"/>
    <cellStyle name="Percent 2 2 6 3 3 5" xfId="46995" xr:uid="{1892F711-1C69-4A7F-A2A9-CAAF951B0BB9}"/>
    <cellStyle name="Percent 2 2 6 3 4" xfId="21843" xr:uid="{D0AC8091-4C69-469E-B699-F09A14889BAA}"/>
    <cellStyle name="Percent 2 2 6 3 4 2" xfId="35535" xr:uid="{0D3D8720-370E-40ED-BE1E-D69CBF56B03D}"/>
    <cellStyle name="Percent 2 2 6 3 4 3" xfId="50419" xr:uid="{F10AD4F0-000F-4A7C-8708-7C84AB95E665}"/>
    <cellStyle name="Percent 2 2 6 3 5" xfId="14999" xr:uid="{D6CEF1E3-BAF3-406C-AFEB-DF99702A9055}"/>
    <cellStyle name="Percent 2 2 6 3 6" xfId="28689" xr:uid="{9C0CE823-4514-497E-81EB-007280BDD75B}"/>
    <cellStyle name="Percent 2 2 6 3 7" xfId="43573" xr:uid="{3E5450E7-C93E-4249-BBCC-06B4E02C3DB2}"/>
    <cellStyle name="Percent 2 2 6 4" xfId="8154" xr:uid="{72728033-0EA2-41CE-985B-496B66556F28}"/>
    <cellStyle name="Percent 2 2 6 4 2" xfId="9866" xr:uid="{53ED0DF2-3ACD-43C3-86C0-F47FD737FE38}"/>
    <cellStyle name="Percent 2 2 6 4 2 2" xfId="13288" xr:uid="{88C905F7-7DB6-4641-B1DB-6186E30535A4}"/>
    <cellStyle name="Percent 2 2 6 4 2 2 2" xfId="26978" xr:uid="{6EC6E7C2-DB5A-465D-B5DC-034E3480A952}"/>
    <cellStyle name="Percent 2 2 6 4 2 2 2 2" xfId="40670" xr:uid="{F435D97C-F8B7-424B-A7C2-40BB90CC04C9}"/>
    <cellStyle name="Percent 2 2 6 4 2 2 2 3" xfId="55554" xr:uid="{6C2B12D7-93E1-4F65-9F3C-E4D8DF638CA2}"/>
    <cellStyle name="Percent 2 2 6 4 2 2 3" xfId="20134" xr:uid="{9DAA23EA-7921-4B84-8DBF-47CD20197D2D}"/>
    <cellStyle name="Percent 2 2 6 4 2 2 4" xfId="33824" xr:uid="{D0CE69B9-220C-4699-84A1-0CE11E9679AB}"/>
    <cellStyle name="Percent 2 2 6 4 2 2 5" xfId="48708" xr:uid="{2021A1F5-D2E7-4ADC-9097-005871F6969D}"/>
    <cellStyle name="Percent 2 2 6 4 2 3" xfId="23556" xr:uid="{93225D4C-3D42-4E94-BEE5-FD151B9CF98F}"/>
    <cellStyle name="Percent 2 2 6 4 2 3 2" xfId="37248" xr:uid="{68A8C2D3-3FB4-43E9-9050-ACCD1DE12115}"/>
    <cellStyle name="Percent 2 2 6 4 2 3 3" xfId="52132" xr:uid="{BD1779B4-507E-4A66-99F0-72531AD973DE}"/>
    <cellStyle name="Percent 2 2 6 4 2 4" xfId="16712" xr:uid="{7C287C0C-57DC-4CD1-8A97-FAE81F144450}"/>
    <cellStyle name="Percent 2 2 6 4 2 5" xfId="30402" xr:uid="{3ED6A79F-E48F-4257-A8EE-5EBBECB283A9}"/>
    <cellStyle name="Percent 2 2 6 4 2 6" xfId="45286" xr:uid="{C023D26F-1A2C-4096-B3B4-286E6366FCE2}"/>
    <cellStyle name="Percent 2 2 6 4 3" xfId="11576" xr:uid="{7F0FE20A-E2CB-485C-AB42-F72067FF8114}"/>
    <cellStyle name="Percent 2 2 6 4 3 2" xfId="25266" xr:uid="{EFEEA7B6-B6EF-4D8B-BF82-C1E80C58BB41}"/>
    <cellStyle name="Percent 2 2 6 4 3 2 2" xfId="38958" xr:uid="{D848447D-C005-42D1-BF2D-1F4D3510BC97}"/>
    <cellStyle name="Percent 2 2 6 4 3 2 3" xfId="53842" xr:uid="{C91BCAF1-A13E-40B3-B57C-0E8C2E05982A}"/>
    <cellStyle name="Percent 2 2 6 4 3 3" xfId="18422" xr:uid="{DFD64B32-6F0F-4F49-96DC-ED7925904EF3}"/>
    <cellStyle name="Percent 2 2 6 4 3 4" xfId="32112" xr:uid="{E0A4DBB7-BBC4-4EFC-9FCE-102444DE5FDA}"/>
    <cellStyle name="Percent 2 2 6 4 3 5" xfId="46996" xr:uid="{D46B127A-0A02-4733-A7E5-50890B4BE017}"/>
    <cellStyle name="Percent 2 2 6 4 4" xfId="21844" xr:uid="{BF234CD1-B835-4D68-8E9C-987132A343D4}"/>
    <cellStyle name="Percent 2 2 6 4 4 2" xfId="35536" xr:uid="{89738DB5-DA8B-4185-8B55-A77C264298F9}"/>
    <cellStyle name="Percent 2 2 6 4 4 3" xfId="50420" xr:uid="{51C7217E-3AA7-404D-92C4-E801E1ABD79E}"/>
    <cellStyle name="Percent 2 2 6 4 5" xfId="15000" xr:uid="{7A6CDBA2-4C86-40D9-B37D-1F213B13449E}"/>
    <cellStyle name="Percent 2 2 6 4 6" xfId="28690" xr:uid="{F5D065FD-6724-4CC3-B352-CA21E35D7788}"/>
    <cellStyle name="Percent 2 2 6 4 7" xfId="43574" xr:uid="{DDF5588C-4333-4F99-8BF4-2C1D73C2B27F}"/>
    <cellStyle name="Percent 2 2 6 5" xfId="9862" xr:uid="{7F59CF61-495A-482B-B0BE-67F2897F6BAC}"/>
    <cellStyle name="Percent 2 2 6 5 2" xfId="13284" xr:uid="{D516CCD7-74B6-487A-8705-DAF77EDA0CF6}"/>
    <cellStyle name="Percent 2 2 6 5 2 2" xfId="26974" xr:uid="{D03A05DF-EC97-4321-BC48-FC8F191D484B}"/>
    <cellStyle name="Percent 2 2 6 5 2 2 2" xfId="40666" xr:uid="{60F9BCBD-EB73-4148-8584-84E86F4B6D71}"/>
    <cellStyle name="Percent 2 2 6 5 2 2 3" xfId="55550" xr:uid="{A187A7F3-945B-46B6-B5DD-374EAD9FE644}"/>
    <cellStyle name="Percent 2 2 6 5 2 3" xfId="20130" xr:uid="{E968561F-4C97-48C1-97CF-0DFAD5274AEE}"/>
    <cellStyle name="Percent 2 2 6 5 2 4" xfId="33820" xr:uid="{E1512FDC-77E2-492F-9B80-B89EF2B3B653}"/>
    <cellStyle name="Percent 2 2 6 5 2 5" xfId="48704" xr:uid="{087BCB06-F19A-45EC-8910-A79AD8E26CE7}"/>
    <cellStyle name="Percent 2 2 6 5 3" xfId="23552" xr:uid="{F9DD9514-DD2F-4A40-BE5F-8F529A5A6837}"/>
    <cellStyle name="Percent 2 2 6 5 3 2" xfId="37244" xr:uid="{ED22E064-7973-454A-A319-115DBE0691AA}"/>
    <cellStyle name="Percent 2 2 6 5 3 3" xfId="52128" xr:uid="{C53D58BF-E91F-4355-8346-2C58A3D51939}"/>
    <cellStyle name="Percent 2 2 6 5 4" xfId="16708" xr:uid="{AB72275D-E965-44E9-ACBD-D8A0CEA31BC4}"/>
    <cellStyle name="Percent 2 2 6 5 5" xfId="30398" xr:uid="{33BB023E-D868-4319-98FE-D439E1C860E5}"/>
    <cellStyle name="Percent 2 2 6 5 6" xfId="45282" xr:uid="{88DB06E3-BAA6-485E-BD10-357DFA0AAF23}"/>
    <cellStyle name="Percent 2 2 6 6" xfId="11572" xr:uid="{5CF217E6-37E3-4F18-B5F4-08D9FF17AB74}"/>
    <cellStyle name="Percent 2 2 6 6 2" xfId="25262" xr:uid="{2C3CF9BA-F166-4E33-8C90-0DA943C15C97}"/>
    <cellStyle name="Percent 2 2 6 6 2 2" xfId="38954" xr:uid="{2A97E6EA-1352-4E79-B977-93E024E406CD}"/>
    <cellStyle name="Percent 2 2 6 6 2 3" xfId="53838" xr:uid="{7AB1A30B-46A7-4B00-ABCE-BC758A98E330}"/>
    <cellStyle name="Percent 2 2 6 6 3" xfId="18418" xr:uid="{08EBA293-D43F-4997-AFB3-C1CC4B044FB2}"/>
    <cellStyle name="Percent 2 2 6 6 4" xfId="32108" xr:uid="{1B389FEE-DE24-4A47-9DCE-4BD1F7CB8D7D}"/>
    <cellStyle name="Percent 2 2 6 6 5" xfId="46992" xr:uid="{EC9DFC90-C66F-4B36-AACB-BA2FDE5CA28B}"/>
    <cellStyle name="Percent 2 2 6 7" xfId="21840" xr:uid="{73016292-BBA1-4084-AFB7-1335A36DABB1}"/>
    <cellStyle name="Percent 2 2 6 7 2" xfId="35532" xr:uid="{4E9049AE-86E1-464B-85F9-C089D52D5C49}"/>
    <cellStyle name="Percent 2 2 6 7 3" xfId="50416" xr:uid="{9A039824-CE05-40D6-85C2-244E8A000664}"/>
    <cellStyle name="Percent 2 2 6 8" xfId="14996" xr:uid="{5C26BA7F-5E36-4AF0-9E64-0909ED40F51A}"/>
    <cellStyle name="Percent 2 2 6 9" xfId="28686" xr:uid="{6E057F13-3096-47BC-BEEC-8854F870CFFE}"/>
    <cellStyle name="Percent 2 2 7" xfId="8155" xr:uid="{CCFF5521-BF2F-4D95-BDD4-1FCB92741965}"/>
    <cellStyle name="Percent 2 2 7 2" xfId="8156" xr:uid="{F9BC3B4D-244C-477D-9EBC-492E568D16F9}"/>
    <cellStyle name="Percent 2 2 7 2 2" xfId="9868" xr:uid="{3BB64429-173B-452D-B478-1E0F9F674CC5}"/>
    <cellStyle name="Percent 2 2 7 2 2 2" xfId="13290" xr:uid="{C6975FFC-001D-46DD-98A1-43A7265D412C}"/>
    <cellStyle name="Percent 2 2 7 2 2 2 2" xfId="26980" xr:uid="{B4A0C3EC-BF19-4DF0-8C39-B85835C25437}"/>
    <cellStyle name="Percent 2 2 7 2 2 2 2 2" xfId="40672" xr:uid="{DF8CF251-4339-4F4B-9B10-79A0A61F6FDC}"/>
    <cellStyle name="Percent 2 2 7 2 2 2 2 3" xfId="55556" xr:uid="{158BEAD4-D5FF-44DD-B8CB-985EDBC0DF5B}"/>
    <cellStyle name="Percent 2 2 7 2 2 2 3" xfId="20136" xr:uid="{70D747B8-F35C-4ADD-A25A-027D037724DF}"/>
    <cellStyle name="Percent 2 2 7 2 2 2 4" xfId="33826" xr:uid="{46852691-55B4-408B-A5FF-CEDF635B1B30}"/>
    <cellStyle name="Percent 2 2 7 2 2 2 5" xfId="48710" xr:uid="{B2294F74-7BF6-43C8-8791-3C72C48225D7}"/>
    <cellStyle name="Percent 2 2 7 2 2 3" xfId="23558" xr:uid="{CCD8078B-A76A-4C28-8F2C-C68E6ABF7532}"/>
    <cellStyle name="Percent 2 2 7 2 2 3 2" xfId="37250" xr:uid="{DE0685D9-F88D-4D77-B88E-379A0D5B3952}"/>
    <cellStyle name="Percent 2 2 7 2 2 3 3" xfId="52134" xr:uid="{DE832905-E7F9-42EA-9285-37DE5E0DF6AA}"/>
    <cellStyle name="Percent 2 2 7 2 2 4" xfId="16714" xr:uid="{E93D9FB6-9CE5-4669-9855-520BBAFA4274}"/>
    <cellStyle name="Percent 2 2 7 2 2 5" xfId="30404" xr:uid="{5D5B78E9-AF09-473F-80EA-BDFED42C8188}"/>
    <cellStyle name="Percent 2 2 7 2 2 6" xfId="45288" xr:uid="{0618B867-A89E-4AA4-9880-75D98DB9BBD9}"/>
    <cellStyle name="Percent 2 2 7 2 3" xfId="11578" xr:uid="{2B6B55FC-B73A-4D7E-8D2D-81E9FB5EA1DE}"/>
    <cellStyle name="Percent 2 2 7 2 3 2" xfId="25268" xr:uid="{E8B6A6A7-3086-4BF6-AA9F-04198BDC510D}"/>
    <cellStyle name="Percent 2 2 7 2 3 2 2" xfId="38960" xr:uid="{E7EAD661-69EF-4D44-A1E1-FC776C8D221E}"/>
    <cellStyle name="Percent 2 2 7 2 3 2 3" xfId="53844" xr:uid="{DA1FDF32-E499-4BC8-A5C8-DAF0DF60AA98}"/>
    <cellStyle name="Percent 2 2 7 2 3 3" xfId="18424" xr:uid="{AC9AD4A9-F9AF-4BD4-80D7-7BD40483A821}"/>
    <cellStyle name="Percent 2 2 7 2 3 4" xfId="32114" xr:uid="{A38D306B-CDD6-4320-B1BC-2589A398B1E3}"/>
    <cellStyle name="Percent 2 2 7 2 3 5" xfId="46998" xr:uid="{45FE9A46-76CA-4812-850C-D4E09F99F01F}"/>
    <cellStyle name="Percent 2 2 7 2 4" xfId="21846" xr:uid="{17004DB2-3833-466E-BE1B-9589D0BF6E86}"/>
    <cellStyle name="Percent 2 2 7 2 4 2" xfId="35538" xr:uid="{9EE0F406-C018-46A6-BD1F-E855C7ADF575}"/>
    <cellStyle name="Percent 2 2 7 2 4 3" xfId="50422" xr:uid="{E3256D41-C112-48BC-84AA-2C2E82A08CC4}"/>
    <cellStyle name="Percent 2 2 7 2 5" xfId="15002" xr:uid="{CEC1B6FB-6360-4E2B-9ADF-F24A89652E6D}"/>
    <cellStyle name="Percent 2 2 7 2 6" xfId="28692" xr:uid="{7EED2F2E-DDC3-4FB1-B10F-E199F3EF1B19}"/>
    <cellStyle name="Percent 2 2 7 2 7" xfId="43576" xr:uid="{2638DC9E-2046-4EB6-919E-5D714E6E134C}"/>
    <cellStyle name="Percent 2 2 7 3" xfId="9867" xr:uid="{ECFF9307-F53C-40B4-8189-1BCB661DE9C3}"/>
    <cellStyle name="Percent 2 2 7 3 2" xfId="13289" xr:uid="{237DBCD3-92E8-4874-903B-AA6691C31304}"/>
    <cellStyle name="Percent 2 2 7 3 2 2" xfId="26979" xr:uid="{26885BB5-DCF5-40CC-B45E-D9417ABF5A8F}"/>
    <cellStyle name="Percent 2 2 7 3 2 2 2" xfId="40671" xr:uid="{37B423F9-6D85-46D1-B69B-1D65B2D05B82}"/>
    <cellStyle name="Percent 2 2 7 3 2 2 3" xfId="55555" xr:uid="{9D3217E2-BFAE-4C5C-B6B5-DA4E83E32055}"/>
    <cellStyle name="Percent 2 2 7 3 2 3" xfId="20135" xr:uid="{B07CE9F2-CE57-432F-8515-D32A5CEF1EB7}"/>
    <cellStyle name="Percent 2 2 7 3 2 4" xfId="33825" xr:uid="{9EE311D2-3DAC-4040-96F9-648B92C068FA}"/>
    <cellStyle name="Percent 2 2 7 3 2 5" xfId="48709" xr:uid="{10E8E7A6-5A57-429E-95AE-D17A11583010}"/>
    <cellStyle name="Percent 2 2 7 3 3" xfId="23557" xr:uid="{F3B014D0-BEC2-4CF2-BF6C-8C32D809A8C3}"/>
    <cellStyle name="Percent 2 2 7 3 3 2" xfId="37249" xr:uid="{97316B08-F4B2-4365-AB5E-98E0CFC4ADF9}"/>
    <cellStyle name="Percent 2 2 7 3 3 3" xfId="52133" xr:uid="{9E0FB75C-6B7E-4AD3-A5A2-3011F48C64DA}"/>
    <cellStyle name="Percent 2 2 7 3 4" xfId="16713" xr:uid="{58ED82AF-8213-4707-949F-1768022D38BD}"/>
    <cellStyle name="Percent 2 2 7 3 5" xfId="30403" xr:uid="{6BD0B2FA-E3C0-4D49-A3FB-79FAF85AC0CE}"/>
    <cellStyle name="Percent 2 2 7 3 6" xfId="45287" xr:uid="{8CC42DFC-5745-499E-B959-3E360A0FA81A}"/>
    <cellStyle name="Percent 2 2 7 4" xfId="11577" xr:uid="{18B8C4F9-A314-4041-9894-538C9B12A406}"/>
    <cellStyle name="Percent 2 2 7 4 2" xfId="25267" xr:uid="{2C5C96C2-5A42-4AFB-82C9-8DF364BC56FE}"/>
    <cellStyle name="Percent 2 2 7 4 2 2" xfId="38959" xr:uid="{7FA74E18-72E1-4C5C-8322-28997C756536}"/>
    <cellStyle name="Percent 2 2 7 4 2 3" xfId="53843" xr:uid="{FDF7A325-8F62-4B29-ACB4-1C93CE6C9C83}"/>
    <cellStyle name="Percent 2 2 7 4 3" xfId="18423" xr:uid="{2BF0C6F3-F9BB-4BE4-B5E6-A850E728B843}"/>
    <cellStyle name="Percent 2 2 7 4 4" xfId="32113" xr:uid="{CD882BA9-7DCF-4CC1-8472-C7AABAB9C716}"/>
    <cellStyle name="Percent 2 2 7 4 5" xfId="46997" xr:uid="{082C7C2F-C323-4BEB-B1D0-DA364C0CC0C8}"/>
    <cellStyle name="Percent 2 2 7 5" xfId="21845" xr:uid="{22F3FE9C-51CF-4194-A202-ADA8DA88744E}"/>
    <cellStyle name="Percent 2 2 7 5 2" xfId="35537" xr:uid="{5E1F560C-B0A1-4B99-B6E0-CFF49F84AEC7}"/>
    <cellStyle name="Percent 2 2 7 5 3" xfId="50421" xr:uid="{066AD7AA-CCBB-4AFE-899A-3938A9F5A376}"/>
    <cellStyle name="Percent 2 2 7 6" xfId="15001" xr:uid="{DB4F5797-42A6-4EBB-8B3F-43672CBE9F2C}"/>
    <cellStyle name="Percent 2 2 7 7" xfId="28691" xr:uid="{045B071A-61C8-4E62-92B4-A48034C0D581}"/>
    <cellStyle name="Percent 2 2 7 8" xfId="43575" xr:uid="{65C4276D-B7AA-4B6F-BD2E-1AC21E637A5D}"/>
    <cellStyle name="Percent 2 2 8" xfId="8157" xr:uid="{93D03709-0626-4F31-B2A1-D41F048C34DC}"/>
    <cellStyle name="Percent 2 2 8 2" xfId="9869" xr:uid="{4A30985B-4B18-443D-960E-2D871E90EC56}"/>
    <cellStyle name="Percent 2 2 8 2 2" xfId="13291" xr:uid="{3FE2479D-7B65-4E25-ABFE-6E931C34AEAD}"/>
    <cellStyle name="Percent 2 2 8 2 2 2" xfId="26981" xr:uid="{24CB0B49-B93A-4C4F-BF24-2ACB6998BEFB}"/>
    <cellStyle name="Percent 2 2 8 2 2 2 2" xfId="40673" xr:uid="{89362A99-B41F-48BC-A212-4202C4AD8855}"/>
    <cellStyle name="Percent 2 2 8 2 2 2 3" xfId="55557" xr:uid="{28583CF2-163D-4680-A790-D25093A17CFF}"/>
    <cellStyle name="Percent 2 2 8 2 2 3" xfId="20137" xr:uid="{286F3F09-2EA5-4E20-8A4E-6A851C02F676}"/>
    <cellStyle name="Percent 2 2 8 2 2 4" xfId="33827" xr:uid="{A4806EAD-A0B4-44C0-B480-ADF86432858D}"/>
    <cellStyle name="Percent 2 2 8 2 2 5" xfId="48711" xr:uid="{F1A0DA25-0879-4E22-9C1B-CCD3776B9B59}"/>
    <cellStyle name="Percent 2 2 8 2 3" xfId="23559" xr:uid="{24364932-8046-4A5D-8786-63F15517AAD4}"/>
    <cellStyle name="Percent 2 2 8 2 3 2" xfId="37251" xr:uid="{10782BF9-EAC8-4121-9AD2-C7C3106C50B4}"/>
    <cellStyle name="Percent 2 2 8 2 3 3" xfId="52135" xr:uid="{36937BEE-1891-4A73-A095-4726C2264402}"/>
    <cellStyle name="Percent 2 2 8 2 4" xfId="16715" xr:uid="{54D775AF-1C5F-4AD3-BFF4-1B0500AD523E}"/>
    <cellStyle name="Percent 2 2 8 2 5" xfId="30405" xr:uid="{49036966-28B1-4DCA-A90C-86A394C74351}"/>
    <cellStyle name="Percent 2 2 8 2 6" xfId="45289" xr:uid="{B3BEE574-A755-4BEB-AE0E-A15C9DE7EF8A}"/>
    <cellStyle name="Percent 2 2 8 3" xfId="11579" xr:uid="{454F5D9D-B345-4A1B-A61A-71DABCF7F6F2}"/>
    <cellStyle name="Percent 2 2 8 3 2" xfId="25269" xr:uid="{EAE9B38B-6D5F-47F0-B783-71E79C97F292}"/>
    <cellStyle name="Percent 2 2 8 3 2 2" xfId="38961" xr:uid="{8EE416D9-9520-416F-B91F-97E07E0B7C57}"/>
    <cellStyle name="Percent 2 2 8 3 2 3" xfId="53845" xr:uid="{83C52083-F4B7-4011-A6A1-7091957A2EEC}"/>
    <cellStyle name="Percent 2 2 8 3 3" xfId="18425" xr:uid="{C74158E0-112B-43CE-A654-45078AA9FD41}"/>
    <cellStyle name="Percent 2 2 8 3 4" xfId="32115" xr:uid="{31BE0F7A-D24B-4FBF-BBC1-8E8C4933B3BA}"/>
    <cellStyle name="Percent 2 2 8 3 5" xfId="46999" xr:uid="{2D051ED6-1948-4A99-BDBD-354543162722}"/>
    <cellStyle name="Percent 2 2 8 4" xfId="21847" xr:uid="{6BDA9666-3BC5-4FAE-9320-0DB79EF1FF3E}"/>
    <cellStyle name="Percent 2 2 8 4 2" xfId="35539" xr:uid="{9308259F-487F-4AE9-BE4D-394F0BC792DD}"/>
    <cellStyle name="Percent 2 2 8 4 3" xfId="50423" xr:uid="{2964B417-1124-41E8-B6D8-8D9815B1BEE5}"/>
    <cellStyle name="Percent 2 2 8 5" xfId="15003" xr:uid="{BEE0729D-DAC2-435E-B7F3-CC936EFCDBBB}"/>
    <cellStyle name="Percent 2 2 8 6" xfId="28693" xr:uid="{67B2C495-A860-4DE7-8987-8ACE53B19111}"/>
    <cellStyle name="Percent 2 2 8 7" xfId="43577" xr:uid="{08256768-1367-45AD-BCC5-1925749AFBBE}"/>
    <cellStyle name="Percent 2 2 9" xfId="8158" xr:uid="{3E1D15D8-A7B6-41DC-B0E1-690D29C5506D}"/>
    <cellStyle name="Percent 2 2 9 2" xfId="9870" xr:uid="{0C6AC535-F8E7-4D87-AA32-7F0695278E17}"/>
    <cellStyle name="Percent 2 2 9 2 2" xfId="13292" xr:uid="{5B31C50D-18BE-4E92-B908-7FE52EFAA754}"/>
    <cellStyle name="Percent 2 2 9 2 2 2" xfId="26982" xr:uid="{A948BBB6-1165-49A8-93C0-FF3CA0F4A695}"/>
    <cellStyle name="Percent 2 2 9 2 2 2 2" xfId="40674" xr:uid="{18CD83E7-82CF-4D01-99DD-2F824F6395E8}"/>
    <cellStyle name="Percent 2 2 9 2 2 2 3" xfId="55558" xr:uid="{CAD1B180-86F9-4811-BF92-734960FA65A2}"/>
    <cellStyle name="Percent 2 2 9 2 2 3" xfId="20138" xr:uid="{87DFAEB7-68DE-4436-BBBE-4AEBA0E55ACE}"/>
    <cellStyle name="Percent 2 2 9 2 2 4" xfId="33828" xr:uid="{E04FA823-6325-4BEF-A511-45A154159CDD}"/>
    <cellStyle name="Percent 2 2 9 2 2 5" xfId="48712" xr:uid="{7BF037C3-83EB-4D26-B601-2C8B57607B1B}"/>
    <cellStyle name="Percent 2 2 9 2 3" xfId="23560" xr:uid="{6C7371D2-CE3F-4605-8354-C83A3E4224C3}"/>
    <cellStyle name="Percent 2 2 9 2 3 2" xfId="37252" xr:uid="{0AC974C5-83AF-4696-9D6E-C31C2EF80712}"/>
    <cellStyle name="Percent 2 2 9 2 3 3" xfId="52136" xr:uid="{63673687-5137-4A53-975B-4F0F08D1C6EC}"/>
    <cellStyle name="Percent 2 2 9 2 4" xfId="16716" xr:uid="{0F2EC9E9-FCB1-4895-83BA-D805C1539F41}"/>
    <cellStyle name="Percent 2 2 9 2 5" xfId="30406" xr:uid="{6F5819EE-05C7-4F6A-A7A3-F7A41D549508}"/>
    <cellStyle name="Percent 2 2 9 2 6" xfId="45290" xr:uid="{FD0B85A9-422B-4976-808E-4133133EB9F5}"/>
    <cellStyle name="Percent 2 2 9 3" xfId="11580" xr:uid="{346CA192-D2D3-4F35-B768-F7C87C71F53D}"/>
    <cellStyle name="Percent 2 2 9 3 2" xfId="25270" xr:uid="{2D630603-9CA8-4886-972D-21B9A0663DAD}"/>
    <cellStyle name="Percent 2 2 9 3 2 2" xfId="38962" xr:uid="{43CD7890-5771-4C81-A1FC-8BC8778F1717}"/>
    <cellStyle name="Percent 2 2 9 3 2 3" xfId="53846" xr:uid="{5F70F203-C775-4D6B-86D1-D917410837D3}"/>
    <cellStyle name="Percent 2 2 9 3 3" xfId="18426" xr:uid="{26A4DC57-8ABA-46A4-A2EB-4216A1B08489}"/>
    <cellStyle name="Percent 2 2 9 3 4" xfId="32116" xr:uid="{F03325CC-2277-4839-9DC4-1D65059E69CB}"/>
    <cellStyle name="Percent 2 2 9 3 5" xfId="47000" xr:uid="{D0D83BFC-E3FA-4F4F-808B-3953B8A26AB9}"/>
    <cellStyle name="Percent 2 2 9 4" xfId="21848" xr:uid="{CD0F2473-86E3-40FC-A682-354B4CFD827B}"/>
    <cellStyle name="Percent 2 2 9 4 2" xfId="35540" xr:uid="{7947FA7C-EC18-473D-BAF4-1162999B0FD6}"/>
    <cellStyle name="Percent 2 2 9 4 3" xfId="50424" xr:uid="{24222EB0-6001-4A79-88D9-E04F2D9E79A0}"/>
    <cellStyle name="Percent 2 2 9 5" xfId="15004" xr:uid="{2F39A6F6-A463-458B-AE26-39AF887705DB}"/>
    <cellStyle name="Percent 2 2 9 6" xfId="28694" xr:uid="{E26038F3-B49C-4DD1-B210-D95D607776FA}"/>
    <cellStyle name="Percent 2 2 9 7" xfId="43578" xr:uid="{A9C980C6-B500-4792-984A-EFE4A0DE08DE}"/>
    <cellStyle name="Percent 2 3" xfId="8159" xr:uid="{737D5343-EF09-41CB-8197-17D52BDB402A}"/>
    <cellStyle name="Percent 2 3 10" xfId="21849" xr:uid="{501A6E50-1E1C-4836-A254-145B84C0313A}"/>
    <cellStyle name="Percent 2 3 10 2" xfId="35541" xr:uid="{AC3A8F6D-C4FB-4C18-919D-43175986EBE9}"/>
    <cellStyle name="Percent 2 3 10 3" xfId="50425" xr:uid="{2D90821B-E055-4F97-87D7-C0D1C5C880DC}"/>
    <cellStyle name="Percent 2 3 11" xfId="15005" xr:uid="{4F8112A7-7C78-4400-B5D5-94124A31D5D4}"/>
    <cellStyle name="Percent 2 3 12" xfId="28695" xr:uid="{A99CA060-2552-49BB-AAA7-3AEB804F0884}"/>
    <cellStyle name="Percent 2 3 13" xfId="43579" xr:uid="{4694BE7D-6460-4C77-9F2C-72B22EF14FCF}"/>
    <cellStyle name="Percent 2 3 2" xfId="8160" xr:uid="{187C9077-CA43-4376-A30A-3B209E2F7585}"/>
    <cellStyle name="Percent 2 3 2 10" xfId="15006" xr:uid="{30F82B3A-01BD-48B9-8119-FDBD229A16C5}"/>
    <cellStyle name="Percent 2 3 2 11" xfId="28696" xr:uid="{7AA15AAB-C7A8-43A2-9555-072B479AA85D}"/>
    <cellStyle name="Percent 2 3 2 12" xfId="43580" xr:uid="{EE380D49-324F-4BEA-8317-8DC1B26638E1}"/>
    <cellStyle name="Percent 2 3 2 2" xfId="8161" xr:uid="{C6BD7828-E077-4DFE-8D5C-37BF8024E095}"/>
    <cellStyle name="Percent 2 3 2 2 10" xfId="43581" xr:uid="{48877BED-B626-4498-9387-518E23E073C0}"/>
    <cellStyle name="Percent 2 3 2 2 2" xfId="8162" xr:uid="{3F280F8E-DB3F-4D8A-A993-A337212A3C9E}"/>
    <cellStyle name="Percent 2 3 2 2 2 2" xfId="8163" xr:uid="{C69257C8-C3B4-4523-B942-D92AF68BAF1C}"/>
    <cellStyle name="Percent 2 3 2 2 2 2 2" xfId="9875" xr:uid="{1B94A9F1-0CD3-4290-AE84-6F0023B4FC2D}"/>
    <cellStyle name="Percent 2 3 2 2 2 2 2 2" xfId="13297" xr:uid="{7E4E111C-9CA1-4451-A9D3-2FE113821E3A}"/>
    <cellStyle name="Percent 2 3 2 2 2 2 2 2 2" xfId="26987" xr:uid="{DF30F3C3-EEF5-4ADC-8801-B9928E212766}"/>
    <cellStyle name="Percent 2 3 2 2 2 2 2 2 2 2" xfId="40679" xr:uid="{495567C9-0004-44BD-ADB5-0AF2E0901E62}"/>
    <cellStyle name="Percent 2 3 2 2 2 2 2 2 2 3" xfId="55563" xr:uid="{1D40CA3A-4D24-43F6-B5F4-2C7E5969BB65}"/>
    <cellStyle name="Percent 2 3 2 2 2 2 2 2 3" xfId="20143" xr:uid="{E7A3CCD1-A139-4796-BBD3-67D69A18FFF6}"/>
    <cellStyle name="Percent 2 3 2 2 2 2 2 2 4" xfId="33833" xr:uid="{20A37B42-47E8-4FDD-85EF-779BE3C2AA56}"/>
    <cellStyle name="Percent 2 3 2 2 2 2 2 2 5" xfId="48717" xr:uid="{6D67A610-77E6-4FD3-A275-F0CC45068673}"/>
    <cellStyle name="Percent 2 3 2 2 2 2 2 3" xfId="23565" xr:uid="{5C4B8A37-D02B-4B2F-99C0-D7DD2B3A9836}"/>
    <cellStyle name="Percent 2 3 2 2 2 2 2 3 2" xfId="37257" xr:uid="{3C27A4A0-BFE0-4769-8B4B-4DF418F481C5}"/>
    <cellStyle name="Percent 2 3 2 2 2 2 2 3 3" xfId="52141" xr:uid="{B7727989-9F0D-4FBD-A658-7FD477782521}"/>
    <cellStyle name="Percent 2 3 2 2 2 2 2 4" xfId="16721" xr:uid="{C7BBC2D1-1A3F-4EE6-8D4F-8574929548D0}"/>
    <cellStyle name="Percent 2 3 2 2 2 2 2 5" xfId="30411" xr:uid="{4F92490E-C199-461C-9F13-65FC3DE1E99B}"/>
    <cellStyle name="Percent 2 3 2 2 2 2 2 6" xfId="45295" xr:uid="{A0BE46A1-724E-429D-A651-87B52347BDB5}"/>
    <cellStyle name="Percent 2 3 2 2 2 2 3" xfId="11585" xr:uid="{3FBDE912-DB10-4C06-A296-621AA111E2E7}"/>
    <cellStyle name="Percent 2 3 2 2 2 2 3 2" xfId="25275" xr:uid="{5302F34C-4B83-48A4-8AD3-A95D8FF66C1A}"/>
    <cellStyle name="Percent 2 3 2 2 2 2 3 2 2" xfId="38967" xr:uid="{71638EFE-65A8-4110-BBC1-762946B9618A}"/>
    <cellStyle name="Percent 2 3 2 2 2 2 3 2 3" xfId="53851" xr:uid="{1F641D04-E136-4BEB-9FB4-3EEC8680A495}"/>
    <cellStyle name="Percent 2 3 2 2 2 2 3 3" xfId="18431" xr:uid="{38067682-6902-47B3-BEEF-CF702481B8AC}"/>
    <cellStyle name="Percent 2 3 2 2 2 2 3 4" xfId="32121" xr:uid="{69247D8F-BFAF-40B9-AB29-AEFD12CAB788}"/>
    <cellStyle name="Percent 2 3 2 2 2 2 3 5" xfId="47005" xr:uid="{BC65E6EA-1889-43CF-8FCC-34C2248E6FD6}"/>
    <cellStyle name="Percent 2 3 2 2 2 2 4" xfId="21853" xr:uid="{F408AF99-69E0-4591-905F-9A411457305A}"/>
    <cellStyle name="Percent 2 3 2 2 2 2 4 2" xfId="35545" xr:uid="{DD97E3E9-6659-450D-91EC-851BB29C9082}"/>
    <cellStyle name="Percent 2 3 2 2 2 2 4 3" xfId="50429" xr:uid="{A16B4233-E2CC-49B1-B5A5-D2357E1401DF}"/>
    <cellStyle name="Percent 2 3 2 2 2 2 5" xfId="15009" xr:uid="{055F37E8-6C41-45FC-BB8E-D545E341967B}"/>
    <cellStyle name="Percent 2 3 2 2 2 2 6" xfId="28699" xr:uid="{E8079C07-08CC-41A2-86D4-81D00076F60F}"/>
    <cellStyle name="Percent 2 3 2 2 2 2 7" xfId="43583" xr:uid="{052E74A7-515C-4F85-9B27-9C1A2603E1E0}"/>
    <cellStyle name="Percent 2 3 2 2 2 3" xfId="9874" xr:uid="{ACC8C99D-9EBF-4DB0-99C2-11A1EC282133}"/>
    <cellStyle name="Percent 2 3 2 2 2 3 2" xfId="13296" xr:uid="{DD1D23AF-4772-40AE-8D01-A161F7E86515}"/>
    <cellStyle name="Percent 2 3 2 2 2 3 2 2" xfId="26986" xr:uid="{097F1E8E-4BF4-4BC6-A9B4-E9D381EC0209}"/>
    <cellStyle name="Percent 2 3 2 2 2 3 2 2 2" xfId="40678" xr:uid="{BBF83690-9968-49E4-88D8-F651AFFFED2A}"/>
    <cellStyle name="Percent 2 3 2 2 2 3 2 2 3" xfId="55562" xr:uid="{5AFE9D03-6817-4C1A-AA5F-93B0D327AECD}"/>
    <cellStyle name="Percent 2 3 2 2 2 3 2 3" xfId="20142" xr:uid="{47DF8FEB-A798-4B2A-BC82-CAECEA9AFED2}"/>
    <cellStyle name="Percent 2 3 2 2 2 3 2 4" xfId="33832" xr:uid="{9293F576-62A7-477A-AD3D-F206CA28FDCD}"/>
    <cellStyle name="Percent 2 3 2 2 2 3 2 5" xfId="48716" xr:uid="{5ADEA09E-A80F-4BEE-8032-5673DC89F0CA}"/>
    <cellStyle name="Percent 2 3 2 2 2 3 3" xfId="23564" xr:uid="{03D3AC60-9EE3-4D11-99C0-5217AAB5B731}"/>
    <cellStyle name="Percent 2 3 2 2 2 3 3 2" xfId="37256" xr:uid="{5EEA5433-918F-4661-BACC-AE9CC27C5ECA}"/>
    <cellStyle name="Percent 2 3 2 2 2 3 3 3" xfId="52140" xr:uid="{F2636A48-6B8A-47E1-87DA-0141DA33D01D}"/>
    <cellStyle name="Percent 2 3 2 2 2 3 4" xfId="16720" xr:uid="{31E7F906-70DB-4357-9D93-977A34FE4919}"/>
    <cellStyle name="Percent 2 3 2 2 2 3 5" xfId="30410" xr:uid="{B764F0F1-1AAE-4DD3-914C-EDF524923535}"/>
    <cellStyle name="Percent 2 3 2 2 2 3 6" xfId="45294" xr:uid="{95CBE942-CCB3-41A1-8EA9-AC697B32A298}"/>
    <cellStyle name="Percent 2 3 2 2 2 4" xfId="11584" xr:uid="{7562FC75-D032-4931-AA31-7D5BD9B3684D}"/>
    <cellStyle name="Percent 2 3 2 2 2 4 2" xfId="25274" xr:uid="{33F78194-8EAB-42F3-A845-B088B11E9A99}"/>
    <cellStyle name="Percent 2 3 2 2 2 4 2 2" xfId="38966" xr:uid="{9C8F3CE6-ECE2-420E-A7DE-956DC6C08FBE}"/>
    <cellStyle name="Percent 2 3 2 2 2 4 2 3" xfId="53850" xr:uid="{73DE7C62-1EBD-468E-B62C-F012A0321074}"/>
    <cellStyle name="Percent 2 3 2 2 2 4 3" xfId="18430" xr:uid="{8AB3EA77-0D7B-4881-B43F-0573A47FF5DE}"/>
    <cellStyle name="Percent 2 3 2 2 2 4 4" xfId="32120" xr:uid="{1FF32E25-1A1E-4074-8FE5-D4CC33F84863}"/>
    <cellStyle name="Percent 2 3 2 2 2 4 5" xfId="47004" xr:uid="{CFEAD64E-4B59-4DA1-9470-6F83402B8130}"/>
    <cellStyle name="Percent 2 3 2 2 2 5" xfId="21852" xr:uid="{A6EFDB22-F01A-45DA-AC7E-DEE1233A2323}"/>
    <cellStyle name="Percent 2 3 2 2 2 5 2" xfId="35544" xr:uid="{7F01CC63-1CE2-4CED-B823-7A52755DEBEB}"/>
    <cellStyle name="Percent 2 3 2 2 2 5 3" xfId="50428" xr:uid="{CA4EBC5B-148F-4E64-8768-410273248440}"/>
    <cellStyle name="Percent 2 3 2 2 2 6" xfId="15008" xr:uid="{E99C4E0A-EC34-4D33-9E70-759311026EC9}"/>
    <cellStyle name="Percent 2 3 2 2 2 7" xfId="28698" xr:uid="{EEC1359E-EC1A-4DA1-881A-676BA2B83FD6}"/>
    <cellStyle name="Percent 2 3 2 2 2 8" xfId="43582" xr:uid="{94E68BF6-D8B5-45BE-9F6D-3854E051E838}"/>
    <cellStyle name="Percent 2 3 2 2 3" xfId="8164" xr:uid="{9975D5CB-494D-4E7F-8288-4D7C5EC5CA4F}"/>
    <cellStyle name="Percent 2 3 2 2 3 2" xfId="9876" xr:uid="{CCADEB07-90E1-4121-8F0C-897D314B63A8}"/>
    <cellStyle name="Percent 2 3 2 2 3 2 2" xfId="13298" xr:uid="{A105C7A9-F824-499F-BB78-6E33E677D378}"/>
    <cellStyle name="Percent 2 3 2 2 3 2 2 2" xfId="26988" xr:uid="{E64D20BD-EC38-41DE-BACC-908B9CCF69FC}"/>
    <cellStyle name="Percent 2 3 2 2 3 2 2 2 2" xfId="40680" xr:uid="{AEA84605-FB0C-42AE-BE57-3AD0B162F53F}"/>
    <cellStyle name="Percent 2 3 2 2 3 2 2 2 3" xfId="55564" xr:uid="{847472D2-32BB-494C-9BB0-8E103CF1A0E7}"/>
    <cellStyle name="Percent 2 3 2 2 3 2 2 3" xfId="20144" xr:uid="{C16B6992-9E15-4D0E-B415-E23CB4ADF6DE}"/>
    <cellStyle name="Percent 2 3 2 2 3 2 2 4" xfId="33834" xr:uid="{FAE3C8D2-E5B5-42DB-B2B0-C298A68530DD}"/>
    <cellStyle name="Percent 2 3 2 2 3 2 2 5" xfId="48718" xr:uid="{9CDC3F31-4B09-4816-9CCD-47F8DCA94975}"/>
    <cellStyle name="Percent 2 3 2 2 3 2 3" xfId="23566" xr:uid="{0B7CFC8D-30B5-4B50-AFAA-9438B1E1D449}"/>
    <cellStyle name="Percent 2 3 2 2 3 2 3 2" xfId="37258" xr:uid="{BED226B1-16BC-46F2-99BA-3BD333550E1A}"/>
    <cellStyle name="Percent 2 3 2 2 3 2 3 3" xfId="52142" xr:uid="{BE9DFE9D-8E77-4BEA-A2DA-E68CD0D7EDDC}"/>
    <cellStyle name="Percent 2 3 2 2 3 2 4" xfId="16722" xr:uid="{EE51AD2C-58D0-4912-9B2F-C03D7B6E3B4A}"/>
    <cellStyle name="Percent 2 3 2 2 3 2 5" xfId="30412" xr:uid="{326DDA66-0BFB-448E-A56E-3CA89AC58443}"/>
    <cellStyle name="Percent 2 3 2 2 3 2 6" xfId="45296" xr:uid="{F700E01F-6C6B-4BE0-AA58-B3BA64EF97F8}"/>
    <cellStyle name="Percent 2 3 2 2 3 3" xfId="11586" xr:uid="{C499B0FD-F407-4E11-9D60-141F924E8E91}"/>
    <cellStyle name="Percent 2 3 2 2 3 3 2" xfId="25276" xr:uid="{5DE9ED7C-E982-4D7C-851D-58209AD8F2F7}"/>
    <cellStyle name="Percent 2 3 2 2 3 3 2 2" xfId="38968" xr:uid="{7BC285B8-2F85-42F9-B63C-A5859B57BEEA}"/>
    <cellStyle name="Percent 2 3 2 2 3 3 2 3" xfId="53852" xr:uid="{392E114F-70E4-4572-BE83-3F899F629553}"/>
    <cellStyle name="Percent 2 3 2 2 3 3 3" xfId="18432" xr:uid="{7C3A3F92-BA21-4962-8C78-BF73337C7B1F}"/>
    <cellStyle name="Percent 2 3 2 2 3 3 4" xfId="32122" xr:uid="{0F4A21A1-DC48-4C13-8121-BA2FD1779BB6}"/>
    <cellStyle name="Percent 2 3 2 2 3 3 5" xfId="47006" xr:uid="{E7D4FE61-A689-46BF-8406-92E579BA8AAF}"/>
    <cellStyle name="Percent 2 3 2 2 3 4" xfId="21854" xr:uid="{2AC8969B-4B11-43E9-9EB1-471144C47330}"/>
    <cellStyle name="Percent 2 3 2 2 3 4 2" xfId="35546" xr:uid="{4B49E51A-26EB-4EB4-9C1C-CAE33E85AAD2}"/>
    <cellStyle name="Percent 2 3 2 2 3 4 3" xfId="50430" xr:uid="{50ECDE39-21C3-4853-BDC5-BE4BCA35C34D}"/>
    <cellStyle name="Percent 2 3 2 2 3 5" xfId="15010" xr:uid="{5F69EA59-831C-44B5-AD1D-18CE84ED7458}"/>
    <cellStyle name="Percent 2 3 2 2 3 6" xfId="28700" xr:uid="{486375D3-E475-4673-AFCE-32735E2128FC}"/>
    <cellStyle name="Percent 2 3 2 2 3 7" xfId="43584" xr:uid="{86AAF13C-2C04-4011-AAC0-E0FD606FEA95}"/>
    <cellStyle name="Percent 2 3 2 2 4" xfId="8165" xr:uid="{A9D2855E-B5AF-429A-B8F6-2D58987409FC}"/>
    <cellStyle name="Percent 2 3 2 2 4 2" xfId="9877" xr:uid="{B6A9A816-721E-43D1-BEA0-4AD9224704E2}"/>
    <cellStyle name="Percent 2 3 2 2 4 2 2" xfId="13299" xr:uid="{60A6CC7F-9998-4827-8F4A-6FEDCA22BD1A}"/>
    <cellStyle name="Percent 2 3 2 2 4 2 2 2" xfId="26989" xr:uid="{B5F62EBF-14A9-4745-A4EB-A189F53922BE}"/>
    <cellStyle name="Percent 2 3 2 2 4 2 2 2 2" xfId="40681" xr:uid="{FB93C18F-39C7-4B47-8049-150C13835D1F}"/>
    <cellStyle name="Percent 2 3 2 2 4 2 2 2 3" xfId="55565" xr:uid="{4913B413-CB53-4927-AC21-DD1F72DE4C1B}"/>
    <cellStyle name="Percent 2 3 2 2 4 2 2 3" xfId="20145" xr:uid="{9138EDC5-6DC4-4874-9922-3A25D708C77F}"/>
    <cellStyle name="Percent 2 3 2 2 4 2 2 4" xfId="33835" xr:uid="{A65B3917-806A-46D4-96F3-F7144D5D940E}"/>
    <cellStyle name="Percent 2 3 2 2 4 2 2 5" xfId="48719" xr:uid="{565BB9C9-6BF9-445A-AFEA-12D321B7CD0E}"/>
    <cellStyle name="Percent 2 3 2 2 4 2 3" xfId="23567" xr:uid="{220FCF58-F65D-4F3A-B03B-8DE879DB6CF1}"/>
    <cellStyle name="Percent 2 3 2 2 4 2 3 2" xfId="37259" xr:uid="{30B7D308-FE69-43DE-BFC3-47F7A4F08EA8}"/>
    <cellStyle name="Percent 2 3 2 2 4 2 3 3" xfId="52143" xr:uid="{8620CC6E-17FE-48FF-9B13-098B6D354D9B}"/>
    <cellStyle name="Percent 2 3 2 2 4 2 4" xfId="16723" xr:uid="{CA5AD33F-74A9-47D1-A464-E0D660791DFD}"/>
    <cellStyle name="Percent 2 3 2 2 4 2 5" xfId="30413" xr:uid="{035D56D0-93BE-4A82-8C19-6A644DD620B7}"/>
    <cellStyle name="Percent 2 3 2 2 4 2 6" xfId="45297" xr:uid="{E487FFF0-841B-4B11-AE16-7D3C8BB6B0B7}"/>
    <cellStyle name="Percent 2 3 2 2 4 3" xfId="11587" xr:uid="{BB4925F6-A3A5-4C36-AC7F-E8EEEABA5A22}"/>
    <cellStyle name="Percent 2 3 2 2 4 3 2" xfId="25277" xr:uid="{0526D7D6-6D0E-4309-BA52-C945A2EB3C1C}"/>
    <cellStyle name="Percent 2 3 2 2 4 3 2 2" xfId="38969" xr:uid="{4E3D5E7F-A6EE-4543-B868-DFB110C2C264}"/>
    <cellStyle name="Percent 2 3 2 2 4 3 2 3" xfId="53853" xr:uid="{6C334B9B-95DA-4531-A761-B61C722D179B}"/>
    <cellStyle name="Percent 2 3 2 2 4 3 3" xfId="18433" xr:uid="{1FEEDA06-33FB-4BB1-99BC-7C55E936ED24}"/>
    <cellStyle name="Percent 2 3 2 2 4 3 4" xfId="32123" xr:uid="{C499A69D-A60C-4A24-8D76-25B888B156EC}"/>
    <cellStyle name="Percent 2 3 2 2 4 3 5" xfId="47007" xr:uid="{77A3BADA-B603-495E-B746-8797F19D05FE}"/>
    <cellStyle name="Percent 2 3 2 2 4 4" xfId="21855" xr:uid="{E933FAAD-736C-4074-AA4D-F74DFEEB5684}"/>
    <cellStyle name="Percent 2 3 2 2 4 4 2" xfId="35547" xr:uid="{B0E2CBD1-25A5-422B-9F12-B0A99EDE7B70}"/>
    <cellStyle name="Percent 2 3 2 2 4 4 3" xfId="50431" xr:uid="{63A075B1-23B8-4C9E-8119-DC88F7CE6521}"/>
    <cellStyle name="Percent 2 3 2 2 4 5" xfId="15011" xr:uid="{A7A6EA08-4E37-4A72-A6A9-3BF50F59F5B7}"/>
    <cellStyle name="Percent 2 3 2 2 4 6" xfId="28701" xr:uid="{07A4462D-1228-4ACA-B388-AB69A5187218}"/>
    <cellStyle name="Percent 2 3 2 2 4 7" xfId="43585" xr:uid="{7A96C5E9-DE6B-4FE7-BF46-0E983C0D1665}"/>
    <cellStyle name="Percent 2 3 2 2 5" xfId="9873" xr:uid="{38D4F49D-15FB-4A3F-B28D-72EE74988CF7}"/>
    <cellStyle name="Percent 2 3 2 2 5 2" xfId="13295" xr:uid="{0EB2B19C-E5F1-451F-915C-11E429D857E1}"/>
    <cellStyle name="Percent 2 3 2 2 5 2 2" xfId="26985" xr:uid="{B299FF05-88CA-4D01-8C18-A78E5E19448D}"/>
    <cellStyle name="Percent 2 3 2 2 5 2 2 2" xfId="40677" xr:uid="{0E4737AB-F1C8-46BA-9C20-BFA3178F1A30}"/>
    <cellStyle name="Percent 2 3 2 2 5 2 2 3" xfId="55561" xr:uid="{3047950B-E1AA-4C06-BB7F-B5E96F0E34C6}"/>
    <cellStyle name="Percent 2 3 2 2 5 2 3" xfId="20141" xr:uid="{C572BBE3-B888-4724-9B13-8A39F7A428F6}"/>
    <cellStyle name="Percent 2 3 2 2 5 2 4" xfId="33831" xr:uid="{C850ECBA-A229-473B-9725-D309DD82B6DC}"/>
    <cellStyle name="Percent 2 3 2 2 5 2 5" xfId="48715" xr:uid="{7647BCC6-C6EE-4E4D-91D9-A756B1C8CC67}"/>
    <cellStyle name="Percent 2 3 2 2 5 3" xfId="23563" xr:uid="{B6BF7C50-790A-4461-AB8B-DBCE724F0623}"/>
    <cellStyle name="Percent 2 3 2 2 5 3 2" xfId="37255" xr:uid="{4702A895-05B1-4302-9040-73D369AAB020}"/>
    <cellStyle name="Percent 2 3 2 2 5 3 3" xfId="52139" xr:uid="{DF057864-6EFC-43AC-871F-52B8FCE2995F}"/>
    <cellStyle name="Percent 2 3 2 2 5 4" xfId="16719" xr:uid="{14EAA0E0-7D97-4EF7-85D1-152C80DE6FAE}"/>
    <cellStyle name="Percent 2 3 2 2 5 5" xfId="30409" xr:uid="{8846AD32-78ED-4907-A051-51E129B9BA2E}"/>
    <cellStyle name="Percent 2 3 2 2 5 6" xfId="45293" xr:uid="{5AB59E15-EF7C-4B50-84BB-35840FEC3511}"/>
    <cellStyle name="Percent 2 3 2 2 6" xfId="11583" xr:uid="{5F433932-2617-4C1C-B567-87DF2FC4DF22}"/>
    <cellStyle name="Percent 2 3 2 2 6 2" xfId="25273" xr:uid="{D72905EB-DD98-4427-900A-45E23F5F22C3}"/>
    <cellStyle name="Percent 2 3 2 2 6 2 2" xfId="38965" xr:uid="{C9A20DD8-E13C-4580-B21C-57CA6239917F}"/>
    <cellStyle name="Percent 2 3 2 2 6 2 3" xfId="53849" xr:uid="{D96CBE88-01ED-4047-8CFB-3DE57ABCD2E0}"/>
    <cellStyle name="Percent 2 3 2 2 6 3" xfId="18429" xr:uid="{4A14C5F1-CC0B-4062-B426-0E55DC804BB4}"/>
    <cellStyle name="Percent 2 3 2 2 6 4" xfId="32119" xr:uid="{9CA78C59-0AAD-40CF-9EFD-477B816F86B5}"/>
    <cellStyle name="Percent 2 3 2 2 6 5" xfId="47003" xr:uid="{60C0C830-07B6-445E-B63B-05F6B5AF4327}"/>
    <cellStyle name="Percent 2 3 2 2 7" xfId="21851" xr:uid="{4AF01DBB-E2CE-4E1C-BDC9-4CE788D17D10}"/>
    <cellStyle name="Percent 2 3 2 2 7 2" xfId="35543" xr:uid="{0238A3D0-054E-4A18-AC1A-DBDFDED712EA}"/>
    <cellStyle name="Percent 2 3 2 2 7 3" xfId="50427" xr:uid="{4F4FF574-9806-47E4-BA78-1F5D5460E24A}"/>
    <cellStyle name="Percent 2 3 2 2 8" xfId="15007" xr:uid="{A16F4610-B3C3-4EAE-AF4C-F6DED9A185CA}"/>
    <cellStyle name="Percent 2 3 2 2 9" xfId="28697" xr:uid="{51F13D80-D7F4-44C0-81F0-030F847B2F31}"/>
    <cellStyle name="Percent 2 3 2 3" xfId="8166" xr:uid="{122B7F8E-5E7A-4301-A5F4-06872CDEE51A}"/>
    <cellStyle name="Percent 2 3 2 3 10" xfId="43586" xr:uid="{BEA973BD-3076-4866-AFA5-F66922F65366}"/>
    <cellStyle name="Percent 2 3 2 3 2" xfId="8167" xr:uid="{9E8D4ED5-BA24-42FD-8C88-8C81708B2FA7}"/>
    <cellStyle name="Percent 2 3 2 3 2 2" xfId="8168" xr:uid="{F6951B04-5E36-426B-9A41-41290D957850}"/>
    <cellStyle name="Percent 2 3 2 3 2 2 2" xfId="9880" xr:uid="{46773298-AB80-4C5A-B9C5-8B64877D0FC1}"/>
    <cellStyle name="Percent 2 3 2 3 2 2 2 2" xfId="13302" xr:uid="{B5363B64-604B-4CDE-A850-77F460400249}"/>
    <cellStyle name="Percent 2 3 2 3 2 2 2 2 2" xfId="26992" xr:uid="{3BE4B287-9479-4E86-83A3-84C8F31F4281}"/>
    <cellStyle name="Percent 2 3 2 3 2 2 2 2 2 2" xfId="40684" xr:uid="{4F5F827A-E5D4-4605-A753-5C8D2EFEF4C8}"/>
    <cellStyle name="Percent 2 3 2 3 2 2 2 2 2 3" xfId="55568" xr:uid="{BC498C26-6007-4477-A338-504C5CCC3180}"/>
    <cellStyle name="Percent 2 3 2 3 2 2 2 2 3" xfId="20148" xr:uid="{7367F4F8-E911-4DCE-BABD-183277549B2C}"/>
    <cellStyle name="Percent 2 3 2 3 2 2 2 2 4" xfId="33838" xr:uid="{D922F1A5-72FF-4396-98CE-05A4B36546AF}"/>
    <cellStyle name="Percent 2 3 2 3 2 2 2 2 5" xfId="48722" xr:uid="{51ED3F8E-0EB2-44C4-9712-9CA7B794FD32}"/>
    <cellStyle name="Percent 2 3 2 3 2 2 2 3" xfId="23570" xr:uid="{90001A3F-004D-4325-9A58-C85B094B551E}"/>
    <cellStyle name="Percent 2 3 2 3 2 2 2 3 2" xfId="37262" xr:uid="{6B6F8239-FA22-4F33-99F5-D6C3BC1BAA1B}"/>
    <cellStyle name="Percent 2 3 2 3 2 2 2 3 3" xfId="52146" xr:uid="{7C4C4886-F2B3-4113-8C10-BA48A6DEAC67}"/>
    <cellStyle name="Percent 2 3 2 3 2 2 2 4" xfId="16726" xr:uid="{9CEEDC5F-FD44-4825-B28C-6A521F37A845}"/>
    <cellStyle name="Percent 2 3 2 3 2 2 2 5" xfId="30416" xr:uid="{29AA8AA1-0EE2-4731-8D81-9F151A222600}"/>
    <cellStyle name="Percent 2 3 2 3 2 2 2 6" xfId="45300" xr:uid="{D08D1F81-A995-4119-95F2-DFDE5FC10ECC}"/>
    <cellStyle name="Percent 2 3 2 3 2 2 3" xfId="11590" xr:uid="{8163424D-62FD-43FA-BE0A-C8DD95F7B3A6}"/>
    <cellStyle name="Percent 2 3 2 3 2 2 3 2" xfId="25280" xr:uid="{A5145656-52F0-481D-8C6D-0FA543024FBE}"/>
    <cellStyle name="Percent 2 3 2 3 2 2 3 2 2" xfId="38972" xr:uid="{95E451A7-E0F4-42C5-B533-A128EDE1A875}"/>
    <cellStyle name="Percent 2 3 2 3 2 2 3 2 3" xfId="53856" xr:uid="{E9FC704B-5E96-42B3-8BDB-1AFF1226F204}"/>
    <cellStyle name="Percent 2 3 2 3 2 2 3 3" xfId="18436" xr:uid="{E08D618D-33E5-491F-8F57-10414A3268C0}"/>
    <cellStyle name="Percent 2 3 2 3 2 2 3 4" xfId="32126" xr:uid="{D6501E4D-337D-4D86-8F76-20197E279F40}"/>
    <cellStyle name="Percent 2 3 2 3 2 2 3 5" xfId="47010" xr:uid="{F19ED39D-FF8D-45D6-A856-F4B625733BA2}"/>
    <cellStyle name="Percent 2 3 2 3 2 2 4" xfId="21858" xr:uid="{DC8A17B8-4DD0-4D23-A5F9-43258F471912}"/>
    <cellStyle name="Percent 2 3 2 3 2 2 4 2" xfId="35550" xr:uid="{10E302C8-53EB-4BAB-9401-90FFC59F3412}"/>
    <cellStyle name="Percent 2 3 2 3 2 2 4 3" xfId="50434" xr:uid="{331B477D-D972-44ED-9E00-66DD1CF3CA91}"/>
    <cellStyle name="Percent 2 3 2 3 2 2 5" xfId="15014" xr:uid="{55F1A023-634E-42E6-80F7-7B1DB39F07CB}"/>
    <cellStyle name="Percent 2 3 2 3 2 2 6" xfId="28704" xr:uid="{9AECFFE8-584C-464F-9B57-B5B00DFB9190}"/>
    <cellStyle name="Percent 2 3 2 3 2 2 7" xfId="43588" xr:uid="{AC41DD1C-6249-4F98-94E8-DC746DA65828}"/>
    <cellStyle name="Percent 2 3 2 3 2 3" xfId="9879" xr:uid="{92A8DE87-C8E6-40AE-A762-4D2270200B4C}"/>
    <cellStyle name="Percent 2 3 2 3 2 3 2" xfId="13301" xr:uid="{9A2992D7-2157-49F3-9C87-F46962CDCB92}"/>
    <cellStyle name="Percent 2 3 2 3 2 3 2 2" xfId="26991" xr:uid="{9935848B-F5FA-4D68-824A-D577CD5DD628}"/>
    <cellStyle name="Percent 2 3 2 3 2 3 2 2 2" xfId="40683" xr:uid="{2707A5C3-9781-4DDA-90A9-3599A0F3D7AD}"/>
    <cellStyle name="Percent 2 3 2 3 2 3 2 2 3" xfId="55567" xr:uid="{E63126E8-D7D8-440A-B72B-D62ABE0DAE7E}"/>
    <cellStyle name="Percent 2 3 2 3 2 3 2 3" xfId="20147" xr:uid="{4E1964F7-9044-43FB-906D-4240EC823014}"/>
    <cellStyle name="Percent 2 3 2 3 2 3 2 4" xfId="33837" xr:uid="{B81F0A4E-92F9-4022-8C30-D578999396CC}"/>
    <cellStyle name="Percent 2 3 2 3 2 3 2 5" xfId="48721" xr:uid="{3264CB97-3538-4C54-8600-459F2CF1A2F7}"/>
    <cellStyle name="Percent 2 3 2 3 2 3 3" xfId="23569" xr:uid="{CD0DD9CA-3A34-4919-99B4-4454464B73AF}"/>
    <cellStyle name="Percent 2 3 2 3 2 3 3 2" xfId="37261" xr:uid="{D8B4560B-D31F-4968-8832-51CEC704E2C2}"/>
    <cellStyle name="Percent 2 3 2 3 2 3 3 3" xfId="52145" xr:uid="{ECBFBC52-E27F-46BF-918E-26F80CD7A6AA}"/>
    <cellStyle name="Percent 2 3 2 3 2 3 4" xfId="16725" xr:uid="{E1204181-86E7-4C27-B4E6-FF8538F8E919}"/>
    <cellStyle name="Percent 2 3 2 3 2 3 5" xfId="30415" xr:uid="{E5DEF3E5-67FC-4ED8-A6FC-88F0496E0C0A}"/>
    <cellStyle name="Percent 2 3 2 3 2 3 6" xfId="45299" xr:uid="{DD475F98-E3BD-444D-9471-6CFF753C0591}"/>
    <cellStyle name="Percent 2 3 2 3 2 4" xfId="11589" xr:uid="{B7D08BB1-455A-4051-9C0A-08D9F194C01C}"/>
    <cellStyle name="Percent 2 3 2 3 2 4 2" xfId="25279" xr:uid="{C4AD7853-3D07-44B9-B5AF-1CE6C72AF9FA}"/>
    <cellStyle name="Percent 2 3 2 3 2 4 2 2" xfId="38971" xr:uid="{8058559A-B36A-48EA-B090-EFFD6D488ED6}"/>
    <cellStyle name="Percent 2 3 2 3 2 4 2 3" xfId="53855" xr:uid="{DD132735-3411-4B12-AE09-C980BC50C65B}"/>
    <cellStyle name="Percent 2 3 2 3 2 4 3" xfId="18435" xr:uid="{0D759B3E-4717-48A3-B58B-C0B9E7E45B5C}"/>
    <cellStyle name="Percent 2 3 2 3 2 4 4" xfId="32125" xr:uid="{2F327FC3-6AB5-41E7-B103-6A74A8F00D7C}"/>
    <cellStyle name="Percent 2 3 2 3 2 4 5" xfId="47009" xr:uid="{E8358317-8B4A-4E6D-A4B4-05A91B3BACE9}"/>
    <cellStyle name="Percent 2 3 2 3 2 5" xfId="21857" xr:uid="{6F4F0DEC-EE40-49CE-A1AC-B535E1D16A0F}"/>
    <cellStyle name="Percent 2 3 2 3 2 5 2" xfId="35549" xr:uid="{C21A4B54-35B5-43E3-9E8C-B5741847DC69}"/>
    <cellStyle name="Percent 2 3 2 3 2 5 3" xfId="50433" xr:uid="{C938A608-0717-4210-9C59-A759AB6F6865}"/>
    <cellStyle name="Percent 2 3 2 3 2 6" xfId="15013" xr:uid="{2A285166-BEB7-4DCD-993F-82C70A22E5AB}"/>
    <cellStyle name="Percent 2 3 2 3 2 7" xfId="28703" xr:uid="{18191AA2-AD80-4F01-B6C1-9054B08E8C19}"/>
    <cellStyle name="Percent 2 3 2 3 2 8" xfId="43587" xr:uid="{F7BFB1C1-42A8-4734-B9A0-8CF6CB82F4FC}"/>
    <cellStyle name="Percent 2 3 2 3 3" xfId="8169" xr:uid="{868724FE-9DB4-48F0-9E91-3696DB1F1807}"/>
    <cellStyle name="Percent 2 3 2 3 3 2" xfId="9881" xr:uid="{EB48AEF6-B434-4AC3-95A2-72BAEBC5FA0B}"/>
    <cellStyle name="Percent 2 3 2 3 3 2 2" xfId="13303" xr:uid="{D0569FE7-7395-4651-8BD5-67355F12DDA8}"/>
    <cellStyle name="Percent 2 3 2 3 3 2 2 2" xfId="26993" xr:uid="{0A1FF127-9B31-4739-8938-E5DA23FD1D0A}"/>
    <cellStyle name="Percent 2 3 2 3 3 2 2 2 2" xfId="40685" xr:uid="{E2FC6A90-AACB-4386-924F-9ABE594F45EF}"/>
    <cellStyle name="Percent 2 3 2 3 3 2 2 2 3" xfId="55569" xr:uid="{DD6DDBDE-809B-417E-9F2A-E151EB7DF6BE}"/>
    <cellStyle name="Percent 2 3 2 3 3 2 2 3" xfId="20149" xr:uid="{74FC1475-E816-4EBE-B986-10B5850512DB}"/>
    <cellStyle name="Percent 2 3 2 3 3 2 2 4" xfId="33839" xr:uid="{7631DCE3-D71E-4E36-BA6B-C7D04CC20284}"/>
    <cellStyle name="Percent 2 3 2 3 3 2 2 5" xfId="48723" xr:uid="{7CA98C5D-9183-4205-91AF-FF31CE8DCFE1}"/>
    <cellStyle name="Percent 2 3 2 3 3 2 3" xfId="23571" xr:uid="{01BB6CA3-7E8B-4325-9BC5-E1DA5BBDB1B9}"/>
    <cellStyle name="Percent 2 3 2 3 3 2 3 2" xfId="37263" xr:uid="{8483151C-216E-4B29-B1B1-F2B5D284F967}"/>
    <cellStyle name="Percent 2 3 2 3 3 2 3 3" xfId="52147" xr:uid="{C6DB5D96-8C16-4004-A5B3-50C47F59DAA7}"/>
    <cellStyle name="Percent 2 3 2 3 3 2 4" xfId="16727" xr:uid="{13D3C3FC-08DC-4283-90A3-2BC1F59D4388}"/>
    <cellStyle name="Percent 2 3 2 3 3 2 5" xfId="30417" xr:uid="{B100D8A2-11DE-475A-AC9E-080718F60524}"/>
    <cellStyle name="Percent 2 3 2 3 3 2 6" xfId="45301" xr:uid="{0713A32C-89B2-439E-A55E-A4CB9BB0BB3A}"/>
    <cellStyle name="Percent 2 3 2 3 3 3" xfId="11591" xr:uid="{FA89A5C2-08DB-4152-BD03-955A3225B33C}"/>
    <cellStyle name="Percent 2 3 2 3 3 3 2" xfId="25281" xr:uid="{D08D0252-BAAD-439A-A71D-9463485F5872}"/>
    <cellStyle name="Percent 2 3 2 3 3 3 2 2" xfId="38973" xr:uid="{ECE96EE5-3D83-49C1-86F5-A17534721E43}"/>
    <cellStyle name="Percent 2 3 2 3 3 3 2 3" xfId="53857" xr:uid="{F5FCA5BA-43AE-4E7E-A37B-2D7287FA1741}"/>
    <cellStyle name="Percent 2 3 2 3 3 3 3" xfId="18437" xr:uid="{5C94B1AC-18A4-4828-9F37-6987CB412A35}"/>
    <cellStyle name="Percent 2 3 2 3 3 3 4" xfId="32127" xr:uid="{AA818190-2329-4BD0-921B-486662E32260}"/>
    <cellStyle name="Percent 2 3 2 3 3 3 5" xfId="47011" xr:uid="{758EFB53-EFC9-456E-8438-77B5EB6F641F}"/>
    <cellStyle name="Percent 2 3 2 3 3 4" xfId="21859" xr:uid="{7AEC185B-9CCB-4A20-9DAA-D207CA8D9E50}"/>
    <cellStyle name="Percent 2 3 2 3 3 4 2" xfId="35551" xr:uid="{E72093DF-7F71-4F9E-81A1-E650E592A805}"/>
    <cellStyle name="Percent 2 3 2 3 3 4 3" xfId="50435" xr:uid="{8A6F9CF7-6404-4997-9783-5E70AF8E857B}"/>
    <cellStyle name="Percent 2 3 2 3 3 5" xfId="15015" xr:uid="{6836739D-D415-42B6-983F-510FA1BC8B00}"/>
    <cellStyle name="Percent 2 3 2 3 3 6" xfId="28705" xr:uid="{0FD7559E-42AA-4440-9534-E2CCAD857C4D}"/>
    <cellStyle name="Percent 2 3 2 3 3 7" xfId="43589" xr:uid="{C9BD3B78-406F-4DCD-9E38-83034687FD3C}"/>
    <cellStyle name="Percent 2 3 2 3 4" xfId="8170" xr:uid="{9DE15693-800A-4F05-92DD-D994A72ECA96}"/>
    <cellStyle name="Percent 2 3 2 3 4 2" xfId="9882" xr:uid="{BFCDBA7A-802F-4999-8CEF-EAB5FE00C2E9}"/>
    <cellStyle name="Percent 2 3 2 3 4 2 2" xfId="13304" xr:uid="{BADC6EEA-A4D5-4AA8-821C-77FD6C83618F}"/>
    <cellStyle name="Percent 2 3 2 3 4 2 2 2" xfId="26994" xr:uid="{C47703F2-ACA4-4B46-9FBD-B36A6217BCDC}"/>
    <cellStyle name="Percent 2 3 2 3 4 2 2 2 2" xfId="40686" xr:uid="{DB2DC301-D164-4830-AD55-45052A8D83FC}"/>
    <cellStyle name="Percent 2 3 2 3 4 2 2 2 3" xfId="55570" xr:uid="{4FF29CE0-07B9-47FA-AC8D-3480250049B4}"/>
    <cellStyle name="Percent 2 3 2 3 4 2 2 3" xfId="20150" xr:uid="{D1280000-87BA-4D7A-9AFA-2354C6E818F8}"/>
    <cellStyle name="Percent 2 3 2 3 4 2 2 4" xfId="33840" xr:uid="{BFEB495B-FFC0-45C3-9A78-018FE4743E07}"/>
    <cellStyle name="Percent 2 3 2 3 4 2 2 5" xfId="48724" xr:uid="{AD89622F-70A9-4574-82E8-05E05D53344D}"/>
    <cellStyle name="Percent 2 3 2 3 4 2 3" xfId="23572" xr:uid="{5504E6B9-2407-460F-B482-71FBCA1C3964}"/>
    <cellStyle name="Percent 2 3 2 3 4 2 3 2" xfId="37264" xr:uid="{983E486A-88AE-4EEE-9E18-F75B2CEB26A9}"/>
    <cellStyle name="Percent 2 3 2 3 4 2 3 3" xfId="52148" xr:uid="{0F38153D-F7D9-4830-BC2F-027D90983F7F}"/>
    <cellStyle name="Percent 2 3 2 3 4 2 4" xfId="16728" xr:uid="{EB7E6B5C-BDB2-44BA-AE82-1F75A95E67E4}"/>
    <cellStyle name="Percent 2 3 2 3 4 2 5" xfId="30418" xr:uid="{3B4AE439-E015-4A67-B35A-2F2B9CAE988A}"/>
    <cellStyle name="Percent 2 3 2 3 4 2 6" xfId="45302" xr:uid="{7949C95D-6CDC-44B7-AD4A-841E00443C43}"/>
    <cellStyle name="Percent 2 3 2 3 4 3" xfId="11592" xr:uid="{34CBECC5-D8BD-41CA-927B-0E6496A5DF47}"/>
    <cellStyle name="Percent 2 3 2 3 4 3 2" xfId="25282" xr:uid="{E5B6DC5A-187E-4C1C-A927-0E9CF1FCFB53}"/>
    <cellStyle name="Percent 2 3 2 3 4 3 2 2" xfId="38974" xr:uid="{AF00A42E-B525-419C-99C9-80DA18D5B35B}"/>
    <cellStyle name="Percent 2 3 2 3 4 3 2 3" xfId="53858" xr:uid="{3F16C425-1615-4409-8265-D8F9A5179C25}"/>
    <cellStyle name="Percent 2 3 2 3 4 3 3" xfId="18438" xr:uid="{57F9EAC7-D524-49B9-8D66-6D095D06719B}"/>
    <cellStyle name="Percent 2 3 2 3 4 3 4" xfId="32128" xr:uid="{13B2B2B6-F0B7-4083-81AB-E18D9CB0E332}"/>
    <cellStyle name="Percent 2 3 2 3 4 3 5" xfId="47012" xr:uid="{C666C9C7-6D85-41CC-B8C2-4FF468F1D4F4}"/>
    <cellStyle name="Percent 2 3 2 3 4 4" xfId="21860" xr:uid="{4D2EB22B-DC97-4729-AA59-CD9BADEDCB62}"/>
    <cellStyle name="Percent 2 3 2 3 4 4 2" xfId="35552" xr:uid="{2D3F4073-AAA3-431E-876F-F54437E1E5D3}"/>
    <cellStyle name="Percent 2 3 2 3 4 4 3" xfId="50436" xr:uid="{B05C1A64-8E3B-4077-912F-90CAFBDC63FF}"/>
    <cellStyle name="Percent 2 3 2 3 4 5" xfId="15016" xr:uid="{8611D25F-6C7C-4FD5-802B-322A769E23F1}"/>
    <cellStyle name="Percent 2 3 2 3 4 6" xfId="28706" xr:uid="{4E2FADEF-E821-4BB2-8E5A-1C6D85DEA710}"/>
    <cellStyle name="Percent 2 3 2 3 4 7" xfId="43590" xr:uid="{CEAB31E4-E297-4718-92AE-CB8CB31D8619}"/>
    <cellStyle name="Percent 2 3 2 3 5" xfId="9878" xr:uid="{F837411B-3DAC-4C02-B605-8A7C4F79601F}"/>
    <cellStyle name="Percent 2 3 2 3 5 2" xfId="13300" xr:uid="{2A7BC76F-C25A-4B08-B95F-6EDC1373FB2F}"/>
    <cellStyle name="Percent 2 3 2 3 5 2 2" xfId="26990" xr:uid="{A357F65B-FCE3-4300-BB76-100AEC66CCB6}"/>
    <cellStyle name="Percent 2 3 2 3 5 2 2 2" xfId="40682" xr:uid="{9D601822-0121-41F8-B85D-BF15833E6C07}"/>
    <cellStyle name="Percent 2 3 2 3 5 2 2 3" xfId="55566" xr:uid="{7498B19E-84B8-4D8C-A472-7A42A3948C6B}"/>
    <cellStyle name="Percent 2 3 2 3 5 2 3" xfId="20146" xr:uid="{60BD61D5-FFB1-4B44-9E51-D39418A2BE5A}"/>
    <cellStyle name="Percent 2 3 2 3 5 2 4" xfId="33836" xr:uid="{00A464CD-41B4-4062-98C7-DDBA0BCD733E}"/>
    <cellStyle name="Percent 2 3 2 3 5 2 5" xfId="48720" xr:uid="{60432E1B-1E4F-4730-9442-C0E9E51E6F47}"/>
    <cellStyle name="Percent 2 3 2 3 5 3" xfId="23568" xr:uid="{6890CEB8-C454-4423-848C-C016F1DFE594}"/>
    <cellStyle name="Percent 2 3 2 3 5 3 2" xfId="37260" xr:uid="{C8D20CAD-9F9C-42DC-BDCF-F097D599DE88}"/>
    <cellStyle name="Percent 2 3 2 3 5 3 3" xfId="52144" xr:uid="{6C953980-2D78-407E-974E-F22C7BB51599}"/>
    <cellStyle name="Percent 2 3 2 3 5 4" xfId="16724" xr:uid="{1142890D-04E3-4BF2-B92E-B41432012312}"/>
    <cellStyle name="Percent 2 3 2 3 5 5" xfId="30414" xr:uid="{5C6AAFF8-1951-4F66-B6FB-75535875271B}"/>
    <cellStyle name="Percent 2 3 2 3 5 6" xfId="45298" xr:uid="{F8D23A87-A809-411C-B529-041978F6E831}"/>
    <cellStyle name="Percent 2 3 2 3 6" xfId="11588" xr:uid="{21CB94A4-0824-4435-B609-B77EBC8F5369}"/>
    <cellStyle name="Percent 2 3 2 3 6 2" xfId="25278" xr:uid="{59589908-64AB-42EB-810D-264925293ECB}"/>
    <cellStyle name="Percent 2 3 2 3 6 2 2" xfId="38970" xr:uid="{1B7769A8-4C8B-4CE9-B985-A083EDB67F06}"/>
    <cellStyle name="Percent 2 3 2 3 6 2 3" xfId="53854" xr:uid="{BD20085A-65F5-4967-BA22-99E4D6DEF483}"/>
    <cellStyle name="Percent 2 3 2 3 6 3" xfId="18434" xr:uid="{90709EF4-138C-4F5F-BD6E-D5B6215E9257}"/>
    <cellStyle name="Percent 2 3 2 3 6 4" xfId="32124" xr:uid="{86821617-66D2-48B1-B6EC-0406BA4890F8}"/>
    <cellStyle name="Percent 2 3 2 3 6 5" xfId="47008" xr:uid="{10E6F507-1CF1-48D0-BF1F-2CE984AF300C}"/>
    <cellStyle name="Percent 2 3 2 3 7" xfId="21856" xr:uid="{60F02352-7A95-4D43-BBC6-7C4124023CC6}"/>
    <cellStyle name="Percent 2 3 2 3 7 2" xfId="35548" xr:uid="{3B42A2C0-4810-49F9-BCA0-81483B97C3DF}"/>
    <cellStyle name="Percent 2 3 2 3 7 3" xfId="50432" xr:uid="{53ABD7C4-6802-421B-871E-0A66DF6E21B7}"/>
    <cellStyle name="Percent 2 3 2 3 8" xfId="15012" xr:uid="{6D59242E-FC39-4DE0-A303-4FF93D080C92}"/>
    <cellStyle name="Percent 2 3 2 3 9" xfId="28702" xr:uid="{2B098443-230A-40A7-90F5-30B59609F43D}"/>
    <cellStyle name="Percent 2 3 2 4" xfId="8171" xr:uid="{FE5BF6A2-7723-4BEC-BAED-96D6F5F95450}"/>
    <cellStyle name="Percent 2 3 2 4 2" xfId="8172" xr:uid="{AEC8FD38-68FE-43B5-9A11-0303EDDD30B7}"/>
    <cellStyle name="Percent 2 3 2 4 2 2" xfId="9884" xr:uid="{05E37A90-64EB-4D32-9BAF-ABDB613BA8FC}"/>
    <cellStyle name="Percent 2 3 2 4 2 2 2" xfId="13306" xr:uid="{A4F5C800-2851-4CB7-814B-F57217043C1E}"/>
    <cellStyle name="Percent 2 3 2 4 2 2 2 2" xfId="26996" xr:uid="{1E46A30B-4ACB-406D-B131-6A1CB2B4FCE8}"/>
    <cellStyle name="Percent 2 3 2 4 2 2 2 2 2" xfId="40688" xr:uid="{CD2DB81F-6216-4A75-BFB4-4264BD18B20B}"/>
    <cellStyle name="Percent 2 3 2 4 2 2 2 2 3" xfId="55572" xr:uid="{B5A5F088-961F-4E4D-B933-0AA1F2A74770}"/>
    <cellStyle name="Percent 2 3 2 4 2 2 2 3" xfId="20152" xr:uid="{FB6EFB2C-B8EF-4CDE-BD3A-6AB73F41A386}"/>
    <cellStyle name="Percent 2 3 2 4 2 2 2 4" xfId="33842" xr:uid="{576F760B-1E0D-47B1-AF5B-7E93AB9CDFB5}"/>
    <cellStyle name="Percent 2 3 2 4 2 2 2 5" xfId="48726" xr:uid="{E137FD42-65B1-4719-9902-EB0D7AFBEDFC}"/>
    <cellStyle name="Percent 2 3 2 4 2 2 3" xfId="23574" xr:uid="{09867BC5-11D2-4504-81ED-0B03E5424337}"/>
    <cellStyle name="Percent 2 3 2 4 2 2 3 2" xfId="37266" xr:uid="{38951D5F-3EC4-47E2-A397-02F5F3774536}"/>
    <cellStyle name="Percent 2 3 2 4 2 2 3 3" xfId="52150" xr:uid="{A7A6421B-29D7-4A9C-963B-0E9412D8D223}"/>
    <cellStyle name="Percent 2 3 2 4 2 2 4" xfId="16730" xr:uid="{0E7B5F36-3AF3-4F26-826A-7610266CC466}"/>
    <cellStyle name="Percent 2 3 2 4 2 2 5" xfId="30420" xr:uid="{B317E563-5C8F-4259-96E8-51D8D7DAA0A4}"/>
    <cellStyle name="Percent 2 3 2 4 2 2 6" xfId="45304" xr:uid="{7FAC7979-C417-4925-B6A2-283089A31254}"/>
    <cellStyle name="Percent 2 3 2 4 2 3" xfId="11594" xr:uid="{F3752A6F-71A7-49FF-828A-27EFF04B47FA}"/>
    <cellStyle name="Percent 2 3 2 4 2 3 2" xfId="25284" xr:uid="{C90E2801-77A0-4A03-9F5F-BD1099C99C8E}"/>
    <cellStyle name="Percent 2 3 2 4 2 3 2 2" xfId="38976" xr:uid="{4C2E3B02-505F-48D8-9E00-E618C850ED2F}"/>
    <cellStyle name="Percent 2 3 2 4 2 3 2 3" xfId="53860" xr:uid="{5BC4D340-A8EB-4C83-A03A-FAE1B2541290}"/>
    <cellStyle name="Percent 2 3 2 4 2 3 3" xfId="18440" xr:uid="{F52D5DD0-825B-467D-8FD2-004660478FE9}"/>
    <cellStyle name="Percent 2 3 2 4 2 3 4" xfId="32130" xr:uid="{62BD077B-7E4B-4215-97B4-34CA00BECA64}"/>
    <cellStyle name="Percent 2 3 2 4 2 3 5" xfId="47014" xr:uid="{E86AB20A-6FFC-47B8-BDA4-860DFF6E46F5}"/>
    <cellStyle name="Percent 2 3 2 4 2 4" xfId="21862" xr:uid="{5D6878E0-8A29-4A70-BBB4-7A64819BACC7}"/>
    <cellStyle name="Percent 2 3 2 4 2 4 2" xfId="35554" xr:uid="{A31E02C8-30D0-4E60-9A1F-711540F26963}"/>
    <cellStyle name="Percent 2 3 2 4 2 4 3" xfId="50438" xr:uid="{2DF56E15-E464-4439-B4F2-0A2FD99B8366}"/>
    <cellStyle name="Percent 2 3 2 4 2 5" xfId="15018" xr:uid="{B28FA587-3209-4C79-9B08-2EB460FC4643}"/>
    <cellStyle name="Percent 2 3 2 4 2 6" xfId="28708" xr:uid="{E5CDB21D-CE3D-49D8-A049-BAA4904F4177}"/>
    <cellStyle name="Percent 2 3 2 4 2 7" xfId="43592" xr:uid="{9386C2C0-A76B-4BF9-9909-86830B014A3F}"/>
    <cellStyle name="Percent 2 3 2 4 3" xfId="9883" xr:uid="{A31B8BE9-7F45-4DA2-B068-00DD289E8C3A}"/>
    <cellStyle name="Percent 2 3 2 4 3 2" xfId="13305" xr:uid="{9867D4F4-4918-496D-BD68-0ACAD93C66CF}"/>
    <cellStyle name="Percent 2 3 2 4 3 2 2" xfId="26995" xr:uid="{EB4D2E29-B76E-4EDC-BF92-4403E408EEBA}"/>
    <cellStyle name="Percent 2 3 2 4 3 2 2 2" xfId="40687" xr:uid="{1C0B100A-ED98-4015-94E5-C4DBC64D2D67}"/>
    <cellStyle name="Percent 2 3 2 4 3 2 2 3" xfId="55571" xr:uid="{47F27FE2-F6BF-4C90-9706-0E68363D981D}"/>
    <cellStyle name="Percent 2 3 2 4 3 2 3" xfId="20151" xr:uid="{49913392-7705-49F6-9C50-FCC5C06E6B1A}"/>
    <cellStyle name="Percent 2 3 2 4 3 2 4" xfId="33841" xr:uid="{2CBB65E9-C003-41FD-BED2-8099E0993B30}"/>
    <cellStyle name="Percent 2 3 2 4 3 2 5" xfId="48725" xr:uid="{14DEE188-22DA-4ED0-AC3B-A99FF1E4D333}"/>
    <cellStyle name="Percent 2 3 2 4 3 3" xfId="23573" xr:uid="{B32F9135-5DEB-4E8F-8B15-98F62A7447E8}"/>
    <cellStyle name="Percent 2 3 2 4 3 3 2" xfId="37265" xr:uid="{135B09A3-98BC-4631-8B8E-7716248BABF2}"/>
    <cellStyle name="Percent 2 3 2 4 3 3 3" xfId="52149" xr:uid="{99E5CD20-90AF-466F-96AF-71A6E55EA599}"/>
    <cellStyle name="Percent 2 3 2 4 3 4" xfId="16729" xr:uid="{4770E88F-D543-44D1-9921-00668E3CAB4C}"/>
    <cellStyle name="Percent 2 3 2 4 3 5" xfId="30419" xr:uid="{383A93E3-C263-4A6C-BED9-52C5491E20A5}"/>
    <cellStyle name="Percent 2 3 2 4 3 6" xfId="45303" xr:uid="{E8FADE2A-54F0-480C-8D13-D05447C5BA7B}"/>
    <cellStyle name="Percent 2 3 2 4 4" xfId="11593" xr:uid="{34D13044-9618-4E54-AC80-7F1313ABA5AC}"/>
    <cellStyle name="Percent 2 3 2 4 4 2" xfId="25283" xr:uid="{BB599AEC-F337-47D2-8DE1-4C1D91F239DC}"/>
    <cellStyle name="Percent 2 3 2 4 4 2 2" xfId="38975" xr:uid="{3A5979A5-B436-40F9-823E-43FF49B5D81E}"/>
    <cellStyle name="Percent 2 3 2 4 4 2 3" xfId="53859" xr:uid="{D1AE3D30-72A1-4F08-8CDA-5E6466DE78B3}"/>
    <cellStyle name="Percent 2 3 2 4 4 3" xfId="18439" xr:uid="{943B7004-4EAA-4782-A4C0-6C2FAAC45FD6}"/>
    <cellStyle name="Percent 2 3 2 4 4 4" xfId="32129" xr:uid="{3C2A3C6E-C4F1-422D-9396-4A62673934DA}"/>
    <cellStyle name="Percent 2 3 2 4 4 5" xfId="47013" xr:uid="{73DFD259-A5A3-4CA4-9F1A-2038A3F78D41}"/>
    <cellStyle name="Percent 2 3 2 4 5" xfId="21861" xr:uid="{79F91B19-ECF1-4FF8-A706-BA0E5D19FBA5}"/>
    <cellStyle name="Percent 2 3 2 4 5 2" xfId="35553" xr:uid="{8E1C015D-4908-44F1-AB15-13B188E3741C}"/>
    <cellStyle name="Percent 2 3 2 4 5 3" xfId="50437" xr:uid="{BFDE7393-2787-44E0-9DC6-1C0F661EE216}"/>
    <cellStyle name="Percent 2 3 2 4 6" xfId="15017" xr:uid="{50EA3211-70E0-4675-84D0-8A76AB4B2F7B}"/>
    <cellStyle name="Percent 2 3 2 4 7" xfId="28707" xr:uid="{074F6D71-0D15-4E15-80AB-183B16E59293}"/>
    <cellStyle name="Percent 2 3 2 4 8" xfId="43591" xr:uid="{124370D9-3E9F-41D7-A26C-FAECDAEE66AE}"/>
    <cellStyle name="Percent 2 3 2 5" xfId="8173" xr:uid="{1835F307-2BE3-435A-96B9-AF3935989106}"/>
    <cellStyle name="Percent 2 3 2 5 2" xfId="9885" xr:uid="{436119AA-C120-4FD1-9E33-8DFE11ECB2D9}"/>
    <cellStyle name="Percent 2 3 2 5 2 2" xfId="13307" xr:uid="{BEACE288-3810-4522-AFA0-1230F2B2EB50}"/>
    <cellStyle name="Percent 2 3 2 5 2 2 2" xfId="26997" xr:uid="{A033E9C5-FE28-4F31-AA08-5FAD534883AE}"/>
    <cellStyle name="Percent 2 3 2 5 2 2 2 2" xfId="40689" xr:uid="{1139B7D2-C464-4719-A5AD-0C697D17680C}"/>
    <cellStyle name="Percent 2 3 2 5 2 2 2 3" xfId="55573" xr:uid="{6EFF21A7-41C3-4129-85B3-754F7761B59D}"/>
    <cellStyle name="Percent 2 3 2 5 2 2 3" xfId="20153" xr:uid="{D621A707-D8B4-4720-AF7A-5CAE107BD012}"/>
    <cellStyle name="Percent 2 3 2 5 2 2 4" xfId="33843" xr:uid="{47ED6A53-2AA5-437E-8E5A-BDAF68A0F943}"/>
    <cellStyle name="Percent 2 3 2 5 2 2 5" xfId="48727" xr:uid="{4AA6DC1D-5D80-4E49-B4AF-131FE8BC5913}"/>
    <cellStyle name="Percent 2 3 2 5 2 3" xfId="23575" xr:uid="{4DA44C62-2C96-494C-B4A9-CC9749F12362}"/>
    <cellStyle name="Percent 2 3 2 5 2 3 2" xfId="37267" xr:uid="{32BDAF2F-6F93-4E3C-8271-95D131399A35}"/>
    <cellStyle name="Percent 2 3 2 5 2 3 3" xfId="52151" xr:uid="{837A4F40-D1FE-447B-A80A-FEDE81629DFA}"/>
    <cellStyle name="Percent 2 3 2 5 2 4" xfId="16731" xr:uid="{C9C24721-C566-493C-ACE1-5099381DC0F0}"/>
    <cellStyle name="Percent 2 3 2 5 2 5" xfId="30421" xr:uid="{C58A00D3-1386-45B8-BE37-2D14A63645EB}"/>
    <cellStyle name="Percent 2 3 2 5 2 6" xfId="45305" xr:uid="{0BE9D2AE-0C17-45C9-94B0-0E5E1B0353FF}"/>
    <cellStyle name="Percent 2 3 2 5 3" xfId="11595" xr:uid="{E9EF5D04-02C1-4DEE-BB21-F0CF0328ABB8}"/>
    <cellStyle name="Percent 2 3 2 5 3 2" xfId="25285" xr:uid="{4B7BA8A9-2B17-4E90-9E01-82B3D2DADD9D}"/>
    <cellStyle name="Percent 2 3 2 5 3 2 2" xfId="38977" xr:uid="{E67EF830-3712-4D0A-9161-65F0CE85F98D}"/>
    <cellStyle name="Percent 2 3 2 5 3 2 3" xfId="53861" xr:uid="{12EC61A2-58E0-43C7-856A-FAA5860A615E}"/>
    <cellStyle name="Percent 2 3 2 5 3 3" xfId="18441" xr:uid="{DBD59ED2-103F-4D94-8E93-031442CE042E}"/>
    <cellStyle name="Percent 2 3 2 5 3 4" xfId="32131" xr:uid="{5F47BF66-20BF-4A3B-A01A-88FD9E265BC9}"/>
    <cellStyle name="Percent 2 3 2 5 3 5" xfId="47015" xr:uid="{EA4B50DD-9F29-4DF8-B75C-97059855EC5D}"/>
    <cellStyle name="Percent 2 3 2 5 4" xfId="21863" xr:uid="{AC387B5C-C83F-426D-85BE-2C3360D8F370}"/>
    <cellStyle name="Percent 2 3 2 5 4 2" xfId="35555" xr:uid="{645A57D5-CD7C-4550-B32A-76BF4D13EBF4}"/>
    <cellStyle name="Percent 2 3 2 5 4 3" xfId="50439" xr:uid="{395915B7-E1C0-4CBE-9DFC-788019433962}"/>
    <cellStyle name="Percent 2 3 2 5 5" xfId="15019" xr:uid="{D4822026-4EB1-43E1-884F-218CCA94E8A3}"/>
    <cellStyle name="Percent 2 3 2 5 6" xfId="28709" xr:uid="{8FF92233-7F34-454B-A7A5-B577B6560844}"/>
    <cellStyle name="Percent 2 3 2 5 7" xfId="43593" xr:uid="{F4B9E183-092A-42C7-9C47-A86BF22EA03D}"/>
    <cellStyle name="Percent 2 3 2 6" xfId="8174" xr:uid="{46458292-DD70-455D-95ED-4EE1DD5FB795}"/>
    <cellStyle name="Percent 2 3 2 6 2" xfId="9886" xr:uid="{D5519D09-2515-45E4-A6E6-D09468767659}"/>
    <cellStyle name="Percent 2 3 2 6 2 2" xfId="13308" xr:uid="{4C0508FE-9342-4F37-8A68-AB77D90A79C2}"/>
    <cellStyle name="Percent 2 3 2 6 2 2 2" xfId="26998" xr:uid="{79B22B4B-3FDF-43DB-9ECB-7DC1938E4192}"/>
    <cellStyle name="Percent 2 3 2 6 2 2 2 2" xfId="40690" xr:uid="{072E82D1-A864-4C91-B9C6-05B594E68AEB}"/>
    <cellStyle name="Percent 2 3 2 6 2 2 2 3" xfId="55574" xr:uid="{D834D46C-C00C-4B4D-8882-9AE9EEE2C8A0}"/>
    <cellStyle name="Percent 2 3 2 6 2 2 3" xfId="20154" xr:uid="{2AFC7042-2E52-4274-AA23-2E0BE6455E81}"/>
    <cellStyle name="Percent 2 3 2 6 2 2 4" xfId="33844" xr:uid="{0D572E18-A8A2-436C-B95C-BB1E80A01BCA}"/>
    <cellStyle name="Percent 2 3 2 6 2 2 5" xfId="48728" xr:uid="{AC800284-4001-4FD3-B441-71BD216D5244}"/>
    <cellStyle name="Percent 2 3 2 6 2 3" xfId="23576" xr:uid="{9C3EE971-E209-400D-8C6A-130453650E38}"/>
    <cellStyle name="Percent 2 3 2 6 2 3 2" xfId="37268" xr:uid="{2DE12C2A-1674-4F83-8C86-3FE525522F5A}"/>
    <cellStyle name="Percent 2 3 2 6 2 3 3" xfId="52152" xr:uid="{C7AEA4E8-505C-4D0E-AC95-C0623C86AC6B}"/>
    <cellStyle name="Percent 2 3 2 6 2 4" xfId="16732" xr:uid="{8A6DF45E-54A8-4356-A17D-3A55671D55C0}"/>
    <cellStyle name="Percent 2 3 2 6 2 5" xfId="30422" xr:uid="{5CF2E3D1-0438-4022-B085-B467A83E754E}"/>
    <cellStyle name="Percent 2 3 2 6 2 6" xfId="45306" xr:uid="{F194F2D2-CA79-4CB7-AC6B-05778A830A24}"/>
    <cellStyle name="Percent 2 3 2 6 3" xfId="11596" xr:uid="{47D51D0A-FFF5-4BC0-8D73-F35C553B57BC}"/>
    <cellStyle name="Percent 2 3 2 6 3 2" xfId="25286" xr:uid="{942AF705-A539-4CFF-AAE8-38215B212886}"/>
    <cellStyle name="Percent 2 3 2 6 3 2 2" xfId="38978" xr:uid="{F9D388AE-80DD-4F3A-9E9E-66060F185CB3}"/>
    <cellStyle name="Percent 2 3 2 6 3 2 3" xfId="53862" xr:uid="{305FCBD0-8E66-44F9-BB59-3A22A5CD6CA2}"/>
    <cellStyle name="Percent 2 3 2 6 3 3" xfId="18442" xr:uid="{4DA21975-C291-4818-8A24-BB98D7030099}"/>
    <cellStyle name="Percent 2 3 2 6 3 4" xfId="32132" xr:uid="{EC58701A-9E81-4930-943B-DEA19343294B}"/>
    <cellStyle name="Percent 2 3 2 6 3 5" xfId="47016" xr:uid="{29F859C6-96A3-408E-ABBA-74A25994CC57}"/>
    <cellStyle name="Percent 2 3 2 6 4" xfId="21864" xr:uid="{C801E4C3-5E63-47B6-8271-26DC2572A9F0}"/>
    <cellStyle name="Percent 2 3 2 6 4 2" xfId="35556" xr:uid="{BA47F05D-6A95-4C9B-8C79-0FF7D5916196}"/>
    <cellStyle name="Percent 2 3 2 6 4 3" xfId="50440" xr:uid="{01A7CFDF-B725-4399-9A8A-0739A82D410F}"/>
    <cellStyle name="Percent 2 3 2 6 5" xfId="15020" xr:uid="{9E5511BA-2140-4B67-A030-E297913CB840}"/>
    <cellStyle name="Percent 2 3 2 6 6" xfId="28710" xr:uid="{529C3766-7545-444A-9792-8ECE7A137E81}"/>
    <cellStyle name="Percent 2 3 2 6 7" xfId="43594" xr:uid="{1DC91DC1-66B5-4540-9BDE-FA7EA59FE693}"/>
    <cellStyle name="Percent 2 3 2 7" xfId="9872" xr:uid="{93F25B00-7BFF-4038-B6E9-E72B3C966DD1}"/>
    <cellStyle name="Percent 2 3 2 7 2" xfId="13294" xr:uid="{355619D0-EB53-4A81-96A1-FAEB2691590B}"/>
    <cellStyle name="Percent 2 3 2 7 2 2" xfId="26984" xr:uid="{6B470255-4887-4BDC-A339-F90038F1A535}"/>
    <cellStyle name="Percent 2 3 2 7 2 2 2" xfId="40676" xr:uid="{1AA24A08-79EE-466B-93B3-14C13EA44E30}"/>
    <cellStyle name="Percent 2 3 2 7 2 2 3" xfId="55560" xr:uid="{BA280D2C-AE5C-4AE6-8A50-A0F291D2ADDF}"/>
    <cellStyle name="Percent 2 3 2 7 2 3" xfId="20140" xr:uid="{46701BCB-AD49-4AF6-80FB-135BA3FC2669}"/>
    <cellStyle name="Percent 2 3 2 7 2 4" xfId="33830" xr:uid="{70252121-B46A-45D3-8547-583AC918F68C}"/>
    <cellStyle name="Percent 2 3 2 7 2 5" xfId="48714" xr:uid="{D6F63721-C501-48AF-B5D0-3764F37743BA}"/>
    <cellStyle name="Percent 2 3 2 7 3" xfId="23562" xr:uid="{4CFE0627-CA31-423C-8F30-CD3136301960}"/>
    <cellStyle name="Percent 2 3 2 7 3 2" xfId="37254" xr:uid="{903F0C81-D365-451D-A604-1E05180F0D14}"/>
    <cellStyle name="Percent 2 3 2 7 3 3" xfId="52138" xr:uid="{656EA421-66EC-4047-9410-12663D3C595E}"/>
    <cellStyle name="Percent 2 3 2 7 4" xfId="16718" xr:uid="{C2E93F58-1AAD-4FD9-B809-7D659D33BCCD}"/>
    <cellStyle name="Percent 2 3 2 7 5" xfId="30408" xr:uid="{8D87DDC6-B26A-4F27-BE22-AEA955E631FE}"/>
    <cellStyle name="Percent 2 3 2 7 6" xfId="45292" xr:uid="{D8F2027D-3474-45CE-BE8B-B8EDD4598BFA}"/>
    <cellStyle name="Percent 2 3 2 8" xfId="11582" xr:uid="{43679094-47A1-44B4-93DD-D0CEE4316150}"/>
    <cellStyle name="Percent 2 3 2 8 2" xfId="25272" xr:uid="{990E88C5-9A95-43A2-9FE7-B89D4A430B53}"/>
    <cellStyle name="Percent 2 3 2 8 2 2" xfId="38964" xr:uid="{334FA830-60D6-403A-966F-17DE9F970B53}"/>
    <cellStyle name="Percent 2 3 2 8 2 3" xfId="53848" xr:uid="{2C65DC0B-F434-4112-86F2-83ECF0655C1C}"/>
    <cellStyle name="Percent 2 3 2 8 3" xfId="18428" xr:uid="{37A46181-24EA-4DDA-9695-D0A9596D02E8}"/>
    <cellStyle name="Percent 2 3 2 8 4" xfId="32118" xr:uid="{2709706C-D06D-4611-BF3E-26963963BDEF}"/>
    <cellStyle name="Percent 2 3 2 8 5" xfId="47002" xr:uid="{C1BA301B-D83E-4DF6-87C0-C93EE92E0182}"/>
    <cellStyle name="Percent 2 3 2 9" xfId="21850" xr:uid="{B17CF065-C260-4EC4-9F13-73C1BF004DD7}"/>
    <cellStyle name="Percent 2 3 2 9 2" xfId="35542" xr:uid="{20FF7F64-095E-47D0-91EE-18031ED48BAD}"/>
    <cellStyle name="Percent 2 3 2 9 3" xfId="50426" xr:uid="{91A1CE1B-6EC8-40C6-8045-888AD1F79A8E}"/>
    <cellStyle name="Percent 2 3 3" xfId="8175" xr:uid="{DEB25550-7E82-48D2-89A9-7F3BA9D1FB45}"/>
    <cellStyle name="Percent 2 3 3 10" xfId="43595" xr:uid="{AC7E9054-778C-4C56-8ED7-3AFF35E9D077}"/>
    <cellStyle name="Percent 2 3 3 2" xfId="8176" xr:uid="{92C0914A-3AD2-44E3-8E1B-86F602805FA4}"/>
    <cellStyle name="Percent 2 3 3 2 2" xfId="8177" xr:uid="{A7C24C8F-F542-4CE9-8842-446E884F914B}"/>
    <cellStyle name="Percent 2 3 3 2 2 2" xfId="9889" xr:uid="{55A1D50E-48C2-4400-819D-ACC5F17CEC5A}"/>
    <cellStyle name="Percent 2 3 3 2 2 2 2" xfId="13311" xr:uid="{58CA81AA-5729-471E-B489-A895F8BED209}"/>
    <cellStyle name="Percent 2 3 3 2 2 2 2 2" xfId="27001" xr:uid="{691BA64C-041E-4957-86F4-C290AD63C609}"/>
    <cellStyle name="Percent 2 3 3 2 2 2 2 2 2" xfId="40693" xr:uid="{0EB28B53-8E4C-49B8-A298-3BE2C3804235}"/>
    <cellStyle name="Percent 2 3 3 2 2 2 2 2 3" xfId="55577" xr:uid="{81B26361-6910-40C7-94D7-412B54BA01AB}"/>
    <cellStyle name="Percent 2 3 3 2 2 2 2 3" xfId="20157" xr:uid="{A726C228-E972-4057-97A9-0C7FD078541A}"/>
    <cellStyle name="Percent 2 3 3 2 2 2 2 4" xfId="33847" xr:uid="{478DD5A2-A37E-457B-B05A-3D908B8A87D0}"/>
    <cellStyle name="Percent 2 3 3 2 2 2 2 5" xfId="48731" xr:uid="{9249D6AB-2588-46D4-9E7D-BB131E25453A}"/>
    <cellStyle name="Percent 2 3 3 2 2 2 3" xfId="23579" xr:uid="{CF0BD4E3-5293-4785-B3FB-BE80AB56110C}"/>
    <cellStyle name="Percent 2 3 3 2 2 2 3 2" xfId="37271" xr:uid="{390EB4D1-BE70-427D-AC0C-D643674668B2}"/>
    <cellStyle name="Percent 2 3 3 2 2 2 3 3" xfId="52155" xr:uid="{37B5ADB1-3BB9-4446-A1FF-07EEE421C151}"/>
    <cellStyle name="Percent 2 3 3 2 2 2 4" xfId="16735" xr:uid="{ED240FAC-9D4D-4986-AC56-F5362EAB505D}"/>
    <cellStyle name="Percent 2 3 3 2 2 2 5" xfId="30425" xr:uid="{1CC1187F-0B5C-4671-8561-A47870BC7EDA}"/>
    <cellStyle name="Percent 2 3 3 2 2 2 6" xfId="45309" xr:uid="{0C6F2010-8F9B-46F8-B9CB-4E8D410AE24B}"/>
    <cellStyle name="Percent 2 3 3 2 2 3" xfId="11599" xr:uid="{4332FF78-13A0-4E1B-A2D6-624ED86AE5CB}"/>
    <cellStyle name="Percent 2 3 3 2 2 3 2" xfId="25289" xr:uid="{C7CAFB36-B81F-4644-8A39-C0682A543C0B}"/>
    <cellStyle name="Percent 2 3 3 2 2 3 2 2" xfId="38981" xr:uid="{A129286A-F286-423F-9E15-6A23064EC497}"/>
    <cellStyle name="Percent 2 3 3 2 2 3 2 3" xfId="53865" xr:uid="{51C2DF92-57D0-42F4-A9C8-85E2F1919D2B}"/>
    <cellStyle name="Percent 2 3 3 2 2 3 3" xfId="18445" xr:uid="{C1710475-7EA0-4BEE-989A-DCCD49931A5E}"/>
    <cellStyle name="Percent 2 3 3 2 2 3 4" xfId="32135" xr:uid="{26F95E90-1F89-401E-AF0D-FBFE6382B201}"/>
    <cellStyle name="Percent 2 3 3 2 2 3 5" xfId="47019" xr:uid="{9576BA2C-E2E4-4591-8C8D-624478D37322}"/>
    <cellStyle name="Percent 2 3 3 2 2 4" xfId="21867" xr:uid="{34EAFC33-8345-4919-8392-33EB64E3B19E}"/>
    <cellStyle name="Percent 2 3 3 2 2 4 2" xfId="35559" xr:uid="{EE7A04DD-BD25-46C1-9F3D-E418593C45F6}"/>
    <cellStyle name="Percent 2 3 3 2 2 4 3" xfId="50443" xr:uid="{40E0E4B0-A3BA-4D10-BA3E-FBC6BBE211C4}"/>
    <cellStyle name="Percent 2 3 3 2 2 5" xfId="15023" xr:uid="{3D523545-918B-416C-B6B9-8703E38E4E35}"/>
    <cellStyle name="Percent 2 3 3 2 2 6" xfId="28713" xr:uid="{6FE77A7E-4799-4E87-A74E-34950DBE0D47}"/>
    <cellStyle name="Percent 2 3 3 2 2 7" xfId="43597" xr:uid="{267B51D0-E197-45C7-B35E-79736CBF40F5}"/>
    <cellStyle name="Percent 2 3 3 2 3" xfId="9888" xr:uid="{2390A591-1CA6-42CB-B408-0B179EA6F4F4}"/>
    <cellStyle name="Percent 2 3 3 2 3 2" xfId="13310" xr:uid="{A3CFA003-F6FD-4075-83E9-CFAB7AF725B3}"/>
    <cellStyle name="Percent 2 3 3 2 3 2 2" xfId="27000" xr:uid="{EFB1BE7F-1F99-4DE6-9DF0-72B1F4A9AEDF}"/>
    <cellStyle name="Percent 2 3 3 2 3 2 2 2" xfId="40692" xr:uid="{F8757612-2788-439C-9637-F386141817C4}"/>
    <cellStyle name="Percent 2 3 3 2 3 2 2 3" xfId="55576" xr:uid="{05CEC2A3-E5C7-46C6-8C1F-1F1284157285}"/>
    <cellStyle name="Percent 2 3 3 2 3 2 3" xfId="20156" xr:uid="{91E750C8-6217-449C-98AE-109B4B11C8F4}"/>
    <cellStyle name="Percent 2 3 3 2 3 2 4" xfId="33846" xr:uid="{CFB4397E-8546-4685-90E5-48F7F5786540}"/>
    <cellStyle name="Percent 2 3 3 2 3 2 5" xfId="48730" xr:uid="{7D2FC9ED-A2FD-4702-8092-D6297CEF6DD4}"/>
    <cellStyle name="Percent 2 3 3 2 3 3" xfId="23578" xr:uid="{9CC5AF7C-1586-4A21-AEFA-070346B465EB}"/>
    <cellStyle name="Percent 2 3 3 2 3 3 2" xfId="37270" xr:uid="{A2CC86EB-C162-46B7-9BC2-124936C2FBAA}"/>
    <cellStyle name="Percent 2 3 3 2 3 3 3" xfId="52154" xr:uid="{3BA15A48-5312-4859-A09A-B626A7A5EBCC}"/>
    <cellStyle name="Percent 2 3 3 2 3 4" xfId="16734" xr:uid="{8F8079E0-87BE-46ED-B41A-3235F593D8AE}"/>
    <cellStyle name="Percent 2 3 3 2 3 5" xfId="30424" xr:uid="{7F414005-B8BC-4EA6-99B1-BC852CC07606}"/>
    <cellStyle name="Percent 2 3 3 2 3 6" xfId="45308" xr:uid="{7E907213-D68D-4783-B62D-C3CDA183FBB5}"/>
    <cellStyle name="Percent 2 3 3 2 4" xfId="11598" xr:uid="{4476769F-81CD-405B-961F-D8430702B805}"/>
    <cellStyle name="Percent 2 3 3 2 4 2" xfId="25288" xr:uid="{EC1A110B-D659-4EF6-8D87-BAB4B0EF39A4}"/>
    <cellStyle name="Percent 2 3 3 2 4 2 2" xfId="38980" xr:uid="{0BA6E747-08CB-4A69-9D6D-E60B2DDCF4A8}"/>
    <cellStyle name="Percent 2 3 3 2 4 2 3" xfId="53864" xr:uid="{00BF973E-246D-415B-8807-F525DF906BA5}"/>
    <cellStyle name="Percent 2 3 3 2 4 3" xfId="18444" xr:uid="{A0B302B0-F3D9-4C6B-AFE4-96151CE3AADD}"/>
    <cellStyle name="Percent 2 3 3 2 4 4" xfId="32134" xr:uid="{A482C633-6C51-4BD2-A879-32B437267F64}"/>
    <cellStyle name="Percent 2 3 3 2 4 5" xfId="47018" xr:uid="{A03C829F-A80A-4375-B14D-8794902201D9}"/>
    <cellStyle name="Percent 2 3 3 2 5" xfId="21866" xr:uid="{CE8258B3-FC7F-4989-82E1-B8CE814CC8D3}"/>
    <cellStyle name="Percent 2 3 3 2 5 2" xfId="35558" xr:uid="{C52B9868-17EE-4BB4-BFAC-ED13D59CF9CE}"/>
    <cellStyle name="Percent 2 3 3 2 5 3" xfId="50442" xr:uid="{1048A6E5-D56E-4BCF-A245-701DD30B3262}"/>
    <cellStyle name="Percent 2 3 3 2 6" xfId="15022" xr:uid="{B5A1100E-1971-47FD-9A05-A4482D33F1EF}"/>
    <cellStyle name="Percent 2 3 3 2 7" xfId="28712" xr:uid="{35B0FD91-CE8F-4A8F-B9B9-6D0D1723326D}"/>
    <cellStyle name="Percent 2 3 3 2 8" xfId="43596" xr:uid="{CB7699DF-4B50-41F4-80F0-4BBCE68B80DE}"/>
    <cellStyle name="Percent 2 3 3 3" xfId="8178" xr:uid="{465B2E27-8955-4720-8296-4E4D2DBAA521}"/>
    <cellStyle name="Percent 2 3 3 3 2" xfId="9890" xr:uid="{8D8772BC-9289-4AE8-B136-C665ECB65CCB}"/>
    <cellStyle name="Percent 2 3 3 3 2 2" xfId="13312" xr:uid="{871474E3-76D9-40AE-B0C6-80CD19DEC9CF}"/>
    <cellStyle name="Percent 2 3 3 3 2 2 2" xfId="27002" xr:uid="{60B5902A-EF2A-4DBB-B571-7CD7F60DC57E}"/>
    <cellStyle name="Percent 2 3 3 3 2 2 2 2" xfId="40694" xr:uid="{607B17D7-C8F4-4970-8A07-27DAF7F78BB7}"/>
    <cellStyle name="Percent 2 3 3 3 2 2 2 3" xfId="55578" xr:uid="{8E480E41-17B2-4BB7-8DFC-EAE9F3AB3156}"/>
    <cellStyle name="Percent 2 3 3 3 2 2 3" xfId="20158" xr:uid="{34A875E2-2F3A-4F76-A88F-357CAB1B9F94}"/>
    <cellStyle name="Percent 2 3 3 3 2 2 4" xfId="33848" xr:uid="{E82305C0-8A47-42E9-B508-E8069F7BC54A}"/>
    <cellStyle name="Percent 2 3 3 3 2 2 5" xfId="48732" xr:uid="{39300BE3-1BC8-458B-AD4F-803CAB9F9B9F}"/>
    <cellStyle name="Percent 2 3 3 3 2 3" xfId="23580" xr:uid="{E2C3E97F-D2A1-4146-846A-E405DA87580C}"/>
    <cellStyle name="Percent 2 3 3 3 2 3 2" xfId="37272" xr:uid="{F2839CEA-A3D6-4392-9ACB-2A4BB081E94D}"/>
    <cellStyle name="Percent 2 3 3 3 2 3 3" xfId="52156" xr:uid="{C0A9BBFF-6FD4-400A-BC04-5C984FF01207}"/>
    <cellStyle name="Percent 2 3 3 3 2 4" xfId="16736" xr:uid="{A78E0F77-E965-4741-BC42-AA241AE3BAE9}"/>
    <cellStyle name="Percent 2 3 3 3 2 5" xfId="30426" xr:uid="{B2C46844-8B0D-4351-9057-CD9EEC75AAA3}"/>
    <cellStyle name="Percent 2 3 3 3 2 6" xfId="45310" xr:uid="{D2381485-29E3-43CE-9AEA-2875BDEABF80}"/>
    <cellStyle name="Percent 2 3 3 3 3" xfId="11600" xr:uid="{D6AD85D5-0597-4C0E-8E54-391AFB6BA7EA}"/>
    <cellStyle name="Percent 2 3 3 3 3 2" xfId="25290" xr:uid="{5F012F4E-0944-445E-9FD9-21BA06914758}"/>
    <cellStyle name="Percent 2 3 3 3 3 2 2" xfId="38982" xr:uid="{4B8612B3-90DA-4237-9441-479FC2257A2F}"/>
    <cellStyle name="Percent 2 3 3 3 3 2 3" xfId="53866" xr:uid="{655E0630-E38F-4EA5-B4B2-55ADA4355414}"/>
    <cellStyle name="Percent 2 3 3 3 3 3" xfId="18446" xr:uid="{2645EBEF-7D82-4842-891F-CF9309636878}"/>
    <cellStyle name="Percent 2 3 3 3 3 4" xfId="32136" xr:uid="{AEB2AFEB-2764-43B6-991D-2032EB092060}"/>
    <cellStyle name="Percent 2 3 3 3 3 5" xfId="47020" xr:uid="{54EA77BB-5D33-41BD-9A80-34197DBA2905}"/>
    <cellStyle name="Percent 2 3 3 3 4" xfId="21868" xr:uid="{0EC602B7-FB91-454F-97D8-C395CB6F2854}"/>
    <cellStyle name="Percent 2 3 3 3 4 2" xfId="35560" xr:uid="{9A4F2AFA-49F9-4E21-858B-398F3FCBEE40}"/>
    <cellStyle name="Percent 2 3 3 3 4 3" xfId="50444" xr:uid="{E5BF7683-8279-458A-951B-A7C09FAD667B}"/>
    <cellStyle name="Percent 2 3 3 3 5" xfId="15024" xr:uid="{DCCD98E2-52E1-4A1E-B1F0-F21D120DCF51}"/>
    <cellStyle name="Percent 2 3 3 3 6" xfId="28714" xr:uid="{C107EC6C-CCB3-42DC-8A6D-D91392EF6C18}"/>
    <cellStyle name="Percent 2 3 3 3 7" xfId="43598" xr:uid="{FC2554B1-D02A-4A13-A53C-6CD0741B6F68}"/>
    <cellStyle name="Percent 2 3 3 4" xfId="8179" xr:uid="{AC0C3700-B5E7-4B69-BA34-7BFB58EF28A9}"/>
    <cellStyle name="Percent 2 3 3 4 2" xfId="9891" xr:uid="{F2D230D9-6CF7-4D84-ABC4-1ABA476B706D}"/>
    <cellStyle name="Percent 2 3 3 4 2 2" xfId="13313" xr:uid="{5875E9C4-37E2-4763-8376-9D29E5FDB0AB}"/>
    <cellStyle name="Percent 2 3 3 4 2 2 2" xfId="27003" xr:uid="{8F584239-D697-40A3-A736-9F8F7B554005}"/>
    <cellStyle name="Percent 2 3 3 4 2 2 2 2" xfId="40695" xr:uid="{841970A6-7B2A-44F4-AB95-A3A06725B772}"/>
    <cellStyle name="Percent 2 3 3 4 2 2 2 3" xfId="55579" xr:uid="{B1B23847-B32E-49AB-969F-FD651BE663E8}"/>
    <cellStyle name="Percent 2 3 3 4 2 2 3" xfId="20159" xr:uid="{5D895A9F-92A5-4C58-B071-2572CBAAF51C}"/>
    <cellStyle name="Percent 2 3 3 4 2 2 4" xfId="33849" xr:uid="{36B67D33-303E-40DF-B200-5F9D668DFBDF}"/>
    <cellStyle name="Percent 2 3 3 4 2 2 5" xfId="48733" xr:uid="{7014E6D7-0395-4256-A55C-4E411B9770E8}"/>
    <cellStyle name="Percent 2 3 3 4 2 3" xfId="23581" xr:uid="{4D8A1392-CE53-4FBE-B31F-95703F353F08}"/>
    <cellStyle name="Percent 2 3 3 4 2 3 2" xfId="37273" xr:uid="{F70F63D0-810F-4323-8A2E-7580DBE1603E}"/>
    <cellStyle name="Percent 2 3 3 4 2 3 3" xfId="52157" xr:uid="{D81D5131-3034-4ADE-8CDF-8C4E7831CEF1}"/>
    <cellStyle name="Percent 2 3 3 4 2 4" xfId="16737" xr:uid="{1B95DBA7-98B9-43C8-8343-A0691450AAFE}"/>
    <cellStyle name="Percent 2 3 3 4 2 5" xfId="30427" xr:uid="{DB965ED1-63A2-4A0B-A1EC-1837241E7F0B}"/>
    <cellStyle name="Percent 2 3 3 4 2 6" xfId="45311" xr:uid="{4374F7FB-A502-4DDF-AC17-2F0AEF586CB3}"/>
    <cellStyle name="Percent 2 3 3 4 3" xfId="11601" xr:uid="{1524C22F-0546-42D1-BD3E-95C0B3E7F9AE}"/>
    <cellStyle name="Percent 2 3 3 4 3 2" xfId="25291" xr:uid="{72FFF7D5-2336-48C6-B35F-A1369098A385}"/>
    <cellStyle name="Percent 2 3 3 4 3 2 2" xfId="38983" xr:uid="{717C294E-EEF0-40F4-B2B8-2ECB0C41D129}"/>
    <cellStyle name="Percent 2 3 3 4 3 2 3" xfId="53867" xr:uid="{39A84172-BE49-401A-BC34-02A2DAC7F9BE}"/>
    <cellStyle name="Percent 2 3 3 4 3 3" xfId="18447" xr:uid="{4BA63CA6-F634-45BE-A798-002B9314D9A6}"/>
    <cellStyle name="Percent 2 3 3 4 3 4" xfId="32137" xr:uid="{69095220-B268-4370-A496-32DC28D80509}"/>
    <cellStyle name="Percent 2 3 3 4 3 5" xfId="47021" xr:uid="{F0B0F51A-9E84-418F-99AE-96C1285DAC11}"/>
    <cellStyle name="Percent 2 3 3 4 4" xfId="21869" xr:uid="{1EA9EDDD-E2FE-4C87-80DE-AF567B241E4D}"/>
    <cellStyle name="Percent 2 3 3 4 4 2" xfId="35561" xr:uid="{309D5918-071D-47CA-8646-8049C984431C}"/>
    <cellStyle name="Percent 2 3 3 4 4 3" xfId="50445" xr:uid="{E373C5A6-318B-4745-9198-E350747EC826}"/>
    <cellStyle name="Percent 2 3 3 4 5" xfId="15025" xr:uid="{06366FF4-0BCC-4716-B9ED-D3ECB70BB5B3}"/>
    <cellStyle name="Percent 2 3 3 4 6" xfId="28715" xr:uid="{A7F3A78C-6927-4C6C-8548-865C9DC4601A}"/>
    <cellStyle name="Percent 2 3 3 4 7" xfId="43599" xr:uid="{6169D345-87D4-43DC-9C6B-C8329245A4A5}"/>
    <cellStyle name="Percent 2 3 3 5" xfId="9887" xr:uid="{1FB21C15-86E5-4BC1-88AB-60D210F11253}"/>
    <cellStyle name="Percent 2 3 3 5 2" xfId="13309" xr:uid="{9421C2B8-C177-453B-9225-ADE7D4D4C705}"/>
    <cellStyle name="Percent 2 3 3 5 2 2" xfId="26999" xr:uid="{3A822667-3F9F-4585-BC39-5519D252B98E}"/>
    <cellStyle name="Percent 2 3 3 5 2 2 2" xfId="40691" xr:uid="{EA933CFD-BB38-4F1A-89D4-568B0B77C7C2}"/>
    <cellStyle name="Percent 2 3 3 5 2 2 3" xfId="55575" xr:uid="{8F65EF05-25ED-4663-94DB-27E96E74C6B8}"/>
    <cellStyle name="Percent 2 3 3 5 2 3" xfId="20155" xr:uid="{6ECF8D78-BF2D-45F7-8EFC-64FB8F6AA58E}"/>
    <cellStyle name="Percent 2 3 3 5 2 4" xfId="33845" xr:uid="{457E8159-FA9E-4A02-908C-7E27AC7AFC7B}"/>
    <cellStyle name="Percent 2 3 3 5 2 5" xfId="48729" xr:uid="{9162B1D0-C779-4F13-8669-CFBA910F8547}"/>
    <cellStyle name="Percent 2 3 3 5 3" xfId="23577" xr:uid="{910ADBD3-B59D-436D-BC10-33055EF4EFFC}"/>
    <cellStyle name="Percent 2 3 3 5 3 2" xfId="37269" xr:uid="{8C0D594D-11C6-4DD8-A885-9FF282F2ECEB}"/>
    <cellStyle name="Percent 2 3 3 5 3 3" xfId="52153" xr:uid="{40B227B0-8F2C-41B3-949A-64B341DEEFA6}"/>
    <cellStyle name="Percent 2 3 3 5 4" xfId="16733" xr:uid="{776AD8D5-984F-4455-AAC4-3D8E0536E067}"/>
    <cellStyle name="Percent 2 3 3 5 5" xfId="30423" xr:uid="{10E65BCD-4E61-45A2-B331-FE13A5178A72}"/>
    <cellStyle name="Percent 2 3 3 5 6" xfId="45307" xr:uid="{3DC7F41B-52ED-4699-A956-592039CCC6A7}"/>
    <cellStyle name="Percent 2 3 3 6" xfId="11597" xr:uid="{6ECCB408-6D0A-497B-86E0-A5FEAFEB3704}"/>
    <cellStyle name="Percent 2 3 3 6 2" xfId="25287" xr:uid="{1FA3C409-9856-4718-A81E-FD1075CA138D}"/>
    <cellStyle name="Percent 2 3 3 6 2 2" xfId="38979" xr:uid="{FAFCEBCB-E36E-4EDF-8216-3D0FC8448F68}"/>
    <cellStyle name="Percent 2 3 3 6 2 3" xfId="53863" xr:uid="{365A9A6F-B673-4DA6-82A7-DAC2C598A7D8}"/>
    <cellStyle name="Percent 2 3 3 6 3" xfId="18443" xr:uid="{3E0D84A8-95AE-4AD9-A180-D78FE8FB6D7B}"/>
    <cellStyle name="Percent 2 3 3 6 4" xfId="32133" xr:uid="{D46F90FE-D82F-4023-A1A6-3D8314CDDE99}"/>
    <cellStyle name="Percent 2 3 3 6 5" xfId="47017" xr:uid="{3A3A861A-E0A8-4DF4-B1DA-87280324873A}"/>
    <cellStyle name="Percent 2 3 3 7" xfId="21865" xr:uid="{333F1115-2E89-4ED7-8A07-8BB63F015733}"/>
    <cellStyle name="Percent 2 3 3 7 2" xfId="35557" xr:uid="{7391FC1F-A8A8-42B3-800A-06BE8E8CA7D3}"/>
    <cellStyle name="Percent 2 3 3 7 3" xfId="50441" xr:uid="{86CDE19F-612A-43B3-9361-207EB9F07C59}"/>
    <cellStyle name="Percent 2 3 3 8" xfId="15021" xr:uid="{5A86E57A-5243-47BC-9871-76484E1B7B65}"/>
    <cellStyle name="Percent 2 3 3 9" xfId="28711" xr:uid="{9FE50E42-4333-4353-A3F2-595079E781B8}"/>
    <cellStyle name="Percent 2 3 4" xfId="8180" xr:uid="{29B8C326-94F0-4E40-A723-65308740D471}"/>
    <cellStyle name="Percent 2 3 4 10" xfId="43600" xr:uid="{7D12DDEA-359A-4C6F-8EFA-A2BAF54DFFFF}"/>
    <cellStyle name="Percent 2 3 4 2" xfId="8181" xr:uid="{49AD3778-FF58-45FC-AB44-BCDAE80E347C}"/>
    <cellStyle name="Percent 2 3 4 2 2" xfId="8182" xr:uid="{B4343BD3-8127-4739-B332-F1ACF95C0B22}"/>
    <cellStyle name="Percent 2 3 4 2 2 2" xfId="9894" xr:uid="{801BCBD5-2C28-4CCC-907F-C9612ED13E78}"/>
    <cellStyle name="Percent 2 3 4 2 2 2 2" xfId="13316" xr:uid="{6ECC56AD-F9AF-400C-A6AE-A5C35B8DDE53}"/>
    <cellStyle name="Percent 2 3 4 2 2 2 2 2" xfId="27006" xr:uid="{16BE4B10-78C4-4F48-AB01-A514CE45243C}"/>
    <cellStyle name="Percent 2 3 4 2 2 2 2 2 2" xfId="40698" xr:uid="{98D3C78B-8F5D-459E-A893-32CCA8097F33}"/>
    <cellStyle name="Percent 2 3 4 2 2 2 2 2 3" xfId="55582" xr:uid="{D5CA9C73-2DCB-4DD3-825F-1B0B62C05CF0}"/>
    <cellStyle name="Percent 2 3 4 2 2 2 2 3" xfId="20162" xr:uid="{A2A1C76C-DB8B-4404-82A8-1260F01E2298}"/>
    <cellStyle name="Percent 2 3 4 2 2 2 2 4" xfId="33852" xr:uid="{2FAC884D-EE66-4510-8006-BF22042D699C}"/>
    <cellStyle name="Percent 2 3 4 2 2 2 2 5" xfId="48736" xr:uid="{762EA2D0-FE52-4FDF-B42C-4304DB1DC1AF}"/>
    <cellStyle name="Percent 2 3 4 2 2 2 3" xfId="23584" xr:uid="{BA62F6CB-9F87-4BAC-AB9F-D607CC722FCF}"/>
    <cellStyle name="Percent 2 3 4 2 2 2 3 2" xfId="37276" xr:uid="{1DC05EEF-4DE3-4462-A27F-D48013836140}"/>
    <cellStyle name="Percent 2 3 4 2 2 2 3 3" xfId="52160" xr:uid="{BDCB4114-0411-4CBB-ABF7-77E00ED520D6}"/>
    <cellStyle name="Percent 2 3 4 2 2 2 4" xfId="16740" xr:uid="{26A8433D-D294-4A6D-A949-B0DDA55D4AD9}"/>
    <cellStyle name="Percent 2 3 4 2 2 2 5" xfId="30430" xr:uid="{44DE0DA8-DACD-4FD3-8BF5-960965930612}"/>
    <cellStyle name="Percent 2 3 4 2 2 2 6" xfId="45314" xr:uid="{7BE14055-69C7-40CB-A5FA-94CCB7DD91AF}"/>
    <cellStyle name="Percent 2 3 4 2 2 3" xfId="11604" xr:uid="{7E154E28-7BC0-4BA4-9742-DF8C5988FE16}"/>
    <cellStyle name="Percent 2 3 4 2 2 3 2" xfId="25294" xr:uid="{B6AE3684-FF24-4651-B8BC-120D4EADBB54}"/>
    <cellStyle name="Percent 2 3 4 2 2 3 2 2" xfId="38986" xr:uid="{2275770F-A0AE-4E3D-AD9E-EC4A468BA224}"/>
    <cellStyle name="Percent 2 3 4 2 2 3 2 3" xfId="53870" xr:uid="{1FA7E7F1-E368-49DC-A9D4-E3F0C3A1B697}"/>
    <cellStyle name="Percent 2 3 4 2 2 3 3" xfId="18450" xr:uid="{524372C8-5700-4A86-B1BC-AA5B1C47463E}"/>
    <cellStyle name="Percent 2 3 4 2 2 3 4" xfId="32140" xr:uid="{AB7F882C-01D7-46C3-8752-D65CA03778E0}"/>
    <cellStyle name="Percent 2 3 4 2 2 3 5" xfId="47024" xr:uid="{28ADD232-E9C8-455E-AD0D-4AF2ED4E25A9}"/>
    <cellStyle name="Percent 2 3 4 2 2 4" xfId="21872" xr:uid="{D5A6D29E-95DD-4753-9E69-24A4C105CF7E}"/>
    <cellStyle name="Percent 2 3 4 2 2 4 2" xfId="35564" xr:uid="{5442A946-EF27-46E9-B039-1D2358E2E5D0}"/>
    <cellStyle name="Percent 2 3 4 2 2 4 3" xfId="50448" xr:uid="{037328A9-89A9-4B9C-AA06-0474A07382DC}"/>
    <cellStyle name="Percent 2 3 4 2 2 5" xfId="15028" xr:uid="{A9698154-C6E6-489B-896E-89B6647E80E7}"/>
    <cellStyle name="Percent 2 3 4 2 2 6" xfId="28718" xr:uid="{F35A005B-3C7B-4832-830E-B33C0C156ECB}"/>
    <cellStyle name="Percent 2 3 4 2 2 7" xfId="43602" xr:uid="{ABD159D6-6BB2-4579-840A-7FAC7E6DD2EE}"/>
    <cellStyle name="Percent 2 3 4 2 3" xfId="9893" xr:uid="{AF30FA3F-08A3-4CFD-A230-3533D36A89A1}"/>
    <cellStyle name="Percent 2 3 4 2 3 2" xfId="13315" xr:uid="{E50194B8-1C81-4579-99D9-DA4D95BBE71C}"/>
    <cellStyle name="Percent 2 3 4 2 3 2 2" xfId="27005" xr:uid="{3CFB1F85-2089-4D3C-B6E5-8CB4D619876F}"/>
    <cellStyle name="Percent 2 3 4 2 3 2 2 2" xfId="40697" xr:uid="{E27CBE4A-7AE7-4537-8292-32E01EA398B9}"/>
    <cellStyle name="Percent 2 3 4 2 3 2 2 3" xfId="55581" xr:uid="{4CD00F2F-3CF7-4DD6-B250-AC32F5CC5E4D}"/>
    <cellStyle name="Percent 2 3 4 2 3 2 3" xfId="20161" xr:uid="{31AEB9FF-D469-4626-B128-248CE2951FB6}"/>
    <cellStyle name="Percent 2 3 4 2 3 2 4" xfId="33851" xr:uid="{27CFE516-0E40-4FDB-B9BB-FBC79940748A}"/>
    <cellStyle name="Percent 2 3 4 2 3 2 5" xfId="48735" xr:uid="{89232E8A-09A6-40BC-BDCD-023ECBC502E5}"/>
    <cellStyle name="Percent 2 3 4 2 3 3" xfId="23583" xr:uid="{34E82E4E-7550-4EBA-9E82-824026B1F1C4}"/>
    <cellStyle name="Percent 2 3 4 2 3 3 2" xfId="37275" xr:uid="{628C6E79-42C9-4707-8783-2BA6AEE03C02}"/>
    <cellStyle name="Percent 2 3 4 2 3 3 3" xfId="52159" xr:uid="{C0731861-257C-436C-B5C4-E8C8553ACD24}"/>
    <cellStyle name="Percent 2 3 4 2 3 4" xfId="16739" xr:uid="{82D0AF64-005E-483C-82FE-83C8784687FE}"/>
    <cellStyle name="Percent 2 3 4 2 3 5" xfId="30429" xr:uid="{F9CD45A6-C864-4731-8206-E8270CB957C5}"/>
    <cellStyle name="Percent 2 3 4 2 3 6" xfId="45313" xr:uid="{B4B94B44-3F20-4986-8EF8-A5CC0294C66C}"/>
    <cellStyle name="Percent 2 3 4 2 4" xfId="11603" xr:uid="{2EBA0399-9421-4884-8F7F-B528F642CC01}"/>
    <cellStyle name="Percent 2 3 4 2 4 2" xfId="25293" xr:uid="{A9CE47F4-4F0E-44B5-A5AE-8B4E19A2E78B}"/>
    <cellStyle name="Percent 2 3 4 2 4 2 2" xfId="38985" xr:uid="{180593EA-2925-4739-90A8-814592ED68EA}"/>
    <cellStyle name="Percent 2 3 4 2 4 2 3" xfId="53869" xr:uid="{25748217-1241-4AED-9714-4EBC0C4841B4}"/>
    <cellStyle name="Percent 2 3 4 2 4 3" xfId="18449" xr:uid="{91EC8017-6C0D-423A-A965-74D6D2902ED2}"/>
    <cellStyle name="Percent 2 3 4 2 4 4" xfId="32139" xr:uid="{4CE53778-9FCC-4A01-A7E8-9F24D4A29FFB}"/>
    <cellStyle name="Percent 2 3 4 2 4 5" xfId="47023" xr:uid="{9BD31BD7-9944-43DA-9447-D521CE62E7CC}"/>
    <cellStyle name="Percent 2 3 4 2 5" xfId="21871" xr:uid="{3566E8B8-9387-4DFE-9992-43A3140FBDF6}"/>
    <cellStyle name="Percent 2 3 4 2 5 2" xfId="35563" xr:uid="{F5FABD07-B279-44C6-A85A-23E6F8D01825}"/>
    <cellStyle name="Percent 2 3 4 2 5 3" xfId="50447" xr:uid="{94D21FF0-81D0-43C0-943E-082C2494CD3F}"/>
    <cellStyle name="Percent 2 3 4 2 6" xfId="15027" xr:uid="{7213A4FD-1AF5-4236-9B81-1AEA6B39D0B3}"/>
    <cellStyle name="Percent 2 3 4 2 7" xfId="28717" xr:uid="{4C2A2098-A512-49AD-B61E-63BEB62AE232}"/>
    <cellStyle name="Percent 2 3 4 2 8" xfId="43601" xr:uid="{F14A1C1E-3032-4DB8-BD3B-52D2E870004B}"/>
    <cellStyle name="Percent 2 3 4 3" xfId="8183" xr:uid="{096C3EC0-818C-4139-83C8-D0F43F6BEEE4}"/>
    <cellStyle name="Percent 2 3 4 3 2" xfId="9895" xr:uid="{18F84C87-1E6B-4CAE-914A-0340EB3CCBDE}"/>
    <cellStyle name="Percent 2 3 4 3 2 2" xfId="13317" xr:uid="{6CB0E3B3-8EE7-47FE-9B30-42861025FCB4}"/>
    <cellStyle name="Percent 2 3 4 3 2 2 2" xfId="27007" xr:uid="{2B4074DA-7343-49C9-938F-54C479E5E70E}"/>
    <cellStyle name="Percent 2 3 4 3 2 2 2 2" xfId="40699" xr:uid="{8D586ABC-CD69-4A52-B305-BDE9E4C0762F}"/>
    <cellStyle name="Percent 2 3 4 3 2 2 2 3" xfId="55583" xr:uid="{9A85D36F-0E20-4B89-873E-E1014182A3E5}"/>
    <cellStyle name="Percent 2 3 4 3 2 2 3" xfId="20163" xr:uid="{8F85877B-032B-4010-A526-23489D551D34}"/>
    <cellStyle name="Percent 2 3 4 3 2 2 4" xfId="33853" xr:uid="{8C6A2F7A-5CFE-4119-AAA6-5147AE0172A4}"/>
    <cellStyle name="Percent 2 3 4 3 2 2 5" xfId="48737" xr:uid="{FBD7918F-7A83-4FDB-8FFA-A7428638339E}"/>
    <cellStyle name="Percent 2 3 4 3 2 3" xfId="23585" xr:uid="{9D5114FC-3AC9-49DF-928E-F9E1E0734F59}"/>
    <cellStyle name="Percent 2 3 4 3 2 3 2" xfId="37277" xr:uid="{AA6A12C7-F370-4611-8512-CE680734E4A2}"/>
    <cellStyle name="Percent 2 3 4 3 2 3 3" xfId="52161" xr:uid="{AC01A836-28C0-4BEC-824F-6F6604F7C780}"/>
    <cellStyle name="Percent 2 3 4 3 2 4" xfId="16741" xr:uid="{6534F869-EAE2-4438-ADB7-34155B49E610}"/>
    <cellStyle name="Percent 2 3 4 3 2 5" xfId="30431" xr:uid="{5761A0D5-87A0-46A6-9C19-CA764E5509EF}"/>
    <cellStyle name="Percent 2 3 4 3 2 6" xfId="45315" xr:uid="{36F95660-1BB2-49DF-B102-90BCF5462CEE}"/>
    <cellStyle name="Percent 2 3 4 3 3" xfId="11605" xr:uid="{8FEECC03-9732-45D5-82E3-9391940BEA3D}"/>
    <cellStyle name="Percent 2 3 4 3 3 2" xfId="25295" xr:uid="{DFB8295C-6B30-42BA-978F-6E72DF0A0D95}"/>
    <cellStyle name="Percent 2 3 4 3 3 2 2" xfId="38987" xr:uid="{A1E18EE6-BCC2-4370-B010-8FFA962E24E9}"/>
    <cellStyle name="Percent 2 3 4 3 3 2 3" xfId="53871" xr:uid="{5C43CEBA-0632-42BE-BCB3-FC9E0FB81FF3}"/>
    <cellStyle name="Percent 2 3 4 3 3 3" xfId="18451" xr:uid="{B7CFEC40-12CD-415E-AF5E-2F0245C643F8}"/>
    <cellStyle name="Percent 2 3 4 3 3 4" xfId="32141" xr:uid="{1CC83BB7-C426-4AB8-8564-822BFBB5BAC5}"/>
    <cellStyle name="Percent 2 3 4 3 3 5" xfId="47025" xr:uid="{CA50D3FD-F124-4001-B565-442EA198F222}"/>
    <cellStyle name="Percent 2 3 4 3 4" xfId="21873" xr:uid="{0C54DD8A-4E62-42F7-B6CB-2A3F42704054}"/>
    <cellStyle name="Percent 2 3 4 3 4 2" xfId="35565" xr:uid="{853E6405-4FF0-4503-9C73-624909A80B36}"/>
    <cellStyle name="Percent 2 3 4 3 4 3" xfId="50449" xr:uid="{F27B2F85-23F9-4E8C-8AFF-446AB0FA07A1}"/>
    <cellStyle name="Percent 2 3 4 3 5" xfId="15029" xr:uid="{03D7585B-8995-42FA-8F3B-B63904F21424}"/>
    <cellStyle name="Percent 2 3 4 3 6" xfId="28719" xr:uid="{CC69B9E4-E0AC-421A-A300-199B1CBA5222}"/>
    <cellStyle name="Percent 2 3 4 3 7" xfId="43603" xr:uid="{974C5A57-B781-4BF1-9763-732FA04FE201}"/>
    <cellStyle name="Percent 2 3 4 4" xfId="8184" xr:uid="{1745DBBD-2596-4CE1-98A0-E0083C19F399}"/>
    <cellStyle name="Percent 2 3 4 4 2" xfId="9896" xr:uid="{CD078964-04B2-41B6-A7E2-1CCDAF90A7DB}"/>
    <cellStyle name="Percent 2 3 4 4 2 2" xfId="13318" xr:uid="{5CEC13D0-06AC-4C7B-9A8D-E78597D57E58}"/>
    <cellStyle name="Percent 2 3 4 4 2 2 2" xfId="27008" xr:uid="{4BDE1531-976D-41A6-8FCA-2096A00CBC81}"/>
    <cellStyle name="Percent 2 3 4 4 2 2 2 2" xfId="40700" xr:uid="{AEBCA6CC-EBBC-4B0C-9774-B520A73CF3A4}"/>
    <cellStyle name="Percent 2 3 4 4 2 2 2 3" xfId="55584" xr:uid="{A28CBC3B-C069-4A23-A1F7-73CFB94DC338}"/>
    <cellStyle name="Percent 2 3 4 4 2 2 3" xfId="20164" xr:uid="{16F1A74A-A2C7-4B68-BA77-FDA434B11F5F}"/>
    <cellStyle name="Percent 2 3 4 4 2 2 4" xfId="33854" xr:uid="{3CB8F7A9-92B6-4E50-BAC1-5C93C234FE23}"/>
    <cellStyle name="Percent 2 3 4 4 2 2 5" xfId="48738" xr:uid="{15659E11-90D6-4E22-8ED7-740C1C68636E}"/>
    <cellStyle name="Percent 2 3 4 4 2 3" xfId="23586" xr:uid="{8389E534-F2EE-4BD1-9257-36E236947EC7}"/>
    <cellStyle name="Percent 2 3 4 4 2 3 2" xfId="37278" xr:uid="{A9913029-297C-43F2-89DE-8E197701807D}"/>
    <cellStyle name="Percent 2 3 4 4 2 3 3" xfId="52162" xr:uid="{24DD1E45-926E-4A88-8B00-5CAB614F4736}"/>
    <cellStyle name="Percent 2 3 4 4 2 4" xfId="16742" xr:uid="{106FA5BE-897C-4D0E-A24A-7FA5BA232A37}"/>
    <cellStyle name="Percent 2 3 4 4 2 5" xfId="30432" xr:uid="{0214508A-7ECA-4847-8193-0F492461B726}"/>
    <cellStyle name="Percent 2 3 4 4 2 6" xfId="45316" xr:uid="{633C87F7-12A0-4DF5-9EA8-5F0702829ECA}"/>
    <cellStyle name="Percent 2 3 4 4 3" xfId="11606" xr:uid="{ACF9770C-C792-4769-A4A9-807BDF3EE2A8}"/>
    <cellStyle name="Percent 2 3 4 4 3 2" xfId="25296" xr:uid="{53B078CF-632D-4486-823C-B73FBBC3334C}"/>
    <cellStyle name="Percent 2 3 4 4 3 2 2" xfId="38988" xr:uid="{6752BB91-1A50-4838-8D78-2DB64ABA6880}"/>
    <cellStyle name="Percent 2 3 4 4 3 2 3" xfId="53872" xr:uid="{3EB8C9CD-284C-4393-B619-398CC016A7DE}"/>
    <cellStyle name="Percent 2 3 4 4 3 3" xfId="18452" xr:uid="{628C8472-FA8E-4890-9E70-D36B6E14EA8A}"/>
    <cellStyle name="Percent 2 3 4 4 3 4" xfId="32142" xr:uid="{021BE855-113A-4EA4-B0CE-A79C3EB4B6CC}"/>
    <cellStyle name="Percent 2 3 4 4 3 5" xfId="47026" xr:uid="{C56B2A93-4AE9-4179-8ABD-80E922AC4650}"/>
    <cellStyle name="Percent 2 3 4 4 4" xfId="21874" xr:uid="{60930148-EEE9-47F8-AE22-E7F86D830643}"/>
    <cellStyle name="Percent 2 3 4 4 4 2" xfId="35566" xr:uid="{F53AA230-D1E4-4C9D-8674-9F0C5B5A3E5F}"/>
    <cellStyle name="Percent 2 3 4 4 4 3" xfId="50450" xr:uid="{6DD1CE50-BC78-4709-9126-B65E2270CF6E}"/>
    <cellStyle name="Percent 2 3 4 4 5" xfId="15030" xr:uid="{476A72B5-A2C5-45A0-A1D2-3EBCB562D9B1}"/>
    <cellStyle name="Percent 2 3 4 4 6" xfId="28720" xr:uid="{6409C489-E88B-461F-B2CD-AA63F0DF0018}"/>
    <cellStyle name="Percent 2 3 4 4 7" xfId="43604" xr:uid="{515F63EE-925A-431B-9210-2A3041DA343D}"/>
    <cellStyle name="Percent 2 3 4 5" xfId="9892" xr:uid="{FEE41B3A-597C-4D44-BF4D-9354789D230D}"/>
    <cellStyle name="Percent 2 3 4 5 2" xfId="13314" xr:uid="{9D172F36-FE60-41E2-8CC6-307CE7BB18BE}"/>
    <cellStyle name="Percent 2 3 4 5 2 2" xfId="27004" xr:uid="{C3173802-1BA4-43A6-A752-0BD2B88F2453}"/>
    <cellStyle name="Percent 2 3 4 5 2 2 2" xfId="40696" xr:uid="{8F133803-3677-46A1-879C-323BE520C5ED}"/>
    <cellStyle name="Percent 2 3 4 5 2 2 3" xfId="55580" xr:uid="{3DB48225-40E5-4DBF-B098-961F9D9BF12A}"/>
    <cellStyle name="Percent 2 3 4 5 2 3" xfId="20160" xr:uid="{66C59612-02C5-4DB6-BCD0-F603166C41F1}"/>
    <cellStyle name="Percent 2 3 4 5 2 4" xfId="33850" xr:uid="{E2B74353-EAFD-476B-95E4-930F7F305F9D}"/>
    <cellStyle name="Percent 2 3 4 5 2 5" xfId="48734" xr:uid="{44C3038A-4002-40E5-9E4B-0FFA109AA361}"/>
    <cellStyle name="Percent 2 3 4 5 3" xfId="23582" xr:uid="{BE9F91B8-A049-4D87-92FA-3B9712CA9178}"/>
    <cellStyle name="Percent 2 3 4 5 3 2" xfId="37274" xr:uid="{4C37AA99-04D4-4563-9893-23DCEBC1230A}"/>
    <cellStyle name="Percent 2 3 4 5 3 3" xfId="52158" xr:uid="{8E28BE55-04F7-443E-AC8D-C58BA5FB2FF2}"/>
    <cellStyle name="Percent 2 3 4 5 4" xfId="16738" xr:uid="{1D34F2D1-6982-4631-B7D1-69A797BEA2F6}"/>
    <cellStyle name="Percent 2 3 4 5 5" xfId="30428" xr:uid="{BB5CD712-B2B0-406C-A6C9-84A6E5FFDAF2}"/>
    <cellStyle name="Percent 2 3 4 5 6" xfId="45312" xr:uid="{067A8BE7-D02F-4282-96BE-514D9A9D9A49}"/>
    <cellStyle name="Percent 2 3 4 6" xfId="11602" xr:uid="{5EC1BDE8-9ECC-4377-B898-C8D95DD11ECA}"/>
    <cellStyle name="Percent 2 3 4 6 2" xfId="25292" xr:uid="{1F40FB22-68ED-4A53-BF6F-73ED04D39398}"/>
    <cellStyle name="Percent 2 3 4 6 2 2" xfId="38984" xr:uid="{A2E25506-FD9D-4C65-A2C1-2CFC423A3DD4}"/>
    <cellStyle name="Percent 2 3 4 6 2 3" xfId="53868" xr:uid="{2E40FA75-AA22-4E48-9AF9-AF6C29AEADD0}"/>
    <cellStyle name="Percent 2 3 4 6 3" xfId="18448" xr:uid="{E9280629-4C90-4320-A281-323A9927A6BB}"/>
    <cellStyle name="Percent 2 3 4 6 4" xfId="32138" xr:uid="{281538C2-6AA3-4AF4-889A-2F815C2FAB89}"/>
    <cellStyle name="Percent 2 3 4 6 5" xfId="47022" xr:uid="{32D55C32-D7CA-4051-A893-91BB61E85987}"/>
    <cellStyle name="Percent 2 3 4 7" xfId="21870" xr:uid="{5C2A2965-1A50-4E25-9ED6-CDD8AB1236BB}"/>
    <cellStyle name="Percent 2 3 4 7 2" xfId="35562" xr:uid="{279D4F05-826C-4FCA-B758-26A742167EF8}"/>
    <cellStyle name="Percent 2 3 4 7 3" xfId="50446" xr:uid="{4472AAD5-0C72-4349-A84B-2BDCEC94AEC1}"/>
    <cellStyle name="Percent 2 3 4 8" xfId="15026" xr:uid="{97238702-8300-445F-BF33-54A493C219BC}"/>
    <cellStyle name="Percent 2 3 4 9" xfId="28716" xr:uid="{7C907619-E711-4010-9EF1-6592F89266A8}"/>
    <cellStyle name="Percent 2 3 5" xfId="8185" xr:uid="{5F7D7542-03BF-4F25-B268-2439F5774CD2}"/>
    <cellStyle name="Percent 2 3 5 2" xfId="8186" xr:uid="{B8698695-BE62-426B-A87E-FDB182AB2C4D}"/>
    <cellStyle name="Percent 2 3 5 2 2" xfId="9898" xr:uid="{5AE17F1F-2E31-4045-A1C5-19F8F73E084E}"/>
    <cellStyle name="Percent 2 3 5 2 2 2" xfId="13320" xr:uid="{067863AB-95CC-4CB5-AD6D-EF51E08646D2}"/>
    <cellStyle name="Percent 2 3 5 2 2 2 2" xfId="27010" xr:uid="{6C0D3A51-DAB7-43E1-AD04-FF2B65D2C651}"/>
    <cellStyle name="Percent 2 3 5 2 2 2 2 2" xfId="40702" xr:uid="{E7D23C95-264F-4D9C-8FCE-FCBAF0549D97}"/>
    <cellStyle name="Percent 2 3 5 2 2 2 2 3" xfId="55586" xr:uid="{1D8BB103-B11C-44C4-BB2D-E28C932CF7E0}"/>
    <cellStyle name="Percent 2 3 5 2 2 2 3" xfId="20166" xr:uid="{0A035297-60A0-4FC2-8E3C-A27305D9546C}"/>
    <cellStyle name="Percent 2 3 5 2 2 2 4" xfId="33856" xr:uid="{1CC75804-DB66-4B2D-8B5F-BD1F63476428}"/>
    <cellStyle name="Percent 2 3 5 2 2 2 5" xfId="48740" xr:uid="{753E802A-DB9D-462F-A7A1-CE03BA82B0CF}"/>
    <cellStyle name="Percent 2 3 5 2 2 3" xfId="23588" xr:uid="{0623A8CE-0D63-4021-924E-9C2645FBD935}"/>
    <cellStyle name="Percent 2 3 5 2 2 3 2" xfId="37280" xr:uid="{F2FD3CBA-89CF-4A6F-AD48-6B562900E291}"/>
    <cellStyle name="Percent 2 3 5 2 2 3 3" xfId="52164" xr:uid="{3478415E-2D01-405C-8F7A-A269EE049F1F}"/>
    <cellStyle name="Percent 2 3 5 2 2 4" xfId="16744" xr:uid="{6BF2406D-D666-4DC0-B398-4DCB77BF91F3}"/>
    <cellStyle name="Percent 2 3 5 2 2 5" xfId="30434" xr:uid="{99F8B929-7C12-4FE2-9196-2E73C8844BE7}"/>
    <cellStyle name="Percent 2 3 5 2 2 6" xfId="45318" xr:uid="{C6444007-88B2-4909-B094-AF1682E8ECAE}"/>
    <cellStyle name="Percent 2 3 5 2 3" xfId="11608" xr:uid="{F133969C-9CC3-4B83-A698-5AC1A27C466D}"/>
    <cellStyle name="Percent 2 3 5 2 3 2" xfId="25298" xr:uid="{1CF99F46-45E5-428A-9953-74E068D18E7A}"/>
    <cellStyle name="Percent 2 3 5 2 3 2 2" xfId="38990" xr:uid="{98EAD7CC-E5F6-4D38-9512-20BE215CD6E4}"/>
    <cellStyle name="Percent 2 3 5 2 3 2 3" xfId="53874" xr:uid="{6103F549-45BD-4729-BE69-C68E2592E060}"/>
    <cellStyle name="Percent 2 3 5 2 3 3" xfId="18454" xr:uid="{ACFCAE04-777A-4A1A-BD1B-3125D5323060}"/>
    <cellStyle name="Percent 2 3 5 2 3 4" xfId="32144" xr:uid="{4887F967-D67B-46F4-A384-049E476DB8CB}"/>
    <cellStyle name="Percent 2 3 5 2 3 5" xfId="47028" xr:uid="{33A854C8-B848-45A4-8DC2-37A44AD800CC}"/>
    <cellStyle name="Percent 2 3 5 2 4" xfId="21876" xr:uid="{1B8677B8-0A31-4146-8FA3-C38A759A52C0}"/>
    <cellStyle name="Percent 2 3 5 2 4 2" xfId="35568" xr:uid="{5F120ED1-BF55-4414-B62D-BD392E2D00D2}"/>
    <cellStyle name="Percent 2 3 5 2 4 3" xfId="50452" xr:uid="{9A412A83-34F5-45E2-AA9C-7BEA98B30802}"/>
    <cellStyle name="Percent 2 3 5 2 5" xfId="15032" xr:uid="{0414217F-87B3-4DEB-8437-7845C7CD31F1}"/>
    <cellStyle name="Percent 2 3 5 2 6" xfId="28722" xr:uid="{AC555880-C1BD-43AE-8A84-71894426AD5D}"/>
    <cellStyle name="Percent 2 3 5 2 7" xfId="43606" xr:uid="{98BD695A-7D78-4FFA-80F6-0B244C583D5B}"/>
    <cellStyle name="Percent 2 3 5 3" xfId="9897" xr:uid="{A02AA35C-BA4F-4EBF-AFD9-F5642BA3E0A4}"/>
    <cellStyle name="Percent 2 3 5 3 2" xfId="13319" xr:uid="{1FAEA098-EC9D-4521-8D04-7C87F8C98932}"/>
    <cellStyle name="Percent 2 3 5 3 2 2" xfId="27009" xr:uid="{A6552D8B-0F16-482E-BBBA-48FC97CFE536}"/>
    <cellStyle name="Percent 2 3 5 3 2 2 2" xfId="40701" xr:uid="{F5A395EE-BA67-467A-91BB-682961CA22C0}"/>
    <cellStyle name="Percent 2 3 5 3 2 2 3" xfId="55585" xr:uid="{F72C4D2C-7CE9-4E4F-86FA-5863A00A29C9}"/>
    <cellStyle name="Percent 2 3 5 3 2 3" xfId="20165" xr:uid="{33A33EDB-4FB7-4BA4-A8CD-2CD6FB02E2A8}"/>
    <cellStyle name="Percent 2 3 5 3 2 4" xfId="33855" xr:uid="{E22CA654-B1D7-42D3-9DF1-9795B9231A1C}"/>
    <cellStyle name="Percent 2 3 5 3 2 5" xfId="48739" xr:uid="{3B73AF65-1D3E-4C9B-9C00-EBF94375D6AB}"/>
    <cellStyle name="Percent 2 3 5 3 3" xfId="23587" xr:uid="{47FABBF9-43E5-4253-94C6-76757EF0E7D8}"/>
    <cellStyle name="Percent 2 3 5 3 3 2" xfId="37279" xr:uid="{C659C06A-9940-4031-B887-8D2AF2E33F2B}"/>
    <cellStyle name="Percent 2 3 5 3 3 3" xfId="52163" xr:uid="{66793F73-3FCC-4C87-B5C1-3BCD5DDFC050}"/>
    <cellStyle name="Percent 2 3 5 3 4" xfId="16743" xr:uid="{6A38A9FB-3937-428D-85C7-6E64069A2F9A}"/>
    <cellStyle name="Percent 2 3 5 3 5" xfId="30433" xr:uid="{1AA3F0AE-B604-44FA-851B-A40B18194410}"/>
    <cellStyle name="Percent 2 3 5 3 6" xfId="45317" xr:uid="{E8EB1E7E-E1C1-45F3-AE7C-06EC0467D166}"/>
    <cellStyle name="Percent 2 3 5 4" xfId="11607" xr:uid="{024EE09A-CC8E-4482-9224-D969AAC9B37A}"/>
    <cellStyle name="Percent 2 3 5 4 2" xfId="25297" xr:uid="{4F86D769-F037-4F8C-91E9-7F60C0A351A1}"/>
    <cellStyle name="Percent 2 3 5 4 2 2" xfId="38989" xr:uid="{ADEAE618-515E-4960-B381-D6D4582E05DD}"/>
    <cellStyle name="Percent 2 3 5 4 2 3" xfId="53873" xr:uid="{A9CE5E26-AE3D-48D5-ADCB-061E34A318A5}"/>
    <cellStyle name="Percent 2 3 5 4 3" xfId="18453" xr:uid="{2D83892E-62E0-4E26-9F70-8F25FDC41CF5}"/>
    <cellStyle name="Percent 2 3 5 4 4" xfId="32143" xr:uid="{BFA7CEFE-CC08-4CC3-A3E6-CB2FC028D2C1}"/>
    <cellStyle name="Percent 2 3 5 4 5" xfId="47027" xr:uid="{0B78708C-7CCD-44A5-BC6B-400A4E0A6985}"/>
    <cellStyle name="Percent 2 3 5 5" xfId="21875" xr:uid="{9319863F-5104-4FF5-8418-C74326E8D05D}"/>
    <cellStyle name="Percent 2 3 5 5 2" xfId="35567" xr:uid="{E96D5E49-E36C-4B19-9D03-BB0263E096D1}"/>
    <cellStyle name="Percent 2 3 5 5 3" xfId="50451" xr:uid="{FA314CAF-9897-462B-8555-2A9F46AA338B}"/>
    <cellStyle name="Percent 2 3 5 6" xfId="15031" xr:uid="{08C0BFD5-F8CD-406F-88F3-E72A9D4921C1}"/>
    <cellStyle name="Percent 2 3 5 7" xfId="28721" xr:uid="{D376218B-4A45-4847-925E-ABBB3DBD6B77}"/>
    <cellStyle name="Percent 2 3 5 8" xfId="43605" xr:uid="{7BD1DAB1-BFB6-4EA0-BE70-AD789FF7D97E}"/>
    <cellStyle name="Percent 2 3 6" xfId="8187" xr:uid="{A0AEA9CE-6C49-4457-8C41-3D7C1F9A56A1}"/>
    <cellStyle name="Percent 2 3 6 2" xfId="9899" xr:uid="{EF9E25AC-40AD-494C-80DE-1EF3108E351C}"/>
    <cellStyle name="Percent 2 3 6 2 2" xfId="13321" xr:uid="{FDF65F52-C03B-4707-8CA1-4A2B49CFD52C}"/>
    <cellStyle name="Percent 2 3 6 2 2 2" xfId="27011" xr:uid="{5F53212E-7005-4054-AE5E-B5DCF5F07019}"/>
    <cellStyle name="Percent 2 3 6 2 2 2 2" xfId="40703" xr:uid="{CDCE0365-B5B2-4BB3-86A4-BBF8B94C46FF}"/>
    <cellStyle name="Percent 2 3 6 2 2 2 3" xfId="55587" xr:uid="{77F7B0C2-04BB-42E1-B983-AE7A213EE325}"/>
    <cellStyle name="Percent 2 3 6 2 2 3" xfId="20167" xr:uid="{36904037-4DD3-4417-A229-AA3139F8BDD1}"/>
    <cellStyle name="Percent 2 3 6 2 2 4" xfId="33857" xr:uid="{005C017D-3EEF-401E-876D-0873B09D4AA6}"/>
    <cellStyle name="Percent 2 3 6 2 2 5" xfId="48741" xr:uid="{1B0A0341-F4AD-47E7-B4BF-3C0983BE6D33}"/>
    <cellStyle name="Percent 2 3 6 2 3" xfId="23589" xr:uid="{33395DA8-74A2-4299-8E85-51F537B63E15}"/>
    <cellStyle name="Percent 2 3 6 2 3 2" xfId="37281" xr:uid="{CDC32811-DD11-45AE-891F-3DBDB380BC0E}"/>
    <cellStyle name="Percent 2 3 6 2 3 3" xfId="52165" xr:uid="{1BEE3BAC-2C5E-4718-AA55-7E1F99D49CF3}"/>
    <cellStyle name="Percent 2 3 6 2 4" xfId="16745" xr:uid="{7890C328-3AC9-4880-B32A-2F697CA220B2}"/>
    <cellStyle name="Percent 2 3 6 2 5" xfId="30435" xr:uid="{019E8C43-912F-48C6-9F49-3E5CFEE62C26}"/>
    <cellStyle name="Percent 2 3 6 2 6" xfId="45319" xr:uid="{B7EE2261-8D09-4CA6-A67D-6DB0221E34D3}"/>
    <cellStyle name="Percent 2 3 6 3" xfId="11609" xr:uid="{BBA74ED6-F16C-41FB-820F-12BA7A4F7CA7}"/>
    <cellStyle name="Percent 2 3 6 3 2" xfId="25299" xr:uid="{7E196548-4980-42EB-B397-502AC73CDD43}"/>
    <cellStyle name="Percent 2 3 6 3 2 2" xfId="38991" xr:uid="{A39722AE-C5D5-4A61-91D2-4EC58165BC44}"/>
    <cellStyle name="Percent 2 3 6 3 2 3" xfId="53875" xr:uid="{BA783195-19DE-4F20-BAC1-8EDE5B243802}"/>
    <cellStyle name="Percent 2 3 6 3 3" xfId="18455" xr:uid="{EAB12DD7-F2C7-440C-AE27-9FEB8222DC53}"/>
    <cellStyle name="Percent 2 3 6 3 4" xfId="32145" xr:uid="{42675DDB-188D-4827-BD53-C739A5817D19}"/>
    <cellStyle name="Percent 2 3 6 3 5" xfId="47029" xr:uid="{FCDA56EA-6F62-4FF0-A6B1-D258953CC778}"/>
    <cellStyle name="Percent 2 3 6 4" xfId="21877" xr:uid="{C8C2F632-E384-4075-994B-505FF11F8087}"/>
    <cellStyle name="Percent 2 3 6 4 2" xfId="35569" xr:uid="{0BF8FF83-C7A6-4BA1-B622-92C685FE75F8}"/>
    <cellStyle name="Percent 2 3 6 4 3" xfId="50453" xr:uid="{A4126E1A-F358-4BFE-AB66-1763CDAAA2F5}"/>
    <cellStyle name="Percent 2 3 6 5" xfId="15033" xr:uid="{0F90DC31-3A30-4EC7-BA8F-DCFDA6892CEA}"/>
    <cellStyle name="Percent 2 3 6 6" xfId="28723" xr:uid="{64C147BC-C382-4C7A-B9CA-5E4B7097EFC1}"/>
    <cellStyle name="Percent 2 3 6 7" xfId="43607" xr:uid="{796608F3-4E37-4F96-8520-1AF09A94A54D}"/>
    <cellStyle name="Percent 2 3 7" xfId="8188" xr:uid="{DF7CC8F6-007E-4698-A962-7758CC276078}"/>
    <cellStyle name="Percent 2 3 7 2" xfId="9900" xr:uid="{DCB9F335-6613-4804-A4CA-DEF7C23A35D7}"/>
    <cellStyle name="Percent 2 3 7 2 2" xfId="13322" xr:uid="{639D85F5-18EA-4A3A-878D-BC8FBD4CCE50}"/>
    <cellStyle name="Percent 2 3 7 2 2 2" xfId="27012" xr:uid="{6CCC45D7-04B3-46C6-9694-1791856A97BE}"/>
    <cellStyle name="Percent 2 3 7 2 2 2 2" xfId="40704" xr:uid="{3F49028C-AFE8-46B3-9AE2-32B6AC190CD1}"/>
    <cellStyle name="Percent 2 3 7 2 2 2 3" xfId="55588" xr:uid="{599FDD1D-419F-4959-87A1-137D6EFA0FC6}"/>
    <cellStyle name="Percent 2 3 7 2 2 3" xfId="20168" xr:uid="{F23B290B-C28E-4670-9826-A5B4BF30D349}"/>
    <cellStyle name="Percent 2 3 7 2 2 4" xfId="33858" xr:uid="{7046DBC9-0373-4586-A679-037915272B46}"/>
    <cellStyle name="Percent 2 3 7 2 2 5" xfId="48742" xr:uid="{266ABCF5-FBC5-460F-99BE-AD0733C1CC88}"/>
    <cellStyle name="Percent 2 3 7 2 3" xfId="23590" xr:uid="{42EDFB43-A729-496D-BC90-2ECAC0C3C6A5}"/>
    <cellStyle name="Percent 2 3 7 2 3 2" xfId="37282" xr:uid="{4DB3A182-AB4E-48BC-80C9-DA18199C38C4}"/>
    <cellStyle name="Percent 2 3 7 2 3 3" xfId="52166" xr:uid="{6BFC62DD-7413-4CCA-BDFD-62F9128437F7}"/>
    <cellStyle name="Percent 2 3 7 2 4" xfId="16746" xr:uid="{D192AB8A-52A2-4123-BD74-78ED958F5FED}"/>
    <cellStyle name="Percent 2 3 7 2 5" xfId="30436" xr:uid="{5B89CC8F-D219-40B0-BB51-8662F1C91D14}"/>
    <cellStyle name="Percent 2 3 7 2 6" xfId="45320" xr:uid="{1182EA36-0B33-4E85-BA6B-304DC50288F6}"/>
    <cellStyle name="Percent 2 3 7 3" xfId="11610" xr:uid="{46B96D5B-A3CD-4483-9ED2-B5943C3CDC5D}"/>
    <cellStyle name="Percent 2 3 7 3 2" xfId="25300" xr:uid="{70A8AA25-793F-445A-9570-5C2A201D8EA0}"/>
    <cellStyle name="Percent 2 3 7 3 2 2" xfId="38992" xr:uid="{295934A4-6DF4-4896-BCB6-488942135001}"/>
    <cellStyle name="Percent 2 3 7 3 2 3" xfId="53876" xr:uid="{3BF8C573-D0C7-4CB1-886B-7E51DE681075}"/>
    <cellStyle name="Percent 2 3 7 3 3" xfId="18456" xr:uid="{68D12018-41E0-46B8-8A6E-8899B4567769}"/>
    <cellStyle name="Percent 2 3 7 3 4" xfId="32146" xr:uid="{50718D12-AF27-4C56-AA26-EF782096379F}"/>
    <cellStyle name="Percent 2 3 7 3 5" xfId="47030" xr:uid="{8FE5098B-5A8A-47C0-8691-F0C4BCC34425}"/>
    <cellStyle name="Percent 2 3 7 4" xfId="21878" xr:uid="{A2D4BD7C-2FA9-48D8-AC38-F74AFF9A8DFF}"/>
    <cellStyle name="Percent 2 3 7 4 2" xfId="35570" xr:uid="{48439B1D-8A05-493F-A4DB-B462EECB8AB4}"/>
    <cellStyle name="Percent 2 3 7 4 3" xfId="50454" xr:uid="{7F249A43-D74A-47E7-B82A-82F4047D7B8C}"/>
    <cellStyle name="Percent 2 3 7 5" xfId="15034" xr:uid="{2EC26059-55B8-48BD-86DA-E17737E00DA3}"/>
    <cellStyle name="Percent 2 3 7 6" xfId="28724" xr:uid="{9F517618-CADC-46C5-B7FE-2FC9B5ACB37E}"/>
    <cellStyle name="Percent 2 3 7 7" xfId="43608" xr:uid="{12AF62EC-6BD3-4B1B-B90B-5F0C0B006669}"/>
    <cellStyle name="Percent 2 3 8" xfId="9871" xr:uid="{FA3DA544-D3AD-4CE9-9326-A2255853F8A1}"/>
    <cellStyle name="Percent 2 3 8 2" xfId="13293" xr:uid="{7BF934E3-A5E4-411E-9C07-D5F26DEE0E29}"/>
    <cellStyle name="Percent 2 3 8 2 2" xfId="26983" xr:uid="{BCC9B182-B318-4976-A9BA-60DA0DFA3C03}"/>
    <cellStyle name="Percent 2 3 8 2 2 2" xfId="40675" xr:uid="{541E4ECB-C263-4BB9-9C8A-161465D1A9E6}"/>
    <cellStyle name="Percent 2 3 8 2 2 3" xfId="55559" xr:uid="{656368DC-5673-4A24-B90B-C6F2662D95A0}"/>
    <cellStyle name="Percent 2 3 8 2 3" xfId="20139" xr:uid="{D728138E-E45D-4A5A-B18B-0FEA189EEA75}"/>
    <cellStyle name="Percent 2 3 8 2 4" xfId="33829" xr:uid="{B6A91DCF-557B-47E8-BF27-4CCED9928389}"/>
    <cellStyle name="Percent 2 3 8 2 5" xfId="48713" xr:uid="{0370F52B-4414-4F87-8B78-F345242DFA9D}"/>
    <cellStyle name="Percent 2 3 8 3" xfId="23561" xr:uid="{8AC38297-5498-4F5B-B10C-319783C0071D}"/>
    <cellStyle name="Percent 2 3 8 3 2" xfId="37253" xr:uid="{B77CD2ED-D8E7-4BA6-913B-1B91680DC12F}"/>
    <cellStyle name="Percent 2 3 8 3 3" xfId="52137" xr:uid="{8417AFE2-5C81-4292-9E77-C45430DD91A7}"/>
    <cellStyle name="Percent 2 3 8 4" xfId="16717" xr:uid="{78EBFBD2-8A33-4382-9CF8-C5DA7A92A185}"/>
    <cellStyle name="Percent 2 3 8 5" xfId="30407" xr:uid="{1ADD1930-A30F-4664-8968-BA6E8B867C38}"/>
    <cellStyle name="Percent 2 3 8 6" xfId="45291" xr:uid="{5416D088-536D-4FE1-BACA-8B2078FB2F11}"/>
    <cellStyle name="Percent 2 3 9" xfId="11581" xr:uid="{F36F5730-1BD8-4B8C-AC6F-434BD09181DA}"/>
    <cellStyle name="Percent 2 3 9 2" xfId="25271" xr:uid="{AF275DE1-4BDA-4FEA-9839-CA6BED43B812}"/>
    <cellStyle name="Percent 2 3 9 2 2" xfId="38963" xr:uid="{2B47F7CE-732F-47EF-8816-05B3070211B6}"/>
    <cellStyle name="Percent 2 3 9 2 3" xfId="53847" xr:uid="{1D959B08-7E88-4697-8E6B-3F95E3675E05}"/>
    <cellStyle name="Percent 2 3 9 3" xfId="18427" xr:uid="{2ED0694B-36B1-4926-86CC-FC5E97CFAC83}"/>
    <cellStyle name="Percent 2 3 9 4" xfId="32117" xr:uid="{12943A82-14B1-4C5C-9CB8-FCC54C5224BE}"/>
    <cellStyle name="Percent 2 3 9 5" xfId="47001" xr:uid="{8AD35864-44EC-46A6-905B-754B1ACA976D}"/>
    <cellStyle name="Percent 2 4" xfId="8189" xr:uid="{2D568608-F307-4194-93BB-897F4F8DE42F}"/>
    <cellStyle name="Percent 2 4 10" xfId="15035" xr:uid="{AEB59795-E7F0-4988-A9A0-B2FD47C8BB91}"/>
    <cellStyle name="Percent 2 4 11" xfId="28725" xr:uid="{2BA9554B-BB54-4876-95FA-614C642E59F7}"/>
    <cellStyle name="Percent 2 4 12" xfId="43609" xr:uid="{506A981A-7869-47C2-8E31-D80B72273EF8}"/>
    <cellStyle name="Percent 2 4 2" xfId="8190" xr:uid="{91630EE9-5594-4B06-9CA4-6D63E85774FE}"/>
    <cellStyle name="Percent 2 4 2 10" xfId="43610" xr:uid="{2027ACED-8734-4390-B850-475808660546}"/>
    <cellStyle name="Percent 2 4 2 2" xfId="8191" xr:uid="{3A590759-CF28-4D50-9869-55AB998C025C}"/>
    <cellStyle name="Percent 2 4 2 2 2" xfId="8192" xr:uid="{BC215CE1-9D97-498A-93A3-FA0D1BC35190}"/>
    <cellStyle name="Percent 2 4 2 2 2 2" xfId="9904" xr:uid="{DFA25822-34E5-41DE-99F3-D76C999FF0B1}"/>
    <cellStyle name="Percent 2 4 2 2 2 2 2" xfId="13326" xr:uid="{820E1B57-50A5-4E2C-A3AC-3937B81203F7}"/>
    <cellStyle name="Percent 2 4 2 2 2 2 2 2" xfId="27016" xr:uid="{D93E259B-7047-42BF-8249-2CBEC50EC56F}"/>
    <cellStyle name="Percent 2 4 2 2 2 2 2 2 2" xfId="40708" xr:uid="{5AD71743-F63E-4189-B80F-5BF66942A40D}"/>
    <cellStyle name="Percent 2 4 2 2 2 2 2 2 3" xfId="55592" xr:uid="{8EBDE7DC-0A26-4798-96E0-1C13C050AB66}"/>
    <cellStyle name="Percent 2 4 2 2 2 2 2 3" xfId="20172" xr:uid="{AADF333A-943B-4AF4-953F-40E874A6DE3C}"/>
    <cellStyle name="Percent 2 4 2 2 2 2 2 4" xfId="33862" xr:uid="{46E1089B-E8C8-4360-844A-2BC9ED3C75A9}"/>
    <cellStyle name="Percent 2 4 2 2 2 2 2 5" xfId="48746" xr:uid="{165A2578-1ED9-479F-B649-D3A5D23130A4}"/>
    <cellStyle name="Percent 2 4 2 2 2 2 3" xfId="23594" xr:uid="{D7D3BBF5-7B81-4D2D-AEDF-63F4D08A3B56}"/>
    <cellStyle name="Percent 2 4 2 2 2 2 3 2" xfId="37286" xr:uid="{CAA18B5B-80F1-4343-B36F-C7D770AE35CE}"/>
    <cellStyle name="Percent 2 4 2 2 2 2 3 3" xfId="52170" xr:uid="{FCCF06AD-35AA-435D-99CC-1A0296926A2B}"/>
    <cellStyle name="Percent 2 4 2 2 2 2 4" xfId="16750" xr:uid="{08EA3A3B-A829-4115-939B-78DB47B5FC6B}"/>
    <cellStyle name="Percent 2 4 2 2 2 2 5" xfId="30440" xr:uid="{3653D79E-9D86-4A2F-B66A-0AD477C94EA4}"/>
    <cellStyle name="Percent 2 4 2 2 2 2 6" xfId="45324" xr:uid="{CBABBC0A-AB80-4CE4-95AB-31E41E88F363}"/>
    <cellStyle name="Percent 2 4 2 2 2 3" xfId="11614" xr:uid="{833D5465-3CA3-4695-8B84-5E6A452D5663}"/>
    <cellStyle name="Percent 2 4 2 2 2 3 2" xfId="25304" xr:uid="{F5419847-3047-4BEA-ADB9-4EB4504B4AA2}"/>
    <cellStyle name="Percent 2 4 2 2 2 3 2 2" xfId="38996" xr:uid="{4433A08F-0D29-4A99-8A08-60D6B4E59DDF}"/>
    <cellStyle name="Percent 2 4 2 2 2 3 2 3" xfId="53880" xr:uid="{3A4D4F02-72D6-4249-8CF8-3CB6763941D0}"/>
    <cellStyle name="Percent 2 4 2 2 2 3 3" xfId="18460" xr:uid="{5BC44EC0-57E2-484F-B0C9-AE077D16D16E}"/>
    <cellStyle name="Percent 2 4 2 2 2 3 4" xfId="32150" xr:uid="{D2F39AE9-2BED-4920-8032-139E4625E0F3}"/>
    <cellStyle name="Percent 2 4 2 2 2 3 5" xfId="47034" xr:uid="{58385FE7-D045-4992-9BA0-3CCC181C2C1D}"/>
    <cellStyle name="Percent 2 4 2 2 2 4" xfId="21882" xr:uid="{70A41EE0-65E0-4EB0-A975-EB74FDBA2F64}"/>
    <cellStyle name="Percent 2 4 2 2 2 4 2" xfId="35574" xr:uid="{7E86A189-E737-43AF-B328-AF690D72D157}"/>
    <cellStyle name="Percent 2 4 2 2 2 4 3" xfId="50458" xr:uid="{246B0813-3F63-4825-BB14-C59FD88E4EAB}"/>
    <cellStyle name="Percent 2 4 2 2 2 5" xfId="15038" xr:uid="{CF747666-AB20-4B67-ADC5-697B0D95CFCE}"/>
    <cellStyle name="Percent 2 4 2 2 2 6" xfId="28728" xr:uid="{FA705FC4-3972-45E2-AC21-8B7C47BBDE06}"/>
    <cellStyle name="Percent 2 4 2 2 2 7" xfId="43612" xr:uid="{EB70868B-7119-46C2-BD1D-33F5830987E3}"/>
    <cellStyle name="Percent 2 4 2 2 3" xfId="9903" xr:uid="{AD5851C4-993D-4252-A89F-EAE6550B9B1B}"/>
    <cellStyle name="Percent 2 4 2 2 3 2" xfId="13325" xr:uid="{0A85416F-AC5F-487A-9755-1AD5A28B56EE}"/>
    <cellStyle name="Percent 2 4 2 2 3 2 2" xfId="27015" xr:uid="{947C3E37-565E-4F2B-B61C-3D3591F0A1F0}"/>
    <cellStyle name="Percent 2 4 2 2 3 2 2 2" xfId="40707" xr:uid="{5EF3B87C-3305-4A42-B2F8-20714C8FDB6E}"/>
    <cellStyle name="Percent 2 4 2 2 3 2 2 3" xfId="55591" xr:uid="{1246C432-4688-4ABF-A9A0-8563FCF3424E}"/>
    <cellStyle name="Percent 2 4 2 2 3 2 3" xfId="20171" xr:uid="{0B192354-23DB-4379-9D81-49EE27674758}"/>
    <cellStyle name="Percent 2 4 2 2 3 2 4" xfId="33861" xr:uid="{4319DD11-38A2-4E59-B6CB-2AE7CB3B98F1}"/>
    <cellStyle name="Percent 2 4 2 2 3 2 5" xfId="48745" xr:uid="{7F466477-7989-4031-A794-3C42B1AB67EB}"/>
    <cellStyle name="Percent 2 4 2 2 3 3" xfId="23593" xr:uid="{65E67EEF-3FAB-437C-AE42-7C68FC8FA898}"/>
    <cellStyle name="Percent 2 4 2 2 3 3 2" xfId="37285" xr:uid="{8F8BACA6-4AEF-4C3B-AB58-0CB297504D63}"/>
    <cellStyle name="Percent 2 4 2 2 3 3 3" xfId="52169" xr:uid="{09949BDC-3F76-407D-9A28-D748BD4151B6}"/>
    <cellStyle name="Percent 2 4 2 2 3 4" xfId="16749" xr:uid="{230120A6-AAA2-4690-9286-FB5A27B8CCDB}"/>
    <cellStyle name="Percent 2 4 2 2 3 5" xfId="30439" xr:uid="{3F0912BA-2A3C-4909-AF8A-7291BD5656F0}"/>
    <cellStyle name="Percent 2 4 2 2 3 6" xfId="45323" xr:uid="{0A8F3329-F87D-4E5B-A1EB-16DF52D24080}"/>
    <cellStyle name="Percent 2 4 2 2 4" xfId="11613" xr:uid="{7146312B-D130-41C2-ABE6-75487CF22D2E}"/>
    <cellStyle name="Percent 2 4 2 2 4 2" xfId="25303" xr:uid="{285724A7-E384-4BC3-8190-33393F40FA93}"/>
    <cellStyle name="Percent 2 4 2 2 4 2 2" xfId="38995" xr:uid="{07FC076C-E74E-4CC5-80FE-54F2F9E5883B}"/>
    <cellStyle name="Percent 2 4 2 2 4 2 3" xfId="53879" xr:uid="{26497933-5BAA-4C0D-B8B3-0D728EDEABF8}"/>
    <cellStyle name="Percent 2 4 2 2 4 3" xfId="18459" xr:uid="{C15B4276-79AB-48C6-9CA9-89D318DAFBC4}"/>
    <cellStyle name="Percent 2 4 2 2 4 4" xfId="32149" xr:uid="{FC696F7E-1746-4ADD-AFB1-838967DB704A}"/>
    <cellStyle name="Percent 2 4 2 2 4 5" xfId="47033" xr:uid="{3DCBB106-B949-44D8-9CDD-5BC8DBBE2357}"/>
    <cellStyle name="Percent 2 4 2 2 5" xfId="21881" xr:uid="{3F0B6A98-E9F7-4CFC-9FC0-A4084017DECC}"/>
    <cellStyle name="Percent 2 4 2 2 5 2" xfId="35573" xr:uid="{EE9ADC4D-BD1C-4C3A-9555-33EDB06969E0}"/>
    <cellStyle name="Percent 2 4 2 2 5 3" xfId="50457" xr:uid="{3EA1FF40-7353-446C-A367-0EFC4598358A}"/>
    <cellStyle name="Percent 2 4 2 2 6" xfId="15037" xr:uid="{567A8BF0-6364-4C6C-9BD2-B10806793633}"/>
    <cellStyle name="Percent 2 4 2 2 7" xfId="28727" xr:uid="{0D4D3D2C-9DA2-42DF-A532-95432248D0C5}"/>
    <cellStyle name="Percent 2 4 2 2 8" xfId="43611" xr:uid="{24E8FC64-C52F-441C-8A96-9824E8A119E1}"/>
    <cellStyle name="Percent 2 4 2 3" xfId="8193" xr:uid="{7876E1DF-0BAF-4A41-BA4A-9F0B41D934C0}"/>
    <cellStyle name="Percent 2 4 2 3 2" xfId="9905" xr:uid="{2793AA6F-D1F2-4A7C-9A21-A008D981A4FA}"/>
    <cellStyle name="Percent 2 4 2 3 2 2" xfId="13327" xr:uid="{4E1F6859-CADD-476A-93A1-32FA29FAC0C7}"/>
    <cellStyle name="Percent 2 4 2 3 2 2 2" xfId="27017" xr:uid="{A9D4C08F-9D58-43FB-9DA9-9FDAECFE291F}"/>
    <cellStyle name="Percent 2 4 2 3 2 2 2 2" xfId="40709" xr:uid="{4238D8B4-1855-415F-9460-D4C1A953CD7B}"/>
    <cellStyle name="Percent 2 4 2 3 2 2 2 3" xfId="55593" xr:uid="{C5496E66-C95F-4105-A442-24F677AB04A1}"/>
    <cellStyle name="Percent 2 4 2 3 2 2 3" xfId="20173" xr:uid="{30AD5ABE-4584-42D3-BA4A-8770A51AD217}"/>
    <cellStyle name="Percent 2 4 2 3 2 2 4" xfId="33863" xr:uid="{7436DAC6-F6D1-4FC8-B873-1275E674EB29}"/>
    <cellStyle name="Percent 2 4 2 3 2 2 5" xfId="48747" xr:uid="{18664045-F0D0-4012-97C5-9F1A4DAF8AAE}"/>
    <cellStyle name="Percent 2 4 2 3 2 3" xfId="23595" xr:uid="{CA6B6600-A9A4-4843-A12A-819ED5A41365}"/>
    <cellStyle name="Percent 2 4 2 3 2 3 2" xfId="37287" xr:uid="{0BCC5033-1831-49A1-8122-8F6A0DD687F7}"/>
    <cellStyle name="Percent 2 4 2 3 2 3 3" xfId="52171" xr:uid="{E5C5900F-0DE4-4F0D-84F4-F6BA1B30381F}"/>
    <cellStyle name="Percent 2 4 2 3 2 4" xfId="16751" xr:uid="{972965CA-0BB5-4B22-8F6C-235049AC310D}"/>
    <cellStyle name="Percent 2 4 2 3 2 5" xfId="30441" xr:uid="{94B31AB7-1C4F-48A1-91D4-51B743ED877B}"/>
    <cellStyle name="Percent 2 4 2 3 2 6" xfId="45325" xr:uid="{5F465A58-5F1F-4483-981F-ADC98C2DFFE5}"/>
    <cellStyle name="Percent 2 4 2 3 3" xfId="11615" xr:uid="{F04A8C30-69E7-418E-9028-E34886B7F07E}"/>
    <cellStyle name="Percent 2 4 2 3 3 2" xfId="25305" xr:uid="{CCA2A6EE-E558-4367-B6D1-858683B2BADF}"/>
    <cellStyle name="Percent 2 4 2 3 3 2 2" xfId="38997" xr:uid="{7641075B-C9FB-46F0-B620-F78C7DA5805A}"/>
    <cellStyle name="Percent 2 4 2 3 3 2 3" xfId="53881" xr:uid="{8BC68154-3C8D-4AA3-AB29-E31E7894429F}"/>
    <cellStyle name="Percent 2 4 2 3 3 3" xfId="18461" xr:uid="{55F4EBF5-388F-4AB1-ABB6-9AEF3D4051F3}"/>
    <cellStyle name="Percent 2 4 2 3 3 4" xfId="32151" xr:uid="{F28FC45E-BD8E-47E9-BD16-A09BAF4B0BA6}"/>
    <cellStyle name="Percent 2 4 2 3 3 5" xfId="47035" xr:uid="{4363540B-9F80-4D97-AAFE-24764DD0A4AB}"/>
    <cellStyle name="Percent 2 4 2 3 4" xfId="21883" xr:uid="{66B91BC3-3D79-4F10-A86B-76140D57F4D7}"/>
    <cellStyle name="Percent 2 4 2 3 4 2" xfId="35575" xr:uid="{AFC7F507-442A-48E1-A8B2-F48CCA12D77C}"/>
    <cellStyle name="Percent 2 4 2 3 4 3" xfId="50459" xr:uid="{F8E92DED-A112-48DE-AFE5-962BFC5D8F39}"/>
    <cellStyle name="Percent 2 4 2 3 5" xfId="15039" xr:uid="{A8528DE4-3F25-4EEB-BDDD-DCA788CEC94E}"/>
    <cellStyle name="Percent 2 4 2 3 6" xfId="28729" xr:uid="{993291F6-0CE5-4C4C-9A7B-1B17450456F7}"/>
    <cellStyle name="Percent 2 4 2 3 7" xfId="43613" xr:uid="{8D584C76-460A-4261-A161-7B74097BA7C0}"/>
    <cellStyle name="Percent 2 4 2 4" xfId="8194" xr:uid="{0A975AAA-0980-4103-89B7-24A49F1B582A}"/>
    <cellStyle name="Percent 2 4 2 4 2" xfId="9906" xr:uid="{EFC50A1F-ECC5-450D-9FE4-9D17FC04C445}"/>
    <cellStyle name="Percent 2 4 2 4 2 2" xfId="13328" xr:uid="{BFA3BFB1-4B1D-48FA-8B8F-8506F44BE748}"/>
    <cellStyle name="Percent 2 4 2 4 2 2 2" xfId="27018" xr:uid="{0E83BBCB-7945-4248-9F2D-A2BC7A3075D5}"/>
    <cellStyle name="Percent 2 4 2 4 2 2 2 2" xfId="40710" xr:uid="{0A2CA972-8850-434B-8D62-DA5BE29E3D79}"/>
    <cellStyle name="Percent 2 4 2 4 2 2 2 3" xfId="55594" xr:uid="{97F30771-FCD5-40AD-9893-182415F68934}"/>
    <cellStyle name="Percent 2 4 2 4 2 2 3" xfId="20174" xr:uid="{9D10705B-DE81-46BD-B99C-E9E30C8448D0}"/>
    <cellStyle name="Percent 2 4 2 4 2 2 4" xfId="33864" xr:uid="{97834EE6-589E-4396-BB19-FDD46D4D5A4D}"/>
    <cellStyle name="Percent 2 4 2 4 2 2 5" xfId="48748" xr:uid="{01D40BE1-CEC1-42A2-A640-59E8FDF27735}"/>
    <cellStyle name="Percent 2 4 2 4 2 3" xfId="23596" xr:uid="{D130D488-B97E-41D0-AA3E-32CE834E15EF}"/>
    <cellStyle name="Percent 2 4 2 4 2 3 2" xfId="37288" xr:uid="{E4672A60-29F2-4B50-8FAA-BA80FDC687A6}"/>
    <cellStyle name="Percent 2 4 2 4 2 3 3" xfId="52172" xr:uid="{E0121664-8A0C-40CF-8085-C30A17F5A6FE}"/>
    <cellStyle name="Percent 2 4 2 4 2 4" xfId="16752" xr:uid="{B1819BB9-6088-43F3-9B57-CDC905941589}"/>
    <cellStyle name="Percent 2 4 2 4 2 5" xfId="30442" xr:uid="{05F86BB2-ED98-4FF0-956F-C87BB8F79C30}"/>
    <cellStyle name="Percent 2 4 2 4 2 6" xfId="45326" xr:uid="{92F45924-B889-4817-BDD3-9E3BE990D55F}"/>
    <cellStyle name="Percent 2 4 2 4 3" xfId="11616" xr:uid="{3589905E-3BDA-4118-9C39-31295199FA67}"/>
    <cellStyle name="Percent 2 4 2 4 3 2" xfId="25306" xr:uid="{8990FE35-A0A0-4265-A689-B0BC0E27C637}"/>
    <cellStyle name="Percent 2 4 2 4 3 2 2" xfId="38998" xr:uid="{12E15168-16E1-4E7B-AC7A-F9ECDA8DA875}"/>
    <cellStyle name="Percent 2 4 2 4 3 2 3" xfId="53882" xr:uid="{1CEEFCF7-DC96-4CB2-9892-4DF2B098625A}"/>
    <cellStyle name="Percent 2 4 2 4 3 3" xfId="18462" xr:uid="{AF9806AE-B927-442D-BA1F-7019BFD69B85}"/>
    <cellStyle name="Percent 2 4 2 4 3 4" xfId="32152" xr:uid="{97CB5493-8813-41B1-8B4B-6E3BCA0E95FF}"/>
    <cellStyle name="Percent 2 4 2 4 3 5" xfId="47036" xr:uid="{9611E3C2-D20A-47BE-AB41-E19D6A5A1479}"/>
    <cellStyle name="Percent 2 4 2 4 4" xfId="21884" xr:uid="{98BF5EAF-4F66-403D-8814-F1D3348180C3}"/>
    <cellStyle name="Percent 2 4 2 4 4 2" xfId="35576" xr:uid="{335E553B-214F-4D51-9016-20EE7EDC020F}"/>
    <cellStyle name="Percent 2 4 2 4 4 3" xfId="50460" xr:uid="{1A9D1470-CCF6-4927-8F2E-52C3FDFD0CE2}"/>
    <cellStyle name="Percent 2 4 2 4 5" xfId="15040" xr:uid="{AC82C813-BDBD-48C4-A461-FB792C27DE84}"/>
    <cellStyle name="Percent 2 4 2 4 6" xfId="28730" xr:uid="{B5020693-9F67-40BC-A662-1911868CD5BA}"/>
    <cellStyle name="Percent 2 4 2 4 7" xfId="43614" xr:uid="{1A03225C-895E-4003-83AE-1CCC97AA0184}"/>
    <cellStyle name="Percent 2 4 2 5" xfId="9902" xr:uid="{E4A54960-BE58-4042-BACB-2957E019EDF8}"/>
    <cellStyle name="Percent 2 4 2 5 2" xfId="13324" xr:uid="{B27F42A6-7702-4E23-9FF0-56FEC21B542B}"/>
    <cellStyle name="Percent 2 4 2 5 2 2" xfId="27014" xr:uid="{BD634519-5007-4339-8D51-438F4D50DE88}"/>
    <cellStyle name="Percent 2 4 2 5 2 2 2" xfId="40706" xr:uid="{2F88AEFF-AA20-4855-AB24-FFEDEDF01EA8}"/>
    <cellStyle name="Percent 2 4 2 5 2 2 3" xfId="55590" xr:uid="{93AEACFF-E1DD-4729-8218-620A57D23F4A}"/>
    <cellStyle name="Percent 2 4 2 5 2 3" xfId="20170" xr:uid="{076D3298-EB84-4B7B-A88D-A41098D43D0B}"/>
    <cellStyle name="Percent 2 4 2 5 2 4" xfId="33860" xr:uid="{3991DB3D-9F36-4845-B6A6-0B5379E68742}"/>
    <cellStyle name="Percent 2 4 2 5 2 5" xfId="48744" xr:uid="{2506D455-6BFF-4AE8-A123-8566FF01DAC4}"/>
    <cellStyle name="Percent 2 4 2 5 3" xfId="23592" xr:uid="{FD219AF7-5525-4720-85B5-4A737323B89A}"/>
    <cellStyle name="Percent 2 4 2 5 3 2" xfId="37284" xr:uid="{E215455A-3634-40A4-85CB-0046D0FE4D1B}"/>
    <cellStyle name="Percent 2 4 2 5 3 3" xfId="52168" xr:uid="{90DD6934-6AEE-46DD-BB75-99CA8E5A0C3D}"/>
    <cellStyle name="Percent 2 4 2 5 4" xfId="16748" xr:uid="{ABA500AC-1132-480A-811E-98294AF57C28}"/>
    <cellStyle name="Percent 2 4 2 5 5" xfId="30438" xr:uid="{6468F75E-F740-4147-8C6A-3EDCF3816C15}"/>
    <cellStyle name="Percent 2 4 2 5 6" xfId="45322" xr:uid="{A8DAEFB5-AE8E-4C86-A613-F943FFAD2D4D}"/>
    <cellStyle name="Percent 2 4 2 6" xfId="11612" xr:uid="{BD91A652-F6D3-4FF9-99EC-7811AB6299A1}"/>
    <cellStyle name="Percent 2 4 2 6 2" xfId="25302" xr:uid="{62D0B79F-F96F-4F15-97DF-0430775015E6}"/>
    <cellStyle name="Percent 2 4 2 6 2 2" xfId="38994" xr:uid="{0B832520-BC49-4B69-BA30-A819E894A22E}"/>
    <cellStyle name="Percent 2 4 2 6 2 3" xfId="53878" xr:uid="{1975D387-E90B-4EC0-BB44-17BA03F99410}"/>
    <cellStyle name="Percent 2 4 2 6 3" xfId="18458" xr:uid="{9851B5EB-D329-4124-9D15-362A3CFC1575}"/>
    <cellStyle name="Percent 2 4 2 6 4" xfId="32148" xr:uid="{326DD57E-FC19-4843-A493-EDC29C586B16}"/>
    <cellStyle name="Percent 2 4 2 6 5" xfId="47032" xr:uid="{8A837C53-CC9B-4188-B4CB-9E9552D4690B}"/>
    <cellStyle name="Percent 2 4 2 7" xfId="21880" xr:uid="{B4A9D391-6CCE-4669-9BA4-18FF5211EAE6}"/>
    <cellStyle name="Percent 2 4 2 7 2" xfId="35572" xr:uid="{5DFC3F0F-DB3A-4AB3-81D5-CEC22514E635}"/>
    <cellStyle name="Percent 2 4 2 7 3" xfId="50456" xr:uid="{A97E54F2-DA8A-4EDA-9D95-072298D25D7D}"/>
    <cellStyle name="Percent 2 4 2 8" xfId="15036" xr:uid="{BC7705D6-E5F6-4C15-9A2D-8153636A9F06}"/>
    <cellStyle name="Percent 2 4 2 9" xfId="28726" xr:uid="{1DC40C88-51EF-4734-9C78-012E1810E4BE}"/>
    <cellStyle name="Percent 2 4 3" xfId="8195" xr:uid="{80D21EBE-FCFD-490F-A607-EADF81C359C9}"/>
    <cellStyle name="Percent 2 4 3 10" xfId="43615" xr:uid="{10CF5C9A-1838-44A1-B0EB-0417B37BD294}"/>
    <cellStyle name="Percent 2 4 3 2" xfId="8196" xr:uid="{0BBA6CFE-791A-4236-9CB5-2CD8F1AA941B}"/>
    <cellStyle name="Percent 2 4 3 2 2" xfId="8197" xr:uid="{086A0A9D-C2A4-44B6-B6CD-5E6CA2C748EF}"/>
    <cellStyle name="Percent 2 4 3 2 2 2" xfId="9909" xr:uid="{0B40F087-53DD-4F7E-A4C6-8869653C32FB}"/>
    <cellStyle name="Percent 2 4 3 2 2 2 2" xfId="13331" xr:uid="{054918A1-7B2D-4D33-AC11-5F44F9D07C3A}"/>
    <cellStyle name="Percent 2 4 3 2 2 2 2 2" xfId="27021" xr:uid="{7BCC2943-A94B-40E0-8102-2D674ABF2135}"/>
    <cellStyle name="Percent 2 4 3 2 2 2 2 2 2" xfId="40713" xr:uid="{0DCEC6D8-40B4-4A17-9D4C-09B6463D5820}"/>
    <cellStyle name="Percent 2 4 3 2 2 2 2 2 3" xfId="55597" xr:uid="{219ADFCA-CAC3-4E76-AE6A-08F8E06B4265}"/>
    <cellStyle name="Percent 2 4 3 2 2 2 2 3" xfId="20177" xr:uid="{6359F1D4-5587-42C4-8AE3-1F61620F030E}"/>
    <cellStyle name="Percent 2 4 3 2 2 2 2 4" xfId="33867" xr:uid="{4AB3C32E-A8F8-4224-9850-038E60B7B5A1}"/>
    <cellStyle name="Percent 2 4 3 2 2 2 2 5" xfId="48751" xr:uid="{26992C62-03A2-4727-9C3A-EDFB90DA2356}"/>
    <cellStyle name="Percent 2 4 3 2 2 2 3" xfId="23599" xr:uid="{88C432E8-37CB-495E-B644-500E5E671DA3}"/>
    <cellStyle name="Percent 2 4 3 2 2 2 3 2" xfId="37291" xr:uid="{8724787F-D1A2-4F82-BC4B-27E511F445A7}"/>
    <cellStyle name="Percent 2 4 3 2 2 2 3 3" xfId="52175" xr:uid="{3604CAF7-663B-4BC1-A293-CE10D6FF265B}"/>
    <cellStyle name="Percent 2 4 3 2 2 2 4" xfId="16755" xr:uid="{AB640F9F-E773-4637-B5CA-A0D5F7C5BD70}"/>
    <cellStyle name="Percent 2 4 3 2 2 2 5" xfId="30445" xr:uid="{C427492E-CC8D-4979-8D5C-7D77B6727ADA}"/>
    <cellStyle name="Percent 2 4 3 2 2 2 6" xfId="45329" xr:uid="{33057B95-4E73-4524-A3BE-B8F76086DA3B}"/>
    <cellStyle name="Percent 2 4 3 2 2 3" xfId="11619" xr:uid="{30313182-8529-4437-8C5A-E0D30F86FD97}"/>
    <cellStyle name="Percent 2 4 3 2 2 3 2" xfId="25309" xr:uid="{92C87AC5-4EB0-4BED-8445-611908E44AB7}"/>
    <cellStyle name="Percent 2 4 3 2 2 3 2 2" xfId="39001" xr:uid="{CEB24294-67CE-4160-95CA-B53AC7FC0C49}"/>
    <cellStyle name="Percent 2 4 3 2 2 3 2 3" xfId="53885" xr:uid="{3D77912F-B7F7-4652-89ED-55C9ED5C58E9}"/>
    <cellStyle name="Percent 2 4 3 2 2 3 3" xfId="18465" xr:uid="{25D68371-54D9-477A-9127-A17134F8AD9D}"/>
    <cellStyle name="Percent 2 4 3 2 2 3 4" xfId="32155" xr:uid="{9234B515-D69E-4558-B4F7-CFC191E92EC8}"/>
    <cellStyle name="Percent 2 4 3 2 2 3 5" xfId="47039" xr:uid="{280AB011-B2BA-4E23-8353-146091DE78A1}"/>
    <cellStyle name="Percent 2 4 3 2 2 4" xfId="21887" xr:uid="{D7C0F943-5751-4B44-BD1B-5DF19E5BBFA1}"/>
    <cellStyle name="Percent 2 4 3 2 2 4 2" xfId="35579" xr:uid="{AD848392-9ED6-4607-A513-A3F02A39E01B}"/>
    <cellStyle name="Percent 2 4 3 2 2 4 3" xfId="50463" xr:uid="{65E1FFD7-A644-4DFC-B0A7-3C34F7357F61}"/>
    <cellStyle name="Percent 2 4 3 2 2 5" xfId="15043" xr:uid="{FA55A018-7665-4631-9266-B5F0B582A13E}"/>
    <cellStyle name="Percent 2 4 3 2 2 6" xfId="28733" xr:uid="{A59DA960-420C-4FFF-96D3-7A4B1489806E}"/>
    <cellStyle name="Percent 2 4 3 2 2 7" xfId="43617" xr:uid="{62946A91-AC76-44DE-9AF4-E49CC384ADA0}"/>
    <cellStyle name="Percent 2 4 3 2 3" xfId="9908" xr:uid="{F9F32854-4F2E-4FC9-93FF-49B375EE95C3}"/>
    <cellStyle name="Percent 2 4 3 2 3 2" xfId="13330" xr:uid="{7FAF1C37-666D-49BB-A5F0-76D5B31BEA5D}"/>
    <cellStyle name="Percent 2 4 3 2 3 2 2" xfId="27020" xr:uid="{D90017FA-A352-4B5A-A9D2-7DC45DB0ED60}"/>
    <cellStyle name="Percent 2 4 3 2 3 2 2 2" xfId="40712" xr:uid="{1956A6F6-908C-48D0-BCE2-E52A373DED21}"/>
    <cellStyle name="Percent 2 4 3 2 3 2 2 3" xfId="55596" xr:uid="{14A553F4-6806-4342-BA65-DB04F06B074A}"/>
    <cellStyle name="Percent 2 4 3 2 3 2 3" xfId="20176" xr:uid="{14D944ED-5A6B-440E-99B6-23D60B3E2A98}"/>
    <cellStyle name="Percent 2 4 3 2 3 2 4" xfId="33866" xr:uid="{99F1997B-5E9E-4209-8299-2C35CF6A589C}"/>
    <cellStyle name="Percent 2 4 3 2 3 2 5" xfId="48750" xr:uid="{C4739BFA-4741-4EBE-8913-88217D2A7017}"/>
    <cellStyle name="Percent 2 4 3 2 3 3" xfId="23598" xr:uid="{4B3BB4D5-B8CB-48EE-ADFE-2362052C3054}"/>
    <cellStyle name="Percent 2 4 3 2 3 3 2" xfId="37290" xr:uid="{9B1B96A6-FE04-4D41-9F26-ABEEDC8FF077}"/>
    <cellStyle name="Percent 2 4 3 2 3 3 3" xfId="52174" xr:uid="{304209D2-CF67-455F-B910-3FA8D10A9F6E}"/>
    <cellStyle name="Percent 2 4 3 2 3 4" xfId="16754" xr:uid="{51418668-3A62-40BD-8C77-9E055480363B}"/>
    <cellStyle name="Percent 2 4 3 2 3 5" xfId="30444" xr:uid="{61804325-9BEE-4479-A4B8-1D91EC989C08}"/>
    <cellStyle name="Percent 2 4 3 2 3 6" xfId="45328" xr:uid="{1587AE9F-B3A5-48D2-AD26-59DD34111516}"/>
    <cellStyle name="Percent 2 4 3 2 4" xfId="11618" xr:uid="{95746384-8F16-4D79-B961-B47E78E073AB}"/>
    <cellStyle name="Percent 2 4 3 2 4 2" xfId="25308" xr:uid="{8838C025-473C-425B-992E-F64A62791F0A}"/>
    <cellStyle name="Percent 2 4 3 2 4 2 2" xfId="39000" xr:uid="{E793372C-27E7-4A06-B5F8-06BA1D720FB8}"/>
    <cellStyle name="Percent 2 4 3 2 4 2 3" xfId="53884" xr:uid="{0770795A-0218-48EE-9915-3C01D950FD23}"/>
    <cellStyle name="Percent 2 4 3 2 4 3" xfId="18464" xr:uid="{832B17BE-7D53-4652-957F-DAB2C479C14C}"/>
    <cellStyle name="Percent 2 4 3 2 4 4" xfId="32154" xr:uid="{F50E4EAF-15E9-436C-83A3-29B04920E830}"/>
    <cellStyle name="Percent 2 4 3 2 4 5" xfId="47038" xr:uid="{9CBD56C0-B8B4-4379-96C6-CADB6C929010}"/>
    <cellStyle name="Percent 2 4 3 2 5" xfId="21886" xr:uid="{22955E62-1B66-456A-A999-3533D1905279}"/>
    <cellStyle name="Percent 2 4 3 2 5 2" xfId="35578" xr:uid="{E1605D09-B5F9-4680-98C1-3BFEE6EA2E63}"/>
    <cellStyle name="Percent 2 4 3 2 5 3" xfId="50462" xr:uid="{39A5B171-4AC2-45F0-8060-27E229717FC7}"/>
    <cellStyle name="Percent 2 4 3 2 6" xfId="15042" xr:uid="{DEC6E19B-77D0-41F2-B9C6-6AE6648AC4F8}"/>
    <cellStyle name="Percent 2 4 3 2 7" xfId="28732" xr:uid="{5830D8A4-FE2F-4427-8AFD-87103D9E475B}"/>
    <cellStyle name="Percent 2 4 3 2 8" xfId="43616" xr:uid="{138AF89B-AEC7-48A2-BDE6-90FBB69C26A5}"/>
    <cellStyle name="Percent 2 4 3 3" xfId="8198" xr:uid="{8CA4F10F-8007-45FB-914F-1AA85EFD17AC}"/>
    <cellStyle name="Percent 2 4 3 3 2" xfId="9910" xr:uid="{9EB8709E-2514-4DF1-A952-DBB717195F75}"/>
    <cellStyle name="Percent 2 4 3 3 2 2" xfId="13332" xr:uid="{B44943CB-2925-49DB-B13A-0305B73811AD}"/>
    <cellStyle name="Percent 2 4 3 3 2 2 2" xfId="27022" xr:uid="{94D52CD8-44EC-4E6B-AF09-B6ECD12B476E}"/>
    <cellStyle name="Percent 2 4 3 3 2 2 2 2" xfId="40714" xr:uid="{2A6CA56F-81EB-4BF8-A6B2-BD9A3E0A1853}"/>
    <cellStyle name="Percent 2 4 3 3 2 2 2 3" xfId="55598" xr:uid="{862C61B4-BD7D-4D2C-91E7-809F54CA2A26}"/>
    <cellStyle name="Percent 2 4 3 3 2 2 3" xfId="20178" xr:uid="{46109339-D708-4009-B548-0C54966DC818}"/>
    <cellStyle name="Percent 2 4 3 3 2 2 4" xfId="33868" xr:uid="{19B5162E-A9D4-4611-BA96-AD5E8B18114A}"/>
    <cellStyle name="Percent 2 4 3 3 2 2 5" xfId="48752" xr:uid="{6C69AC23-3C69-4EAC-9B39-11F9F54F0060}"/>
    <cellStyle name="Percent 2 4 3 3 2 3" xfId="23600" xr:uid="{B360FE74-AEEC-44AC-AA5C-A620161F7611}"/>
    <cellStyle name="Percent 2 4 3 3 2 3 2" xfId="37292" xr:uid="{4F8050C8-083D-4C82-A1C1-465B5919BB98}"/>
    <cellStyle name="Percent 2 4 3 3 2 3 3" xfId="52176" xr:uid="{6F4A009D-901B-4A9A-A929-295DB1E8B10D}"/>
    <cellStyle name="Percent 2 4 3 3 2 4" xfId="16756" xr:uid="{DACFA583-45FB-4EAA-A44C-53A0D3BB021E}"/>
    <cellStyle name="Percent 2 4 3 3 2 5" xfId="30446" xr:uid="{CBD149B2-C0C3-4EEF-8347-FE29CE270F21}"/>
    <cellStyle name="Percent 2 4 3 3 2 6" xfId="45330" xr:uid="{70B34979-5BDA-42C3-A6C7-5F45D243E29A}"/>
    <cellStyle name="Percent 2 4 3 3 3" xfId="11620" xr:uid="{0531B014-A254-47F4-AEF7-1DFC26EB7AD4}"/>
    <cellStyle name="Percent 2 4 3 3 3 2" xfId="25310" xr:uid="{393B5D79-A19C-46D3-B499-306B94BA1718}"/>
    <cellStyle name="Percent 2 4 3 3 3 2 2" xfId="39002" xr:uid="{F66D9DFB-A570-47DF-9674-942A7119745E}"/>
    <cellStyle name="Percent 2 4 3 3 3 2 3" xfId="53886" xr:uid="{D3C44E9E-AA93-4734-A8A1-AD991E21437D}"/>
    <cellStyle name="Percent 2 4 3 3 3 3" xfId="18466" xr:uid="{FCDAF417-44BC-48C8-935A-370AC1FC914B}"/>
    <cellStyle name="Percent 2 4 3 3 3 4" xfId="32156" xr:uid="{CB623166-61FF-402E-8719-A19F4A3193A8}"/>
    <cellStyle name="Percent 2 4 3 3 3 5" xfId="47040" xr:uid="{68BA7627-D816-4199-BDE6-0142CFD93E05}"/>
    <cellStyle name="Percent 2 4 3 3 4" xfId="21888" xr:uid="{737C6895-0042-4ACF-85DA-62EA42FBCAD7}"/>
    <cellStyle name="Percent 2 4 3 3 4 2" xfId="35580" xr:uid="{9BBEC5BD-E5F0-4C9A-86B2-1F8D15EACFAB}"/>
    <cellStyle name="Percent 2 4 3 3 4 3" xfId="50464" xr:uid="{F7B9FC82-BF8F-4D17-A2FA-04FCE4F8A0C0}"/>
    <cellStyle name="Percent 2 4 3 3 5" xfId="15044" xr:uid="{056B3BC7-C8AA-4A77-84D5-A4D5D0E738A6}"/>
    <cellStyle name="Percent 2 4 3 3 6" xfId="28734" xr:uid="{CFD54CB7-D1D0-4BEE-B021-5CBF5D218D9D}"/>
    <cellStyle name="Percent 2 4 3 3 7" xfId="43618" xr:uid="{FAF99E1C-EF16-4E56-9073-F8D8080D664F}"/>
    <cellStyle name="Percent 2 4 3 4" xfId="8199" xr:uid="{F478877D-3742-4E68-90B0-EA98ECD3801F}"/>
    <cellStyle name="Percent 2 4 3 4 2" xfId="9911" xr:uid="{17586EB9-A8BE-49A8-AEF1-E656C5230A2F}"/>
    <cellStyle name="Percent 2 4 3 4 2 2" xfId="13333" xr:uid="{00E1AFC9-30E5-40CC-A731-A06AA26C21E0}"/>
    <cellStyle name="Percent 2 4 3 4 2 2 2" xfId="27023" xr:uid="{98F4E914-5A0B-4BB7-97EF-92B0FE2E58F7}"/>
    <cellStyle name="Percent 2 4 3 4 2 2 2 2" xfId="40715" xr:uid="{EE50EF89-0C5A-4AA8-8835-056572735142}"/>
    <cellStyle name="Percent 2 4 3 4 2 2 2 3" xfId="55599" xr:uid="{E55706F9-8409-4EEE-AEC2-6EE9E3AB5C9F}"/>
    <cellStyle name="Percent 2 4 3 4 2 2 3" xfId="20179" xr:uid="{25DD3F2C-EE99-45B9-AF96-2E32BEBADFE8}"/>
    <cellStyle name="Percent 2 4 3 4 2 2 4" xfId="33869" xr:uid="{A2EEEF38-C0A5-408E-BC80-363FA3D1F15D}"/>
    <cellStyle name="Percent 2 4 3 4 2 2 5" xfId="48753" xr:uid="{5192F1F7-CEE2-472E-B802-2DF996925341}"/>
    <cellStyle name="Percent 2 4 3 4 2 3" xfId="23601" xr:uid="{8E0D0A1A-FC19-4A25-BA1D-9B02F0996A84}"/>
    <cellStyle name="Percent 2 4 3 4 2 3 2" xfId="37293" xr:uid="{31681796-0592-4486-A036-5006FF6D673A}"/>
    <cellStyle name="Percent 2 4 3 4 2 3 3" xfId="52177" xr:uid="{506F67B4-0054-4791-A356-030E9351A70C}"/>
    <cellStyle name="Percent 2 4 3 4 2 4" xfId="16757" xr:uid="{A1F6A4D2-96E7-4FE7-A139-346A0A57623D}"/>
    <cellStyle name="Percent 2 4 3 4 2 5" xfId="30447" xr:uid="{C722BA7D-EC18-44EE-9EFE-D20BF1E933A9}"/>
    <cellStyle name="Percent 2 4 3 4 2 6" xfId="45331" xr:uid="{A173C151-BA49-4B2C-AFA6-5279A96F30DA}"/>
    <cellStyle name="Percent 2 4 3 4 3" xfId="11621" xr:uid="{04C817E0-F0FD-4BDA-B6E6-98087B44832D}"/>
    <cellStyle name="Percent 2 4 3 4 3 2" xfId="25311" xr:uid="{8DE298B5-4A0C-41D0-AB6D-A363CF022445}"/>
    <cellStyle name="Percent 2 4 3 4 3 2 2" xfId="39003" xr:uid="{171D8221-4995-4023-AD90-90F528844472}"/>
    <cellStyle name="Percent 2 4 3 4 3 2 3" xfId="53887" xr:uid="{8906EBF3-B5D3-43D9-9CDA-723AD9255606}"/>
    <cellStyle name="Percent 2 4 3 4 3 3" xfId="18467" xr:uid="{618FF0E5-8F4C-4651-BBB5-D61057B847CA}"/>
    <cellStyle name="Percent 2 4 3 4 3 4" xfId="32157" xr:uid="{1AB9DED3-07B9-4021-9E55-BFB5B8586C7A}"/>
    <cellStyle name="Percent 2 4 3 4 3 5" xfId="47041" xr:uid="{03044018-5FD1-4F63-96E5-2CCD3132A2F4}"/>
    <cellStyle name="Percent 2 4 3 4 4" xfId="21889" xr:uid="{2D618A75-BED8-4024-A416-3E39249F7DA0}"/>
    <cellStyle name="Percent 2 4 3 4 4 2" xfId="35581" xr:uid="{DB360E05-BCD2-4EAF-9A73-136C3426921A}"/>
    <cellStyle name="Percent 2 4 3 4 4 3" xfId="50465" xr:uid="{DCDF1E86-1402-492D-B3C3-B8B8BD4ECC3F}"/>
    <cellStyle name="Percent 2 4 3 4 5" xfId="15045" xr:uid="{88D10B22-0D3E-45D4-A0F0-FE55858FCA61}"/>
    <cellStyle name="Percent 2 4 3 4 6" xfId="28735" xr:uid="{30B996C5-C5AD-4457-90BF-B3E30F32548B}"/>
    <cellStyle name="Percent 2 4 3 4 7" xfId="43619" xr:uid="{9B3C6697-6D40-4617-92B8-A57E58FD9152}"/>
    <cellStyle name="Percent 2 4 3 5" xfId="9907" xr:uid="{995C8847-B489-4E1E-8F2A-3DA346DE488A}"/>
    <cellStyle name="Percent 2 4 3 5 2" xfId="13329" xr:uid="{65F9A2B0-2BE2-4D2A-8B3B-1A853A58B5F3}"/>
    <cellStyle name="Percent 2 4 3 5 2 2" xfId="27019" xr:uid="{49AAE4C7-51B6-4EDA-A291-D3225F89F7A9}"/>
    <cellStyle name="Percent 2 4 3 5 2 2 2" xfId="40711" xr:uid="{314CD15E-A435-4A47-A589-F5F31F5A89D0}"/>
    <cellStyle name="Percent 2 4 3 5 2 2 3" xfId="55595" xr:uid="{9FC267E9-0E99-4411-906D-38DC2314229E}"/>
    <cellStyle name="Percent 2 4 3 5 2 3" xfId="20175" xr:uid="{AE1E392A-11A1-46DA-976C-D4C0942183B7}"/>
    <cellStyle name="Percent 2 4 3 5 2 4" xfId="33865" xr:uid="{A66C33A2-CE07-4D3A-A039-2620AD46388A}"/>
    <cellStyle name="Percent 2 4 3 5 2 5" xfId="48749" xr:uid="{3E56DC82-F0CA-4EA2-9ACB-C9146B22461B}"/>
    <cellStyle name="Percent 2 4 3 5 3" xfId="23597" xr:uid="{12C3E0CE-1DF8-4A63-BC21-AD3C83C08012}"/>
    <cellStyle name="Percent 2 4 3 5 3 2" xfId="37289" xr:uid="{9FCA7CE2-1511-4CD5-9516-57A05F7525DE}"/>
    <cellStyle name="Percent 2 4 3 5 3 3" xfId="52173" xr:uid="{37D3B969-A42C-4706-89CC-59EC7D4C9581}"/>
    <cellStyle name="Percent 2 4 3 5 4" xfId="16753" xr:uid="{7F9A5CD5-F41A-4576-B2ED-0D1608AC4ED0}"/>
    <cellStyle name="Percent 2 4 3 5 5" xfId="30443" xr:uid="{2F3CC9EF-B616-4A44-B4F3-D7AFBF53B248}"/>
    <cellStyle name="Percent 2 4 3 5 6" xfId="45327" xr:uid="{79C0FD10-9028-47A9-8DD6-6A90F38E2597}"/>
    <cellStyle name="Percent 2 4 3 6" xfId="11617" xr:uid="{59E66C4D-F013-4923-829C-170BCEE7C959}"/>
    <cellStyle name="Percent 2 4 3 6 2" xfId="25307" xr:uid="{E64B76AD-B2D5-42C8-9216-0FEAF3263F99}"/>
    <cellStyle name="Percent 2 4 3 6 2 2" xfId="38999" xr:uid="{C91914D6-4640-4F11-8CC8-BE246CAE9153}"/>
    <cellStyle name="Percent 2 4 3 6 2 3" xfId="53883" xr:uid="{0C3CDF95-6781-48DF-8C74-1D14722FF24A}"/>
    <cellStyle name="Percent 2 4 3 6 3" xfId="18463" xr:uid="{D56A6140-194C-4C17-A5A6-EB5750DE356B}"/>
    <cellStyle name="Percent 2 4 3 6 4" xfId="32153" xr:uid="{B9A94820-49A0-452C-A477-EF166E159D4C}"/>
    <cellStyle name="Percent 2 4 3 6 5" xfId="47037" xr:uid="{83833773-B8BF-4BE4-ADDF-7F54B499D294}"/>
    <cellStyle name="Percent 2 4 3 7" xfId="21885" xr:uid="{24CF1B5E-48E8-4F6D-BF60-CC310B36A0B0}"/>
    <cellStyle name="Percent 2 4 3 7 2" xfId="35577" xr:uid="{B960B7D9-0D9B-4A75-BE8F-EF596A3B0219}"/>
    <cellStyle name="Percent 2 4 3 7 3" xfId="50461" xr:uid="{76CECE62-86AA-4917-9A73-7E9A46EAC226}"/>
    <cellStyle name="Percent 2 4 3 8" xfId="15041" xr:uid="{E7E06B71-822F-4DED-AF1D-DE2181CD86AA}"/>
    <cellStyle name="Percent 2 4 3 9" xfId="28731" xr:uid="{3E2757BA-E3EA-4D9C-B585-58015D570329}"/>
    <cellStyle name="Percent 2 4 4" xfId="8200" xr:uid="{4B70C106-2439-40F9-8932-B940589D1315}"/>
    <cellStyle name="Percent 2 4 4 2" xfId="8201" xr:uid="{004C04C2-8158-4DC3-85A7-03E276D9F435}"/>
    <cellStyle name="Percent 2 4 4 2 2" xfId="9913" xr:uid="{72976EC4-DBBC-450F-8A3C-2271DD3B78A7}"/>
    <cellStyle name="Percent 2 4 4 2 2 2" xfId="13335" xr:uid="{CF264F0F-21D6-478F-815B-623D206D728A}"/>
    <cellStyle name="Percent 2 4 4 2 2 2 2" xfId="27025" xr:uid="{59B97347-CEDC-4562-A15C-30D3647E4D18}"/>
    <cellStyle name="Percent 2 4 4 2 2 2 2 2" xfId="40717" xr:uid="{DB2DE8EC-06C3-4905-A96B-B6C3AEC60C22}"/>
    <cellStyle name="Percent 2 4 4 2 2 2 2 3" xfId="55601" xr:uid="{504EE98A-1FAB-4E31-B3A2-0089BAA72621}"/>
    <cellStyle name="Percent 2 4 4 2 2 2 3" xfId="20181" xr:uid="{08DC7234-FF15-4277-90D9-6276C6FF5092}"/>
    <cellStyle name="Percent 2 4 4 2 2 2 4" xfId="33871" xr:uid="{EF18831E-FE25-4869-9D5E-148ED57E4CCF}"/>
    <cellStyle name="Percent 2 4 4 2 2 2 5" xfId="48755" xr:uid="{E17429E8-B6B7-4D61-95E1-03458743F03D}"/>
    <cellStyle name="Percent 2 4 4 2 2 3" xfId="23603" xr:uid="{F4987A45-97D2-4974-87DE-013EC3B8BDBC}"/>
    <cellStyle name="Percent 2 4 4 2 2 3 2" xfId="37295" xr:uid="{37E4068B-F676-4563-B171-9E014C0433BB}"/>
    <cellStyle name="Percent 2 4 4 2 2 3 3" xfId="52179" xr:uid="{FEF812FD-AF8E-429E-919F-373E5EA2FAC5}"/>
    <cellStyle name="Percent 2 4 4 2 2 4" xfId="16759" xr:uid="{7980BB80-0A78-4D18-B36B-A00BDF6AD7E6}"/>
    <cellStyle name="Percent 2 4 4 2 2 5" xfId="30449" xr:uid="{74FE33FA-D5D7-4109-AD32-EF3B51555841}"/>
    <cellStyle name="Percent 2 4 4 2 2 6" xfId="45333" xr:uid="{2620898E-D827-453E-86FE-3C8A4796AC69}"/>
    <cellStyle name="Percent 2 4 4 2 3" xfId="11623" xr:uid="{F204C887-505A-4EA4-A325-0BDAC976E786}"/>
    <cellStyle name="Percent 2 4 4 2 3 2" xfId="25313" xr:uid="{C0E7755E-30F2-4BBA-A2FF-52B6B2FE2ED9}"/>
    <cellStyle name="Percent 2 4 4 2 3 2 2" xfId="39005" xr:uid="{8C978626-4BFF-4E84-9EAE-A2C3BC5C25AD}"/>
    <cellStyle name="Percent 2 4 4 2 3 2 3" xfId="53889" xr:uid="{BDC500CD-B113-47AA-8E59-4D0EF5F44B45}"/>
    <cellStyle name="Percent 2 4 4 2 3 3" xfId="18469" xr:uid="{763B5848-F504-4BAE-B103-FED23FCA5D42}"/>
    <cellStyle name="Percent 2 4 4 2 3 4" xfId="32159" xr:uid="{3619C361-21FB-4F12-8ECC-99B34C203806}"/>
    <cellStyle name="Percent 2 4 4 2 3 5" xfId="47043" xr:uid="{56078C1C-C241-4E96-BBED-C474BA71C14F}"/>
    <cellStyle name="Percent 2 4 4 2 4" xfId="21891" xr:uid="{19BAF6EB-AF13-49F0-8AA4-866E52B508FA}"/>
    <cellStyle name="Percent 2 4 4 2 4 2" xfId="35583" xr:uid="{15F4ECEC-FFCC-456B-9C77-F53DABD0723B}"/>
    <cellStyle name="Percent 2 4 4 2 4 3" xfId="50467" xr:uid="{C014855F-2523-48A4-8C65-BC1C8732B2E0}"/>
    <cellStyle name="Percent 2 4 4 2 5" xfId="15047" xr:uid="{B8411530-EF14-4594-8C98-ED3B38F5D621}"/>
    <cellStyle name="Percent 2 4 4 2 6" xfId="28737" xr:uid="{452A254D-D9E1-4035-A276-07CEFFCD8403}"/>
    <cellStyle name="Percent 2 4 4 2 7" xfId="43621" xr:uid="{1B2C19B2-7D14-4ECA-828B-AA439AF5B315}"/>
    <cellStyle name="Percent 2 4 4 3" xfId="9912" xr:uid="{EA527DC2-22E4-4BC7-B0E4-B6EA78474CE0}"/>
    <cellStyle name="Percent 2 4 4 3 2" xfId="13334" xr:uid="{D7C9B595-F18D-4136-B672-2688AF60A8A3}"/>
    <cellStyle name="Percent 2 4 4 3 2 2" xfId="27024" xr:uid="{C0DC207D-452C-4C73-B6B6-58E9B67046DA}"/>
    <cellStyle name="Percent 2 4 4 3 2 2 2" xfId="40716" xr:uid="{D2AA9A5F-BFFA-4BE3-A432-066A09D8B09C}"/>
    <cellStyle name="Percent 2 4 4 3 2 2 3" xfId="55600" xr:uid="{4CAB1158-0DBE-4234-95A8-0B330B7AA7F9}"/>
    <cellStyle name="Percent 2 4 4 3 2 3" xfId="20180" xr:uid="{EF0505C2-767A-4B88-BA5E-9728B4B5341B}"/>
    <cellStyle name="Percent 2 4 4 3 2 4" xfId="33870" xr:uid="{D0831CF9-B279-42D9-9912-45BFB93994FE}"/>
    <cellStyle name="Percent 2 4 4 3 2 5" xfId="48754" xr:uid="{714823BA-FC5B-45EA-B89B-D4A7EEABB756}"/>
    <cellStyle name="Percent 2 4 4 3 3" xfId="23602" xr:uid="{22F7E4A1-7E3B-4C22-BAC0-957E73CB52B7}"/>
    <cellStyle name="Percent 2 4 4 3 3 2" xfId="37294" xr:uid="{9C0C8192-A477-435C-A2E1-04FB5101BD7F}"/>
    <cellStyle name="Percent 2 4 4 3 3 3" xfId="52178" xr:uid="{1EB2C1A9-7284-41B3-9CF5-850C3B3753F6}"/>
    <cellStyle name="Percent 2 4 4 3 4" xfId="16758" xr:uid="{4063ADA3-CC4D-418F-B032-6A01DBD8523E}"/>
    <cellStyle name="Percent 2 4 4 3 5" xfId="30448" xr:uid="{3CCE7E3C-A147-435C-B9A6-97C299E1C298}"/>
    <cellStyle name="Percent 2 4 4 3 6" xfId="45332" xr:uid="{3FE7A035-E613-4655-856D-A82A9FFF5294}"/>
    <cellStyle name="Percent 2 4 4 4" xfId="11622" xr:uid="{8A83AAEB-D56D-4EAA-9941-323CB2443E99}"/>
    <cellStyle name="Percent 2 4 4 4 2" xfId="25312" xr:uid="{BB9EFAA2-FD50-47AC-921B-C9018AF900CE}"/>
    <cellStyle name="Percent 2 4 4 4 2 2" xfId="39004" xr:uid="{A691CC9D-A9F6-4F64-BDEC-2F43362F5AF1}"/>
    <cellStyle name="Percent 2 4 4 4 2 3" xfId="53888" xr:uid="{EF6F74A7-EEE3-4E87-8031-BC7149F1A9E0}"/>
    <cellStyle name="Percent 2 4 4 4 3" xfId="18468" xr:uid="{F1FEB4B5-FBB5-4BDB-AFFB-1A7E849003A3}"/>
    <cellStyle name="Percent 2 4 4 4 4" xfId="32158" xr:uid="{9F04A950-4C57-47B7-80DA-A35C836FAB2F}"/>
    <cellStyle name="Percent 2 4 4 4 5" xfId="47042" xr:uid="{75311694-FA6A-4A22-8315-0A06BF0B43CF}"/>
    <cellStyle name="Percent 2 4 4 5" xfId="21890" xr:uid="{056AF71C-A5AA-41C1-801B-C912FC31038E}"/>
    <cellStyle name="Percent 2 4 4 5 2" xfId="35582" xr:uid="{5A5AB8BC-5AAD-4E9C-B3A8-ECC2049806C5}"/>
    <cellStyle name="Percent 2 4 4 5 3" xfId="50466" xr:uid="{4F1B8738-7F40-4C13-9847-ADED9B11B0C8}"/>
    <cellStyle name="Percent 2 4 4 6" xfId="15046" xr:uid="{F3000913-B7CC-4C2C-BAB3-6304FA588F35}"/>
    <cellStyle name="Percent 2 4 4 7" xfId="28736" xr:uid="{317B20E5-D8DB-4524-AD33-EB78756E7526}"/>
    <cellStyle name="Percent 2 4 4 8" xfId="43620" xr:uid="{4F293326-5FB7-4862-902A-83F78A7B616C}"/>
    <cellStyle name="Percent 2 4 5" xfId="8202" xr:uid="{B6D78C9E-5AC9-4415-87C8-116F7BA4C1CF}"/>
    <cellStyle name="Percent 2 4 5 2" xfId="9914" xr:uid="{1F79ED19-29A0-4344-BCCF-001EDF891385}"/>
    <cellStyle name="Percent 2 4 5 2 2" xfId="13336" xr:uid="{618CCE01-8566-44AD-81F0-3A15848311D9}"/>
    <cellStyle name="Percent 2 4 5 2 2 2" xfId="27026" xr:uid="{9699C9C1-91C1-4B52-80B9-3A5447B0EFF9}"/>
    <cellStyle name="Percent 2 4 5 2 2 2 2" xfId="40718" xr:uid="{3AB3D13F-95F2-4A59-BA2B-24302DE769F1}"/>
    <cellStyle name="Percent 2 4 5 2 2 2 3" xfId="55602" xr:uid="{860FF97D-949C-491D-94F2-BD97462FA1FF}"/>
    <cellStyle name="Percent 2 4 5 2 2 3" xfId="20182" xr:uid="{5D8C664B-7F0C-41AF-BC64-760A35F002C7}"/>
    <cellStyle name="Percent 2 4 5 2 2 4" xfId="33872" xr:uid="{1CE142A1-F75B-4FEE-BD82-BA4ACDCE0CEB}"/>
    <cellStyle name="Percent 2 4 5 2 2 5" xfId="48756" xr:uid="{C6A25E77-4F66-4673-ABD3-3C3CD92F9913}"/>
    <cellStyle name="Percent 2 4 5 2 3" xfId="23604" xr:uid="{61A35697-723B-4071-B961-3F02703C5141}"/>
    <cellStyle name="Percent 2 4 5 2 3 2" xfId="37296" xr:uid="{E19FEDF3-649D-4101-809D-32C660F16FA6}"/>
    <cellStyle name="Percent 2 4 5 2 3 3" xfId="52180" xr:uid="{1275E9E7-CC25-43B7-A417-4F157609038A}"/>
    <cellStyle name="Percent 2 4 5 2 4" xfId="16760" xr:uid="{EDF12281-C730-45C5-9961-CE3570E439DE}"/>
    <cellStyle name="Percent 2 4 5 2 5" xfId="30450" xr:uid="{F646ED89-DA93-4ACC-B9A5-6C6434F718E6}"/>
    <cellStyle name="Percent 2 4 5 2 6" xfId="45334" xr:uid="{3428BA82-A237-4FE1-9935-2591D9E77755}"/>
    <cellStyle name="Percent 2 4 5 3" xfId="11624" xr:uid="{612E661C-8908-489D-836C-5D710C55DF8B}"/>
    <cellStyle name="Percent 2 4 5 3 2" xfId="25314" xr:uid="{F137511F-0782-48E5-A4C9-B9A0AA8AEB1B}"/>
    <cellStyle name="Percent 2 4 5 3 2 2" xfId="39006" xr:uid="{42AFF25A-E89A-4B2E-8E47-35203EAE622F}"/>
    <cellStyle name="Percent 2 4 5 3 2 3" xfId="53890" xr:uid="{9AEC8BCD-194D-4ABB-AA64-4647940DB06C}"/>
    <cellStyle name="Percent 2 4 5 3 3" xfId="18470" xr:uid="{F8FB5862-95C6-4878-868F-7A74E2CFCB23}"/>
    <cellStyle name="Percent 2 4 5 3 4" xfId="32160" xr:uid="{A3AA68E0-9737-43B6-B262-6E186A5A69E6}"/>
    <cellStyle name="Percent 2 4 5 3 5" xfId="47044" xr:uid="{5E7AA098-1E6F-4EB4-849E-0A83040E6C8E}"/>
    <cellStyle name="Percent 2 4 5 4" xfId="21892" xr:uid="{BE559C06-A5F3-4D4F-838B-777D64127D19}"/>
    <cellStyle name="Percent 2 4 5 4 2" xfId="35584" xr:uid="{4A2FB871-D0AD-4412-A402-ADA8DAA3852C}"/>
    <cellStyle name="Percent 2 4 5 4 3" xfId="50468" xr:uid="{77C5620A-0239-4E58-BC70-EFD2877A138E}"/>
    <cellStyle name="Percent 2 4 5 5" xfId="15048" xr:uid="{E6D2387D-BAEC-4531-80AF-DB5A49DA073E}"/>
    <cellStyle name="Percent 2 4 5 6" xfId="28738" xr:uid="{148E88F5-4130-4AD6-9F82-7F734C05B387}"/>
    <cellStyle name="Percent 2 4 5 7" xfId="43622" xr:uid="{4C9E0696-1E56-4DFC-8C09-55E613FCC418}"/>
    <cellStyle name="Percent 2 4 6" xfId="8203" xr:uid="{1058E1D3-18A1-4909-92FE-A7D420AB7DD6}"/>
    <cellStyle name="Percent 2 4 6 2" xfId="9915" xr:uid="{97F40290-E664-49C0-B824-A5CF902E885F}"/>
    <cellStyle name="Percent 2 4 6 2 2" xfId="13337" xr:uid="{A25CCECB-20D2-4D86-8FA9-1FC06490B703}"/>
    <cellStyle name="Percent 2 4 6 2 2 2" xfId="27027" xr:uid="{2863B533-E4A3-4D57-AAD6-776EACA2AF10}"/>
    <cellStyle name="Percent 2 4 6 2 2 2 2" xfId="40719" xr:uid="{9C7636BC-677D-4798-8A00-3DD5C98BE82E}"/>
    <cellStyle name="Percent 2 4 6 2 2 2 3" xfId="55603" xr:uid="{28055514-D476-46E4-997C-736C9E7CEF3C}"/>
    <cellStyle name="Percent 2 4 6 2 2 3" xfId="20183" xr:uid="{2C8204F4-F118-48A7-9F83-B89BE495E0B1}"/>
    <cellStyle name="Percent 2 4 6 2 2 4" xfId="33873" xr:uid="{61BF9ED8-141B-4331-8312-DB27CA235E88}"/>
    <cellStyle name="Percent 2 4 6 2 2 5" xfId="48757" xr:uid="{FE036B1C-8602-4B94-9A37-35C38AF53FAE}"/>
    <cellStyle name="Percent 2 4 6 2 3" xfId="23605" xr:uid="{5C1BAC04-2B0C-4DFF-B6EF-9481D15F8767}"/>
    <cellStyle name="Percent 2 4 6 2 3 2" xfId="37297" xr:uid="{54D6B2B9-22EE-41C8-9B45-E67839BF50B6}"/>
    <cellStyle name="Percent 2 4 6 2 3 3" xfId="52181" xr:uid="{F45FC683-24D4-40E1-872F-8CE813C90FC1}"/>
    <cellStyle name="Percent 2 4 6 2 4" xfId="16761" xr:uid="{49491EFF-45BB-4355-A244-40939CB2A183}"/>
    <cellStyle name="Percent 2 4 6 2 5" xfId="30451" xr:uid="{D2081F2D-8D6E-49C2-8372-84319781452F}"/>
    <cellStyle name="Percent 2 4 6 2 6" xfId="45335" xr:uid="{F9634D74-ED64-4A67-9121-7C128846947F}"/>
    <cellStyle name="Percent 2 4 6 3" xfId="11625" xr:uid="{FC8883CE-2A40-46E5-B4A8-B27598BD1994}"/>
    <cellStyle name="Percent 2 4 6 3 2" xfId="25315" xr:uid="{4DEF580C-3E81-45B3-9206-A6F6F77995FE}"/>
    <cellStyle name="Percent 2 4 6 3 2 2" xfId="39007" xr:uid="{4D5DD60B-67B0-4BA1-8C73-78D4A9246B62}"/>
    <cellStyle name="Percent 2 4 6 3 2 3" xfId="53891" xr:uid="{3282A9D7-FDD9-469E-A79B-D61920B8A5AE}"/>
    <cellStyle name="Percent 2 4 6 3 3" xfId="18471" xr:uid="{8DB9D8F5-27EB-47DD-B487-C18859A855B9}"/>
    <cellStyle name="Percent 2 4 6 3 4" xfId="32161" xr:uid="{BFE3865D-250F-4F90-8529-4E04C87D5043}"/>
    <cellStyle name="Percent 2 4 6 3 5" xfId="47045" xr:uid="{08662759-61A2-423A-BA1E-72B911B0537A}"/>
    <cellStyle name="Percent 2 4 6 4" xfId="21893" xr:uid="{B92AE34C-958C-456D-B545-ECF315A580D5}"/>
    <cellStyle name="Percent 2 4 6 4 2" xfId="35585" xr:uid="{90688BAB-50AD-438C-829B-A18DF657639E}"/>
    <cellStyle name="Percent 2 4 6 4 3" xfId="50469" xr:uid="{0694BAE1-5CF1-483A-8CBA-7EC6A3C96F59}"/>
    <cellStyle name="Percent 2 4 6 5" xfId="15049" xr:uid="{983DFB7C-F9DB-4A0A-AFE6-6E61F59C191B}"/>
    <cellStyle name="Percent 2 4 6 6" xfId="28739" xr:uid="{181FAEA7-340E-49A3-BB67-0162D74DF55F}"/>
    <cellStyle name="Percent 2 4 6 7" xfId="43623" xr:uid="{B0DDB373-4A9F-4C2D-AC14-AC70F12EDD51}"/>
    <cellStyle name="Percent 2 4 7" xfId="9901" xr:uid="{8BB8C8EB-F00C-437A-9800-21221313EE0A}"/>
    <cellStyle name="Percent 2 4 7 2" xfId="13323" xr:uid="{B95AC278-B1CE-4040-929D-22A7EB3F2533}"/>
    <cellStyle name="Percent 2 4 7 2 2" xfId="27013" xr:uid="{D03B3BE6-5DCE-47C0-9625-A78A7032A0C3}"/>
    <cellStyle name="Percent 2 4 7 2 2 2" xfId="40705" xr:uid="{811DD99D-92E5-4E7B-9BDD-F02132D58B2B}"/>
    <cellStyle name="Percent 2 4 7 2 2 3" xfId="55589" xr:uid="{B6F6781F-8403-4F97-B1B2-5A4EE90186AF}"/>
    <cellStyle name="Percent 2 4 7 2 3" xfId="20169" xr:uid="{3D1C7EC4-B190-4E93-8F2B-1A576197B0AE}"/>
    <cellStyle name="Percent 2 4 7 2 4" xfId="33859" xr:uid="{20BFAD07-0138-4434-9A34-F8447A43AC76}"/>
    <cellStyle name="Percent 2 4 7 2 5" xfId="48743" xr:uid="{B62640AE-CD21-44EC-80AE-448BA2565624}"/>
    <cellStyle name="Percent 2 4 7 3" xfId="23591" xr:uid="{73494808-5744-4F67-8994-6752A0E75888}"/>
    <cellStyle name="Percent 2 4 7 3 2" xfId="37283" xr:uid="{19201F09-DCEC-4784-A2C7-09CF73BEBF06}"/>
    <cellStyle name="Percent 2 4 7 3 3" xfId="52167" xr:uid="{DC20E33D-1FEF-412D-84BF-BC3A1710EB98}"/>
    <cellStyle name="Percent 2 4 7 4" xfId="16747" xr:uid="{D1909975-E47F-4CF3-BC2D-D41FDE107EEC}"/>
    <cellStyle name="Percent 2 4 7 5" xfId="30437" xr:uid="{8064398C-5666-4737-84B5-1571FDD6074E}"/>
    <cellStyle name="Percent 2 4 7 6" xfId="45321" xr:uid="{2FC331CC-6379-4815-BBDD-960F2AD59E02}"/>
    <cellStyle name="Percent 2 4 8" xfId="11611" xr:uid="{19742C94-3678-41C9-88BE-1A5053B6173C}"/>
    <cellStyle name="Percent 2 4 8 2" xfId="25301" xr:uid="{3C815B5C-0D3E-49CB-A8DB-BD5DF104D677}"/>
    <cellStyle name="Percent 2 4 8 2 2" xfId="38993" xr:uid="{CDB6D6DB-AE71-467B-B568-9E977080AFFB}"/>
    <cellStyle name="Percent 2 4 8 2 3" xfId="53877" xr:uid="{37196214-EB21-4A5A-B67B-E6BC64FD6D37}"/>
    <cellStyle name="Percent 2 4 8 3" xfId="18457" xr:uid="{167BCDB4-5319-42E3-9ACC-CAF4E9F06E95}"/>
    <cellStyle name="Percent 2 4 8 4" xfId="32147" xr:uid="{48609738-55E7-4688-A2B3-9175A7380904}"/>
    <cellStyle name="Percent 2 4 8 5" xfId="47031" xr:uid="{7395E0DF-C61F-44E0-970C-BCA55486053E}"/>
    <cellStyle name="Percent 2 4 9" xfId="21879" xr:uid="{7B8C1F03-A735-4AAA-8D43-42D4C4D441A4}"/>
    <cellStyle name="Percent 2 4 9 2" xfId="35571" xr:uid="{ABB30DB0-CEF1-4067-9417-31A2EAB8A0BF}"/>
    <cellStyle name="Percent 2 4 9 3" xfId="50455" xr:uid="{A927259C-C1E7-43E6-B6BB-7B2942F9F9BB}"/>
    <cellStyle name="Percent 2 5" xfId="8204" xr:uid="{4FB00979-C9AB-4935-A858-E85807AB5419}"/>
    <cellStyle name="Percent 2 5 10" xfId="15050" xr:uid="{7417749B-CAD6-457B-8106-B3C652D28D38}"/>
    <cellStyle name="Percent 2 5 11" xfId="28740" xr:uid="{F5E68586-B902-436A-998F-92770BF0D973}"/>
    <cellStyle name="Percent 2 5 12" xfId="43624" xr:uid="{95A26FD3-3E2A-4E4C-90DA-2125C7956C81}"/>
    <cellStyle name="Percent 2 5 2" xfId="8205" xr:uid="{93C6F9A3-A5C2-45ED-BBEC-7C5B9CCFB4C2}"/>
    <cellStyle name="Percent 2 5 2 10" xfId="43625" xr:uid="{06158E4C-4829-4D53-ABD8-89400138D71F}"/>
    <cellStyle name="Percent 2 5 2 2" xfId="8206" xr:uid="{B7C931EF-55FD-4666-A615-40D433D7698F}"/>
    <cellStyle name="Percent 2 5 2 2 2" xfId="8207" xr:uid="{8DD8E93B-39BD-4A19-806F-D5B38D3F6704}"/>
    <cellStyle name="Percent 2 5 2 2 2 2" xfId="9919" xr:uid="{135C5E95-0D13-4AF9-9874-11ED4A04F850}"/>
    <cellStyle name="Percent 2 5 2 2 2 2 2" xfId="13341" xr:uid="{2900FC41-F12F-4A67-81D1-FAE36F39C0A4}"/>
    <cellStyle name="Percent 2 5 2 2 2 2 2 2" xfId="27031" xr:uid="{D9D73788-8FD6-4E31-B939-797E2C8DAE66}"/>
    <cellStyle name="Percent 2 5 2 2 2 2 2 2 2" xfId="40723" xr:uid="{741B403C-C3BE-47F3-B99E-F368D4599341}"/>
    <cellStyle name="Percent 2 5 2 2 2 2 2 2 3" xfId="55607" xr:uid="{7C21353C-34AA-4707-8EDB-88F5B699917D}"/>
    <cellStyle name="Percent 2 5 2 2 2 2 2 3" xfId="20187" xr:uid="{B485F470-22FB-4AFF-9B8D-74F1B1F11AD4}"/>
    <cellStyle name="Percent 2 5 2 2 2 2 2 4" xfId="33877" xr:uid="{BCD80180-AAE3-4CD1-A9AF-36768EBD78BA}"/>
    <cellStyle name="Percent 2 5 2 2 2 2 2 5" xfId="48761" xr:uid="{1BADB8CE-B240-4507-8A3B-389D4AEB9A88}"/>
    <cellStyle name="Percent 2 5 2 2 2 2 3" xfId="23609" xr:uid="{BE8CD3E1-4FA6-419B-8807-23AE31C3EDF4}"/>
    <cellStyle name="Percent 2 5 2 2 2 2 3 2" xfId="37301" xr:uid="{24B449AB-B0CC-4FC4-88E2-0E0347D87A3F}"/>
    <cellStyle name="Percent 2 5 2 2 2 2 3 3" xfId="52185" xr:uid="{7A82DC61-4E91-4802-A77F-E62DD1CA395D}"/>
    <cellStyle name="Percent 2 5 2 2 2 2 4" xfId="16765" xr:uid="{83C9655C-B94C-416F-8AD3-8E3306EDB1E5}"/>
    <cellStyle name="Percent 2 5 2 2 2 2 5" xfId="30455" xr:uid="{DF0612F6-7B0E-40AA-A98A-0E7E70A2A9A4}"/>
    <cellStyle name="Percent 2 5 2 2 2 2 6" xfId="45339" xr:uid="{DAEC0F90-9916-4490-8446-3D8DA58AB138}"/>
    <cellStyle name="Percent 2 5 2 2 2 3" xfId="11629" xr:uid="{9EECECA1-5F36-49B6-AE78-59D67C780DD5}"/>
    <cellStyle name="Percent 2 5 2 2 2 3 2" xfId="25319" xr:uid="{3B8FAB8B-D130-48A9-BAE7-C87C302D0D69}"/>
    <cellStyle name="Percent 2 5 2 2 2 3 2 2" xfId="39011" xr:uid="{D98DC487-ADC2-4893-8D73-B5DD370189DB}"/>
    <cellStyle name="Percent 2 5 2 2 2 3 2 3" xfId="53895" xr:uid="{10BD56B0-1C5D-4FB0-A57A-4148F95747D9}"/>
    <cellStyle name="Percent 2 5 2 2 2 3 3" xfId="18475" xr:uid="{A250C84C-92E9-420D-B8FC-C30A0FFBED9A}"/>
    <cellStyle name="Percent 2 5 2 2 2 3 4" xfId="32165" xr:uid="{FCA627DF-0599-48F0-B67E-5750A1E2E558}"/>
    <cellStyle name="Percent 2 5 2 2 2 3 5" xfId="47049" xr:uid="{10600599-A99A-48D3-86BA-0273A516B81E}"/>
    <cellStyle name="Percent 2 5 2 2 2 4" xfId="21897" xr:uid="{77AA892D-27B8-434F-AF77-78FEF4D79CBB}"/>
    <cellStyle name="Percent 2 5 2 2 2 4 2" xfId="35589" xr:uid="{5731459D-A8EA-445A-A0CD-48347B2B57DD}"/>
    <cellStyle name="Percent 2 5 2 2 2 4 3" xfId="50473" xr:uid="{769E9308-0679-4FB7-9C19-AD34D67164C5}"/>
    <cellStyle name="Percent 2 5 2 2 2 5" xfId="15053" xr:uid="{BAE49F1F-427E-44C9-B1D2-B603EDBBFFC8}"/>
    <cellStyle name="Percent 2 5 2 2 2 6" xfId="28743" xr:uid="{F698A829-6C8A-45C7-AF75-53CDC1EABA19}"/>
    <cellStyle name="Percent 2 5 2 2 2 7" xfId="43627" xr:uid="{174C1BF4-15C1-4A49-8C3A-25F9534B0681}"/>
    <cellStyle name="Percent 2 5 2 2 3" xfId="9918" xr:uid="{15C836CF-4E9A-4ADB-9FFF-AF6A65C85D59}"/>
    <cellStyle name="Percent 2 5 2 2 3 2" xfId="13340" xr:uid="{580B5421-4C76-4149-A2AE-F38358D578B7}"/>
    <cellStyle name="Percent 2 5 2 2 3 2 2" xfId="27030" xr:uid="{B09FA1F7-ACC5-49E4-AAFE-8C2EC745F43C}"/>
    <cellStyle name="Percent 2 5 2 2 3 2 2 2" xfId="40722" xr:uid="{2EA2F839-703A-4D5D-AA72-B4B2897524B5}"/>
    <cellStyle name="Percent 2 5 2 2 3 2 2 3" xfId="55606" xr:uid="{EDFFD393-236A-43E3-9B57-53B620D64DA0}"/>
    <cellStyle name="Percent 2 5 2 2 3 2 3" xfId="20186" xr:uid="{64A090A8-C72E-452A-A552-FCDFD3161331}"/>
    <cellStyle name="Percent 2 5 2 2 3 2 4" xfId="33876" xr:uid="{4055E371-53E5-4E2D-9A65-B27704169771}"/>
    <cellStyle name="Percent 2 5 2 2 3 2 5" xfId="48760" xr:uid="{196C46CB-1CFA-4EC7-8C3F-412B7866D09B}"/>
    <cellStyle name="Percent 2 5 2 2 3 3" xfId="23608" xr:uid="{6C61F3AC-5DC3-4406-A546-FE5DFC11A6E3}"/>
    <cellStyle name="Percent 2 5 2 2 3 3 2" xfId="37300" xr:uid="{CDA2F8BB-CF6C-41D2-816D-36486BB85A9B}"/>
    <cellStyle name="Percent 2 5 2 2 3 3 3" xfId="52184" xr:uid="{030F7C76-853D-4A0D-B51B-50298B377428}"/>
    <cellStyle name="Percent 2 5 2 2 3 4" xfId="16764" xr:uid="{1A6BEA51-63E1-4A7F-8E9C-D46E32BCAACF}"/>
    <cellStyle name="Percent 2 5 2 2 3 5" xfId="30454" xr:uid="{59F06379-FA43-4F8F-A3E0-3686B0488C3A}"/>
    <cellStyle name="Percent 2 5 2 2 3 6" xfId="45338" xr:uid="{3C09B267-3C35-4FC8-AC2C-6BD6B7F3415E}"/>
    <cellStyle name="Percent 2 5 2 2 4" xfId="11628" xr:uid="{1DB761E4-E6D0-4F4E-B3B1-0C0B229BBEBA}"/>
    <cellStyle name="Percent 2 5 2 2 4 2" xfId="25318" xr:uid="{980D6FBD-9039-4114-A988-4FBF7FCD59DD}"/>
    <cellStyle name="Percent 2 5 2 2 4 2 2" xfId="39010" xr:uid="{77068908-DB45-4F3D-A22F-65069D5997EE}"/>
    <cellStyle name="Percent 2 5 2 2 4 2 3" xfId="53894" xr:uid="{473E6D54-1D62-4164-A89D-DDA6731717C8}"/>
    <cellStyle name="Percent 2 5 2 2 4 3" xfId="18474" xr:uid="{8C4CFD80-09AA-4921-A552-0CB54BBE20AB}"/>
    <cellStyle name="Percent 2 5 2 2 4 4" xfId="32164" xr:uid="{3D15E2F6-BAE1-4167-82F9-22A0D519A62D}"/>
    <cellStyle name="Percent 2 5 2 2 4 5" xfId="47048" xr:uid="{ED18D165-C932-4598-8421-19CB81432E69}"/>
    <cellStyle name="Percent 2 5 2 2 5" xfId="21896" xr:uid="{FC31B109-17D4-46D9-96E1-F8F3766202D4}"/>
    <cellStyle name="Percent 2 5 2 2 5 2" xfId="35588" xr:uid="{665C7F61-29ED-44AC-8489-B98F9A729858}"/>
    <cellStyle name="Percent 2 5 2 2 5 3" xfId="50472" xr:uid="{B0693F73-6F64-4B53-9C83-F51F99B92119}"/>
    <cellStyle name="Percent 2 5 2 2 6" xfId="15052" xr:uid="{0445842B-3BA9-4D40-80D2-BE85D57FA1A6}"/>
    <cellStyle name="Percent 2 5 2 2 7" xfId="28742" xr:uid="{9CEE9742-A05C-414C-BED4-653952B1CBF7}"/>
    <cellStyle name="Percent 2 5 2 2 8" xfId="43626" xr:uid="{31E94571-8447-4D86-850D-D8281DE1890C}"/>
    <cellStyle name="Percent 2 5 2 3" xfId="8208" xr:uid="{588305DF-B107-467F-B8FC-3EB597D8312B}"/>
    <cellStyle name="Percent 2 5 2 3 2" xfId="9920" xr:uid="{A0F3E2C3-D0B4-4DB0-BED3-B28FF7DC46B5}"/>
    <cellStyle name="Percent 2 5 2 3 2 2" xfId="13342" xr:uid="{D4CA8690-4351-4763-9A81-594979FAC797}"/>
    <cellStyle name="Percent 2 5 2 3 2 2 2" xfId="27032" xr:uid="{DFFC489A-CB6F-42C9-A5C9-3F4788AA0FA7}"/>
    <cellStyle name="Percent 2 5 2 3 2 2 2 2" xfId="40724" xr:uid="{FCC2F899-691B-4C3B-9481-428DFE173B3E}"/>
    <cellStyle name="Percent 2 5 2 3 2 2 2 3" xfId="55608" xr:uid="{6456C268-9C26-422B-A786-843B778E6BB8}"/>
    <cellStyle name="Percent 2 5 2 3 2 2 3" xfId="20188" xr:uid="{D734BF6A-753F-4B6F-81A4-DAC49595F9AB}"/>
    <cellStyle name="Percent 2 5 2 3 2 2 4" xfId="33878" xr:uid="{6E6690DE-4602-4B83-B067-AA284BC4CDD4}"/>
    <cellStyle name="Percent 2 5 2 3 2 2 5" xfId="48762" xr:uid="{07A18DC5-CCB7-4FAE-86A0-092AD603B07C}"/>
    <cellStyle name="Percent 2 5 2 3 2 3" xfId="23610" xr:uid="{9469491A-9917-4A5C-AD59-9A27BE426E81}"/>
    <cellStyle name="Percent 2 5 2 3 2 3 2" xfId="37302" xr:uid="{E2BA691B-51F5-4CD6-9B12-AE50A52CDF5E}"/>
    <cellStyle name="Percent 2 5 2 3 2 3 3" xfId="52186" xr:uid="{62A2548F-5474-4DA8-B5F5-C850A1B64BD1}"/>
    <cellStyle name="Percent 2 5 2 3 2 4" xfId="16766" xr:uid="{3820E48B-C0C6-490D-9CE4-7BEDA55748D6}"/>
    <cellStyle name="Percent 2 5 2 3 2 5" xfId="30456" xr:uid="{F9A6FD93-F254-4564-87C3-52638C0998C7}"/>
    <cellStyle name="Percent 2 5 2 3 2 6" xfId="45340" xr:uid="{1D811523-04BC-4CDC-830F-61955C917D71}"/>
    <cellStyle name="Percent 2 5 2 3 3" xfId="11630" xr:uid="{9220362E-B26B-437C-A89C-E17C45BCCF9E}"/>
    <cellStyle name="Percent 2 5 2 3 3 2" xfId="25320" xr:uid="{CF901DF1-B097-410C-A18B-1C038B1A5C00}"/>
    <cellStyle name="Percent 2 5 2 3 3 2 2" xfId="39012" xr:uid="{3C1F5BD5-8C74-4489-8775-8511F14C4D8F}"/>
    <cellStyle name="Percent 2 5 2 3 3 2 3" xfId="53896" xr:uid="{949D6801-1119-47C0-80F0-6E82F98075E7}"/>
    <cellStyle name="Percent 2 5 2 3 3 3" xfId="18476" xr:uid="{CB2AD3C5-128C-44BE-B3D1-B0E9EA631371}"/>
    <cellStyle name="Percent 2 5 2 3 3 4" xfId="32166" xr:uid="{882619A8-3EA4-4004-B2C0-12E1E00A7F98}"/>
    <cellStyle name="Percent 2 5 2 3 3 5" xfId="47050" xr:uid="{848B0659-B4BE-4D83-AD03-851022BCB657}"/>
    <cellStyle name="Percent 2 5 2 3 4" xfId="21898" xr:uid="{CC33B7C0-F475-4C56-99A5-04D55CF2327A}"/>
    <cellStyle name="Percent 2 5 2 3 4 2" xfId="35590" xr:uid="{B46A1607-B790-400B-97B9-C163F34E78B2}"/>
    <cellStyle name="Percent 2 5 2 3 4 3" xfId="50474" xr:uid="{4580AE49-FAB1-40A3-B124-3FA69C4BF5B4}"/>
    <cellStyle name="Percent 2 5 2 3 5" xfId="15054" xr:uid="{F141515D-A32C-47BF-943F-80CD9F95A93F}"/>
    <cellStyle name="Percent 2 5 2 3 6" xfId="28744" xr:uid="{78A125E9-2833-426A-9909-9D846E91382C}"/>
    <cellStyle name="Percent 2 5 2 3 7" xfId="43628" xr:uid="{BB080127-7712-457E-9891-C753B9BE70AD}"/>
    <cellStyle name="Percent 2 5 2 4" xfId="8209" xr:uid="{8731BE1E-C876-464F-9DAF-5191FF8881EB}"/>
    <cellStyle name="Percent 2 5 2 4 2" xfId="9921" xr:uid="{9462829F-C5F3-4D44-A4A9-B939B101DD39}"/>
    <cellStyle name="Percent 2 5 2 4 2 2" xfId="13343" xr:uid="{E7CA29EA-628A-4B98-B3A4-A5E473C36E54}"/>
    <cellStyle name="Percent 2 5 2 4 2 2 2" xfId="27033" xr:uid="{99614C29-A91D-4447-833A-3C30590A6FBD}"/>
    <cellStyle name="Percent 2 5 2 4 2 2 2 2" xfId="40725" xr:uid="{F0C94F88-7643-4111-B373-B7BC2A81D9DE}"/>
    <cellStyle name="Percent 2 5 2 4 2 2 2 3" xfId="55609" xr:uid="{0A6C75D2-425F-47AD-845A-93B1D5C03003}"/>
    <cellStyle name="Percent 2 5 2 4 2 2 3" xfId="20189" xr:uid="{094E5CDA-B33E-402C-A4CA-643EED719996}"/>
    <cellStyle name="Percent 2 5 2 4 2 2 4" xfId="33879" xr:uid="{26BEC783-9663-4346-8387-A9EFE2E806D3}"/>
    <cellStyle name="Percent 2 5 2 4 2 2 5" xfId="48763" xr:uid="{909DDB21-E947-4BDD-BC2B-CA42CE83E07A}"/>
    <cellStyle name="Percent 2 5 2 4 2 3" xfId="23611" xr:uid="{52E9C7FB-B3BF-4438-B40E-FA192F349C90}"/>
    <cellStyle name="Percent 2 5 2 4 2 3 2" xfId="37303" xr:uid="{3E93CED9-DD05-4E6E-BD30-666E801406E8}"/>
    <cellStyle name="Percent 2 5 2 4 2 3 3" xfId="52187" xr:uid="{7B19BECE-7933-4EB1-87B6-2C9ED02AA5FF}"/>
    <cellStyle name="Percent 2 5 2 4 2 4" xfId="16767" xr:uid="{8AAF02C9-DE99-470D-8681-4C35016B194F}"/>
    <cellStyle name="Percent 2 5 2 4 2 5" xfId="30457" xr:uid="{0B549351-F698-4E46-A9CF-FFD06E8F109A}"/>
    <cellStyle name="Percent 2 5 2 4 2 6" xfId="45341" xr:uid="{7A304888-9C7B-4D3E-B6CA-EB85B92E35B7}"/>
    <cellStyle name="Percent 2 5 2 4 3" xfId="11631" xr:uid="{FB4374CC-AC48-41F4-8E92-A930D5E0DB70}"/>
    <cellStyle name="Percent 2 5 2 4 3 2" xfId="25321" xr:uid="{407E1B65-0F37-4CB1-B927-FF17BABB13DF}"/>
    <cellStyle name="Percent 2 5 2 4 3 2 2" xfId="39013" xr:uid="{BB9E9454-315A-4057-B6A3-03FB6FAB985D}"/>
    <cellStyle name="Percent 2 5 2 4 3 2 3" xfId="53897" xr:uid="{78F6B479-3A36-44B4-A5A9-E3270CC51F94}"/>
    <cellStyle name="Percent 2 5 2 4 3 3" xfId="18477" xr:uid="{DD1D3C13-4D83-4C61-BA8E-BC7ABEEEB136}"/>
    <cellStyle name="Percent 2 5 2 4 3 4" xfId="32167" xr:uid="{8829E744-972B-44EC-9B15-8DADCD2B599C}"/>
    <cellStyle name="Percent 2 5 2 4 3 5" xfId="47051" xr:uid="{662A5D59-5E98-416D-BEA0-648D997FE590}"/>
    <cellStyle name="Percent 2 5 2 4 4" xfId="21899" xr:uid="{84B9BA12-228F-4347-BE6E-049746B87211}"/>
    <cellStyle name="Percent 2 5 2 4 4 2" xfId="35591" xr:uid="{56B92DD5-C653-43A9-9899-2733354B3CCB}"/>
    <cellStyle name="Percent 2 5 2 4 4 3" xfId="50475" xr:uid="{181C673E-30F6-418B-97B5-D7D46D005786}"/>
    <cellStyle name="Percent 2 5 2 4 5" xfId="15055" xr:uid="{45B5CD93-01AB-4053-8DA4-E2B6FFAFEAA9}"/>
    <cellStyle name="Percent 2 5 2 4 6" xfId="28745" xr:uid="{DC6975F9-7956-473C-B216-AD186FD6DC26}"/>
    <cellStyle name="Percent 2 5 2 4 7" xfId="43629" xr:uid="{FB075326-0899-44C7-9FC3-C405EEE5DA67}"/>
    <cellStyle name="Percent 2 5 2 5" xfId="9917" xr:uid="{617B7DDF-C788-4FD5-A6E4-2817232FE6F6}"/>
    <cellStyle name="Percent 2 5 2 5 2" xfId="13339" xr:uid="{9C6CC7A4-A1F9-4BE1-9876-DE90E0A411E2}"/>
    <cellStyle name="Percent 2 5 2 5 2 2" xfId="27029" xr:uid="{E1EF4445-07C2-45F8-8983-20550BB14FA7}"/>
    <cellStyle name="Percent 2 5 2 5 2 2 2" xfId="40721" xr:uid="{8CE6558C-4E21-4A17-92F2-2EA6CBCD6583}"/>
    <cellStyle name="Percent 2 5 2 5 2 2 3" xfId="55605" xr:uid="{0EED4D87-BF56-4DF3-99EF-A8E690D99352}"/>
    <cellStyle name="Percent 2 5 2 5 2 3" xfId="20185" xr:uid="{A06F4281-EF35-48D7-B3D0-1F5093B4114D}"/>
    <cellStyle name="Percent 2 5 2 5 2 4" xfId="33875" xr:uid="{D8BF004D-0A82-42F1-A3D8-0B21B5F84694}"/>
    <cellStyle name="Percent 2 5 2 5 2 5" xfId="48759" xr:uid="{5AC47F29-0FF8-48B0-8AFD-D1D3A91F8E7E}"/>
    <cellStyle name="Percent 2 5 2 5 3" xfId="23607" xr:uid="{EAB936ED-BC2B-4A82-864F-76448BAADA57}"/>
    <cellStyle name="Percent 2 5 2 5 3 2" xfId="37299" xr:uid="{F48F655A-9D48-46B4-ACE6-DC42F724BF0B}"/>
    <cellStyle name="Percent 2 5 2 5 3 3" xfId="52183" xr:uid="{E2F62591-3083-4B0B-BD6E-F3B26DA9F406}"/>
    <cellStyle name="Percent 2 5 2 5 4" xfId="16763" xr:uid="{4196D8B9-B96C-4CB5-8870-B016DCEB9AD7}"/>
    <cellStyle name="Percent 2 5 2 5 5" xfId="30453" xr:uid="{0F9A7EC9-070E-495D-B34D-73601EBDB253}"/>
    <cellStyle name="Percent 2 5 2 5 6" xfId="45337" xr:uid="{CA66205C-FD73-442F-9F52-5E20208BF970}"/>
    <cellStyle name="Percent 2 5 2 6" xfId="11627" xr:uid="{BCC4C59C-6172-4B9E-9671-6EE9DDB759BF}"/>
    <cellStyle name="Percent 2 5 2 6 2" xfId="25317" xr:uid="{6F31361B-2E0D-45C4-825C-5C459CBBE64D}"/>
    <cellStyle name="Percent 2 5 2 6 2 2" xfId="39009" xr:uid="{91D8BB10-58C1-40F4-AC62-EE938F8FFE58}"/>
    <cellStyle name="Percent 2 5 2 6 2 3" xfId="53893" xr:uid="{EC6BF50F-7FBD-4E3C-81D1-4CF39510584A}"/>
    <cellStyle name="Percent 2 5 2 6 3" xfId="18473" xr:uid="{BDB56B9D-350D-45D9-8A2F-87B34A2A0BDE}"/>
    <cellStyle name="Percent 2 5 2 6 4" xfId="32163" xr:uid="{171FD425-E348-4B6F-A42C-25CC5143D84E}"/>
    <cellStyle name="Percent 2 5 2 6 5" xfId="47047" xr:uid="{AEBBFC28-BA90-46D7-B52A-F7413B7D3005}"/>
    <cellStyle name="Percent 2 5 2 7" xfId="21895" xr:uid="{AC623A0C-D005-40D4-A56B-AD78F5A26E59}"/>
    <cellStyle name="Percent 2 5 2 7 2" xfId="35587" xr:uid="{0FCE0847-B902-4767-AA70-38AE78D46CCC}"/>
    <cellStyle name="Percent 2 5 2 7 3" xfId="50471" xr:uid="{35D216CF-45BF-4E81-81AA-B884751D9054}"/>
    <cellStyle name="Percent 2 5 2 8" xfId="15051" xr:uid="{02F46107-83EA-4E23-83DB-698F255D6C08}"/>
    <cellStyle name="Percent 2 5 2 9" xfId="28741" xr:uid="{8B6E9225-4522-4AB7-A96D-5BA9A26D1276}"/>
    <cellStyle name="Percent 2 5 3" xfId="8210" xr:uid="{29D97AA7-074D-479D-BE25-9611C342B1FF}"/>
    <cellStyle name="Percent 2 5 3 10" xfId="43630" xr:uid="{A9835844-4F99-475C-98A0-36AE34484C01}"/>
    <cellStyle name="Percent 2 5 3 2" xfId="8211" xr:uid="{85AD6165-2AFC-4084-A2E5-0583DEE17077}"/>
    <cellStyle name="Percent 2 5 3 2 2" xfId="8212" xr:uid="{7EF63278-A0DC-4AE7-9977-3E79FF8E1A85}"/>
    <cellStyle name="Percent 2 5 3 2 2 2" xfId="9924" xr:uid="{EE953876-9A5C-4624-9212-13C72A4FAB2E}"/>
    <cellStyle name="Percent 2 5 3 2 2 2 2" xfId="13346" xr:uid="{2F4524E5-B31A-4F26-B112-703B7873853B}"/>
    <cellStyle name="Percent 2 5 3 2 2 2 2 2" xfId="27036" xr:uid="{9F6256A1-AFCB-4FC5-B0D6-F53F92CEF3D4}"/>
    <cellStyle name="Percent 2 5 3 2 2 2 2 2 2" xfId="40728" xr:uid="{626C86D0-4053-4282-B356-2CA33E40F8AF}"/>
    <cellStyle name="Percent 2 5 3 2 2 2 2 2 3" xfId="55612" xr:uid="{FE06027A-E2D1-4A07-8CE8-428B685A83EE}"/>
    <cellStyle name="Percent 2 5 3 2 2 2 2 3" xfId="20192" xr:uid="{3F366510-83F7-46D2-B3AD-D36AF6AD2695}"/>
    <cellStyle name="Percent 2 5 3 2 2 2 2 4" xfId="33882" xr:uid="{30685DAB-B3C1-4DB8-812F-92CB527C7BBC}"/>
    <cellStyle name="Percent 2 5 3 2 2 2 2 5" xfId="48766" xr:uid="{005798BA-670F-4457-892C-81BF48D9A521}"/>
    <cellStyle name="Percent 2 5 3 2 2 2 3" xfId="23614" xr:uid="{965613C0-0E1D-458C-896F-7252D7E4D445}"/>
    <cellStyle name="Percent 2 5 3 2 2 2 3 2" xfId="37306" xr:uid="{F411AA09-86C7-420C-AFB0-13987AEBDE0A}"/>
    <cellStyle name="Percent 2 5 3 2 2 2 3 3" xfId="52190" xr:uid="{C3A7F772-787C-4687-B6BD-18E720BDF8A7}"/>
    <cellStyle name="Percent 2 5 3 2 2 2 4" xfId="16770" xr:uid="{5D8B72D1-083E-4400-9D96-B3A0A2E3AE4A}"/>
    <cellStyle name="Percent 2 5 3 2 2 2 5" xfId="30460" xr:uid="{BD8EF07B-D2D0-4D97-B55D-EB4E9B4BF393}"/>
    <cellStyle name="Percent 2 5 3 2 2 2 6" xfId="45344" xr:uid="{4A41F233-0811-4299-9854-7E330FD27D49}"/>
    <cellStyle name="Percent 2 5 3 2 2 3" xfId="11634" xr:uid="{75E704C1-E947-4A75-BEF8-335697B8B288}"/>
    <cellStyle name="Percent 2 5 3 2 2 3 2" xfId="25324" xr:uid="{45C68D56-634E-4B40-92A6-F1BD8AF311DA}"/>
    <cellStyle name="Percent 2 5 3 2 2 3 2 2" xfId="39016" xr:uid="{A11BBFBB-F485-4BD5-8C68-97C5F7E33CA6}"/>
    <cellStyle name="Percent 2 5 3 2 2 3 2 3" xfId="53900" xr:uid="{B9A44D53-4C18-4D05-9610-B2FB8028A9E2}"/>
    <cellStyle name="Percent 2 5 3 2 2 3 3" xfId="18480" xr:uid="{60FF3432-0749-4AEF-9656-440C94020B11}"/>
    <cellStyle name="Percent 2 5 3 2 2 3 4" xfId="32170" xr:uid="{AAE92144-5E34-4203-BE03-E74B39377655}"/>
    <cellStyle name="Percent 2 5 3 2 2 3 5" xfId="47054" xr:uid="{04651E2F-237A-47D1-9B40-0BEF34E4694F}"/>
    <cellStyle name="Percent 2 5 3 2 2 4" xfId="21902" xr:uid="{8BB15D19-91B9-40B0-B73C-A917BF77AB73}"/>
    <cellStyle name="Percent 2 5 3 2 2 4 2" xfId="35594" xr:uid="{03CFFB81-82F6-4D5E-B59C-ADF88C3AC8E7}"/>
    <cellStyle name="Percent 2 5 3 2 2 4 3" xfId="50478" xr:uid="{EA6EDE2E-6CC2-4A8E-A6D7-009F98417F4D}"/>
    <cellStyle name="Percent 2 5 3 2 2 5" xfId="15058" xr:uid="{6E513075-2E81-4624-98A3-00D6D79F59C5}"/>
    <cellStyle name="Percent 2 5 3 2 2 6" xfId="28748" xr:uid="{85ACED5E-30E7-47F4-9AD6-344A10EB2462}"/>
    <cellStyle name="Percent 2 5 3 2 2 7" xfId="43632" xr:uid="{DB0B7F8A-7D56-42FE-B147-D26AABA9A8D0}"/>
    <cellStyle name="Percent 2 5 3 2 3" xfId="9923" xr:uid="{6ABBC903-50CE-40A1-9E0D-4C894C9EE283}"/>
    <cellStyle name="Percent 2 5 3 2 3 2" xfId="13345" xr:uid="{005DCE84-007D-426B-B543-40216F5045FB}"/>
    <cellStyle name="Percent 2 5 3 2 3 2 2" xfId="27035" xr:uid="{E8C0779C-F353-4118-A87B-A2A3889B202E}"/>
    <cellStyle name="Percent 2 5 3 2 3 2 2 2" xfId="40727" xr:uid="{45674D06-023A-4CD0-AA96-B0BC68F02160}"/>
    <cellStyle name="Percent 2 5 3 2 3 2 2 3" xfId="55611" xr:uid="{293A7C3C-4BDC-43A3-BA7F-E4CA1F2D6B9D}"/>
    <cellStyle name="Percent 2 5 3 2 3 2 3" xfId="20191" xr:uid="{883B4568-FB69-4781-8DFA-213097DF30FF}"/>
    <cellStyle name="Percent 2 5 3 2 3 2 4" xfId="33881" xr:uid="{C75C458E-3338-4FB0-BC7A-4522EA004E87}"/>
    <cellStyle name="Percent 2 5 3 2 3 2 5" xfId="48765" xr:uid="{D790B1AB-AF99-49CB-9527-71DCFE81C71F}"/>
    <cellStyle name="Percent 2 5 3 2 3 3" xfId="23613" xr:uid="{45314A58-120E-4B3B-B9FA-7BA9688B3B04}"/>
    <cellStyle name="Percent 2 5 3 2 3 3 2" xfId="37305" xr:uid="{863D3B69-7627-4825-A566-E02EF67EC850}"/>
    <cellStyle name="Percent 2 5 3 2 3 3 3" xfId="52189" xr:uid="{7496F4C9-1BD1-40DC-A47E-84EECF0AF4D1}"/>
    <cellStyle name="Percent 2 5 3 2 3 4" xfId="16769" xr:uid="{5FD77CCC-9219-4065-A0D6-94976AA4F75B}"/>
    <cellStyle name="Percent 2 5 3 2 3 5" xfId="30459" xr:uid="{37A4E52A-7187-423B-8E00-6392D9281B35}"/>
    <cellStyle name="Percent 2 5 3 2 3 6" xfId="45343" xr:uid="{BBC3EDA0-FB82-40E4-9601-B3BD06F5000C}"/>
    <cellStyle name="Percent 2 5 3 2 4" xfId="11633" xr:uid="{201D7DBD-DDB2-4536-930B-840D515DADA0}"/>
    <cellStyle name="Percent 2 5 3 2 4 2" xfId="25323" xr:uid="{118E9219-67DD-4AB1-ADD4-BE6746B06B99}"/>
    <cellStyle name="Percent 2 5 3 2 4 2 2" xfId="39015" xr:uid="{1FE9EF71-4E32-4D4F-A49B-333D982C6A76}"/>
    <cellStyle name="Percent 2 5 3 2 4 2 3" xfId="53899" xr:uid="{01E913C1-D28E-474F-8331-64CC22B64AA9}"/>
    <cellStyle name="Percent 2 5 3 2 4 3" xfId="18479" xr:uid="{13986832-7EF7-47F2-AD6C-C4D845E5881E}"/>
    <cellStyle name="Percent 2 5 3 2 4 4" xfId="32169" xr:uid="{9E2A3327-C6DB-4B51-8FAF-50B0BD3E4319}"/>
    <cellStyle name="Percent 2 5 3 2 4 5" xfId="47053" xr:uid="{9C43BA8D-0A38-423A-86CB-99296C0FE026}"/>
    <cellStyle name="Percent 2 5 3 2 5" xfId="21901" xr:uid="{1D3C7C85-E449-4A04-BDED-7A36F9BDDDFF}"/>
    <cellStyle name="Percent 2 5 3 2 5 2" xfId="35593" xr:uid="{C3F8877B-28B2-420D-8FDF-D25D04C90442}"/>
    <cellStyle name="Percent 2 5 3 2 5 3" xfId="50477" xr:uid="{0A99A4EE-836D-4454-A015-CC7DF61647D8}"/>
    <cellStyle name="Percent 2 5 3 2 6" xfId="15057" xr:uid="{36817DB3-6DCC-4C50-8928-D4ABBCC64BC6}"/>
    <cellStyle name="Percent 2 5 3 2 7" xfId="28747" xr:uid="{92415FDE-011E-466E-8197-289EDE623199}"/>
    <cellStyle name="Percent 2 5 3 2 8" xfId="43631" xr:uid="{D3DF9C65-056F-49D5-AA83-F58ACB7760F5}"/>
    <cellStyle name="Percent 2 5 3 3" xfId="8213" xr:uid="{D36691D6-DB69-4B1C-9B52-AA72FC462B5B}"/>
    <cellStyle name="Percent 2 5 3 3 2" xfId="9925" xr:uid="{FEFB1C3A-3FE1-4535-95B8-B0007DFB93D1}"/>
    <cellStyle name="Percent 2 5 3 3 2 2" xfId="13347" xr:uid="{3F3F3073-34E0-4909-BDF8-D5635E8E0896}"/>
    <cellStyle name="Percent 2 5 3 3 2 2 2" xfId="27037" xr:uid="{DE9B3727-BA17-44D8-9D07-7C31F4616CF6}"/>
    <cellStyle name="Percent 2 5 3 3 2 2 2 2" xfId="40729" xr:uid="{4189AD26-BFA2-4870-BED7-B51FE364FF61}"/>
    <cellStyle name="Percent 2 5 3 3 2 2 2 3" xfId="55613" xr:uid="{B7936C7F-C670-4ABE-A906-AC7135714962}"/>
    <cellStyle name="Percent 2 5 3 3 2 2 3" xfId="20193" xr:uid="{87E0491B-73F8-4C40-BD2D-5293635789A3}"/>
    <cellStyle name="Percent 2 5 3 3 2 2 4" xfId="33883" xr:uid="{49EED019-A5DB-4D56-85FD-65A768005D5C}"/>
    <cellStyle name="Percent 2 5 3 3 2 2 5" xfId="48767" xr:uid="{D95FE980-02E9-4B78-A256-953597982881}"/>
    <cellStyle name="Percent 2 5 3 3 2 3" xfId="23615" xr:uid="{D3CA20F2-5C13-4D64-81E9-90A046EF326C}"/>
    <cellStyle name="Percent 2 5 3 3 2 3 2" xfId="37307" xr:uid="{7CAD2709-3785-4141-A463-524C5A0023B7}"/>
    <cellStyle name="Percent 2 5 3 3 2 3 3" xfId="52191" xr:uid="{7EB36A7A-4D40-4C38-8BCA-0591D5C296BD}"/>
    <cellStyle name="Percent 2 5 3 3 2 4" xfId="16771" xr:uid="{E997AE92-4614-47AC-A8B0-7C5E747D92CC}"/>
    <cellStyle name="Percent 2 5 3 3 2 5" xfId="30461" xr:uid="{4FB847EE-30F8-45DB-AE38-84094C220F7B}"/>
    <cellStyle name="Percent 2 5 3 3 2 6" xfId="45345" xr:uid="{0D1B3145-C45C-460E-B9DB-C6E43D456FF0}"/>
    <cellStyle name="Percent 2 5 3 3 3" xfId="11635" xr:uid="{0BBB99C5-9BD8-4D55-8E41-F156D99A6686}"/>
    <cellStyle name="Percent 2 5 3 3 3 2" xfId="25325" xr:uid="{7A76D8E5-E92D-4960-8120-98DF8C532722}"/>
    <cellStyle name="Percent 2 5 3 3 3 2 2" xfId="39017" xr:uid="{3C943B30-613B-4592-8F26-56F817EC8628}"/>
    <cellStyle name="Percent 2 5 3 3 3 2 3" xfId="53901" xr:uid="{1B459A6D-6F60-4BA8-833D-1F61C333E110}"/>
    <cellStyle name="Percent 2 5 3 3 3 3" xfId="18481" xr:uid="{8EC84CC3-870B-4C4E-8EC5-F468E8315174}"/>
    <cellStyle name="Percent 2 5 3 3 3 4" xfId="32171" xr:uid="{9DB5DFE2-C082-4C27-89E6-B3C0FCD1537B}"/>
    <cellStyle name="Percent 2 5 3 3 3 5" xfId="47055" xr:uid="{1DF8B5BF-F30B-471C-BFF7-7CE267A8B9C3}"/>
    <cellStyle name="Percent 2 5 3 3 4" xfId="21903" xr:uid="{352FBB7B-21D0-4DE9-9FA8-460CDACAB1E4}"/>
    <cellStyle name="Percent 2 5 3 3 4 2" xfId="35595" xr:uid="{1FC95F43-106E-4966-9B1A-14C1575EC1AD}"/>
    <cellStyle name="Percent 2 5 3 3 4 3" xfId="50479" xr:uid="{08A0B72C-1D7A-49C9-860A-5DAD0CDE88B1}"/>
    <cellStyle name="Percent 2 5 3 3 5" xfId="15059" xr:uid="{7E38D054-D183-42AF-921A-715384B588E0}"/>
    <cellStyle name="Percent 2 5 3 3 6" xfId="28749" xr:uid="{C288A72D-A8E1-4957-A6FA-F5D702DB4DC5}"/>
    <cellStyle name="Percent 2 5 3 3 7" xfId="43633" xr:uid="{3EEAF0A3-97D6-4AA2-98AB-6FA0C0F49345}"/>
    <cellStyle name="Percent 2 5 3 4" xfId="8214" xr:uid="{C235661D-A9BC-4CA7-B6EE-B3AAE23E54F4}"/>
    <cellStyle name="Percent 2 5 3 4 2" xfId="9926" xr:uid="{7CE87972-55B2-4BE6-A392-361C3D41AEE7}"/>
    <cellStyle name="Percent 2 5 3 4 2 2" xfId="13348" xr:uid="{5CCFE54E-96F5-4368-BC6B-2D0FB225EA20}"/>
    <cellStyle name="Percent 2 5 3 4 2 2 2" xfId="27038" xr:uid="{AE2276B1-ED48-4B55-8F54-FCAB79E0FCCA}"/>
    <cellStyle name="Percent 2 5 3 4 2 2 2 2" xfId="40730" xr:uid="{AE5FF7DA-E013-4848-AEBD-75783BE36638}"/>
    <cellStyle name="Percent 2 5 3 4 2 2 2 3" xfId="55614" xr:uid="{A4645537-C978-49C8-91B8-6105E125DC51}"/>
    <cellStyle name="Percent 2 5 3 4 2 2 3" xfId="20194" xr:uid="{4F1269F7-5843-4B37-BB94-35508930DB2C}"/>
    <cellStyle name="Percent 2 5 3 4 2 2 4" xfId="33884" xr:uid="{91E6E1D4-E982-451B-A0EA-88226BA66EC1}"/>
    <cellStyle name="Percent 2 5 3 4 2 2 5" xfId="48768" xr:uid="{A749E690-516F-41D8-A8C0-9D57190245A1}"/>
    <cellStyle name="Percent 2 5 3 4 2 3" xfId="23616" xr:uid="{A976F24A-EBA6-4793-AB81-9A0B27AC1FEA}"/>
    <cellStyle name="Percent 2 5 3 4 2 3 2" xfId="37308" xr:uid="{2F7BFF58-F930-4C4C-B96E-576A0CE04798}"/>
    <cellStyle name="Percent 2 5 3 4 2 3 3" xfId="52192" xr:uid="{BC602F82-B504-4F2B-A86A-56D8336DA9AA}"/>
    <cellStyle name="Percent 2 5 3 4 2 4" xfId="16772" xr:uid="{2AAE07F4-6869-44C1-8466-0C7518B9FEB0}"/>
    <cellStyle name="Percent 2 5 3 4 2 5" xfId="30462" xr:uid="{CFD158F2-E9AF-428D-96B7-2B388331C6EA}"/>
    <cellStyle name="Percent 2 5 3 4 2 6" xfId="45346" xr:uid="{3800F782-ED96-4D2F-BB90-9BA32B62574A}"/>
    <cellStyle name="Percent 2 5 3 4 3" xfId="11636" xr:uid="{00B28566-F5C1-4C9F-87F1-0A760E8FBEF5}"/>
    <cellStyle name="Percent 2 5 3 4 3 2" xfId="25326" xr:uid="{49CE7106-1576-4FF6-8F40-0F9E1D53EC1A}"/>
    <cellStyle name="Percent 2 5 3 4 3 2 2" xfId="39018" xr:uid="{BF1615DD-448F-4C62-8B5D-9AA4A9ABF364}"/>
    <cellStyle name="Percent 2 5 3 4 3 2 3" xfId="53902" xr:uid="{90AD73EF-8A51-4038-883C-C70F3A8CA263}"/>
    <cellStyle name="Percent 2 5 3 4 3 3" xfId="18482" xr:uid="{2CC88D0D-4789-4226-98DA-F73CE5F59817}"/>
    <cellStyle name="Percent 2 5 3 4 3 4" xfId="32172" xr:uid="{CE456106-CB30-4410-8FF3-39D60BC10F87}"/>
    <cellStyle name="Percent 2 5 3 4 3 5" xfId="47056" xr:uid="{4580A089-4452-4050-9D1D-497D47AB3224}"/>
    <cellStyle name="Percent 2 5 3 4 4" xfId="21904" xr:uid="{466E630D-98F5-4846-81A3-150781E277B1}"/>
    <cellStyle name="Percent 2 5 3 4 4 2" xfId="35596" xr:uid="{E2A9E6CF-D8C0-402D-9FB4-B2550D1C7B3A}"/>
    <cellStyle name="Percent 2 5 3 4 4 3" xfId="50480" xr:uid="{4E7F26A7-009B-445B-950B-69CD519B3BC4}"/>
    <cellStyle name="Percent 2 5 3 4 5" xfId="15060" xr:uid="{2945BDE0-4238-49D8-96C5-B2F01700ED33}"/>
    <cellStyle name="Percent 2 5 3 4 6" xfId="28750" xr:uid="{3E254889-A1FB-4570-886C-52E6154EF541}"/>
    <cellStyle name="Percent 2 5 3 4 7" xfId="43634" xr:uid="{426CBC94-23B2-440E-B18B-BB9366D27BE8}"/>
    <cellStyle name="Percent 2 5 3 5" xfId="9922" xr:uid="{28BFB731-2C08-4782-B411-9688F316C288}"/>
    <cellStyle name="Percent 2 5 3 5 2" xfId="13344" xr:uid="{E3D5D47A-95A3-488F-995B-1C604167E520}"/>
    <cellStyle name="Percent 2 5 3 5 2 2" xfId="27034" xr:uid="{A778AF6A-6CD4-4325-B034-0EDD3876CB6E}"/>
    <cellStyle name="Percent 2 5 3 5 2 2 2" xfId="40726" xr:uid="{055509A8-E0F1-461A-9721-116D54230156}"/>
    <cellStyle name="Percent 2 5 3 5 2 2 3" xfId="55610" xr:uid="{26AC25DE-6E4D-4624-8B7A-1B7FC1BA1371}"/>
    <cellStyle name="Percent 2 5 3 5 2 3" xfId="20190" xr:uid="{068642F6-DDBA-4FBA-B129-E0AF9B625265}"/>
    <cellStyle name="Percent 2 5 3 5 2 4" xfId="33880" xr:uid="{A83E2CD6-113B-4D29-946F-216356B0A26F}"/>
    <cellStyle name="Percent 2 5 3 5 2 5" xfId="48764" xr:uid="{4C9C1F0B-6EAC-48D7-B7FC-29A59E599CBE}"/>
    <cellStyle name="Percent 2 5 3 5 3" xfId="23612" xr:uid="{AFAB1BA5-FF1D-4041-B9C2-39DEAC23ED43}"/>
    <cellStyle name="Percent 2 5 3 5 3 2" xfId="37304" xr:uid="{940DB3FE-7A57-4C7E-980D-8D8DE9150F73}"/>
    <cellStyle name="Percent 2 5 3 5 3 3" xfId="52188" xr:uid="{6E2C462B-A6D2-4785-9B1A-FD8CD6CA1B11}"/>
    <cellStyle name="Percent 2 5 3 5 4" xfId="16768" xr:uid="{A980D405-A5B7-4E94-BE82-9A03003DAF82}"/>
    <cellStyle name="Percent 2 5 3 5 5" xfId="30458" xr:uid="{10A171F6-7A7A-4EE6-B39C-CAD42F3740C7}"/>
    <cellStyle name="Percent 2 5 3 5 6" xfId="45342" xr:uid="{77545502-6F60-49C0-811C-8C40A0476DA8}"/>
    <cellStyle name="Percent 2 5 3 6" xfId="11632" xr:uid="{5789F72A-3227-4941-8543-631F99D58F64}"/>
    <cellStyle name="Percent 2 5 3 6 2" xfId="25322" xr:uid="{43EE5860-EF98-4E95-82E8-A66FE84B6D02}"/>
    <cellStyle name="Percent 2 5 3 6 2 2" xfId="39014" xr:uid="{6ED5AFE0-7A6A-4342-BC0E-95CB4FF4A1FC}"/>
    <cellStyle name="Percent 2 5 3 6 2 3" xfId="53898" xr:uid="{27AB1015-5ED7-4EC0-886B-3FFCD24BAA26}"/>
    <cellStyle name="Percent 2 5 3 6 3" xfId="18478" xr:uid="{697F0B04-17CA-466E-8683-8116C618A148}"/>
    <cellStyle name="Percent 2 5 3 6 4" xfId="32168" xr:uid="{AED7995E-B400-4101-BD1C-18D161102AE2}"/>
    <cellStyle name="Percent 2 5 3 6 5" xfId="47052" xr:uid="{CAC0E9D3-E439-473E-9B3A-14EF482699FA}"/>
    <cellStyle name="Percent 2 5 3 7" xfId="21900" xr:uid="{2A60217A-3DA8-42D0-B22F-FA720F0BC03D}"/>
    <cellStyle name="Percent 2 5 3 7 2" xfId="35592" xr:uid="{A5C675A5-C2E5-4A34-8EFE-EA771392F854}"/>
    <cellStyle name="Percent 2 5 3 7 3" xfId="50476" xr:uid="{EA7F970A-0E42-4BBC-9481-F794F641E387}"/>
    <cellStyle name="Percent 2 5 3 8" xfId="15056" xr:uid="{3DB0FB10-E27F-471E-981C-0281BED6CC00}"/>
    <cellStyle name="Percent 2 5 3 9" xfId="28746" xr:uid="{6007FF99-58DA-4AE9-A044-8145B5C3E07B}"/>
    <cellStyle name="Percent 2 5 4" xfId="8215" xr:uid="{2E8D5B7B-C4B8-46E0-9C2D-433DC5D08E19}"/>
    <cellStyle name="Percent 2 5 4 2" xfId="8216" xr:uid="{5931F02E-2DAA-4E6A-8DD5-24E07812DEEF}"/>
    <cellStyle name="Percent 2 5 4 2 2" xfId="9928" xr:uid="{8B324B51-1DF7-47B4-B94F-FDA3F21D4AFF}"/>
    <cellStyle name="Percent 2 5 4 2 2 2" xfId="13350" xr:uid="{4D3E36E1-3AF5-4DD4-BDE0-D048E3E9F0B7}"/>
    <cellStyle name="Percent 2 5 4 2 2 2 2" xfId="27040" xr:uid="{B8C6EF79-97EB-4822-92D6-682EAEA36B62}"/>
    <cellStyle name="Percent 2 5 4 2 2 2 2 2" xfId="40732" xr:uid="{8D3F7AE6-C134-4ED8-8B42-811321F03700}"/>
    <cellStyle name="Percent 2 5 4 2 2 2 2 3" xfId="55616" xr:uid="{686F2484-1522-4B3D-BF38-56F2621A8FE5}"/>
    <cellStyle name="Percent 2 5 4 2 2 2 3" xfId="20196" xr:uid="{360308E0-DBB3-48FD-BA22-BF3D21833059}"/>
    <cellStyle name="Percent 2 5 4 2 2 2 4" xfId="33886" xr:uid="{0544308A-AE37-44BE-83F1-B339F9A18B46}"/>
    <cellStyle name="Percent 2 5 4 2 2 2 5" xfId="48770" xr:uid="{0CA395EA-7427-4A12-A7C3-46341CEE5980}"/>
    <cellStyle name="Percent 2 5 4 2 2 3" xfId="23618" xr:uid="{578BBCB9-49C3-4E00-B95B-5302D3D01767}"/>
    <cellStyle name="Percent 2 5 4 2 2 3 2" xfId="37310" xr:uid="{C817B558-10B2-450F-8ADB-D385486543CF}"/>
    <cellStyle name="Percent 2 5 4 2 2 3 3" xfId="52194" xr:uid="{0710321C-2E7B-49B6-98D6-391593915192}"/>
    <cellStyle name="Percent 2 5 4 2 2 4" xfId="16774" xr:uid="{6A7225BF-F0A7-42CD-ADE6-571E44549909}"/>
    <cellStyle name="Percent 2 5 4 2 2 5" xfId="30464" xr:uid="{D029A8FD-7CB0-4F5E-B6C8-A20FA54EDC70}"/>
    <cellStyle name="Percent 2 5 4 2 2 6" xfId="45348" xr:uid="{19828C46-9C26-4F91-844D-789036C34A6E}"/>
    <cellStyle name="Percent 2 5 4 2 3" xfId="11638" xr:uid="{46450C17-4832-4C96-AACF-45EAEB47666C}"/>
    <cellStyle name="Percent 2 5 4 2 3 2" xfId="25328" xr:uid="{605F632F-7FB7-4D21-B036-A9FE07297685}"/>
    <cellStyle name="Percent 2 5 4 2 3 2 2" xfId="39020" xr:uid="{A908C7BC-CC9B-4476-8609-AA2279987C67}"/>
    <cellStyle name="Percent 2 5 4 2 3 2 3" xfId="53904" xr:uid="{8063C882-21E6-4F42-BC3B-DA8EC1C92701}"/>
    <cellStyle name="Percent 2 5 4 2 3 3" xfId="18484" xr:uid="{506A1E97-BADC-4330-B66B-97F1D1FFDD8B}"/>
    <cellStyle name="Percent 2 5 4 2 3 4" xfId="32174" xr:uid="{EA96C0C8-69FD-4C94-A4D2-A3FFD301FE64}"/>
    <cellStyle name="Percent 2 5 4 2 3 5" xfId="47058" xr:uid="{928BEEAC-AA59-418A-A9EC-404BE98F75F0}"/>
    <cellStyle name="Percent 2 5 4 2 4" xfId="21906" xr:uid="{D57044E4-5953-4F9A-8B09-BBEFFE31EA30}"/>
    <cellStyle name="Percent 2 5 4 2 4 2" xfId="35598" xr:uid="{5138582D-501A-4097-AB42-CAD5B546E67A}"/>
    <cellStyle name="Percent 2 5 4 2 4 3" xfId="50482" xr:uid="{2832BB46-4CB5-41F8-9533-55DC379B91B8}"/>
    <cellStyle name="Percent 2 5 4 2 5" xfId="15062" xr:uid="{66BF23FF-D36F-43C7-A60C-D5EC3F754433}"/>
    <cellStyle name="Percent 2 5 4 2 6" xfId="28752" xr:uid="{A868CC9E-9FD7-42E4-BBC7-7B61D7D73D71}"/>
    <cellStyle name="Percent 2 5 4 2 7" xfId="43636" xr:uid="{62656B97-1098-4AE0-8A8D-155746EC6575}"/>
    <cellStyle name="Percent 2 5 4 3" xfId="9927" xr:uid="{CD99C0D3-FD41-44AD-8BB3-607894472AB2}"/>
    <cellStyle name="Percent 2 5 4 3 2" xfId="13349" xr:uid="{E9A729F1-00CD-41DC-8CC4-8A7CA16EF5D7}"/>
    <cellStyle name="Percent 2 5 4 3 2 2" xfId="27039" xr:uid="{91E60ECA-DDFF-4775-87AB-5150199E89B5}"/>
    <cellStyle name="Percent 2 5 4 3 2 2 2" xfId="40731" xr:uid="{032EEB58-8240-4F1E-9759-A894C0ABE284}"/>
    <cellStyle name="Percent 2 5 4 3 2 2 3" xfId="55615" xr:uid="{B80F7E27-3438-4778-A466-62244109D8CA}"/>
    <cellStyle name="Percent 2 5 4 3 2 3" xfId="20195" xr:uid="{0730B635-2F61-474E-915F-B4DEDF6296D7}"/>
    <cellStyle name="Percent 2 5 4 3 2 4" xfId="33885" xr:uid="{33743F5B-538A-4A83-9979-06C0F0F5CD92}"/>
    <cellStyle name="Percent 2 5 4 3 2 5" xfId="48769" xr:uid="{4B88A6EB-923F-445F-ACC7-260215AF43C8}"/>
    <cellStyle name="Percent 2 5 4 3 3" xfId="23617" xr:uid="{752C2E58-6FEC-40DA-BDF0-BFA2D066209D}"/>
    <cellStyle name="Percent 2 5 4 3 3 2" xfId="37309" xr:uid="{69F10C62-1482-4ACB-AA53-93DB09BF28DB}"/>
    <cellStyle name="Percent 2 5 4 3 3 3" xfId="52193" xr:uid="{9BC484C9-1DCA-4D8D-941E-C05CF7948562}"/>
    <cellStyle name="Percent 2 5 4 3 4" xfId="16773" xr:uid="{734F802E-38CB-4C52-AF1F-70C2A57E352C}"/>
    <cellStyle name="Percent 2 5 4 3 5" xfId="30463" xr:uid="{2C7A66D0-35D9-452D-99D5-1504BE8B9052}"/>
    <cellStyle name="Percent 2 5 4 3 6" xfId="45347" xr:uid="{E383B7F4-9FB7-465A-8879-B9125EB5478D}"/>
    <cellStyle name="Percent 2 5 4 4" xfId="11637" xr:uid="{A7910920-9456-4933-A748-87367863C23D}"/>
    <cellStyle name="Percent 2 5 4 4 2" xfId="25327" xr:uid="{595578A4-F836-4C16-9133-E52D8F9D7CC7}"/>
    <cellStyle name="Percent 2 5 4 4 2 2" xfId="39019" xr:uid="{C92A2435-1C05-4364-939F-70A9347A2B62}"/>
    <cellStyle name="Percent 2 5 4 4 2 3" xfId="53903" xr:uid="{109C6618-3FA3-4B21-919D-F4885FFCDAA4}"/>
    <cellStyle name="Percent 2 5 4 4 3" xfId="18483" xr:uid="{87346184-A537-4286-B044-8C0A4664A454}"/>
    <cellStyle name="Percent 2 5 4 4 4" xfId="32173" xr:uid="{559218E4-43CB-4D00-AA4D-D17ADE55AB15}"/>
    <cellStyle name="Percent 2 5 4 4 5" xfId="47057" xr:uid="{25A571E4-5D86-46A9-912D-978A39BCCE76}"/>
    <cellStyle name="Percent 2 5 4 5" xfId="21905" xr:uid="{E9DBBA2D-48DB-40C9-80E7-8129F8075527}"/>
    <cellStyle name="Percent 2 5 4 5 2" xfId="35597" xr:uid="{53BDA865-A2B3-433B-8193-89586198B2CA}"/>
    <cellStyle name="Percent 2 5 4 5 3" xfId="50481" xr:uid="{D0A1B7A7-42BA-442C-A56C-E1A9579A8084}"/>
    <cellStyle name="Percent 2 5 4 6" xfId="15061" xr:uid="{7DBBC1F5-8255-49E8-BF36-9D3E19CCD8E6}"/>
    <cellStyle name="Percent 2 5 4 7" xfId="28751" xr:uid="{9FA27605-01F1-4B03-ADB7-72F310F5F452}"/>
    <cellStyle name="Percent 2 5 4 8" xfId="43635" xr:uid="{94B7C70F-575C-42AC-A273-AA0A50591F14}"/>
    <cellStyle name="Percent 2 5 5" xfId="8217" xr:uid="{B8D5FB0F-DF2B-485B-AECF-BA85F826E1D7}"/>
    <cellStyle name="Percent 2 5 5 2" xfId="9929" xr:uid="{3A3DA7ED-6E16-49F2-9223-87C4E0121629}"/>
    <cellStyle name="Percent 2 5 5 2 2" xfId="13351" xr:uid="{76D1ADAF-F8EA-47FD-9E7A-2853E117EA8C}"/>
    <cellStyle name="Percent 2 5 5 2 2 2" xfId="27041" xr:uid="{472B1A07-2E63-4195-9189-296EBCC0B29D}"/>
    <cellStyle name="Percent 2 5 5 2 2 2 2" xfId="40733" xr:uid="{25A85105-ABC9-4DA0-835A-5B6A29B4B36F}"/>
    <cellStyle name="Percent 2 5 5 2 2 2 3" xfId="55617" xr:uid="{BC48E118-F605-48F2-87B4-4A4F792C26AE}"/>
    <cellStyle name="Percent 2 5 5 2 2 3" xfId="20197" xr:uid="{3AF5DBE0-D906-4B4E-A9F6-7EEC6631539A}"/>
    <cellStyle name="Percent 2 5 5 2 2 4" xfId="33887" xr:uid="{F96F8D73-C0E4-4102-A09F-086D1265000C}"/>
    <cellStyle name="Percent 2 5 5 2 2 5" xfId="48771" xr:uid="{FA2B4C7E-7CDD-408D-9B01-E244124B2CE6}"/>
    <cellStyle name="Percent 2 5 5 2 3" xfId="23619" xr:uid="{515AAF1B-00D3-44D4-B94A-342CEAC7EFD0}"/>
    <cellStyle name="Percent 2 5 5 2 3 2" xfId="37311" xr:uid="{3E86ACA0-A0F8-458B-A3A6-2AD76ABB1662}"/>
    <cellStyle name="Percent 2 5 5 2 3 3" xfId="52195" xr:uid="{98DED4FA-9968-4844-B39D-73A4EADF5DCA}"/>
    <cellStyle name="Percent 2 5 5 2 4" xfId="16775" xr:uid="{21D2CCDA-D514-43CB-B840-3E3635071662}"/>
    <cellStyle name="Percent 2 5 5 2 5" xfId="30465" xr:uid="{0B1075F9-FDE7-4C12-A8ED-24A08037B04C}"/>
    <cellStyle name="Percent 2 5 5 2 6" xfId="45349" xr:uid="{B2D42EF1-D454-4663-9CB1-6F0DCF5D2AA5}"/>
    <cellStyle name="Percent 2 5 5 3" xfId="11639" xr:uid="{193D48B7-3F48-4A93-97BB-368207E11C96}"/>
    <cellStyle name="Percent 2 5 5 3 2" xfId="25329" xr:uid="{83AFE6D4-7E58-4FC0-B854-75F1553C80D8}"/>
    <cellStyle name="Percent 2 5 5 3 2 2" xfId="39021" xr:uid="{D235768E-092B-4BB1-8383-5B1989599065}"/>
    <cellStyle name="Percent 2 5 5 3 2 3" xfId="53905" xr:uid="{60352B8F-D7F7-4641-97AC-A3458A8A4E98}"/>
    <cellStyle name="Percent 2 5 5 3 3" xfId="18485" xr:uid="{7C052468-586C-41E1-8627-E3B94E733903}"/>
    <cellStyle name="Percent 2 5 5 3 4" xfId="32175" xr:uid="{C2963BD4-3A59-4073-B7DF-7A28EB7DE836}"/>
    <cellStyle name="Percent 2 5 5 3 5" xfId="47059" xr:uid="{7A5FF8DC-A6EF-4434-838A-C94FC7E0ED02}"/>
    <cellStyle name="Percent 2 5 5 4" xfId="21907" xr:uid="{F545A1CA-121C-4E7B-A9E1-939525043E36}"/>
    <cellStyle name="Percent 2 5 5 4 2" xfId="35599" xr:uid="{EBBC0C7D-B695-4AA1-B683-223BB7C19948}"/>
    <cellStyle name="Percent 2 5 5 4 3" xfId="50483" xr:uid="{2A4C1A2E-5689-411A-A8D4-6D569390B5DA}"/>
    <cellStyle name="Percent 2 5 5 5" xfId="15063" xr:uid="{336E4B41-6EB0-454A-95B5-8F86AF0B3ADF}"/>
    <cellStyle name="Percent 2 5 5 6" xfId="28753" xr:uid="{67421571-5FA5-4012-9727-B28C71DAD50D}"/>
    <cellStyle name="Percent 2 5 5 7" xfId="43637" xr:uid="{ADC2294B-32C8-4486-92A7-831E2349B6E9}"/>
    <cellStyle name="Percent 2 5 6" xfId="8218" xr:uid="{3C075AE6-5548-497A-83D7-47AF6C6639D0}"/>
    <cellStyle name="Percent 2 5 6 2" xfId="9930" xr:uid="{A81F3E69-3FC7-4B7C-9D48-E47C8F5C78D5}"/>
    <cellStyle name="Percent 2 5 6 2 2" xfId="13352" xr:uid="{598CD91E-3E31-4F78-9A99-12AE6F03EB6B}"/>
    <cellStyle name="Percent 2 5 6 2 2 2" xfId="27042" xr:uid="{7B0F4C83-0D86-47FD-A1E9-82A4D8F991E2}"/>
    <cellStyle name="Percent 2 5 6 2 2 2 2" xfId="40734" xr:uid="{C442C3E9-6FF1-4674-991B-F77929D046C8}"/>
    <cellStyle name="Percent 2 5 6 2 2 2 3" xfId="55618" xr:uid="{7FFF80D5-CA4F-4F1A-9966-3915A666755F}"/>
    <cellStyle name="Percent 2 5 6 2 2 3" xfId="20198" xr:uid="{7141A738-37B6-4BAA-BC33-3D17DFC56214}"/>
    <cellStyle name="Percent 2 5 6 2 2 4" xfId="33888" xr:uid="{93025D2D-A078-424C-B27A-DB7B428C4F83}"/>
    <cellStyle name="Percent 2 5 6 2 2 5" xfId="48772" xr:uid="{C99D30CD-BB13-464A-96A7-950D69FFCC09}"/>
    <cellStyle name="Percent 2 5 6 2 3" xfId="23620" xr:uid="{E8D4CA69-2EA5-41B1-B634-29AC1E55C4F6}"/>
    <cellStyle name="Percent 2 5 6 2 3 2" xfId="37312" xr:uid="{7F81DAD9-2949-497E-B2A8-152C31CE2541}"/>
    <cellStyle name="Percent 2 5 6 2 3 3" xfId="52196" xr:uid="{D045D8EC-EA37-4E8A-B0E6-CA698FCC2569}"/>
    <cellStyle name="Percent 2 5 6 2 4" xfId="16776" xr:uid="{3DAA885E-7592-4572-BAF2-8768479EDBA8}"/>
    <cellStyle name="Percent 2 5 6 2 5" xfId="30466" xr:uid="{30034538-A64C-4464-81D0-9E2C2E4577B2}"/>
    <cellStyle name="Percent 2 5 6 2 6" xfId="45350" xr:uid="{BE088823-347A-4149-A4A8-B812B2BB9134}"/>
    <cellStyle name="Percent 2 5 6 3" xfId="11640" xr:uid="{34770571-FE35-4D21-9D0D-9C680DC94117}"/>
    <cellStyle name="Percent 2 5 6 3 2" xfId="25330" xr:uid="{591E35E4-4040-402D-941E-7097EF189CA5}"/>
    <cellStyle name="Percent 2 5 6 3 2 2" xfId="39022" xr:uid="{A7150053-CD78-46BC-A1BC-1D35DBFDE27E}"/>
    <cellStyle name="Percent 2 5 6 3 2 3" xfId="53906" xr:uid="{6F5DBBA3-8B66-46F9-86E7-17945E796292}"/>
    <cellStyle name="Percent 2 5 6 3 3" xfId="18486" xr:uid="{AF9C40AC-BBEF-47F5-A8FB-1412DF90FF9C}"/>
    <cellStyle name="Percent 2 5 6 3 4" xfId="32176" xr:uid="{93EB8E68-10DC-490A-9765-CFB13C72CA7C}"/>
    <cellStyle name="Percent 2 5 6 3 5" xfId="47060" xr:uid="{0D321AF8-DC7F-4BEB-BADE-2BF4126E8F2A}"/>
    <cellStyle name="Percent 2 5 6 4" xfId="21908" xr:uid="{43558EDB-14F9-4563-AF93-4318E0C18158}"/>
    <cellStyle name="Percent 2 5 6 4 2" xfId="35600" xr:uid="{EEEEBFD2-FDB8-4C56-BF37-01B256D0BD48}"/>
    <cellStyle name="Percent 2 5 6 4 3" xfId="50484" xr:uid="{994013CF-E18C-495E-AF53-C2330542A00C}"/>
    <cellStyle name="Percent 2 5 6 5" xfId="15064" xr:uid="{9731CDD4-F143-4927-8419-A7478A798EC5}"/>
    <cellStyle name="Percent 2 5 6 6" xfId="28754" xr:uid="{A94EC86F-BF2E-4FC8-A5D4-164C0D2355EC}"/>
    <cellStyle name="Percent 2 5 6 7" xfId="43638" xr:uid="{2CB56573-CDF6-450F-9DB1-2D9AF4D88EDE}"/>
    <cellStyle name="Percent 2 5 7" xfId="9916" xr:uid="{B4E4DAEF-52F2-46B7-90A6-F9B1F10C7440}"/>
    <cellStyle name="Percent 2 5 7 2" xfId="13338" xr:uid="{FFBC3EA1-221C-4081-885C-81AD5AEEE574}"/>
    <cellStyle name="Percent 2 5 7 2 2" xfId="27028" xr:uid="{0552AE1F-6139-4A87-8365-EE3C1BD95D0F}"/>
    <cellStyle name="Percent 2 5 7 2 2 2" xfId="40720" xr:uid="{59AA7C66-0B48-4A6D-AE5F-DB69E19E749F}"/>
    <cellStyle name="Percent 2 5 7 2 2 3" xfId="55604" xr:uid="{74BAA9D2-1F95-4E96-9BAA-CF4945606864}"/>
    <cellStyle name="Percent 2 5 7 2 3" xfId="20184" xr:uid="{6ACE83FC-A54F-4AC7-AB75-44DBC359477D}"/>
    <cellStyle name="Percent 2 5 7 2 4" xfId="33874" xr:uid="{E94DF859-BB35-49AE-B531-FD61FA2B6101}"/>
    <cellStyle name="Percent 2 5 7 2 5" xfId="48758" xr:uid="{09CE9FDE-3382-413C-8D2E-531BB590BE01}"/>
    <cellStyle name="Percent 2 5 7 3" xfId="23606" xr:uid="{716D1149-C0E7-44A4-BDF5-41D6AA4FBAE4}"/>
    <cellStyle name="Percent 2 5 7 3 2" xfId="37298" xr:uid="{67AC4143-47EC-48B5-8C99-53F42D9ABC5E}"/>
    <cellStyle name="Percent 2 5 7 3 3" xfId="52182" xr:uid="{835ECDA5-C6FE-44FE-B8C4-F4D786F61EB0}"/>
    <cellStyle name="Percent 2 5 7 4" xfId="16762" xr:uid="{D05CD70C-ACC2-4B34-AC90-4DF67571E899}"/>
    <cellStyle name="Percent 2 5 7 5" xfId="30452" xr:uid="{CECEABF8-6D50-4C6F-856D-2B1B9BA8E2CA}"/>
    <cellStyle name="Percent 2 5 7 6" xfId="45336" xr:uid="{203FFF3B-570F-4C08-B19B-0F82EADAA33D}"/>
    <cellStyle name="Percent 2 5 8" xfId="11626" xr:uid="{64C7FBA7-7EB7-4627-BD99-D75BA234BF20}"/>
    <cellStyle name="Percent 2 5 8 2" xfId="25316" xr:uid="{62D056D1-9AA5-4B3D-A489-869292BC29E6}"/>
    <cellStyle name="Percent 2 5 8 2 2" xfId="39008" xr:uid="{2F79FD02-2FDA-417A-B6D1-673646EC61F7}"/>
    <cellStyle name="Percent 2 5 8 2 3" xfId="53892" xr:uid="{DB23D503-731B-4B7A-958F-6E15E7DE3452}"/>
    <cellStyle name="Percent 2 5 8 3" xfId="18472" xr:uid="{258A495A-B23D-43EB-8431-6AA7A5EE21C1}"/>
    <cellStyle name="Percent 2 5 8 4" xfId="32162" xr:uid="{BA48FC2E-D9A5-4C55-AECF-5DB6A93DF616}"/>
    <cellStyle name="Percent 2 5 8 5" xfId="47046" xr:uid="{C8B3AF27-CE5C-4F95-B917-0D3778AB2274}"/>
    <cellStyle name="Percent 2 5 9" xfId="21894" xr:uid="{E22835A6-8EDD-4C03-8A42-3C5C426010CE}"/>
    <cellStyle name="Percent 2 5 9 2" xfId="35586" xr:uid="{8C72DB81-6F9B-4E54-A84A-8CBB15064AF7}"/>
    <cellStyle name="Percent 2 5 9 3" xfId="50470" xr:uid="{9F520E5A-698C-4C9B-BB50-F67EF13DFE80}"/>
    <cellStyle name="Percent 2 6" xfId="8219" xr:uid="{E8F06E97-7398-49EA-A6F3-31EACADAE55C}"/>
    <cellStyle name="Percent 2 6 10" xfId="43639" xr:uid="{EF2DB186-B5AF-45C7-BA9B-44F8C90230B7}"/>
    <cellStyle name="Percent 2 6 2" xfId="8220" xr:uid="{91378522-3C3B-4EE6-9386-E38F966A10A5}"/>
    <cellStyle name="Percent 2 6 2 2" xfId="8221" xr:uid="{3FB0ADC1-4D9D-4EF0-AE3A-19BD40C6C735}"/>
    <cellStyle name="Percent 2 6 2 2 2" xfId="9933" xr:uid="{46E43E6A-E835-4E69-9085-5B6A22FDC2DF}"/>
    <cellStyle name="Percent 2 6 2 2 2 2" xfId="13355" xr:uid="{1D10E944-A48D-4FAD-8992-E7A904975A3E}"/>
    <cellStyle name="Percent 2 6 2 2 2 2 2" xfId="27045" xr:uid="{85130016-62E3-471A-A59E-63ADA47503D2}"/>
    <cellStyle name="Percent 2 6 2 2 2 2 2 2" xfId="40737" xr:uid="{22F4264B-F210-46FC-8AE0-D1852BDE1303}"/>
    <cellStyle name="Percent 2 6 2 2 2 2 2 3" xfId="55621" xr:uid="{0618EEA9-5D32-44F4-B506-AD338D03EC48}"/>
    <cellStyle name="Percent 2 6 2 2 2 2 3" xfId="20201" xr:uid="{DF6B37C5-35EE-4EB3-B7F7-65CFFFCE9F8C}"/>
    <cellStyle name="Percent 2 6 2 2 2 2 4" xfId="33891" xr:uid="{DF8406BB-7050-4A51-A5F7-98A026D27F4A}"/>
    <cellStyle name="Percent 2 6 2 2 2 2 5" xfId="48775" xr:uid="{2B463562-DE1C-455A-92FC-4AEAE57A9D0D}"/>
    <cellStyle name="Percent 2 6 2 2 2 3" xfId="23623" xr:uid="{46A776C7-5D62-4402-8587-F51A0A1544D4}"/>
    <cellStyle name="Percent 2 6 2 2 2 3 2" xfId="37315" xr:uid="{003AEA83-A691-45B2-8D37-A513898D4888}"/>
    <cellStyle name="Percent 2 6 2 2 2 3 3" xfId="52199" xr:uid="{A84FC502-9A7A-4B63-B47F-70BE7082F4F8}"/>
    <cellStyle name="Percent 2 6 2 2 2 4" xfId="16779" xr:uid="{381FBDC2-6989-4313-BE9B-C19483DCF543}"/>
    <cellStyle name="Percent 2 6 2 2 2 5" xfId="30469" xr:uid="{0F6E8538-F831-4C01-BDD5-45CFD5BE71DA}"/>
    <cellStyle name="Percent 2 6 2 2 2 6" xfId="45353" xr:uid="{E105D803-2C39-4BAD-B401-ADB2C12D1F0A}"/>
    <cellStyle name="Percent 2 6 2 2 3" xfId="11643" xr:uid="{65FD23B5-D995-4BC5-BC72-831D4C6001DD}"/>
    <cellStyle name="Percent 2 6 2 2 3 2" xfId="25333" xr:uid="{A82E1255-5BEA-457E-9E84-99FBED281EA3}"/>
    <cellStyle name="Percent 2 6 2 2 3 2 2" xfId="39025" xr:uid="{895B15C8-4977-4D71-9B68-2FF578E2FAF5}"/>
    <cellStyle name="Percent 2 6 2 2 3 2 3" xfId="53909" xr:uid="{2E5E66B5-AC9A-4982-AC1D-49161F37A350}"/>
    <cellStyle name="Percent 2 6 2 2 3 3" xfId="18489" xr:uid="{2542A33D-0602-4981-ADA7-4524D33CCAC1}"/>
    <cellStyle name="Percent 2 6 2 2 3 4" xfId="32179" xr:uid="{D43B6AE5-2805-45FD-A13E-AE7FE1B5D2D7}"/>
    <cellStyle name="Percent 2 6 2 2 3 5" xfId="47063" xr:uid="{D3BED6EE-C33E-4988-AC1B-2E99A55B1AE9}"/>
    <cellStyle name="Percent 2 6 2 2 4" xfId="21911" xr:uid="{CBF0683E-443C-448F-A7BD-B6CA6C975294}"/>
    <cellStyle name="Percent 2 6 2 2 4 2" xfId="35603" xr:uid="{CD010532-1D9F-4DD5-9F29-DE26E4D66199}"/>
    <cellStyle name="Percent 2 6 2 2 4 3" xfId="50487" xr:uid="{462764D5-F404-4FC0-862B-E859757765AF}"/>
    <cellStyle name="Percent 2 6 2 2 5" xfId="15067" xr:uid="{EBBBE638-3A16-42A9-A0A8-7F68FCED34CC}"/>
    <cellStyle name="Percent 2 6 2 2 6" xfId="28757" xr:uid="{BD50F0FD-2E8B-4F47-AC0E-161ECD469E78}"/>
    <cellStyle name="Percent 2 6 2 2 7" xfId="43641" xr:uid="{60728C9E-BE18-46FC-9C14-BC88B385F511}"/>
    <cellStyle name="Percent 2 6 2 3" xfId="9932" xr:uid="{7BA89FC9-2A29-440F-A6F2-C5C5B5E94890}"/>
    <cellStyle name="Percent 2 6 2 3 2" xfId="13354" xr:uid="{E8FDD804-A26B-45E2-9C7A-DED5FCC54865}"/>
    <cellStyle name="Percent 2 6 2 3 2 2" xfId="27044" xr:uid="{8B2367B1-3090-494D-97FE-42BE2CB5C119}"/>
    <cellStyle name="Percent 2 6 2 3 2 2 2" xfId="40736" xr:uid="{164CF8E0-F2DE-4BB1-93C5-AECD38A6E780}"/>
    <cellStyle name="Percent 2 6 2 3 2 2 3" xfId="55620" xr:uid="{233B73FE-C250-475E-83A6-EBF35B628BEC}"/>
    <cellStyle name="Percent 2 6 2 3 2 3" xfId="20200" xr:uid="{E87C8890-C5A8-4E03-8590-A1638862D3F0}"/>
    <cellStyle name="Percent 2 6 2 3 2 4" xfId="33890" xr:uid="{4A321ED5-4176-435A-B81F-FE99393414FA}"/>
    <cellStyle name="Percent 2 6 2 3 2 5" xfId="48774" xr:uid="{5CD3C111-2160-4694-A300-196AAB30487C}"/>
    <cellStyle name="Percent 2 6 2 3 3" xfId="23622" xr:uid="{3BA71E26-8E5A-4857-A7D3-25D75736FA57}"/>
    <cellStyle name="Percent 2 6 2 3 3 2" xfId="37314" xr:uid="{8F23188F-F0C3-4B3A-8427-72AD16D07A06}"/>
    <cellStyle name="Percent 2 6 2 3 3 3" xfId="52198" xr:uid="{9DE4FBDA-C865-4834-BC50-2607E41182C8}"/>
    <cellStyle name="Percent 2 6 2 3 4" xfId="16778" xr:uid="{A1DD2DA3-25E9-41F6-9354-5A86A265A2E4}"/>
    <cellStyle name="Percent 2 6 2 3 5" xfId="30468" xr:uid="{13DFD686-F0F8-4628-9181-B491FD7BE827}"/>
    <cellStyle name="Percent 2 6 2 3 6" xfId="45352" xr:uid="{889D1704-264A-46C0-B969-431DDCCEDE37}"/>
    <cellStyle name="Percent 2 6 2 4" xfId="11642" xr:uid="{8215AE5B-79B8-4A58-B087-55231097A30E}"/>
    <cellStyle name="Percent 2 6 2 4 2" xfId="25332" xr:uid="{A742A7C5-5AC4-45B7-9E19-BB6CDDBDB7D4}"/>
    <cellStyle name="Percent 2 6 2 4 2 2" xfId="39024" xr:uid="{D876FFEE-AF1F-4F18-B30C-34DA133896A3}"/>
    <cellStyle name="Percent 2 6 2 4 2 3" xfId="53908" xr:uid="{04DD4C5F-FA82-4725-9901-279C68D46E0B}"/>
    <cellStyle name="Percent 2 6 2 4 3" xfId="18488" xr:uid="{79B8E79A-42D1-407D-AE8C-1ACC1DEC8DFB}"/>
    <cellStyle name="Percent 2 6 2 4 4" xfId="32178" xr:uid="{202FA167-B08F-4C0F-8160-158C46D149FD}"/>
    <cellStyle name="Percent 2 6 2 4 5" xfId="47062" xr:uid="{4BD79439-2C7A-4B50-B018-ECBA861DAF00}"/>
    <cellStyle name="Percent 2 6 2 5" xfId="21910" xr:uid="{CBB09A44-CFF9-45F8-A69E-93641B1452E0}"/>
    <cellStyle name="Percent 2 6 2 5 2" xfId="35602" xr:uid="{0261A05F-CDCE-4CC9-A4C8-90694A7A4596}"/>
    <cellStyle name="Percent 2 6 2 5 3" xfId="50486" xr:uid="{C278B323-5D14-4BCC-B30F-58FE18E035BD}"/>
    <cellStyle name="Percent 2 6 2 6" xfId="15066" xr:uid="{58D3735C-13B8-4A9F-84A4-425CAF07E6BD}"/>
    <cellStyle name="Percent 2 6 2 7" xfId="28756" xr:uid="{377C8F3E-8C86-498F-8FF2-DD5C00C09B6C}"/>
    <cellStyle name="Percent 2 6 2 8" xfId="43640" xr:uid="{B4D0288A-C85C-489F-9429-FF4D00963199}"/>
    <cellStyle name="Percent 2 6 3" xfId="8222" xr:uid="{F0531552-D24C-4FFD-AA29-56CF3AF56BBC}"/>
    <cellStyle name="Percent 2 6 3 2" xfId="9934" xr:uid="{B061E2A3-6E83-4107-BF01-BD3E2DAB79F0}"/>
    <cellStyle name="Percent 2 6 3 2 2" xfId="13356" xr:uid="{EF0C0E6E-B757-4023-990B-7209F3A38D74}"/>
    <cellStyle name="Percent 2 6 3 2 2 2" xfId="27046" xr:uid="{319B1922-71D3-47D4-8D80-932F52C6D4C7}"/>
    <cellStyle name="Percent 2 6 3 2 2 2 2" xfId="40738" xr:uid="{875D2891-D81D-4CF3-B1EC-B8144CD45E7A}"/>
    <cellStyle name="Percent 2 6 3 2 2 2 3" xfId="55622" xr:uid="{198AB03B-B324-4502-853C-EBF54A434868}"/>
    <cellStyle name="Percent 2 6 3 2 2 3" xfId="20202" xr:uid="{A6AF690A-1515-4504-9929-30650DE29CD0}"/>
    <cellStyle name="Percent 2 6 3 2 2 4" xfId="33892" xr:uid="{6549ACE5-C9AA-43FC-97CC-4804523D7A58}"/>
    <cellStyle name="Percent 2 6 3 2 2 5" xfId="48776" xr:uid="{4477B120-79AA-4790-99CF-115EC557F752}"/>
    <cellStyle name="Percent 2 6 3 2 3" xfId="23624" xr:uid="{AD538736-36C8-4F7F-8D6F-64F302252376}"/>
    <cellStyle name="Percent 2 6 3 2 3 2" xfId="37316" xr:uid="{D7C3C7DA-CFD9-4B65-8762-7EFF0E997661}"/>
    <cellStyle name="Percent 2 6 3 2 3 3" xfId="52200" xr:uid="{25299980-0D83-48DB-9620-A2C9D45A6F62}"/>
    <cellStyle name="Percent 2 6 3 2 4" xfId="16780" xr:uid="{23117A0E-7D04-4585-AECF-6A73E8BFD153}"/>
    <cellStyle name="Percent 2 6 3 2 5" xfId="30470" xr:uid="{F8D11FB7-26F9-4DB8-8415-6B122A342148}"/>
    <cellStyle name="Percent 2 6 3 2 6" xfId="45354" xr:uid="{12981EA2-E602-443A-AA28-761DB345DF58}"/>
    <cellStyle name="Percent 2 6 3 3" xfId="11644" xr:uid="{F0BBC593-249B-4F75-902A-B05319406BF2}"/>
    <cellStyle name="Percent 2 6 3 3 2" xfId="25334" xr:uid="{9D4F8B7F-89A0-4ED3-BF60-E6AA17C92963}"/>
    <cellStyle name="Percent 2 6 3 3 2 2" xfId="39026" xr:uid="{F27DB66E-45F6-4E49-B554-DB209DCF5F6D}"/>
    <cellStyle name="Percent 2 6 3 3 2 3" xfId="53910" xr:uid="{3731FB8F-19EA-4328-8EEB-6B8F090C2DA3}"/>
    <cellStyle name="Percent 2 6 3 3 3" xfId="18490" xr:uid="{D3BF2089-6443-4049-9213-93A15B6FEC05}"/>
    <cellStyle name="Percent 2 6 3 3 4" xfId="32180" xr:uid="{8447C4EC-D56E-4499-8F01-5642CA07DA21}"/>
    <cellStyle name="Percent 2 6 3 3 5" xfId="47064" xr:uid="{926ACDE7-CF55-4EAE-9832-69C487705427}"/>
    <cellStyle name="Percent 2 6 3 4" xfId="21912" xr:uid="{B9D7F755-E6E9-471B-8CE8-129C537A1AD1}"/>
    <cellStyle name="Percent 2 6 3 4 2" xfId="35604" xr:uid="{2F308C07-7132-4607-8CF8-D7BD8EFE1631}"/>
    <cellStyle name="Percent 2 6 3 4 3" xfId="50488" xr:uid="{B30EC6AC-02F5-403A-AE36-7C6ABBD77976}"/>
    <cellStyle name="Percent 2 6 3 5" xfId="15068" xr:uid="{822EDEBA-1404-40D6-A1FA-C55BBF1D2176}"/>
    <cellStyle name="Percent 2 6 3 6" xfId="28758" xr:uid="{FEB88CAC-581E-4739-97E3-BE9D5F47C24E}"/>
    <cellStyle name="Percent 2 6 3 7" xfId="43642" xr:uid="{9206B997-66CC-4C12-8BE5-9C519779B0DD}"/>
    <cellStyle name="Percent 2 6 4" xfId="8223" xr:uid="{BD205B25-C14A-4CFB-B4E7-DD25059B2EE7}"/>
    <cellStyle name="Percent 2 6 4 2" xfId="9935" xr:uid="{ED7FB3EB-9E5A-44E7-AD72-54A9702015BA}"/>
    <cellStyle name="Percent 2 6 4 2 2" xfId="13357" xr:uid="{491A3CE7-3441-4375-AC56-2AFEF98622F6}"/>
    <cellStyle name="Percent 2 6 4 2 2 2" xfId="27047" xr:uid="{0B33C1C4-401D-4FB6-9AE5-0D6C6708ABF6}"/>
    <cellStyle name="Percent 2 6 4 2 2 2 2" xfId="40739" xr:uid="{23996EF2-C8BB-4535-B21F-2EFA5E153140}"/>
    <cellStyle name="Percent 2 6 4 2 2 2 3" xfId="55623" xr:uid="{1CF5A80B-F633-43B0-A3FC-6DB22B016662}"/>
    <cellStyle name="Percent 2 6 4 2 2 3" xfId="20203" xr:uid="{525D80E4-07BE-423D-B995-3F7CAFE78240}"/>
    <cellStyle name="Percent 2 6 4 2 2 4" xfId="33893" xr:uid="{1A1B471B-E157-467F-9E41-DD9190577FD4}"/>
    <cellStyle name="Percent 2 6 4 2 2 5" xfId="48777" xr:uid="{06EAC431-6F6C-4027-B4FF-C3EF51E78650}"/>
    <cellStyle name="Percent 2 6 4 2 3" xfId="23625" xr:uid="{E7A5C86B-5FAA-4A56-95F4-8EACE1A93F67}"/>
    <cellStyle name="Percent 2 6 4 2 3 2" xfId="37317" xr:uid="{00E96F5F-A885-42D1-9A8B-D1F8AA7223F8}"/>
    <cellStyle name="Percent 2 6 4 2 3 3" xfId="52201" xr:uid="{B2BF1C93-275E-4268-B589-60A63B0C12ED}"/>
    <cellStyle name="Percent 2 6 4 2 4" xfId="16781" xr:uid="{AD3E9675-559D-4E51-9706-A78CA2B162C9}"/>
    <cellStyle name="Percent 2 6 4 2 5" xfId="30471" xr:uid="{51081513-D018-412F-A07E-C83C20BED029}"/>
    <cellStyle name="Percent 2 6 4 2 6" xfId="45355" xr:uid="{3A422720-B291-465C-BEC8-4D3267DBC369}"/>
    <cellStyle name="Percent 2 6 4 3" xfId="11645" xr:uid="{4AEDDF35-D132-4707-93B7-4CD571FC0EE4}"/>
    <cellStyle name="Percent 2 6 4 3 2" xfId="25335" xr:uid="{F6E9037E-95C5-42F3-A760-17861F26824B}"/>
    <cellStyle name="Percent 2 6 4 3 2 2" xfId="39027" xr:uid="{34445899-25DA-409E-960C-776DCBDB6459}"/>
    <cellStyle name="Percent 2 6 4 3 2 3" xfId="53911" xr:uid="{8A35CBC0-3CE5-4F51-82BB-A892F47EDEE1}"/>
    <cellStyle name="Percent 2 6 4 3 3" xfId="18491" xr:uid="{E26F425B-260A-49B4-B2AC-A9F9E58A88DB}"/>
    <cellStyle name="Percent 2 6 4 3 4" xfId="32181" xr:uid="{9E286AF2-4261-497C-8D3B-59C0C749DC3C}"/>
    <cellStyle name="Percent 2 6 4 3 5" xfId="47065" xr:uid="{6EDE248F-830D-4746-BF84-190F62CB5C74}"/>
    <cellStyle name="Percent 2 6 4 4" xfId="21913" xr:uid="{0D15D2BF-C1CD-4E6C-9C11-2EC66DF91975}"/>
    <cellStyle name="Percent 2 6 4 4 2" xfId="35605" xr:uid="{33405A1B-76FC-481F-9458-321FF1A7D9B8}"/>
    <cellStyle name="Percent 2 6 4 4 3" xfId="50489" xr:uid="{8196A776-53A8-4756-9910-2CCC56C00CCB}"/>
    <cellStyle name="Percent 2 6 4 5" xfId="15069" xr:uid="{54495996-9631-4E2E-823C-A41C6EC5C52E}"/>
    <cellStyle name="Percent 2 6 4 6" xfId="28759" xr:uid="{7C3DFD4D-D9BB-4277-B29B-582FF512E1B7}"/>
    <cellStyle name="Percent 2 6 4 7" xfId="43643" xr:uid="{DA466E0F-A1BD-447D-91B3-FCB83C41F1E2}"/>
    <cellStyle name="Percent 2 6 5" xfId="9931" xr:uid="{2ADD45B9-36F0-49EE-A808-DF4CD11A5E8B}"/>
    <cellStyle name="Percent 2 6 5 2" xfId="13353" xr:uid="{417600A3-3886-4B3F-AD8D-A170A4DE790C}"/>
    <cellStyle name="Percent 2 6 5 2 2" xfId="27043" xr:uid="{3BD99518-70F4-44C3-8364-546F33DE5F79}"/>
    <cellStyle name="Percent 2 6 5 2 2 2" xfId="40735" xr:uid="{542BAF8A-2EA6-4A15-A41E-12806F5B2EF4}"/>
    <cellStyle name="Percent 2 6 5 2 2 3" xfId="55619" xr:uid="{F2103B53-1962-4C09-ADA1-DE61C5A5B286}"/>
    <cellStyle name="Percent 2 6 5 2 3" xfId="20199" xr:uid="{DD097E40-7917-4A20-8413-F9B974AFF052}"/>
    <cellStyle name="Percent 2 6 5 2 4" xfId="33889" xr:uid="{7B0F9D56-BD67-4BC5-BCBD-2CB2D136B414}"/>
    <cellStyle name="Percent 2 6 5 2 5" xfId="48773" xr:uid="{928902BA-959B-48B5-BA19-F7C5BC2ADF00}"/>
    <cellStyle name="Percent 2 6 5 3" xfId="23621" xr:uid="{B41658EE-3B25-46CB-B92B-F98FD821A05A}"/>
    <cellStyle name="Percent 2 6 5 3 2" xfId="37313" xr:uid="{667E3688-58E7-4B0F-B8E4-142C11D02474}"/>
    <cellStyle name="Percent 2 6 5 3 3" xfId="52197" xr:uid="{14554D6F-5169-4A9B-8B88-2AC97A22966F}"/>
    <cellStyle name="Percent 2 6 5 4" xfId="16777" xr:uid="{0531060D-F64D-4768-8792-F965601851CE}"/>
    <cellStyle name="Percent 2 6 5 5" xfId="30467" xr:uid="{6584FE7B-D2FE-4576-9FC9-25C525AA1FC1}"/>
    <cellStyle name="Percent 2 6 5 6" xfId="45351" xr:uid="{735EBFA6-1318-4479-BEC6-88A5C09AD400}"/>
    <cellStyle name="Percent 2 6 6" xfId="11641" xr:uid="{2E3BD617-948A-4B1C-BA75-70322D9B9F50}"/>
    <cellStyle name="Percent 2 6 6 2" xfId="25331" xr:uid="{F7F0C5A6-913E-419B-A805-751BCBD73A92}"/>
    <cellStyle name="Percent 2 6 6 2 2" xfId="39023" xr:uid="{2825BD66-0FFF-4542-A893-D8D2E8EB511F}"/>
    <cellStyle name="Percent 2 6 6 2 3" xfId="53907" xr:uid="{2D85DF99-3922-40EA-A3B5-F3376E6D1796}"/>
    <cellStyle name="Percent 2 6 6 3" xfId="18487" xr:uid="{96B62980-6F22-4F16-B59A-FD550133F17E}"/>
    <cellStyle name="Percent 2 6 6 4" xfId="32177" xr:uid="{5C4C97F7-20D1-46C0-89A9-A01C1552D038}"/>
    <cellStyle name="Percent 2 6 6 5" xfId="47061" xr:uid="{A024E7BE-51DC-4539-857B-60D39C4DDBD3}"/>
    <cellStyle name="Percent 2 6 7" xfId="21909" xr:uid="{12B9DD82-B7C2-4667-BBA3-393EF2B513FB}"/>
    <cellStyle name="Percent 2 6 7 2" xfId="35601" xr:uid="{9B5CCAF8-8201-4374-83C1-F21C770C04CA}"/>
    <cellStyle name="Percent 2 6 7 3" xfId="50485" xr:uid="{C997A199-D9E8-418B-9B19-93434F49E52E}"/>
    <cellStyle name="Percent 2 6 8" xfId="15065" xr:uid="{61D97BEA-85A2-46EC-900C-A731AAC857F3}"/>
    <cellStyle name="Percent 2 6 9" xfId="28755" xr:uid="{857576F7-28C6-4610-A868-F97527536A1B}"/>
    <cellStyle name="Percent 2 7" xfId="8224" xr:uid="{6BB0A1D1-4F6A-4840-8247-DED2FD55E9E1}"/>
    <cellStyle name="Percent 2 7 10" xfId="43644" xr:uid="{2143A0C1-B937-4308-A043-6DCF6969BEF4}"/>
    <cellStyle name="Percent 2 7 2" xfId="8225" xr:uid="{3316BB0E-9092-41C5-9CD4-977520E6D094}"/>
    <cellStyle name="Percent 2 7 2 2" xfId="8226" xr:uid="{67F0ABDC-4C53-48F4-94B0-E7FA8A685BD8}"/>
    <cellStyle name="Percent 2 7 2 2 2" xfId="9938" xr:uid="{D34EAF84-D5E9-4BBC-B944-10140C585C94}"/>
    <cellStyle name="Percent 2 7 2 2 2 2" xfId="13360" xr:uid="{CE8946DA-26C3-459D-9352-4144645A3830}"/>
    <cellStyle name="Percent 2 7 2 2 2 2 2" xfId="27050" xr:uid="{24E74003-FB96-4BE2-A335-F05251D971F0}"/>
    <cellStyle name="Percent 2 7 2 2 2 2 2 2" xfId="40742" xr:uid="{036AC856-EA11-45B8-B45B-BCB1ABC781B2}"/>
    <cellStyle name="Percent 2 7 2 2 2 2 2 3" xfId="55626" xr:uid="{C1FAC3A5-7176-4539-B02D-F7D3A5E02B2B}"/>
    <cellStyle name="Percent 2 7 2 2 2 2 3" xfId="20206" xr:uid="{07A9C7E6-7C2E-420A-BA14-94C2CA951523}"/>
    <cellStyle name="Percent 2 7 2 2 2 2 4" xfId="33896" xr:uid="{B084EEAA-D6DE-4472-8C7B-418E02D487BB}"/>
    <cellStyle name="Percent 2 7 2 2 2 2 5" xfId="48780" xr:uid="{88318601-2691-450F-B6EC-5B76A9E38AB2}"/>
    <cellStyle name="Percent 2 7 2 2 2 3" xfId="23628" xr:uid="{867FB3D2-A96B-4F72-83E5-027BA87FAC8F}"/>
    <cellStyle name="Percent 2 7 2 2 2 3 2" xfId="37320" xr:uid="{7A690703-3277-42BA-A958-70F5905AD2F6}"/>
    <cellStyle name="Percent 2 7 2 2 2 3 3" xfId="52204" xr:uid="{01CC1DCC-FB64-4F4A-9E87-7A65BD344089}"/>
    <cellStyle name="Percent 2 7 2 2 2 4" xfId="16784" xr:uid="{505DC424-30DB-435E-8D8E-A7377E1CEC57}"/>
    <cellStyle name="Percent 2 7 2 2 2 5" xfId="30474" xr:uid="{B3FE3899-D391-4F8B-847A-E47D4B936DEE}"/>
    <cellStyle name="Percent 2 7 2 2 2 6" xfId="45358" xr:uid="{EE3CE054-F026-4EE8-800B-967906E2BB8C}"/>
    <cellStyle name="Percent 2 7 2 2 3" xfId="11648" xr:uid="{A8667DC7-F514-4BE2-A9CD-5ECA643958BA}"/>
    <cellStyle name="Percent 2 7 2 2 3 2" xfId="25338" xr:uid="{05242969-64A1-499D-A380-FFD24201120F}"/>
    <cellStyle name="Percent 2 7 2 2 3 2 2" xfId="39030" xr:uid="{0826517A-D92A-4372-8CB4-266696EE2D53}"/>
    <cellStyle name="Percent 2 7 2 2 3 2 3" xfId="53914" xr:uid="{AF1928C7-CD1B-4B26-BC41-3715F39FD26A}"/>
    <cellStyle name="Percent 2 7 2 2 3 3" xfId="18494" xr:uid="{AA70272C-8865-4F62-8B2F-64A622D67ACF}"/>
    <cellStyle name="Percent 2 7 2 2 3 4" xfId="32184" xr:uid="{8C60D09B-C60D-4382-AF7C-1C74FE40E84E}"/>
    <cellStyle name="Percent 2 7 2 2 3 5" xfId="47068" xr:uid="{C436FB26-7DD5-42AA-8459-5336324E8D09}"/>
    <cellStyle name="Percent 2 7 2 2 4" xfId="21916" xr:uid="{D8235C0A-97C7-4212-ADC0-0A05F03E4CAB}"/>
    <cellStyle name="Percent 2 7 2 2 4 2" xfId="35608" xr:uid="{5D3F64BD-1BD5-4996-8848-AC24966C5169}"/>
    <cellStyle name="Percent 2 7 2 2 4 3" xfId="50492" xr:uid="{329AB644-C080-4C0A-BA6F-6E3CD0C72E32}"/>
    <cellStyle name="Percent 2 7 2 2 5" xfId="15072" xr:uid="{4F31014B-F86F-44B3-8C9E-FB6FB5069983}"/>
    <cellStyle name="Percent 2 7 2 2 6" xfId="28762" xr:uid="{6DA866E1-E15D-4831-AC94-D3284ECB892A}"/>
    <cellStyle name="Percent 2 7 2 2 7" xfId="43646" xr:uid="{BE581F21-E404-4ECF-8D28-40D64ADB7825}"/>
    <cellStyle name="Percent 2 7 2 3" xfId="9937" xr:uid="{05E4589A-3522-4B6D-B247-1C5EE0516E46}"/>
    <cellStyle name="Percent 2 7 2 3 2" xfId="13359" xr:uid="{12434F16-EB3A-49F3-B12E-8552C077CAFC}"/>
    <cellStyle name="Percent 2 7 2 3 2 2" xfId="27049" xr:uid="{88D0AE17-0885-4DC4-86E8-691E6670F7E3}"/>
    <cellStyle name="Percent 2 7 2 3 2 2 2" xfId="40741" xr:uid="{137B6764-09DD-44F5-B7B2-D481985536B1}"/>
    <cellStyle name="Percent 2 7 2 3 2 2 3" xfId="55625" xr:uid="{E56DA976-A938-4ED9-AB14-4A44C5B31FFF}"/>
    <cellStyle name="Percent 2 7 2 3 2 3" xfId="20205" xr:uid="{4B741FC1-7A59-4403-809C-E22FF89EC3EC}"/>
    <cellStyle name="Percent 2 7 2 3 2 4" xfId="33895" xr:uid="{9298B93B-E501-427E-A9D7-ED8463235F94}"/>
    <cellStyle name="Percent 2 7 2 3 2 5" xfId="48779" xr:uid="{1C730318-6A11-4955-83FB-413E5C3FC542}"/>
    <cellStyle name="Percent 2 7 2 3 3" xfId="23627" xr:uid="{AC5573CC-D920-490F-B9BC-94ADB6EAF7E8}"/>
    <cellStyle name="Percent 2 7 2 3 3 2" xfId="37319" xr:uid="{395C6945-0E37-4A81-B5A7-C5F2D02F4A21}"/>
    <cellStyle name="Percent 2 7 2 3 3 3" xfId="52203" xr:uid="{1D14831E-C435-4F30-BFA4-04C36004F278}"/>
    <cellStyle name="Percent 2 7 2 3 4" xfId="16783" xr:uid="{DDC5FEB9-EC09-49A4-A9EE-BD1424564FF9}"/>
    <cellStyle name="Percent 2 7 2 3 5" xfId="30473" xr:uid="{6A9985D0-B6B9-4549-B976-D76F6496EBCE}"/>
    <cellStyle name="Percent 2 7 2 3 6" xfId="45357" xr:uid="{0E6D2203-EF04-4FC0-A563-3D7E628D61B4}"/>
    <cellStyle name="Percent 2 7 2 4" xfId="11647" xr:uid="{AC0A44B5-F64A-461A-A318-C36088D08BA7}"/>
    <cellStyle name="Percent 2 7 2 4 2" xfId="25337" xr:uid="{5E8C9E1F-9658-4B73-9C3E-FBB1AB79AD02}"/>
    <cellStyle name="Percent 2 7 2 4 2 2" xfId="39029" xr:uid="{419B99B4-35BB-4828-9D45-46ABCA479729}"/>
    <cellStyle name="Percent 2 7 2 4 2 3" xfId="53913" xr:uid="{86127873-EB3D-40FF-BDEA-9F94BF6A58E9}"/>
    <cellStyle name="Percent 2 7 2 4 3" xfId="18493" xr:uid="{7DF9AF98-51AF-4CD0-A76A-461E37737B9B}"/>
    <cellStyle name="Percent 2 7 2 4 4" xfId="32183" xr:uid="{BC52C6F9-16B0-4C7A-B792-A77AA053E194}"/>
    <cellStyle name="Percent 2 7 2 4 5" xfId="47067" xr:uid="{E5C3DBEE-0116-46FF-A4B0-92FD5A0FD44E}"/>
    <cellStyle name="Percent 2 7 2 5" xfId="21915" xr:uid="{D8BD13F1-641C-4591-B270-A3972E48D7F0}"/>
    <cellStyle name="Percent 2 7 2 5 2" xfId="35607" xr:uid="{13F705FD-9065-4477-8D5F-77C2E8A744FB}"/>
    <cellStyle name="Percent 2 7 2 5 3" xfId="50491" xr:uid="{1C6E6FFC-A5E7-4E4D-94AB-03D295106D40}"/>
    <cellStyle name="Percent 2 7 2 6" xfId="15071" xr:uid="{0EDC77DC-89A2-4F60-B6AE-C122EB0A8420}"/>
    <cellStyle name="Percent 2 7 2 7" xfId="28761" xr:uid="{A3C02F40-DAB0-42B5-B1EC-A49B82DD324E}"/>
    <cellStyle name="Percent 2 7 2 8" xfId="43645" xr:uid="{8BA2DC3C-0338-4DD9-A2BF-2CC06664A20F}"/>
    <cellStyle name="Percent 2 7 3" xfId="8227" xr:uid="{4EA0CB35-662F-42A7-8501-818420732EC9}"/>
    <cellStyle name="Percent 2 7 3 2" xfId="9939" xr:uid="{D941D27F-C8F3-468A-BD30-2ECB30B88572}"/>
    <cellStyle name="Percent 2 7 3 2 2" xfId="13361" xr:uid="{398EEC64-229C-43BE-BB20-8A7206D80DBC}"/>
    <cellStyle name="Percent 2 7 3 2 2 2" xfId="27051" xr:uid="{09BD9815-C052-4EC1-9B32-53343B1432E8}"/>
    <cellStyle name="Percent 2 7 3 2 2 2 2" xfId="40743" xr:uid="{6AC69CAB-100D-4951-9378-3FF8584242A6}"/>
    <cellStyle name="Percent 2 7 3 2 2 2 3" xfId="55627" xr:uid="{271D9778-3947-4A53-AD37-A1201D799EE3}"/>
    <cellStyle name="Percent 2 7 3 2 2 3" xfId="20207" xr:uid="{0AA3F4A2-C959-49D0-9CBB-15F853960FD3}"/>
    <cellStyle name="Percent 2 7 3 2 2 4" xfId="33897" xr:uid="{4B3D7DA0-2D30-4533-81EF-6BB9FDAE431E}"/>
    <cellStyle name="Percent 2 7 3 2 2 5" xfId="48781" xr:uid="{ED871A0A-17FF-4B9A-94FB-DE7B613F6FFB}"/>
    <cellStyle name="Percent 2 7 3 2 3" xfId="23629" xr:uid="{23217309-24C1-4CCC-86E4-E008D7FEBF32}"/>
    <cellStyle name="Percent 2 7 3 2 3 2" xfId="37321" xr:uid="{AB92FEA1-0540-4482-ACB8-639247F4E3F5}"/>
    <cellStyle name="Percent 2 7 3 2 3 3" xfId="52205" xr:uid="{2892180E-9449-41D9-9B05-604484085A84}"/>
    <cellStyle name="Percent 2 7 3 2 4" xfId="16785" xr:uid="{229BEC81-DFE2-4808-AED3-253A6BC1F734}"/>
    <cellStyle name="Percent 2 7 3 2 5" xfId="30475" xr:uid="{13630AE1-8109-4092-AF02-CBE1EBA26767}"/>
    <cellStyle name="Percent 2 7 3 2 6" xfId="45359" xr:uid="{D4D55EC4-8AF3-46F2-8BA8-4345CFAABD01}"/>
    <cellStyle name="Percent 2 7 3 3" xfId="11649" xr:uid="{4FE94B8F-0CA2-483D-B033-E1BB0ED43FC8}"/>
    <cellStyle name="Percent 2 7 3 3 2" xfId="25339" xr:uid="{374C455B-CE91-49FF-B615-515349C32FAA}"/>
    <cellStyle name="Percent 2 7 3 3 2 2" xfId="39031" xr:uid="{123275DB-F07F-41ED-8B7C-D26628B91E68}"/>
    <cellStyle name="Percent 2 7 3 3 2 3" xfId="53915" xr:uid="{B39BB699-8EE1-4B59-97A3-ADE08E01A5A2}"/>
    <cellStyle name="Percent 2 7 3 3 3" xfId="18495" xr:uid="{63A83AF1-2212-494F-A62E-4F12AFDB8674}"/>
    <cellStyle name="Percent 2 7 3 3 4" xfId="32185" xr:uid="{583E812F-C980-4353-A050-AB8A24AC99C6}"/>
    <cellStyle name="Percent 2 7 3 3 5" xfId="47069" xr:uid="{494D4787-C6D9-426D-9848-A7ABEC165D42}"/>
    <cellStyle name="Percent 2 7 3 4" xfId="21917" xr:uid="{15E809B2-6953-4506-9418-F378A7A62D76}"/>
    <cellStyle name="Percent 2 7 3 4 2" xfId="35609" xr:uid="{69FE8FE3-D0E9-48C9-90A1-56A4A16A6B8F}"/>
    <cellStyle name="Percent 2 7 3 4 3" xfId="50493" xr:uid="{80BC3CA5-24E2-4155-95DD-0A2470F77740}"/>
    <cellStyle name="Percent 2 7 3 5" xfId="15073" xr:uid="{A9712A8A-EA02-469F-99BC-28D51AD52D42}"/>
    <cellStyle name="Percent 2 7 3 6" xfId="28763" xr:uid="{195FD9FB-411B-4259-8CA2-19E30BEDFDDA}"/>
    <cellStyle name="Percent 2 7 3 7" xfId="43647" xr:uid="{EEC83C9C-DC41-4B07-9E49-260FE386C3EB}"/>
    <cellStyle name="Percent 2 7 4" xfId="8228" xr:uid="{5E647650-1117-419C-A10C-909FDB84F405}"/>
    <cellStyle name="Percent 2 7 4 2" xfId="9940" xr:uid="{6937229B-5C77-4963-8087-AEAEB538B2D5}"/>
    <cellStyle name="Percent 2 7 4 2 2" xfId="13362" xr:uid="{9F24D091-204F-432B-AB22-F123A28A8F83}"/>
    <cellStyle name="Percent 2 7 4 2 2 2" xfId="27052" xr:uid="{B833FAAE-4474-4CD1-A56D-DA19231AC3E9}"/>
    <cellStyle name="Percent 2 7 4 2 2 2 2" xfId="40744" xr:uid="{E6836915-E431-415A-A95B-1AC367778726}"/>
    <cellStyle name="Percent 2 7 4 2 2 2 3" xfId="55628" xr:uid="{FFCE6BA1-0F56-41BF-8B71-92BF997E72B4}"/>
    <cellStyle name="Percent 2 7 4 2 2 3" xfId="20208" xr:uid="{F50AC296-0C13-4A6C-82EE-AC2FF4B452DD}"/>
    <cellStyle name="Percent 2 7 4 2 2 4" xfId="33898" xr:uid="{A7A085EA-2AAD-4422-B24F-138648A26B9E}"/>
    <cellStyle name="Percent 2 7 4 2 2 5" xfId="48782" xr:uid="{45F4E8FF-2B5D-4D38-97C6-E2739424D8EA}"/>
    <cellStyle name="Percent 2 7 4 2 3" xfId="23630" xr:uid="{46971A14-6F04-42C0-A507-90AFE907DA47}"/>
    <cellStyle name="Percent 2 7 4 2 3 2" xfId="37322" xr:uid="{49D6ADCD-913B-4A1F-97FF-E54FBEFC600B}"/>
    <cellStyle name="Percent 2 7 4 2 3 3" xfId="52206" xr:uid="{03A71CDE-59A2-488F-BA3E-A4544FD0BAA2}"/>
    <cellStyle name="Percent 2 7 4 2 4" xfId="16786" xr:uid="{E27B8907-D736-4432-B624-4E9A0C42AFD7}"/>
    <cellStyle name="Percent 2 7 4 2 5" xfId="30476" xr:uid="{69F64B9A-A4F4-4B33-A431-49CF24D09765}"/>
    <cellStyle name="Percent 2 7 4 2 6" xfId="45360" xr:uid="{BE675E49-2A6A-40B6-AC4B-A1D362AFFA4F}"/>
    <cellStyle name="Percent 2 7 4 3" xfId="11650" xr:uid="{C15B753B-3A0D-471A-8681-E00CAA606EC6}"/>
    <cellStyle name="Percent 2 7 4 3 2" xfId="25340" xr:uid="{78079D2B-A7A2-45D7-A0F8-C5310E333052}"/>
    <cellStyle name="Percent 2 7 4 3 2 2" xfId="39032" xr:uid="{9B8A735A-8A84-40FA-9EB1-D3317CD8E0F5}"/>
    <cellStyle name="Percent 2 7 4 3 2 3" xfId="53916" xr:uid="{CC5EC82B-D0A3-4C91-ADFF-8ECD295C1386}"/>
    <cellStyle name="Percent 2 7 4 3 3" xfId="18496" xr:uid="{6A49AD15-D832-4B3D-B2CC-F2C286029FE1}"/>
    <cellStyle name="Percent 2 7 4 3 4" xfId="32186" xr:uid="{903FA7DE-2CDB-4750-9941-C03B63C4D292}"/>
    <cellStyle name="Percent 2 7 4 3 5" xfId="47070" xr:uid="{FBB1DE88-8E03-4022-96D5-3500CEBC1B52}"/>
    <cellStyle name="Percent 2 7 4 4" xfId="21918" xr:uid="{D864CFC1-0DB3-46F4-8D79-B8EFA7A5B31B}"/>
    <cellStyle name="Percent 2 7 4 4 2" xfId="35610" xr:uid="{0B35ABC9-2CE7-4960-8617-58F4032C0060}"/>
    <cellStyle name="Percent 2 7 4 4 3" xfId="50494" xr:uid="{56B22417-226F-461F-825F-1C6DA8AC0A44}"/>
    <cellStyle name="Percent 2 7 4 5" xfId="15074" xr:uid="{D4060885-83AA-456A-9107-495EF1695600}"/>
    <cellStyle name="Percent 2 7 4 6" xfId="28764" xr:uid="{C860F9D4-1C29-4F7B-9CCA-4091D8B13C28}"/>
    <cellStyle name="Percent 2 7 4 7" xfId="43648" xr:uid="{E6B9749E-2693-4841-84A5-13487567550D}"/>
    <cellStyle name="Percent 2 7 5" xfId="9936" xr:uid="{B7ABF8DD-F26E-4342-A8C1-08E80D85D0A9}"/>
    <cellStyle name="Percent 2 7 5 2" xfId="13358" xr:uid="{2F1D73BA-8BDF-4FFB-9EFE-467B5FA90F25}"/>
    <cellStyle name="Percent 2 7 5 2 2" xfId="27048" xr:uid="{51579A6A-57BA-4F99-95E0-C0246C50AE40}"/>
    <cellStyle name="Percent 2 7 5 2 2 2" xfId="40740" xr:uid="{17573A20-BA15-435A-9370-2F565E6A9714}"/>
    <cellStyle name="Percent 2 7 5 2 2 3" xfId="55624" xr:uid="{C2353F19-C168-40A9-8884-F38717EF542E}"/>
    <cellStyle name="Percent 2 7 5 2 3" xfId="20204" xr:uid="{89B4B5F2-B182-4EFB-8F2F-288C4944E6D6}"/>
    <cellStyle name="Percent 2 7 5 2 4" xfId="33894" xr:uid="{16A5D005-D14F-466F-9675-FC0EE5C00923}"/>
    <cellStyle name="Percent 2 7 5 2 5" xfId="48778" xr:uid="{5124A37C-0FDC-4741-90E5-246731FC5DCA}"/>
    <cellStyle name="Percent 2 7 5 3" xfId="23626" xr:uid="{EF6E406A-2212-4B09-9451-575D13C0558B}"/>
    <cellStyle name="Percent 2 7 5 3 2" xfId="37318" xr:uid="{91D4404F-55B0-48F1-BE19-0E1B9519FED4}"/>
    <cellStyle name="Percent 2 7 5 3 3" xfId="52202" xr:uid="{470AF369-7764-4D00-A4F1-F333D7E28C1D}"/>
    <cellStyle name="Percent 2 7 5 4" xfId="16782" xr:uid="{16305314-3A5D-4FC7-94AE-E225A7F3C326}"/>
    <cellStyle name="Percent 2 7 5 5" xfId="30472" xr:uid="{D2346575-A552-45BD-B1A1-DF8B3B63F5D8}"/>
    <cellStyle name="Percent 2 7 5 6" xfId="45356" xr:uid="{A549B500-2630-4263-87CC-CFBFAAF2E2CA}"/>
    <cellStyle name="Percent 2 7 6" xfId="11646" xr:uid="{1723243E-426A-419E-9672-6083C877FF04}"/>
    <cellStyle name="Percent 2 7 6 2" xfId="25336" xr:uid="{3BA18A29-ECC1-4A3F-BADF-E2376961F38D}"/>
    <cellStyle name="Percent 2 7 6 2 2" xfId="39028" xr:uid="{2A6C8C26-A60F-4FB4-81BC-DD2E5EF4AC0C}"/>
    <cellStyle name="Percent 2 7 6 2 3" xfId="53912" xr:uid="{68F03D70-F2CF-491A-AFCA-68F7A2B9C6F7}"/>
    <cellStyle name="Percent 2 7 6 3" xfId="18492" xr:uid="{D0EF6D63-FC07-44D0-B189-88380F919115}"/>
    <cellStyle name="Percent 2 7 6 4" xfId="32182" xr:uid="{2834BA9F-B741-487F-9F18-2A5AA5DFC72C}"/>
    <cellStyle name="Percent 2 7 6 5" xfId="47066" xr:uid="{A6424B9D-C27A-417F-B30F-75F97561DA4F}"/>
    <cellStyle name="Percent 2 7 7" xfId="21914" xr:uid="{AC507833-427E-4AAF-8C70-37F9C911A476}"/>
    <cellStyle name="Percent 2 7 7 2" xfId="35606" xr:uid="{553DC143-B9DF-4AEB-8521-FDEAF12EEB07}"/>
    <cellStyle name="Percent 2 7 7 3" xfId="50490" xr:uid="{78762EC1-84B3-4C66-A1A2-9A933B00A31F}"/>
    <cellStyle name="Percent 2 7 8" xfId="15070" xr:uid="{C100BCE1-14E0-41C5-A566-9A3B2B968E06}"/>
    <cellStyle name="Percent 2 7 9" xfId="28760" xr:uid="{7CCBD341-FC13-45BD-864D-F9E38501FA0F}"/>
    <cellStyle name="Percent 2 8" xfId="8229" xr:uid="{9351D683-D71D-4BAB-9EAC-6B15B54093FE}"/>
    <cellStyle name="Percent 2 8 2" xfId="8230" xr:uid="{06F76857-BC77-4341-917A-D7DF06DB42B7}"/>
    <cellStyle name="Percent 2 8 2 2" xfId="9942" xr:uid="{D3DE14CE-550C-4A5B-872D-06AFF1A43583}"/>
    <cellStyle name="Percent 2 8 2 2 2" xfId="13364" xr:uid="{5568DA65-680A-4C11-B9DB-3E84F3C9D5ED}"/>
    <cellStyle name="Percent 2 8 2 2 2 2" xfId="27054" xr:uid="{DC7E4635-2B71-4D3D-A3D8-3394C26C14A0}"/>
    <cellStyle name="Percent 2 8 2 2 2 2 2" xfId="40746" xr:uid="{C9BB2409-4F2D-41F2-BE7D-B3B2A574B7F2}"/>
    <cellStyle name="Percent 2 8 2 2 2 2 3" xfId="55630" xr:uid="{8E119985-5B48-4517-AA79-E92CA2CAAA64}"/>
    <cellStyle name="Percent 2 8 2 2 2 3" xfId="20210" xr:uid="{C028F33F-6B60-43BD-853C-34371AB433F9}"/>
    <cellStyle name="Percent 2 8 2 2 2 4" xfId="33900" xr:uid="{9B4C992E-31D3-4359-BA8E-287B6C54C040}"/>
    <cellStyle name="Percent 2 8 2 2 2 5" xfId="48784" xr:uid="{C2407301-F9B4-4E45-BF79-9F2E83C0467B}"/>
    <cellStyle name="Percent 2 8 2 2 3" xfId="23632" xr:uid="{E3AAFC19-CE18-4687-B908-3A88D15923D8}"/>
    <cellStyle name="Percent 2 8 2 2 3 2" xfId="37324" xr:uid="{E863F311-4DD0-4826-8E17-4C4A5F4DD42F}"/>
    <cellStyle name="Percent 2 8 2 2 3 3" xfId="52208" xr:uid="{DA02881A-632C-4C3C-9FBC-5AB36359F835}"/>
    <cellStyle name="Percent 2 8 2 2 4" xfId="16788" xr:uid="{F42FF1BC-2CD0-4D53-AB5F-012632522552}"/>
    <cellStyle name="Percent 2 8 2 2 5" xfId="30478" xr:uid="{21FFBFE6-FA8A-4882-A8E7-C3B4864A2D49}"/>
    <cellStyle name="Percent 2 8 2 2 6" xfId="45362" xr:uid="{3E87C0CB-2565-4881-9EF1-767A73B7E7A2}"/>
    <cellStyle name="Percent 2 8 2 3" xfId="11652" xr:uid="{42D0E045-4BAD-40E4-9A29-12C20C9E0B8A}"/>
    <cellStyle name="Percent 2 8 2 3 2" xfId="25342" xr:uid="{A8E5B84D-8AEF-4BDB-AD98-5FBA4C155B09}"/>
    <cellStyle name="Percent 2 8 2 3 2 2" xfId="39034" xr:uid="{623DA4FB-9EC0-4DE2-80FD-B557C91C640E}"/>
    <cellStyle name="Percent 2 8 2 3 2 3" xfId="53918" xr:uid="{D1DB687F-A502-4172-9915-15431BECCFD1}"/>
    <cellStyle name="Percent 2 8 2 3 3" xfId="18498" xr:uid="{708B524C-1514-49BC-B479-865F44FAA7D8}"/>
    <cellStyle name="Percent 2 8 2 3 4" xfId="32188" xr:uid="{20009218-6E83-4F50-85D8-6B6B0A79FACE}"/>
    <cellStyle name="Percent 2 8 2 3 5" xfId="47072" xr:uid="{659E7749-9979-4C5B-A89B-9D89D7855B27}"/>
    <cellStyle name="Percent 2 8 2 4" xfId="21920" xr:uid="{09CD859F-A6FB-41B7-8E32-280D753FC016}"/>
    <cellStyle name="Percent 2 8 2 4 2" xfId="35612" xr:uid="{0190754B-2962-48E6-BA7F-5CF1FB94C989}"/>
    <cellStyle name="Percent 2 8 2 4 3" xfId="50496" xr:uid="{EEF145A3-71DB-48C0-B765-AAAC3223CD91}"/>
    <cellStyle name="Percent 2 8 2 5" xfId="15076" xr:uid="{88E8BC1C-772F-4551-9296-50BCBA2F3229}"/>
    <cellStyle name="Percent 2 8 2 6" xfId="28766" xr:uid="{DFB73746-9A8A-4A2B-BDAE-6EED7E2327BF}"/>
    <cellStyle name="Percent 2 8 2 7" xfId="43650" xr:uid="{4825E655-2708-4EF3-A137-3DC7959C378F}"/>
    <cellStyle name="Percent 2 8 3" xfId="9941" xr:uid="{ECA8DF2E-CA2A-4BFB-867D-0CA777EB24DA}"/>
    <cellStyle name="Percent 2 8 3 2" xfId="13363" xr:uid="{722A246F-C7F9-41D8-B55A-C1B21F4D6D46}"/>
    <cellStyle name="Percent 2 8 3 2 2" xfId="27053" xr:uid="{948E1574-B149-48B2-9943-79B757846F4D}"/>
    <cellStyle name="Percent 2 8 3 2 2 2" xfId="40745" xr:uid="{F9B8C6B5-D5E6-46A1-8BEC-605EE6E2CEA5}"/>
    <cellStyle name="Percent 2 8 3 2 2 3" xfId="55629" xr:uid="{7519B748-D895-49A4-B3D1-3A3C45B578BC}"/>
    <cellStyle name="Percent 2 8 3 2 3" xfId="20209" xr:uid="{211FD8C1-AF99-4D13-952E-A5DF56B789E3}"/>
    <cellStyle name="Percent 2 8 3 2 4" xfId="33899" xr:uid="{804280FE-EE58-499B-8A21-4D6E716759E8}"/>
    <cellStyle name="Percent 2 8 3 2 5" xfId="48783" xr:uid="{5F2BEE36-DB9F-4CE1-ACB8-B8E3EC3238EE}"/>
    <cellStyle name="Percent 2 8 3 3" xfId="23631" xr:uid="{DBC83599-E806-45D6-8ED8-D4DCCAE6170A}"/>
    <cellStyle name="Percent 2 8 3 3 2" xfId="37323" xr:uid="{8D2E9833-C07C-4548-B6B3-382EFBADD6F5}"/>
    <cellStyle name="Percent 2 8 3 3 3" xfId="52207" xr:uid="{F0D5075D-A7FC-46EA-B04D-67CDC4AEDA9E}"/>
    <cellStyle name="Percent 2 8 3 4" xfId="16787" xr:uid="{162A7746-82E6-4F9B-80BE-ED8EBC488AB2}"/>
    <cellStyle name="Percent 2 8 3 5" xfId="30477" xr:uid="{6BB89E1A-97CE-4CC4-A06F-B1A30676C4B1}"/>
    <cellStyle name="Percent 2 8 3 6" xfId="45361" xr:uid="{74A368D6-849E-4D9D-B84F-F9AEF4C28DEB}"/>
    <cellStyle name="Percent 2 8 4" xfId="11651" xr:uid="{8E91EC8A-6985-4609-ACF9-7040A20553A8}"/>
    <cellStyle name="Percent 2 8 4 2" xfId="25341" xr:uid="{A295FCBF-A997-44A5-98B8-E37E97EA7967}"/>
    <cellStyle name="Percent 2 8 4 2 2" xfId="39033" xr:uid="{0B53C808-4CCC-42D2-86B9-A4613C7BAA94}"/>
    <cellStyle name="Percent 2 8 4 2 3" xfId="53917" xr:uid="{60A60281-40C6-4FAC-892F-D3DD02EDE8FB}"/>
    <cellStyle name="Percent 2 8 4 3" xfId="18497" xr:uid="{3A7D757E-24B3-4CD7-886D-87708D4619F3}"/>
    <cellStyle name="Percent 2 8 4 4" xfId="32187" xr:uid="{610CF7A6-EB76-4887-9133-CD6F4760E4DD}"/>
    <cellStyle name="Percent 2 8 4 5" xfId="47071" xr:uid="{95718AED-07D1-4C4F-B398-033D6DCA6863}"/>
    <cellStyle name="Percent 2 8 5" xfId="21919" xr:uid="{AA104614-169F-46C0-A41E-5290353D7A2D}"/>
    <cellStyle name="Percent 2 8 5 2" xfId="35611" xr:uid="{72650EF2-2D58-43E0-89CE-69913BFEE064}"/>
    <cellStyle name="Percent 2 8 5 3" xfId="50495" xr:uid="{C4ABDDDD-EB51-4448-8ACE-6772059197CC}"/>
    <cellStyle name="Percent 2 8 6" xfId="15075" xr:uid="{3BB207E1-86A3-4F61-AAEB-752167566E6F}"/>
    <cellStyle name="Percent 2 8 7" xfId="28765" xr:uid="{F01C6EA0-7A59-423D-822E-2D7F5A72BE2B}"/>
    <cellStyle name="Percent 2 8 8" xfId="43649" xr:uid="{0FB8C7D3-20B0-420C-AB97-460CC74B7EBC}"/>
    <cellStyle name="Percent 2 9" xfId="8231" xr:uid="{58787E3E-0BEB-4F85-B6BA-7C31AE37329A}"/>
    <cellStyle name="Percent 2 9 2" xfId="9943" xr:uid="{FD0A3215-1B2C-41C9-B9CD-A5C497B586F2}"/>
    <cellStyle name="Percent 2 9 2 2" xfId="13365" xr:uid="{0CDF25BD-11EC-459E-B1B0-9B88E98006E6}"/>
    <cellStyle name="Percent 2 9 2 2 2" xfId="27055" xr:uid="{659472CD-D8E1-481A-8ABD-56AC9205FA87}"/>
    <cellStyle name="Percent 2 9 2 2 2 2" xfId="40747" xr:uid="{E47045E7-9D07-4593-A0C2-B150BCC79213}"/>
    <cellStyle name="Percent 2 9 2 2 2 3" xfId="55631" xr:uid="{C771DA10-23AC-4ED1-894A-12C002FE446E}"/>
    <cellStyle name="Percent 2 9 2 2 3" xfId="20211" xr:uid="{9CAA2BC4-DE11-45BF-B8D3-2A446102989C}"/>
    <cellStyle name="Percent 2 9 2 2 4" xfId="33901" xr:uid="{7F60D952-439B-4DD3-B5BE-59697E330338}"/>
    <cellStyle name="Percent 2 9 2 2 5" xfId="48785" xr:uid="{933FEC72-365E-4BDE-A79F-2171AF128A33}"/>
    <cellStyle name="Percent 2 9 2 3" xfId="23633" xr:uid="{1C67610B-D671-4461-8622-F7F2700D7584}"/>
    <cellStyle name="Percent 2 9 2 3 2" xfId="37325" xr:uid="{6E339669-EE90-42D3-AF94-B9429362D4B3}"/>
    <cellStyle name="Percent 2 9 2 3 3" xfId="52209" xr:uid="{42D74C7B-F34A-4B76-8AFB-32B7CB4E956D}"/>
    <cellStyle name="Percent 2 9 2 4" xfId="16789" xr:uid="{3B22BC65-2062-4843-9ED3-D0C83A989850}"/>
    <cellStyle name="Percent 2 9 2 5" xfId="30479" xr:uid="{AD9A956E-BF4F-41B2-A94A-24309DD6A1D1}"/>
    <cellStyle name="Percent 2 9 2 6" xfId="45363" xr:uid="{FD288B30-5260-4AE8-9DF4-0AE31E0C8EC7}"/>
    <cellStyle name="Percent 2 9 3" xfId="11653" xr:uid="{30903790-704B-47FA-B379-F35943010550}"/>
    <cellStyle name="Percent 2 9 3 2" xfId="25343" xr:uid="{87EAF4CF-2F7D-473B-8DE9-F13A1A27BD2A}"/>
    <cellStyle name="Percent 2 9 3 2 2" xfId="39035" xr:uid="{73575795-800B-48AD-9F51-BED4FE1078AA}"/>
    <cellStyle name="Percent 2 9 3 2 3" xfId="53919" xr:uid="{3DB7A638-0537-4A34-B3AD-4A7596DD688D}"/>
    <cellStyle name="Percent 2 9 3 3" xfId="18499" xr:uid="{24270356-6C0A-4C46-9580-7FEF8658D99D}"/>
    <cellStyle name="Percent 2 9 3 4" xfId="32189" xr:uid="{B2122BF6-CCF5-4AFF-B15A-F0ACE4FB1CBA}"/>
    <cellStyle name="Percent 2 9 3 5" xfId="47073" xr:uid="{C5B06DBB-C22A-4670-92B5-118A232CB507}"/>
    <cellStyle name="Percent 2 9 4" xfId="21921" xr:uid="{23B5333B-EF13-44C8-ADE1-A4E993A29560}"/>
    <cellStyle name="Percent 2 9 4 2" xfId="35613" xr:uid="{A29E8084-C25B-4333-B3F2-5CF06D734B94}"/>
    <cellStyle name="Percent 2 9 4 3" xfId="50497" xr:uid="{37DA2E27-5101-459F-8070-3EF2D13BA4E8}"/>
    <cellStyle name="Percent 2 9 5" xfId="15077" xr:uid="{FEFD6559-CE2C-476D-B91E-39ECF88356D7}"/>
    <cellStyle name="Percent 2 9 6" xfId="28767" xr:uid="{F93D14BB-411A-43A9-9AFE-7A89B6E29CA1}"/>
    <cellStyle name="Percent 2 9 7" xfId="43651" xr:uid="{E5DDE3A4-806C-4784-8A29-990557004894}"/>
    <cellStyle name="Гиперссылка 2" xfId="6" xr:uid="{48901ADB-885D-4A11-ADF0-BEF3C84D3924}"/>
    <cellStyle name="Гиперссылка 2 2" xfId="5299" xr:uid="{B8D8EE57-984C-4303-97FB-1302A92B53D9}"/>
    <cellStyle name="Гиперссылка 2 2 2" xfId="41926" xr:uid="{0EDA333F-5544-4AA8-A136-91A98D5CFFD8}"/>
    <cellStyle name="Гиперссылка 2 2 3" xfId="6510" xr:uid="{D34CA220-CADC-4AB7-A0F8-A1BDD57C321A}"/>
    <cellStyle name="Гиперссылка 2 2 4" xfId="5918" xr:uid="{8ACC6E44-2C69-43CB-9B44-474FC7047FB7}"/>
    <cellStyle name="Обычный 2" xfId="4" xr:uid="{59EB629E-999A-4F57-8A6D-0CD7E0EE0002}"/>
    <cellStyle name="Обычный 2 2" xfId="7" xr:uid="{E735A6AF-60A0-4663-B2EE-D291F58A0D63}"/>
    <cellStyle name="Обычный 2 2 2" xfId="5301" xr:uid="{B0C6398F-4939-4BC4-9310-264CA8046A4D}"/>
    <cellStyle name="Обычный 2 2 2 2" xfId="41928" xr:uid="{B19A564A-4CDC-4AE9-8242-2ED3690B04B9}"/>
    <cellStyle name="Обычный 2 2 2 3" xfId="6512" xr:uid="{66E66A1F-2824-43B2-8D34-76789D4ED8DE}"/>
    <cellStyle name="Обычный 2 2 2 4" xfId="5920" xr:uid="{86C2A132-C06F-429C-9C28-3C315C860D8A}"/>
    <cellStyle name="Обычный 2 3" xfId="5300" xr:uid="{6CB98279-D897-466C-B25B-20F81C558564}"/>
    <cellStyle name="Обычный 2 3 2" xfId="41927" xr:uid="{1D08302B-9B42-46A4-A040-69EF88E1503D}"/>
    <cellStyle name="Обычный 2 3 3" xfId="6511" xr:uid="{C0B47E09-8670-4110-A25E-E89D2496AA75}"/>
    <cellStyle name="Обычный 2 3 4" xfId="5919" xr:uid="{DE12A143-3B4F-4EE0-8286-6B7774C47E01}"/>
    <cellStyle name="常规_Sheet1_1" xfId="4413" xr:uid="{3021F6EB-2FB9-456D-ABBB-BF91670B5DF9}"/>
  </cellStyles>
  <dxfs count="20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1590675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2762250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931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17.570312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44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43</v>
      </c>
    </row>
    <row r="4" spans="1:23" ht="15">
      <c r="A4" s="11"/>
      <c r="B4" s="13" t="s">
        <v>48</v>
      </c>
      <c r="C4" s="7"/>
      <c r="D4" s="7"/>
      <c r="E4" s="7"/>
      <c r="F4" s="3"/>
      <c r="G4" s="106" t="s">
        <v>5</v>
      </c>
      <c r="H4" s="107" t="s">
        <v>6</v>
      </c>
      <c r="I4" s="12"/>
    </row>
    <row r="5" spans="1:23" ht="15.75" thickBot="1">
      <c r="A5" s="11"/>
      <c r="B5" s="13" t="s">
        <v>49</v>
      </c>
      <c r="C5" s="7"/>
      <c r="D5" s="7"/>
      <c r="E5" s="7"/>
      <c r="F5" s="3"/>
      <c r="G5" s="38">
        <v>45373</v>
      </c>
      <c r="H5" s="37">
        <v>53686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56" t="s">
        <v>3</v>
      </c>
      <c r="C8" s="157"/>
      <c r="D8" s="158"/>
      <c r="E8" s="4"/>
      <c r="F8" s="108" t="s">
        <v>12</v>
      </c>
      <c r="G8" s="25"/>
      <c r="H8" s="25"/>
      <c r="I8" s="12"/>
      <c r="K8" s="104"/>
    </row>
    <row r="9" spans="1:23">
      <c r="A9" s="11"/>
      <c r="B9" s="118" t="s">
        <v>50</v>
      </c>
      <c r="C9" s="119"/>
      <c r="D9" s="120"/>
      <c r="E9" s="130"/>
      <c r="F9" s="116" t="s">
        <v>50</v>
      </c>
      <c r="G9" s="161" t="s">
        <v>14</v>
      </c>
      <c r="H9" s="163"/>
      <c r="I9" s="12"/>
    </row>
    <row r="10" spans="1:23">
      <c r="A10" s="11"/>
      <c r="B10" s="121" t="s">
        <v>51</v>
      </c>
      <c r="C10" s="122"/>
      <c r="D10" s="123"/>
      <c r="E10" s="131"/>
      <c r="F10" s="116" t="s">
        <v>51</v>
      </c>
      <c r="G10" s="161"/>
      <c r="H10" s="164"/>
      <c r="I10" s="12"/>
    </row>
    <row r="11" spans="1:23">
      <c r="A11" s="11"/>
      <c r="B11" s="124" t="s">
        <v>52</v>
      </c>
      <c r="C11" s="122"/>
      <c r="D11" s="123"/>
      <c r="E11" s="131"/>
      <c r="F11" s="116" t="s">
        <v>52</v>
      </c>
      <c r="G11" s="161" t="s">
        <v>15</v>
      </c>
      <c r="H11" s="165" t="s">
        <v>22</v>
      </c>
      <c r="I11" s="12"/>
    </row>
    <row r="12" spans="1:23">
      <c r="A12" s="11"/>
      <c r="B12" s="124" t="s">
        <v>53</v>
      </c>
      <c r="C12" s="122"/>
      <c r="D12" s="123"/>
      <c r="E12" s="131"/>
      <c r="F12" s="116" t="s">
        <v>53</v>
      </c>
      <c r="G12" s="161"/>
      <c r="H12" s="164"/>
      <c r="I12" s="12"/>
    </row>
    <row r="13" spans="1:23">
      <c r="A13" s="11"/>
      <c r="B13" s="121" t="s">
        <v>54</v>
      </c>
      <c r="C13" s="125"/>
      <c r="D13" s="126"/>
      <c r="E13" s="132"/>
      <c r="F13" s="116" t="s">
        <v>54</v>
      </c>
      <c r="G13" s="162" t="s">
        <v>16</v>
      </c>
      <c r="H13" s="165" t="s">
        <v>56</v>
      </c>
      <c r="I13" s="12"/>
      <c r="L13" s="26" t="s">
        <v>20</v>
      </c>
    </row>
    <row r="14" spans="1:23" ht="13.5" thickBot="1">
      <c r="A14" s="11"/>
      <c r="B14" s="127" t="s">
        <v>55</v>
      </c>
      <c r="C14" s="128"/>
      <c r="D14" s="129"/>
      <c r="E14" s="132"/>
      <c r="F14" s="117" t="s">
        <v>55</v>
      </c>
      <c r="G14" s="162"/>
      <c r="H14" s="166"/>
      <c r="I14" s="12"/>
      <c r="L14" s="105">
        <f>VLOOKUP(G5,[1]Sheet1!$A$9:$I$7290,2,FALSE)</f>
        <v>36.340000000000003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 t="s">
        <v>57</v>
      </c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9" t="s">
        <v>11</v>
      </c>
      <c r="C19" s="110" t="s">
        <v>7</v>
      </c>
      <c r="D19" s="159" t="s">
        <v>13</v>
      </c>
      <c r="E19" s="160"/>
      <c r="F19" s="111" t="s">
        <v>0</v>
      </c>
      <c r="G19" s="112" t="s">
        <v>9</v>
      </c>
      <c r="H19" s="113" t="s">
        <v>10</v>
      </c>
      <c r="I19" s="12"/>
    </row>
    <row r="20" spans="1:9" ht="35.25" customHeight="1">
      <c r="A20" s="11"/>
      <c r="B20" s="1">
        <v>120</v>
      </c>
      <c r="C20" s="36" t="s">
        <v>58</v>
      </c>
      <c r="D20" s="114" t="s">
        <v>59</v>
      </c>
      <c r="E20" s="115"/>
      <c r="F20" s="39" t="str">
        <f>VLOOKUP(C20,'[2]Acha Air Sales Price List'!$B$1:$D$65536,3,FALSE)</f>
        <v>3mm multi-crystal ferido glued ball with resin cover and 16g (1.2mm) threading (sold per pcs)</v>
      </c>
      <c r="G20" s="19">
        <v>42.24</v>
      </c>
      <c r="H20" s="20">
        <f t="shared" ref="H20:H51" si="0">ROUND(IF(ISNUMBER(B20), G20*B20, 0),5)</f>
        <v>5068.8</v>
      </c>
      <c r="I20" s="12"/>
    </row>
    <row r="21" spans="1:9" ht="35.25" customHeight="1">
      <c r="A21" s="11"/>
      <c r="B21" s="1">
        <v>30</v>
      </c>
      <c r="C21" s="36" t="s">
        <v>58</v>
      </c>
      <c r="D21" s="114" t="s">
        <v>60</v>
      </c>
      <c r="E21" s="115"/>
      <c r="F21" s="39" t="str">
        <f>VLOOKUP(C21,'[2]Acha Air Sales Price List'!$B$1:$D$65536,3,FALSE)</f>
        <v>3mm multi-crystal ferido glued ball with resin cover and 16g (1.2mm) threading (sold per pcs)</v>
      </c>
      <c r="G21" s="19">
        <v>42.24</v>
      </c>
      <c r="H21" s="20">
        <f t="shared" si="0"/>
        <v>1267.2</v>
      </c>
      <c r="I21" s="12"/>
    </row>
    <row r="22" spans="1:9" ht="35.25" customHeight="1">
      <c r="A22" s="11"/>
      <c r="B22" s="1">
        <v>20</v>
      </c>
      <c r="C22" s="36" t="s">
        <v>58</v>
      </c>
      <c r="D22" s="114" t="s">
        <v>61</v>
      </c>
      <c r="E22" s="115"/>
      <c r="F22" s="39" t="str">
        <f>VLOOKUP(C22,'[2]Acha Air Sales Price List'!$B$1:$D$65536,3,FALSE)</f>
        <v>3mm multi-crystal ferido glued ball with resin cover and 16g (1.2mm) threading (sold per pcs)</v>
      </c>
      <c r="G22" s="19">
        <v>42.24</v>
      </c>
      <c r="H22" s="20">
        <f t="shared" si="0"/>
        <v>844.8</v>
      </c>
      <c r="I22" s="12"/>
    </row>
    <row r="23" spans="1:9" ht="35.25" customHeight="1">
      <c r="A23" s="11"/>
      <c r="B23" s="1">
        <v>10</v>
      </c>
      <c r="C23" s="36" t="s">
        <v>58</v>
      </c>
      <c r="D23" s="114" t="s">
        <v>62</v>
      </c>
      <c r="E23" s="115"/>
      <c r="F23" s="39" t="str">
        <f>VLOOKUP(C23,'[2]Acha Air Sales Price List'!$B$1:$D$65536,3,FALSE)</f>
        <v>3mm multi-crystal ferido glued ball with resin cover and 16g (1.2mm) threading (sold per pcs)</v>
      </c>
      <c r="G23" s="19">
        <v>42.24</v>
      </c>
      <c r="H23" s="20">
        <f t="shared" si="0"/>
        <v>422.4</v>
      </c>
      <c r="I23" s="12"/>
    </row>
    <row r="24" spans="1:9" ht="35.25" customHeight="1">
      <c r="A24" s="11"/>
      <c r="B24" s="1">
        <v>30</v>
      </c>
      <c r="C24" s="36" t="s">
        <v>58</v>
      </c>
      <c r="D24" s="114" t="s">
        <v>63</v>
      </c>
      <c r="E24" s="115"/>
      <c r="F24" s="39" t="str">
        <f>VLOOKUP(C24,'[2]Acha Air Sales Price List'!$B$1:$D$65536,3,FALSE)</f>
        <v>3mm multi-crystal ferido glued ball with resin cover and 16g (1.2mm) threading (sold per pcs)</v>
      </c>
      <c r="G24" s="19">
        <v>42.24</v>
      </c>
      <c r="H24" s="20">
        <f t="shared" si="0"/>
        <v>1267.2</v>
      </c>
      <c r="I24" s="12"/>
    </row>
    <row r="25" spans="1:9" ht="35.25" customHeight="1">
      <c r="A25" s="11"/>
      <c r="B25" s="1">
        <v>40</v>
      </c>
      <c r="C25" s="36" t="s">
        <v>58</v>
      </c>
      <c r="D25" s="114" t="s">
        <v>65</v>
      </c>
      <c r="E25" s="115"/>
      <c r="F25" s="39" t="str">
        <f>VLOOKUP(C25,'[2]Acha Air Sales Price List'!$B$1:$D$65536,3,FALSE)</f>
        <v>3mm multi-crystal ferido glued ball with resin cover and 16g (1.2mm) threading (sold per pcs)</v>
      </c>
      <c r="G25" s="19">
        <v>42.24</v>
      </c>
      <c r="H25" s="20">
        <f t="shared" si="0"/>
        <v>1689.6</v>
      </c>
      <c r="I25" s="12"/>
    </row>
    <row r="26" spans="1:9" ht="35.25" customHeight="1">
      <c r="A26" s="11"/>
      <c r="B26" s="1">
        <v>20</v>
      </c>
      <c r="C26" s="36" t="s">
        <v>58</v>
      </c>
      <c r="D26" s="114" t="s">
        <v>66</v>
      </c>
      <c r="E26" s="115"/>
      <c r="F26" s="39" t="str">
        <f>VLOOKUP(C26,'[2]Acha Air Sales Price List'!$B$1:$D$65536,3,FALSE)</f>
        <v>3mm multi-crystal ferido glued ball with resin cover and 16g (1.2mm) threading (sold per pcs)</v>
      </c>
      <c r="G26" s="19">
        <v>42.24</v>
      </c>
      <c r="H26" s="20">
        <f t="shared" si="0"/>
        <v>844.8</v>
      </c>
      <c r="I26" s="12"/>
    </row>
    <row r="27" spans="1:9" ht="35.25" customHeight="1">
      <c r="A27" s="11"/>
      <c r="B27" s="1">
        <v>30</v>
      </c>
      <c r="C27" s="36" t="s">
        <v>58</v>
      </c>
      <c r="D27" s="114" t="s">
        <v>67</v>
      </c>
      <c r="E27" s="115"/>
      <c r="F27" s="39" t="str">
        <f>VLOOKUP(C27,'[2]Acha Air Sales Price List'!$B$1:$D$65536,3,FALSE)</f>
        <v>3mm multi-crystal ferido glued ball with resin cover and 16g (1.2mm) threading (sold per pcs)</v>
      </c>
      <c r="G27" s="19">
        <v>42.24</v>
      </c>
      <c r="H27" s="20">
        <f t="shared" si="0"/>
        <v>1267.2</v>
      </c>
      <c r="I27" s="12"/>
    </row>
    <row r="28" spans="1:9" ht="35.25" customHeight="1">
      <c r="A28" s="11"/>
      <c r="B28" s="1">
        <v>10</v>
      </c>
      <c r="C28" s="36" t="s">
        <v>58</v>
      </c>
      <c r="D28" s="114" t="s">
        <v>68</v>
      </c>
      <c r="E28" s="115"/>
      <c r="F28" s="39" t="str">
        <f>VLOOKUP(C28,'[2]Acha Air Sales Price List'!$B$1:$D$65536,3,FALSE)</f>
        <v>3mm multi-crystal ferido glued ball with resin cover and 16g (1.2mm) threading (sold per pcs)</v>
      </c>
      <c r="G28" s="19">
        <v>42.24</v>
      </c>
      <c r="H28" s="20">
        <f t="shared" si="0"/>
        <v>422.4</v>
      </c>
      <c r="I28" s="12"/>
    </row>
    <row r="29" spans="1:9" ht="35.25" customHeight="1">
      <c r="A29" s="11"/>
      <c r="B29" s="1">
        <v>110</v>
      </c>
      <c r="C29" s="36" t="s">
        <v>58</v>
      </c>
      <c r="D29" s="114" t="s">
        <v>69</v>
      </c>
      <c r="E29" s="115"/>
      <c r="F29" s="39" t="str">
        <f>VLOOKUP(C29,'[2]Acha Air Sales Price List'!$B$1:$D$65536,3,FALSE)</f>
        <v>3mm multi-crystal ferido glued ball with resin cover and 16g (1.2mm) threading (sold per pcs)</v>
      </c>
      <c r="G29" s="19">
        <v>42.24</v>
      </c>
      <c r="H29" s="20">
        <f t="shared" si="0"/>
        <v>4646.3999999999996</v>
      </c>
      <c r="I29" s="12"/>
    </row>
    <row r="30" spans="1:9" ht="35.25" customHeight="1">
      <c r="A30" s="11"/>
      <c r="B30" s="1">
        <v>20</v>
      </c>
      <c r="C30" s="34" t="s">
        <v>70</v>
      </c>
      <c r="D30" s="114" t="s">
        <v>71</v>
      </c>
      <c r="E30" s="115"/>
      <c r="F30" s="39" t="str">
        <f>VLOOKUP(C30,'[2]Acha Air Sales Price List'!$B$1:$D$65536,3,FALSE)</f>
        <v>4mm multi-crystal ferido glued balls with resin cover and 16g (1.2mm) threading (sold per pcs)</v>
      </c>
      <c r="G30" s="19">
        <v>42.24</v>
      </c>
      <c r="H30" s="20">
        <f t="shared" si="0"/>
        <v>844.8</v>
      </c>
      <c r="I30" s="12"/>
    </row>
    <row r="31" spans="1:9" ht="35.25" customHeight="1">
      <c r="A31" s="11"/>
      <c r="B31" s="1">
        <v>30</v>
      </c>
      <c r="C31" s="34" t="s">
        <v>70</v>
      </c>
      <c r="D31" s="114" t="s">
        <v>72</v>
      </c>
      <c r="E31" s="115"/>
      <c r="F31" s="39" t="str">
        <f>VLOOKUP(C31,'[2]Acha Air Sales Price List'!$B$1:$D$65536,3,FALSE)</f>
        <v>4mm multi-crystal ferido glued balls with resin cover and 16g (1.2mm) threading (sold per pcs)</v>
      </c>
      <c r="G31" s="19">
        <v>42.24</v>
      </c>
      <c r="H31" s="20">
        <f t="shared" si="0"/>
        <v>1267.2</v>
      </c>
      <c r="I31" s="12"/>
    </row>
    <row r="32" spans="1:9" ht="35.25" customHeight="1">
      <c r="A32" s="11"/>
      <c r="B32" s="1">
        <v>20</v>
      </c>
      <c r="C32" s="34" t="s">
        <v>70</v>
      </c>
      <c r="D32" s="114" t="s">
        <v>73</v>
      </c>
      <c r="E32" s="115"/>
      <c r="F32" s="39" t="str">
        <f>VLOOKUP(C32,'[2]Acha Air Sales Price List'!$B$1:$D$65536,3,FALSE)</f>
        <v>4mm multi-crystal ferido glued balls with resin cover and 16g (1.2mm) threading (sold per pcs)</v>
      </c>
      <c r="G32" s="19">
        <v>42.24</v>
      </c>
      <c r="H32" s="20">
        <f t="shared" si="0"/>
        <v>844.8</v>
      </c>
      <c r="I32" s="12"/>
    </row>
    <row r="33" spans="1:9" ht="35.25" customHeight="1">
      <c r="A33" s="11"/>
      <c r="B33" s="1">
        <v>30</v>
      </c>
      <c r="C33" s="34" t="s">
        <v>70</v>
      </c>
      <c r="D33" s="114" t="s">
        <v>74</v>
      </c>
      <c r="E33" s="115"/>
      <c r="F33" s="39" t="str">
        <f>VLOOKUP(C33,'[2]Acha Air Sales Price List'!$B$1:$D$65536,3,FALSE)</f>
        <v>4mm multi-crystal ferido glued balls with resin cover and 16g (1.2mm) threading (sold per pcs)</v>
      </c>
      <c r="G33" s="19">
        <v>42.24</v>
      </c>
      <c r="H33" s="20">
        <f t="shared" si="0"/>
        <v>1267.2</v>
      </c>
      <c r="I33" s="12"/>
    </row>
    <row r="34" spans="1:9" ht="35.25" customHeight="1">
      <c r="A34" s="11"/>
      <c r="B34" s="1">
        <v>20</v>
      </c>
      <c r="C34" s="34" t="s">
        <v>70</v>
      </c>
      <c r="D34" s="114" t="s">
        <v>75</v>
      </c>
      <c r="E34" s="115"/>
      <c r="F34" s="39" t="str">
        <f>VLOOKUP(C34,'[2]Acha Air Sales Price List'!$B$1:$D$65536,3,FALSE)</f>
        <v>4mm multi-crystal ferido glued balls with resin cover and 16g (1.2mm) threading (sold per pcs)</v>
      </c>
      <c r="G34" s="19">
        <v>42.24</v>
      </c>
      <c r="H34" s="20">
        <f t="shared" si="0"/>
        <v>844.8</v>
      </c>
      <c r="I34" s="12"/>
    </row>
    <row r="35" spans="1:9" ht="35.25" customHeight="1">
      <c r="A35" s="11"/>
      <c r="B35" s="1">
        <v>60</v>
      </c>
      <c r="C35" s="34" t="s">
        <v>70</v>
      </c>
      <c r="D35" s="114" t="s">
        <v>76</v>
      </c>
      <c r="E35" s="115"/>
      <c r="F35" s="39" t="str">
        <f>VLOOKUP(C35,'[2]Acha Air Sales Price List'!$B$1:$D$65536,3,FALSE)</f>
        <v>4mm multi-crystal ferido glued balls with resin cover and 16g (1.2mm) threading (sold per pcs)</v>
      </c>
      <c r="G35" s="19">
        <v>42.24</v>
      </c>
      <c r="H35" s="20">
        <f t="shared" si="0"/>
        <v>2534.4</v>
      </c>
      <c r="I35" s="12"/>
    </row>
    <row r="36" spans="1:9" ht="35.25" customHeight="1">
      <c r="A36" s="11"/>
      <c r="B36" s="1">
        <v>10</v>
      </c>
      <c r="C36" s="34" t="s">
        <v>70</v>
      </c>
      <c r="D36" s="114" t="s">
        <v>78</v>
      </c>
      <c r="E36" s="115"/>
      <c r="F36" s="39" t="str">
        <f>VLOOKUP(C36,'[2]Acha Air Sales Price List'!$B$1:$D$65536,3,FALSE)</f>
        <v>4mm multi-crystal ferido glued balls with resin cover and 16g (1.2mm) threading (sold per pcs)</v>
      </c>
      <c r="G36" s="19">
        <v>42.24</v>
      </c>
      <c r="H36" s="20">
        <f t="shared" si="0"/>
        <v>422.4</v>
      </c>
      <c r="I36" s="12"/>
    </row>
    <row r="37" spans="1:9" ht="35.25" customHeight="1">
      <c r="A37" s="11"/>
      <c r="B37" s="1">
        <v>10</v>
      </c>
      <c r="C37" s="34" t="s">
        <v>70</v>
      </c>
      <c r="D37" s="114" t="s">
        <v>79</v>
      </c>
      <c r="E37" s="115"/>
      <c r="F37" s="39" t="str">
        <f>VLOOKUP(C37,'[2]Acha Air Sales Price List'!$B$1:$D$65536,3,FALSE)</f>
        <v>4mm multi-crystal ferido glued balls with resin cover and 16g (1.2mm) threading (sold per pcs)</v>
      </c>
      <c r="G37" s="19">
        <v>42.24</v>
      </c>
      <c r="H37" s="20">
        <f t="shared" si="0"/>
        <v>422.4</v>
      </c>
      <c r="I37" s="12"/>
    </row>
    <row r="38" spans="1:9" ht="35.25" customHeight="1">
      <c r="A38" s="11"/>
      <c r="B38" s="1">
        <v>20</v>
      </c>
      <c r="C38" s="34" t="s">
        <v>70</v>
      </c>
      <c r="D38" s="114" t="s">
        <v>80</v>
      </c>
      <c r="E38" s="115"/>
      <c r="F38" s="39" t="str">
        <f>VLOOKUP(C38,'[2]Acha Air Sales Price List'!$B$1:$D$65536,3,FALSE)</f>
        <v>4mm multi-crystal ferido glued balls with resin cover and 16g (1.2mm) threading (sold per pcs)</v>
      </c>
      <c r="G38" s="19">
        <v>42.24</v>
      </c>
      <c r="H38" s="20">
        <f t="shared" si="0"/>
        <v>844.8</v>
      </c>
      <c r="I38" s="12"/>
    </row>
    <row r="39" spans="1:9" ht="35.25" customHeight="1">
      <c r="A39" s="11"/>
      <c r="B39" s="1">
        <v>10</v>
      </c>
      <c r="C39" s="34" t="s">
        <v>70</v>
      </c>
      <c r="D39" s="114" t="s">
        <v>81</v>
      </c>
      <c r="E39" s="115"/>
      <c r="F39" s="39" t="str">
        <f>VLOOKUP(C39,'[2]Acha Air Sales Price List'!$B$1:$D$65536,3,FALSE)</f>
        <v>4mm multi-crystal ferido glued balls with resin cover and 16g (1.2mm) threading (sold per pcs)</v>
      </c>
      <c r="G39" s="19">
        <v>42.24</v>
      </c>
      <c r="H39" s="20">
        <f t="shared" si="0"/>
        <v>422.4</v>
      </c>
      <c r="I39" s="12"/>
    </row>
    <row r="40" spans="1:9" ht="35.25" customHeight="1">
      <c r="A40" s="11"/>
      <c r="B40" s="1">
        <v>20</v>
      </c>
      <c r="C40" s="34" t="s">
        <v>70</v>
      </c>
      <c r="D40" s="114" t="s">
        <v>82</v>
      </c>
      <c r="E40" s="115"/>
      <c r="F40" s="39" t="str">
        <f>VLOOKUP(C40,'[2]Acha Air Sales Price List'!$B$1:$D$65536,3,FALSE)</f>
        <v>4mm multi-crystal ferido glued balls with resin cover and 16g (1.2mm) threading (sold per pcs)</v>
      </c>
      <c r="G40" s="19">
        <v>42.24</v>
      </c>
      <c r="H40" s="20">
        <f t="shared" si="0"/>
        <v>844.8</v>
      </c>
      <c r="I40" s="12"/>
    </row>
    <row r="41" spans="1:9" ht="35.25" customHeight="1">
      <c r="A41" s="11"/>
      <c r="B41" s="1">
        <v>100</v>
      </c>
      <c r="C41" s="34" t="s">
        <v>70</v>
      </c>
      <c r="D41" s="114" t="s">
        <v>59</v>
      </c>
      <c r="E41" s="115"/>
      <c r="F41" s="39" t="str">
        <f>VLOOKUP(C41,'[2]Acha Air Sales Price List'!$B$1:$D$65536,3,FALSE)</f>
        <v>4mm multi-crystal ferido glued balls with resin cover and 16g (1.2mm) threading (sold per pcs)</v>
      </c>
      <c r="G41" s="19">
        <v>42.24</v>
      </c>
      <c r="H41" s="20">
        <f t="shared" si="0"/>
        <v>4224</v>
      </c>
      <c r="I41" s="12"/>
    </row>
    <row r="42" spans="1:9" ht="35.25" customHeight="1">
      <c r="A42" s="11"/>
      <c r="B42" s="1">
        <v>20</v>
      </c>
      <c r="C42" s="34" t="s">
        <v>70</v>
      </c>
      <c r="D42" s="114" t="s">
        <v>60</v>
      </c>
      <c r="E42" s="115"/>
      <c r="F42" s="39" t="str">
        <f>VLOOKUP(C42,'[2]Acha Air Sales Price List'!$B$1:$D$65536,3,FALSE)</f>
        <v>4mm multi-crystal ferido glued balls with resin cover and 16g (1.2mm) threading (sold per pcs)</v>
      </c>
      <c r="G42" s="19">
        <v>42.24</v>
      </c>
      <c r="H42" s="20">
        <f t="shared" si="0"/>
        <v>844.8</v>
      </c>
      <c r="I42" s="12"/>
    </row>
    <row r="43" spans="1:9" ht="35.25" customHeight="1">
      <c r="A43" s="11"/>
      <c r="B43" s="1">
        <v>10</v>
      </c>
      <c r="C43" s="34" t="s">
        <v>70</v>
      </c>
      <c r="D43" s="114" t="s">
        <v>62</v>
      </c>
      <c r="E43" s="115"/>
      <c r="F43" s="39" t="str">
        <f>VLOOKUP(C43,'[2]Acha Air Sales Price List'!$B$1:$D$65536,3,FALSE)</f>
        <v>4mm multi-crystal ferido glued balls with resin cover and 16g (1.2mm) threading (sold per pcs)</v>
      </c>
      <c r="G43" s="19">
        <v>42.24</v>
      </c>
      <c r="H43" s="20">
        <f t="shared" si="0"/>
        <v>422.4</v>
      </c>
      <c r="I43" s="12"/>
    </row>
    <row r="44" spans="1:9" ht="35.25" customHeight="1">
      <c r="A44" s="11"/>
      <c r="B44" s="1">
        <v>30</v>
      </c>
      <c r="C44" s="34" t="s">
        <v>70</v>
      </c>
      <c r="D44" s="114" t="s">
        <v>63</v>
      </c>
      <c r="E44" s="115"/>
      <c r="F44" s="39" t="str">
        <f>VLOOKUP(C44,'[2]Acha Air Sales Price List'!$B$1:$D$65536,3,FALSE)</f>
        <v>4mm multi-crystal ferido glued balls with resin cover and 16g (1.2mm) threading (sold per pcs)</v>
      </c>
      <c r="G44" s="19">
        <v>42.24</v>
      </c>
      <c r="H44" s="20">
        <f t="shared" si="0"/>
        <v>1267.2</v>
      </c>
      <c r="I44" s="12"/>
    </row>
    <row r="45" spans="1:9" ht="35.25" customHeight="1">
      <c r="A45" s="11"/>
      <c r="B45" s="1">
        <v>20</v>
      </c>
      <c r="C45" s="34" t="s">
        <v>70</v>
      </c>
      <c r="D45" s="114" t="s">
        <v>64</v>
      </c>
      <c r="E45" s="115"/>
      <c r="F45" s="39" t="str">
        <f>VLOOKUP(C45,'[2]Acha Air Sales Price List'!$B$1:$D$65536,3,FALSE)</f>
        <v>4mm multi-crystal ferido glued balls with resin cover and 16g (1.2mm) threading (sold per pcs)</v>
      </c>
      <c r="G45" s="19">
        <v>42.24</v>
      </c>
      <c r="H45" s="20">
        <f t="shared" si="0"/>
        <v>844.8</v>
      </c>
      <c r="I45" s="12"/>
    </row>
    <row r="46" spans="1:9" ht="35.25" customHeight="1">
      <c r="A46" s="11"/>
      <c r="B46" s="1">
        <v>50</v>
      </c>
      <c r="C46" s="34" t="s">
        <v>70</v>
      </c>
      <c r="D46" s="114" t="s">
        <v>65</v>
      </c>
      <c r="E46" s="115"/>
      <c r="F46" s="39" t="str">
        <f>VLOOKUP(C46,'[2]Acha Air Sales Price List'!$B$1:$D$65536,3,FALSE)</f>
        <v>4mm multi-crystal ferido glued balls with resin cover and 16g (1.2mm) threading (sold per pcs)</v>
      </c>
      <c r="G46" s="19">
        <v>42.24</v>
      </c>
      <c r="H46" s="20">
        <f t="shared" si="0"/>
        <v>2112</v>
      </c>
      <c r="I46" s="12"/>
    </row>
    <row r="47" spans="1:9" ht="35.25" customHeight="1">
      <c r="A47" s="11"/>
      <c r="B47" s="1">
        <v>20</v>
      </c>
      <c r="C47" s="34" t="s">
        <v>70</v>
      </c>
      <c r="D47" s="114" t="s">
        <v>67</v>
      </c>
      <c r="E47" s="115"/>
      <c r="F47" s="39" t="str">
        <f>VLOOKUP(C47,'[2]Acha Air Sales Price List'!$B$1:$D$65536,3,FALSE)</f>
        <v>4mm multi-crystal ferido glued balls with resin cover and 16g (1.2mm) threading (sold per pcs)</v>
      </c>
      <c r="G47" s="19">
        <v>42.24</v>
      </c>
      <c r="H47" s="20">
        <f t="shared" si="0"/>
        <v>844.8</v>
      </c>
      <c r="I47" s="12"/>
    </row>
    <row r="48" spans="1:9" ht="35.25" customHeight="1">
      <c r="A48" s="11"/>
      <c r="B48" s="1">
        <v>20</v>
      </c>
      <c r="C48" s="34" t="s">
        <v>70</v>
      </c>
      <c r="D48" s="114" t="s">
        <v>68</v>
      </c>
      <c r="E48" s="115"/>
      <c r="F48" s="39" t="str">
        <f>VLOOKUP(C48,'[2]Acha Air Sales Price List'!$B$1:$D$65536,3,FALSE)</f>
        <v>4mm multi-crystal ferido glued balls with resin cover and 16g (1.2mm) threading (sold per pcs)</v>
      </c>
      <c r="G48" s="19">
        <v>42.24</v>
      </c>
      <c r="H48" s="20">
        <f t="shared" si="0"/>
        <v>844.8</v>
      </c>
      <c r="I48" s="12"/>
    </row>
    <row r="49" spans="1:9" ht="35.25" customHeight="1">
      <c r="A49" s="11"/>
      <c r="B49" s="1">
        <v>110</v>
      </c>
      <c r="C49" s="34" t="s">
        <v>70</v>
      </c>
      <c r="D49" s="114" t="s">
        <v>69</v>
      </c>
      <c r="E49" s="115"/>
      <c r="F49" s="39" t="str">
        <f>VLOOKUP(C49,'[2]Acha Air Sales Price List'!$B$1:$D$65536,3,FALSE)</f>
        <v>4mm multi-crystal ferido glued balls with resin cover and 16g (1.2mm) threading (sold per pcs)</v>
      </c>
      <c r="G49" s="19">
        <v>42.24</v>
      </c>
      <c r="H49" s="20">
        <f t="shared" si="0"/>
        <v>4646.3999999999996</v>
      </c>
      <c r="I49" s="12"/>
    </row>
    <row r="50" spans="1:9" ht="35.25" customHeight="1">
      <c r="A50" s="11"/>
      <c r="B50" s="1">
        <v>10</v>
      </c>
      <c r="C50" s="34" t="s">
        <v>84</v>
      </c>
      <c r="D50" s="114" t="s">
        <v>71</v>
      </c>
      <c r="E50" s="115"/>
      <c r="F50" s="39" t="str">
        <f>VLOOKUP(C50,'[2]Acha Air Sales Price List'!$B$1:$D$65536,3,FALSE)</f>
        <v>1 piece: 5mm ball with ferido-glued multi crystals, 1.2mm threading (16g), with resin cover</v>
      </c>
      <c r="G50" s="19">
        <v>42.24</v>
      </c>
      <c r="H50" s="20">
        <f t="shared" si="0"/>
        <v>422.4</v>
      </c>
      <c r="I50" s="12"/>
    </row>
    <row r="51" spans="1:9" ht="35.25" customHeight="1">
      <c r="A51" s="11"/>
      <c r="B51" s="1">
        <v>10</v>
      </c>
      <c r="C51" s="34" t="s">
        <v>84</v>
      </c>
      <c r="D51" s="114" t="s">
        <v>72</v>
      </c>
      <c r="E51" s="115"/>
      <c r="F51" s="39" t="str">
        <f>VLOOKUP(C51,'[2]Acha Air Sales Price List'!$B$1:$D$65536,3,FALSE)</f>
        <v>1 piece: 5mm ball with ferido-glued multi crystals, 1.2mm threading (16g), with resin cover</v>
      </c>
      <c r="G51" s="19">
        <v>42.24</v>
      </c>
      <c r="H51" s="20">
        <f t="shared" si="0"/>
        <v>422.4</v>
      </c>
      <c r="I51" s="12"/>
    </row>
    <row r="52" spans="1:9" ht="35.25" customHeight="1">
      <c r="A52" s="11"/>
      <c r="B52" s="1">
        <v>10</v>
      </c>
      <c r="C52" s="34" t="s">
        <v>84</v>
      </c>
      <c r="D52" s="114" t="s">
        <v>73</v>
      </c>
      <c r="E52" s="115"/>
      <c r="F52" s="39" t="str">
        <f>VLOOKUP(C52,'[2]Acha Air Sales Price List'!$B$1:$D$65536,3,FALSE)</f>
        <v>1 piece: 5mm ball with ferido-glued multi crystals, 1.2mm threading (16g), with resin cover</v>
      </c>
      <c r="G52" s="19">
        <v>42.24</v>
      </c>
      <c r="H52" s="20">
        <f t="shared" ref="H52:H69" si="1">ROUND(IF(ISNUMBER(B52), G52*B52, 0),5)</f>
        <v>422.4</v>
      </c>
      <c r="I52" s="12"/>
    </row>
    <row r="53" spans="1:9" ht="35.25" customHeight="1">
      <c r="A53" s="11"/>
      <c r="B53" s="1">
        <v>20</v>
      </c>
      <c r="C53" s="34" t="s">
        <v>84</v>
      </c>
      <c r="D53" s="114" t="s">
        <v>74</v>
      </c>
      <c r="E53" s="115"/>
      <c r="F53" s="39" t="str">
        <f>VLOOKUP(C53,'[2]Acha Air Sales Price List'!$B$1:$D$65536,3,FALSE)</f>
        <v>1 piece: 5mm ball with ferido-glued multi crystals, 1.2mm threading (16g), with resin cover</v>
      </c>
      <c r="G53" s="19">
        <v>42.24</v>
      </c>
      <c r="H53" s="20">
        <f t="shared" si="1"/>
        <v>844.8</v>
      </c>
      <c r="I53" s="12"/>
    </row>
    <row r="54" spans="1:9" ht="35.25" customHeight="1">
      <c r="A54" s="11"/>
      <c r="B54" s="1">
        <v>20</v>
      </c>
      <c r="C54" s="34" t="s">
        <v>84</v>
      </c>
      <c r="D54" s="114" t="s">
        <v>75</v>
      </c>
      <c r="E54" s="115"/>
      <c r="F54" s="39" t="str">
        <f>VLOOKUP(C54,'[2]Acha Air Sales Price List'!$B$1:$D$65536,3,FALSE)</f>
        <v>1 piece: 5mm ball with ferido-glued multi crystals, 1.2mm threading (16g), with resin cover</v>
      </c>
      <c r="G54" s="19">
        <v>42.24</v>
      </c>
      <c r="H54" s="20">
        <f t="shared" si="1"/>
        <v>844.8</v>
      </c>
      <c r="I54" s="12"/>
    </row>
    <row r="55" spans="1:9" ht="35.25" customHeight="1">
      <c r="A55" s="11"/>
      <c r="B55" s="1">
        <v>60</v>
      </c>
      <c r="C55" s="34" t="s">
        <v>84</v>
      </c>
      <c r="D55" s="114" t="s">
        <v>76</v>
      </c>
      <c r="E55" s="115"/>
      <c r="F55" s="39" t="str">
        <f>VLOOKUP(C55,'[2]Acha Air Sales Price List'!$B$1:$D$65536,3,FALSE)</f>
        <v>1 piece: 5mm ball with ferido-glued multi crystals, 1.2mm threading (16g), with resin cover</v>
      </c>
      <c r="G55" s="19">
        <v>42.24</v>
      </c>
      <c r="H55" s="20">
        <f t="shared" si="1"/>
        <v>2534.4</v>
      </c>
      <c r="I55" s="12"/>
    </row>
    <row r="56" spans="1:9" ht="35.25" customHeight="1">
      <c r="A56" s="11"/>
      <c r="B56" s="1">
        <v>20</v>
      </c>
      <c r="C56" s="34" t="s">
        <v>84</v>
      </c>
      <c r="D56" s="114" t="s">
        <v>77</v>
      </c>
      <c r="E56" s="115"/>
      <c r="F56" s="39" t="str">
        <f>VLOOKUP(C56,'[2]Acha Air Sales Price List'!$B$1:$D$65536,3,FALSE)</f>
        <v>1 piece: 5mm ball with ferido-glued multi crystals, 1.2mm threading (16g), with resin cover</v>
      </c>
      <c r="G56" s="19">
        <v>42.24</v>
      </c>
      <c r="H56" s="20">
        <f t="shared" si="1"/>
        <v>844.8</v>
      </c>
      <c r="I56" s="12"/>
    </row>
    <row r="57" spans="1:9" ht="35.25" customHeight="1">
      <c r="A57" s="11"/>
      <c r="B57" s="1">
        <v>10</v>
      </c>
      <c r="C57" s="34" t="s">
        <v>84</v>
      </c>
      <c r="D57" s="114" t="s">
        <v>81</v>
      </c>
      <c r="E57" s="115"/>
      <c r="F57" s="39" t="str">
        <f>VLOOKUP(C57,'[2]Acha Air Sales Price List'!$B$1:$D$65536,3,FALSE)</f>
        <v>1 piece: 5mm ball with ferido-glued multi crystals, 1.2mm threading (16g), with resin cover</v>
      </c>
      <c r="G57" s="19">
        <v>42.24</v>
      </c>
      <c r="H57" s="20">
        <f t="shared" si="1"/>
        <v>422.4</v>
      </c>
      <c r="I57" s="12"/>
    </row>
    <row r="58" spans="1:9" ht="35.25" customHeight="1">
      <c r="A58" s="11"/>
      <c r="B58" s="1">
        <v>70</v>
      </c>
      <c r="C58" s="34" t="s">
        <v>84</v>
      </c>
      <c r="D58" s="114" t="s">
        <v>59</v>
      </c>
      <c r="E58" s="115"/>
      <c r="F58" s="39" t="str">
        <f>VLOOKUP(C58,'[2]Acha Air Sales Price List'!$B$1:$D$65536,3,FALSE)</f>
        <v>1 piece: 5mm ball with ferido-glued multi crystals, 1.2mm threading (16g), with resin cover</v>
      </c>
      <c r="G58" s="19">
        <v>42.24</v>
      </c>
      <c r="H58" s="20">
        <f t="shared" si="1"/>
        <v>2956.8</v>
      </c>
      <c r="I58" s="12"/>
    </row>
    <row r="59" spans="1:9" ht="35.25" customHeight="1">
      <c r="A59" s="11"/>
      <c r="B59" s="1">
        <v>40</v>
      </c>
      <c r="C59" s="34" t="s">
        <v>84</v>
      </c>
      <c r="D59" s="114" t="s">
        <v>60</v>
      </c>
      <c r="E59" s="115"/>
      <c r="F59" s="39" t="str">
        <f>VLOOKUP(C59,'[2]Acha Air Sales Price List'!$B$1:$D$65536,3,FALSE)</f>
        <v>1 piece: 5mm ball with ferido-glued multi crystals, 1.2mm threading (16g), with resin cover</v>
      </c>
      <c r="G59" s="19">
        <v>42.24</v>
      </c>
      <c r="H59" s="20">
        <f t="shared" si="1"/>
        <v>1689.6</v>
      </c>
      <c r="I59" s="12"/>
    </row>
    <row r="60" spans="1:9" ht="35.25" customHeight="1">
      <c r="A60" s="11"/>
      <c r="B60" s="1">
        <v>20</v>
      </c>
      <c r="C60" s="34" t="s">
        <v>84</v>
      </c>
      <c r="D60" s="114" t="s">
        <v>63</v>
      </c>
      <c r="E60" s="115"/>
      <c r="F60" s="39" t="str">
        <f>VLOOKUP(C60,'[2]Acha Air Sales Price List'!$B$1:$D$65536,3,FALSE)</f>
        <v>1 piece: 5mm ball with ferido-glued multi crystals, 1.2mm threading (16g), with resin cover</v>
      </c>
      <c r="G60" s="19">
        <v>42.24</v>
      </c>
      <c r="H60" s="20">
        <f t="shared" si="1"/>
        <v>844.8</v>
      </c>
      <c r="I60" s="12"/>
    </row>
    <row r="61" spans="1:9" ht="35.25" customHeight="1">
      <c r="A61" s="11"/>
      <c r="B61" s="1">
        <v>30</v>
      </c>
      <c r="C61" s="34" t="s">
        <v>84</v>
      </c>
      <c r="D61" s="114" t="s">
        <v>64</v>
      </c>
      <c r="E61" s="115"/>
      <c r="F61" s="39" t="str">
        <f>VLOOKUP(C61,'[2]Acha Air Sales Price List'!$B$1:$D$65536,3,FALSE)</f>
        <v>1 piece: 5mm ball with ferido-glued multi crystals, 1.2mm threading (16g), with resin cover</v>
      </c>
      <c r="G61" s="19">
        <v>42.24</v>
      </c>
      <c r="H61" s="20">
        <f t="shared" si="1"/>
        <v>1267.2</v>
      </c>
      <c r="I61" s="12"/>
    </row>
    <row r="62" spans="1:9" ht="35.25" customHeight="1">
      <c r="A62" s="11"/>
      <c r="B62" s="1">
        <v>30</v>
      </c>
      <c r="C62" s="34" t="s">
        <v>84</v>
      </c>
      <c r="D62" s="114" t="s">
        <v>65</v>
      </c>
      <c r="E62" s="115"/>
      <c r="F62" s="39" t="str">
        <f>VLOOKUP(C62,'[2]Acha Air Sales Price List'!$B$1:$D$65536,3,FALSE)</f>
        <v>1 piece: 5mm ball with ferido-glued multi crystals, 1.2mm threading (16g), with resin cover</v>
      </c>
      <c r="G62" s="19">
        <v>42.24</v>
      </c>
      <c r="H62" s="20">
        <f t="shared" si="1"/>
        <v>1267.2</v>
      </c>
      <c r="I62" s="12"/>
    </row>
    <row r="63" spans="1:9" ht="35.25" customHeight="1">
      <c r="A63" s="11"/>
      <c r="B63" s="1">
        <v>40</v>
      </c>
      <c r="C63" s="34" t="s">
        <v>84</v>
      </c>
      <c r="D63" s="114" t="s">
        <v>69</v>
      </c>
      <c r="E63" s="115"/>
      <c r="F63" s="39" t="str">
        <f>VLOOKUP(C63,'[2]Acha Air Sales Price List'!$B$1:$D$65536,3,FALSE)</f>
        <v>1 piece: 5mm ball with ferido-glued multi crystals, 1.2mm threading (16g), with resin cover</v>
      </c>
      <c r="G63" s="19">
        <v>42.24</v>
      </c>
      <c r="H63" s="20">
        <f t="shared" si="1"/>
        <v>1689.6</v>
      </c>
      <c r="I63" s="12"/>
    </row>
    <row r="64" spans="1:9" ht="35.25" customHeight="1">
      <c r="A64" s="11"/>
      <c r="B64" s="1">
        <v>10</v>
      </c>
      <c r="C64" s="34" t="s">
        <v>85</v>
      </c>
      <c r="D64" s="114" t="s">
        <v>71</v>
      </c>
      <c r="E64" s="114"/>
      <c r="F64" s="39" t="str">
        <f>VLOOKUP(C64,'[2]Acha Air Sales Price List'!$B$1:$D$65536,3,FALSE)</f>
        <v>1 piece: 6mm ball with ferido-glued multi crystals with resin cover 1.2mm threading (16g)</v>
      </c>
      <c r="G64" s="19">
        <v>42.24</v>
      </c>
      <c r="H64" s="20">
        <f t="shared" si="1"/>
        <v>422.4</v>
      </c>
      <c r="I64" s="12"/>
    </row>
    <row r="65" spans="1:9" ht="35.25" customHeight="1">
      <c r="A65" s="11"/>
      <c r="B65" s="1">
        <v>20</v>
      </c>
      <c r="C65" s="34" t="s">
        <v>85</v>
      </c>
      <c r="D65" s="114" t="s">
        <v>72</v>
      </c>
      <c r="E65" s="114"/>
      <c r="F65" s="39" t="str">
        <f>VLOOKUP(C65,'[2]Acha Air Sales Price List'!$B$1:$D$65536,3,FALSE)</f>
        <v>1 piece: 6mm ball with ferido-glued multi crystals with resin cover 1.2mm threading (16g)</v>
      </c>
      <c r="G65" s="19">
        <v>42.24</v>
      </c>
      <c r="H65" s="20">
        <f t="shared" si="1"/>
        <v>844.8</v>
      </c>
      <c r="I65" s="12"/>
    </row>
    <row r="66" spans="1:9" ht="35.25" customHeight="1">
      <c r="A66" s="11"/>
      <c r="B66" s="1">
        <v>10</v>
      </c>
      <c r="C66" s="34" t="s">
        <v>85</v>
      </c>
      <c r="D66" s="114" t="s">
        <v>73</v>
      </c>
      <c r="E66" s="114"/>
      <c r="F66" s="39" t="str">
        <f>VLOOKUP(C66,'[2]Acha Air Sales Price List'!$B$1:$D$65536,3,FALSE)</f>
        <v>1 piece: 6mm ball with ferido-glued multi crystals with resin cover 1.2mm threading (16g)</v>
      </c>
      <c r="G66" s="19">
        <v>42.24</v>
      </c>
      <c r="H66" s="20">
        <f t="shared" si="1"/>
        <v>422.4</v>
      </c>
      <c r="I66" s="12"/>
    </row>
    <row r="67" spans="1:9" ht="35.25" customHeight="1">
      <c r="A67" s="11"/>
      <c r="B67" s="1">
        <v>10</v>
      </c>
      <c r="C67" s="34" t="s">
        <v>85</v>
      </c>
      <c r="D67" s="114" t="s">
        <v>74</v>
      </c>
      <c r="E67" s="114"/>
      <c r="F67" s="39" t="str">
        <f>VLOOKUP(C67,'[2]Acha Air Sales Price List'!$B$1:$D$65536,3,FALSE)</f>
        <v>1 piece: 6mm ball with ferido-glued multi crystals with resin cover 1.2mm threading (16g)</v>
      </c>
      <c r="G67" s="19">
        <v>42.24</v>
      </c>
      <c r="H67" s="20">
        <f t="shared" si="1"/>
        <v>422.4</v>
      </c>
      <c r="I67" s="12"/>
    </row>
    <row r="68" spans="1:9" ht="35.25" customHeight="1">
      <c r="A68" s="11"/>
      <c r="B68" s="1">
        <v>10</v>
      </c>
      <c r="C68" s="34" t="s">
        <v>85</v>
      </c>
      <c r="D68" s="114" t="s">
        <v>75</v>
      </c>
      <c r="E68" s="114"/>
      <c r="F68" s="39" t="str">
        <f>VLOOKUP(C68,'[2]Acha Air Sales Price List'!$B$1:$D$65536,3,FALSE)</f>
        <v>1 piece: 6mm ball with ferido-glued multi crystals with resin cover 1.2mm threading (16g)</v>
      </c>
      <c r="G68" s="19">
        <v>42.24</v>
      </c>
      <c r="H68" s="20">
        <f t="shared" si="1"/>
        <v>422.4</v>
      </c>
      <c r="I68" s="12"/>
    </row>
    <row r="69" spans="1:9" ht="35.25" customHeight="1">
      <c r="A69" s="11"/>
      <c r="B69" s="1">
        <v>20</v>
      </c>
      <c r="C69" s="34" t="s">
        <v>85</v>
      </c>
      <c r="D69" s="114" t="s">
        <v>76</v>
      </c>
      <c r="E69" s="114"/>
      <c r="F69" s="39" t="str">
        <f>VLOOKUP(C69,'[2]Acha Air Sales Price List'!$B$1:$D$65536,3,FALSE)</f>
        <v>1 piece: 6mm ball with ferido-glued multi crystals with resin cover 1.2mm threading (16g)</v>
      </c>
      <c r="G69" s="19">
        <v>42.24</v>
      </c>
      <c r="H69" s="20">
        <f t="shared" si="1"/>
        <v>844.8</v>
      </c>
      <c r="I69" s="12"/>
    </row>
    <row r="70" spans="1:9" ht="35.25" customHeight="1">
      <c r="A70" s="11"/>
      <c r="B70" s="1">
        <v>50</v>
      </c>
      <c r="C70" s="34" t="s">
        <v>85</v>
      </c>
      <c r="D70" s="114" t="s">
        <v>59</v>
      </c>
      <c r="E70" s="114"/>
      <c r="F70" s="39" t="str">
        <f>VLOOKUP(C70,'[2]Acha Air Sales Price List'!$B$1:$D$65536,3,FALSE)</f>
        <v>1 piece: 6mm ball with ferido-glued multi crystals with resin cover 1.2mm threading (16g)</v>
      </c>
      <c r="G70" s="19">
        <v>42.24</v>
      </c>
      <c r="H70" s="20">
        <f t="shared" ref="H70:H82" si="2">ROUND(IF(ISNUMBER(B70), G70*B70, 0),5)</f>
        <v>2112</v>
      </c>
      <c r="I70" s="12"/>
    </row>
    <row r="71" spans="1:9" ht="35.25" customHeight="1">
      <c r="A71" s="11"/>
      <c r="B71" s="1">
        <v>20</v>
      </c>
      <c r="C71" s="34" t="s">
        <v>85</v>
      </c>
      <c r="D71" s="114" t="s">
        <v>60</v>
      </c>
      <c r="E71" s="114"/>
      <c r="F71" s="39" t="str">
        <f>VLOOKUP(C71,'[2]Acha Air Sales Price List'!$B$1:$D$65536,3,FALSE)</f>
        <v>1 piece: 6mm ball with ferido-glued multi crystals with resin cover 1.2mm threading (16g)</v>
      </c>
      <c r="G71" s="19">
        <v>42.24</v>
      </c>
      <c r="H71" s="20">
        <f t="shared" si="2"/>
        <v>844.8</v>
      </c>
      <c r="I71" s="12"/>
    </row>
    <row r="72" spans="1:9" ht="35.25" customHeight="1">
      <c r="A72" s="11"/>
      <c r="B72" s="1">
        <v>10</v>
      </c>
      <c r="C72" s="34" t="s">
        <v>85</v>
      </c>
      <c r="D72" s="114" t="s">
        <v>61</v>
      </c>
      <c r="E72" s="114"/>
      <c r="F72" s="39" t="str">
        <f>VLOOKUP(C72,'[2]Acha Air Sales Price List'!$B$1:$D$65536,3,FALSE)</f>
        <v>1 piece: 6mm ball with ferido-glued multi crystals with resin cover 1.2mm threading (16g)</v>
      </c>
      <c r="G72" s="19">
        <v>42.24</v>
      </c>
      <c r="H72" s="20">
        <f t="shared" si="2"/>
        <v>422.4</v>
      </c>
      <c r="I72" s="12"/>
    </row>
    <row r="73" spans="1:9" ht="35.25" customHeight="1">
      <c r="A73" s="11"/>
      <c r="B73" s="1">
        <v>10</v>
      </c>
      <c r="C73" s="34" t="s">
        <v>85</v>
      </c>
      <c r="D73" s="114" t="s">
        <v>62</v>
      </c>
      <c r="E73" s="114"/>
      <c r="F73" s="39" t="str">
        <f>VLOOKUP(C73,'[2]Acha Air Sales Price List'!$B$1:$D$65536,3,FALSE)</f>
        <v>1 piece: 6mm ball with ferido-glued multi crystals with resin cover 1.2mm threading (16g)</v>
      </c>
      <c r="G73" s="19">
        <v>42.24</v>
      </c>
      <c r="H73" s="20">
        <f t="shared" si="2"/>
        <v>422.4</v>
      </c>
      <c r="I73" s="12"/>
    </row>
    <row r="74" spans="1:9" ht="35.25" customHeight="1">
      <c r="A74" s="11"/>
      <c r="B74" s="1">
        <v>10</v>
      </c>
      <c r="C74" s="34" t="s">
        <v>85</v>
      </c>
      <c r="D74" s="114" t="s">
        <v>63</v>
      </c>
      <c r="E74" s="114"/>
      <c r="F74" s="39" t="str">
        <f>VLOOKUP(C74,'[2]Acha Air Sales Price List'!$B$1:$D$65536,3,FALSE)</f>
        <v>1 piece: 6mm ball with ferido-glued multi crystals with resin cover 1.2mm threading (16g)</v>
      </c>
      <c r="G74" s="19">
        <v>42.24</v>
      </c>
      <c r="H74" s="20">
        <f t="shared" si="2"/>
        <v>422.4</v>
      </c>
      <c r="I74" s="12"/>
    </row>
    <row r="75" spans="1:9" ht="35.25" customHeight="1">
      <c r="A75" s="11"/>
      <c r="B75" s="1">
        <v>10</v>
      </c>
      <c r="C75" s="34" t="s">
        <v>85</v>
      </c>
      <c r="D75" s="114" t="s">
        <v>65</v>
      </c>
      <c r="E75" s="114"/>
      <c r="F75" s="39" t="str">
        <f>VLOOKUP(C75,'[2]Acha Air Sales Price List'!$B$1:$D$65536,3,FALSE)</f>
        <v>1 piece: 6mm ball with ferido-glued multi crystals with resin cover 1.2mm threading (16g)</v>
      </c>
      <c r="G75" s="19">
        <v>42.24</v>
      </c>
      <c r="H75" s="20">
        <f t="shared" si="2"/>
        <v>422.4</v>
      </c>
      <c r="I75" s="12"/>
    </row>
    <row r="76" spans="1:9" ht="35.25" customHeight="1">
      <c r="A76" s="11"/>
      <c r="B76" s="1">
        <v>10</v>
      </c>
      <c r="C76" s="34" t="s">
        <v>85</v>
      </c>
      <c r="D76" s="114" t="s">
        <v>66</v>
      </c>
      <c r="E76" s="114"/>
      <c r="F76" s="39" t="str">
        <f>VLOOKUP(C76,'[2]Acha Air Sales Price List'!$B$1:$D$65536,3,FALSE)</f>
        <v>1 piece: 6mm ball with ferido-glued multi crystals with resin cover 1.2mm threading (16g)</v>
      </c>
      <c r="G76" s="19">
        <v>42.24</v>
      </c>
      <c r="H76" s="20">
        <f t="shared" si="2"/>
        <v>422.4</v>
      </c>
      <c r="I76" s="12"/>
    </row>
    <row r="77" spans="1:9" ht="35.25" customHeight="1">
      <c r="A77" s="11"/>
      <c r="B77" s="1">
        <v>10</v>
      </c>
      <c r="C77" s="34" t="s">
        <v>85</v>
      </c>
      <c r="D77" s="114" t="s">
        <v>67</v>
      </c>
      <c r="E77" s="114"/>
      <c r="F77" s="39" t="str">
        <f>VLOOKUP(C77,'[2]Acha Air Sales Price List'!$B$1:$D$65536,3,FALSE)</f>
        <v>1 piece: 6mm ball with ferido-glued multi crystals with resin cover 1.2mm threading (16g)</v>
      </c>
      <c r="G77" s="19">
        <v>42.24</v>
      </c>
      <c r="H77" s="20">
        <f t="shared" si="2"/>
        <v>422.4</v>
      </c>
      <c r="I77" s="12"/>
    </row>
    <row r="78" spans="1:9" ht="35.25" customHeight="1">
      <c r="A78" s="11"/>
      <c r="B78" s="1">
        <v>10</v>
      </c>
      <c r="C78" s="34" t="s">
        <v>85</v>
      </c>
      <c r="D78" s="114" t="s">
        <v>68</v>
      </c>
      <c r="E78" s="114"/>
      <c r="F78" s="39" t="str">
        <f>VLOOKUP(C78,'[2]Acha Air Sales Price List'!$B$1:$D$65536,3,FALSE)</f>
        <v>1 piece: 6mm ball with ferido-glued multi crystals with resin cover 1.2mm threading (16g)</v>
      </c>
      <c r="G78" s="19">
        <v>42.24</v>
      </c>
      <c r="H78" s="20">
        <f t="shared" si="2"/>
        <v>422.4</v>
      </c>
      <c r="I78" s="12"/>
    </row>
    <row r="79" spans="1:9" ht="35.25" customHeight="1">
      <c r="A79" s="11"/>
      <c r="B79" s="1">
        <v>30</v>
      </c>
      <c r="C79" s="34" t="s">
        <v>85</v>
      </c>
      <c r="D79" s="114" t="s">
        <v>69</v>
      </c>
      <c r="E79" s="114"/>
      <c r="F79" s="39" t="str">
        <f>VLOOKUP(C79,'[2]Acha Air Sales Price List'!$B$1:$D$65536,3,FALSE)</f>
        <v>1 piece: 6mm ball with ferido-glued multi crystals with resin cover 1.2mm threading (16g)</v>
      </c>
      <c r="G79" s="19">
        <v>42.24</v>
      </c>
      <c r="H79" s="20">
        <f t="shared" si="2"/>
        <v>1267.2</v>
      </c>
      <c r="I79" s="12"/>
    </row>
    <row r="80" spans="1:9" ht="35.25" customHeight="1">
      <c r="A80" s="11"/>
      <c r="B80" s="1">
        <v>10</v>
      </c>
      <c r="C80" s="34" t="s">
        <v>86</v>
      </c>
      <c r="D80" s="114" t="s">
        <v>73</v>
      </c>
      <c r="E80" s="114"/>
      <c r="F80" s="39" t="str">
        <f>VLOOKUP(C80,'[2]Acha Air Sales Price List'!$B$1:$D$65536,3,FALSE)</f>
        <v>4mm multi-crystal ferido glued balls with resin cover and 14g (1.6mm) threading (sold per pcs)</v>
      </c>
      <c r="G80" s="19">
        <v>42.24</v>
      </c>
      <c r="H80" s="20">
        <f t="shared" si="2"/>
        <v>422.4</v>
      </c>
      <c r="I80" s="12"/>
    </row>
    <row r="81" spans="1:9" ht="35.25" customHeight="1">
      <c r="A81" s="11"/>
      <c r="B81" s="1">
        <v>10</v>
      </c>
      <c r="C81" s="34" t="s">
        <v>86</v>
      </c>
      <c r="D81" s="114" t="s">
        <v>74</v>
      </c>
      <c r="E81" s="114"/>
      <c r="F81" s="39" t="str">
        <f>VLOOKUP(C81,'[2]Acha Air Sales Price List'!$B$1:$D$65536,3,FALSE)</f>
        <v>4mm multi-crystal ferido glued balls with resin cover and 14g (1.6mm) threading (sold per pcs)</v>
      </c>
      <c r="G81" s="19">
        <v>42.24</v>
      </c>
      <c r="H81" s="20">
        <f t="shared" si="2"/>
        <v>422.4</v>
      </c>
      <c r="I81" s="12"/>
    </row>
    <row r="82" spans="1:9" ht="35.25" customHeight="1">
      <c r="A82" s="11"/>
      <c r="B82" s="1">
        <v>30</v>
      </c>
      <c r="C82" s="34" t="s">
        <v>86</v>
      </c>
      <c r="D82" s="114" t="s">
        <v>76</v>
      </c>
      <c r="E82" s="114"/>
      <c r="F82" s="39" t="str">
        <f>VLOOKUP(C82,'[2]Acha Air Sales Price List'!$B$1:$D$65536,3,FALSE)</f>
        <v>4mm multi-crystal ferido glued balls with resin cover and 14g (1.6mm) threading (sold per pcs)</v>
      </c>
      <c r="G82" s="19">
        <v>42.24</v>
      </c>
      <c r="H82" s="20">
        <f t="shared" si="2"/>
        <v>1267.2</v>
      </c>
      <c r="I82" s="12"/>
    </row>
    <row r="83" spans="1:9" ht="35.25" customHeight="1">
      <c r="A83" s="11"/>
      <c r="B83" s="1">
        <v>80</v>
      </c>
      <c r="C83" s="34" t="s">
        <v>86</v>
      </c>
      <c r="D83" s="114" t="s">
        <v>59</v>
      </c>
      <c r="E83" s="114"/>
      <c r="F83" s="39" t="str">
        <f>VLOOKUP(C83,'[2]Acha Air Sales Price List'!$B$1:$D$65536,3,FALSE)</f>
        <v>4mm multi-crystal ferido glued balls with resin cover and 14g (1.6mm) threading (sold per pcs)</v>
      </c>
      <c r="G83" s="19">
        <v>42.24</v>
      </c>
      <c r="H83" s="20">
        <f t="shared" ref="H83:H98" si="3">ROUND(IF(ISNUMBER(B83), G83*B83, 0),5)</f>
        <v>3379.2</v>
      </c>
      <c r="I83" s="12"/>
    </row>
    <row r="84" spans="1:9" ht="35.25" customHeight="1">
      <c r="A84" s="11"/>
      <c r="B84" s="1">
        <v>10</v>
      </c>
      <c r="C84" s="34" t="s">
        <v>86</v>
      </c>
      <c r="D84" s="114" t="s">
        <v>69</v>
      </c>
      <c r="E84" s="114"/>
      <c r="F84" s="39" t="str">
        <f>VLOOKUP(C84,'[2]Acha Air Sales Price List'!$B$1:$D$65536,3,FALSE)</f>
        <v>4mm multi-crystal ferido glued balls with resin cover and 14g (1.6mm) threading (sold per pcs)</v>
      </c>
      <c r="G84" s="19">
        <v>42.24</v>
      </c>
      <c r="H84" s="20">
        <f t="shared" si="3"/>
        <v>422.4</v>
      </c>
      <c r="I84" s="12"/>
    </row>
    <row r="85" spans="1:9" ht="35.25" customHeight="1">
      <c r="A85" s="11"/>
      <c r="B85" s="1">
        <v>10</v>
      </c>
      <c r="C85" s="34" t="s">
        <v>87</v>
      </c>
      <c r="D85" s="114" t="s">
        <v>71</v>
      </c>
      <c r="E85" s="114"/>
      <c r="F85" s="39" t="str">
        <f>VLOOKUP(C85,'[2]Acha Air Sales Price List'!$B$1:$D$65536,3,FALSE)</f>
        <v>5mm multi-crystal ferido glued balls with resin cover and 14g (1.6mm) threading (sold per pcs)</v>
      </c>
      <c r="G85" s="19">
        <v>42.24</v>
      </c>
      <c r="H85" s="20">
        <f t="shared" si="3"/>
        <v>422.4</v>
      </c>
      <c r="I85" s="12"/>
    </row>
    <row r="86" spans="1:9" ht="35.25" customHeight="1">
      <c r="A86" s="11"/>
      <c r="B86" s="1">
        <v>10</v>
      </c>
      <c r="C86" s="34" t="s">
        <v>87</v>
      </c>
      <c r="D86" s="114" t="s">
        <v>73</v>
      </c>
      <c r="E86" s="114"/>
      <c r="F86" s="39" t="str">
        <f>VLOOKUP(C86,'[2]Acha Air Sales Price List'!$B$1:$D$65536,3,FALSE)</f>
        <v>5mm multi-crystal ferido glued balls with resin cover and 14g (1.6mm) threading (sold per pcs)</v>
      </c>
      <c r="G86" s="19">
        <v>42.24</v>
      </c>
      <c r="H86" s="20">
        <f t="shared" si="3"/>
        <v>422.4</v>
      </c>
      <c r="I86" s="12"/>
    </row>
    <row r="87" spans="1:9" ht="35.25" customHeight="1">
      <c r="A87" s="11"/>
      <c r="B87" s="1">
        <v>30</v>
      </c>
      <c r="C87" s="34" t="s">
        <v>87</v>
      </c>
      <c r="D87" s="114" t="s">
        <v>76</v>
      </c>
      <c r="E87" s="114"/>
      <c r="F87" s="39" t="str">
        <f>VLOOKUP(C87,'[2]Acha Air Sales Price List'!$B$1:$D$65536,3,FALSE)</f>
        <v>5mm multi-crystal ferido glued balls with resin cover and 14g (1.6mm) threading (sold per pcs)</v>
      </c>
      <c r="G87" s="19">
        <v>42.24</v>
      </c>
      <c r="H87" s="20">
        <f t="shared" si="3"/>
        <v>1267.2</v>
      </c>
      <c r="I87" s="12"/>
    </row>
    <row r="88" spans="1:9" ht="35.25" customHeight="1">
      <c r="A88" s="11"/>
      <c r="B88" s="1">
        <v>10</v>
      </c>
      <c r="C88" s="34" t="s">
        <v>87</v>
      </c>
      <c r="D88" s="114" t="s">
        <v>80</v>
      </c>
      <c r="E88" s="114"/>
      <c r="F88" s="39" t="str">
        <f>VLOOKUP(C88,'[2]Acha Air Sales Price List'!$B$1:$D$65536,3,FALSE)</f>
        <v>5mm multi-crystal ferido glued balls with resin cover and 14g (1.6mm) threading (sold per pcs)</v>
      </c>
      <c r="G88" s="19">
        <v>42.24</v>
      </c>
      <c r="H88" s="20">
        <f t="shared" si="3"/>
        <v>422.4</v>
      </c>
      <c r="I88" s="12"/>
    </row>
    <row r="89" spans="1:9" ht="35.25" customHeight="1">
      <c r="A89" s="11"/>
      <c r="B89" s="1">
        <v>10</v>
      </c>
      <c r="C89" s="34" t="s">
        <v>87</v>
      </c>
      <c r="D89" s="114" t="s">
        <v>82</v>
      </c>
      <c r="E89" s="114"/>
      <c r="F89" s="39" t="str">
        <f>VLOOKUP(C89,'[2]Acha Air Sales Price List'!$B$1:$D$65536,3,FALSE)</f>
        <v>5mm multi-crystal ferido glued balls with resin cover and 14g (1.6mm) threading (sold per pcs)</v>
      </c>
      <c r="G89" s="19">
        <v>42.24</v>
      </c>
      <c r="H89" s="20">
        <f t="shared" si="3"/>
        <v>422.4</v>
      </c>
      <c r="I89" s="12"/>
    </row>
    <row r="90" spans="1:9" ht="35.25" customHeight="1">
      <c r="A90" s="11"/>
      <c r="B90" s="1">
        <v>10</v>
      </c>
      <c r="C90" s="34" t="s">
        <v>87</v>
      </c>
      <c r="D90" s="114" t="s">
        <v>83</v>
      </c>
      <c r="E90" s="114"/>
      <c r="F90" s="39" t="str">
        <f>VLOOKUP(C90,'[2]Acha Air Sales Price List'!$B$1:$D$65536,3,FALSE)</f>
        <v>5mm multi-crystal ferido glued balls with resin cover and 14g (1.6mm) threading (sold per pcs)</v>
      </c>
      <c r="G90" s="19">
        <v>42.24</v>
      </c>
      <c r="H90" s="20">
        <f t="shared" si="3"/>
        <v>422.4</v>
      </c>
      <c r="I90" s="12"/>
    </row>
    <row r="91" spans="1:9" ht="35.25" customHeight="1">
      <c r="A91" s="11"/>
      <c r="B91" s="1">
        <v>40</v>
      </c>
      <c r="C91" s="34" t="s">
        <v>87</v>
      </c>
      <c r="D91" s="114" t="s">
        <v>59</v>
      </c>
      <c r="E91" s="114"/>
      <c r="F91" s="39" t="str">
        <f>VLOOKUP(C91,'[2]Acha Air Sales Price List'!$B$1:$D$65536,3,FALSE)</f>
        <v>5mm multi-crystal ferido glued balls with resin cover and 14g (1.6mm) threading (sold per pcs)</v>
      </c>
      <c r="G91" s="19">
        <v>42.24</v>
      </c>
      <c r="H91" s="20">
        <f t="shared" si="3"/>
        <v>1689.6</v>
      </c>
      <c r="I91" s="12"/>
    </row>
    <row r="92" spans="1:9" ht="35.25" customHeight="1">
      <c r="A92" s="11"/>
      <c r="B92" s="1">
        <v>20</v>
      </c>
      <c r="C92" s="34" t="s">
        <v>87</v>
      </c>
      <c r="D92" s="114" t="s">
        <v>69</v>
      </c>
      <c r="E92" s="114"/>
      <c r="F92" s="39" t="str">
        <f>VLOOKUP(C92,'[2]Acha Air Sales Price List'!$B$1:$D$65536,3,FALSE)</f>
        <v>5mm multi-crystal ferido glued balls with resin cover and 14g (1.6mm) threading (sold per pcs)</v>
      </c>
      <c r="G92" s="19">
        <v>42.24</v>
      </c>
      <c r="H92" s="20">
        <f t="shared" si="3"/>
        <v>844.8</v>
      </c>
      <c r="I92" s="12"/>
    </row>
    <row r="93" spans="1:9" ht="35.25" customHeight="1">
      <c r="A93" s="11"/>
      <c r="B93" s="1">
        <v>10</v>
      </c>
      <c r="C93" s="34" t="s">
        <v>88</v>
      </c>
      <c r="D93" s="114" t="s">
        <v>71</v>
      </c>
      <c r="E93" s="114"/>
      <c r="F93" s="39" t="str">
        <f>VLOOKUP(C93,'[2]Acha Air Sales Price List'!$B$1:$D$65536,3,FALSE)</f>
        <v>6mm multi-crystal ferido glued balls with resin cover and 14g (1.6mm) threading (sold per pcs)</v>
      </c>
      <c r="G93" s="19">
        <v>42.24</v>
      </c>
      <c r="H93" s="20">
        <f t="shared" si="3"/>
        <v>422.4</v>
      </c>
      <c r="I93" s="12"/>
    </row>
    <row r="94" spans="1:9" ht="35.25" customHeight="1">
      <c r="A94" s="11"/>
      <c r="B94" s="1">
        <v>10</v>
      </c>
      <c r="C94" s="34" t="s">
        <v>88</v>
      </c>
      <c r="D94" s="114" t="s">
        <v>72</v>
      </c>
      <c r="E94" s="114"/>
      <c r="F94" s="39" t="str">
        <f>VLOOKUP(C94,'[2]Acha Air Sales Price List'!$B$1:$D$65536,3,FALSE)</f>
        <v>6mm multi-crystal ferido glued balls with resin cover and 14g (1.6mm) threading (sold per pcs)</v>
      </c>
      <c r="G94" s="19">
        <v>42.24</v>
      </c>
      <c r="H94" s="20">
        <f t="shared" si="3"/>
        <v>422.4</v>
      </c>
      <c r="I94" s="12"/>
    </row>
    <row r="95" spans="1:9" ht="35.25" customHeight="1">
      <c r="A95" s="11"/>
      <c r="B95" s="1">
        <v>10</v>
      </c>
      <c r="C95" s="34" t="s">
        <v>88</v>
      </c>
      <c r="D95" s="114" t="s">
        <v>74</v>
      </c>
      <c r="E95" s="114"/>
      <c r="F95" s="39" t="str">
        <f>VLOOKUP(C95,'[2]Acha Air Sales Price List'!$B$1:$D$65536,3,FALSE)</f>
        <v>6mm multi-crystal ferido glued balls with resin cover and 14g (1.6mm) threading (sold per pcs)</v>
      </c>
      <c r="G95" s="19">
        <v>42.24</v>
      </c>
      <c r="H95" s="20">
        <f t="shared" si="3"/>
        <v>422.4</v>
      </c>
      <c r="I95" s="12"/>
    </row>
    <row r="96" spans="1:9" ht="35.25" customHeight="1">
      <c r="A96" s="11"/>
      <c r="B96" s="1">
        <v>20</v>
      </c>
      <c r="C96" s="34" t="s">
        <v>88</v>
      </c>
      <c r="D96" s="114" t="s">
        <v>75</v>
      </c>
      <c r="E96" s="114"/>
      <c r="F96" s="39" t="str">
        <f>VLOOKUP(C96,'[2]Acha Air Sales Price List'!$B$1:$D$65536,3,FALSE)</f>
        <v>6mm multi-crystal ferido glued balls with resin cover and 14g (1.6mm) threading (sold per pcs)</v>
      </c>
      <c r="G96" s="19">
        <v>42.24</v>
      </c>
      <c r="H96" s="20">
        <f t="shared" si="3"/>
        <v>844.8</v>
      </c>
      <c r="I96" s="12"/>
    </row>
    <row r="97" spans="1:9" ht="35.25" customHeight="1">
      <c r="A97" s="11"/>
      <c r="B97" s="1">
        <v>20</v>
      </c>
      <c r="C97" s="34" t="s">
        <v>88</v>
      </c>
      <c r="D97" s="114" t="s">
        <v>76</v>
      </c>
      <c r="E97" s="114"/>
      <c r="F97" s="39" t="str">
        <f>VLOOKUP(C97,'[2]Acha Air Sales Price List'!$B$1:$D$65536,3,FALSE)</f>
        <v>6mm multi-crystal ferido glued balls with resin cover and 14g (1.6mm) threading (sold per pcs)</v>
      </c>
      <c r="G97" s="19">
        <v>42.24</v>
      </c>
      <c r="H97" s="20">
        <f t="shared" si="3"/>
        <v>844.8</v>
      </c>
      <c r="I97" s="12"/>
    </row>
    <row r="98" spans="1:9" ht="35.25" customHeight="1">
      <c r="A98" s="11"/>
      <c r="B98" s="1">
        <v>30</v>
      </c>
      <c r="C98" s="34" t="s">
        <v>88</v>
      </c>
      <c r="D98" s="114" t="s">
        <v>59</v>
      </c>
      <c r="E98" s="114"/>
      <c r="F98" s="39" t="str">
        <f>VLOOKUP(C98,'[2]Acha Air Sales Price List'!$B$1:$D$65536,3,FALSE)</f>
        <v>6mm multi-crystal ferido glued balls with resin cover and 14g (1.6mm) threading (sold per pcs)</v>
      </c>
      <c r="G98" s="19">
        <v>42.24</v>
      </c>
      <c r="H98" s="20">
        <f t="shared" si="3"/>
        <v>1267.2</v>
      </c>
      <c r="I98" s="12"/>
    </row>
    <row r="99" spans="1:9" ht="35.25" customHeight="1">
      <c r="A99" s="11"/>
      <c r="B99" s="1">
        <v>20</v>
      </c>
      <c r="C99" s="34" t="s">
        <v>88</v>
      </c>
      <c r="D99" s="114" t="s">
        <v>60</v>
      </c>
      <c r="E99" s="114"/>
      <c r="F99" s="39" t="str">
        <f>VLOOKUP(C99,'[2]Acha Air Sales Price List'!$B$1:$D$65536,3,FALSE)</f>
        <v>6mm multi-crystal ferido glued balls with resin cover and 14g (1.6mm) threading (sold per pcs)</v>
      </c>
      <c r="G99" s="19">
        <v>42.24</v>
      </c>
      <c r="H99" s="20">
        <f>ROUND(IF(ISNUMBER(B99), G99*B99, 0),5)</f>
        <v>844.8</v>
      </c>
      <c r="I99" s="12"/>
    </row>
    <row r="100" spans="1:9" ht="35.25" customHeight="1">
      <c r="A100" s="11"/>
      <c r="B100" s="1">
        <v>10</v>
      </c>
      <c r="C100" s="34" t="s">
        <v>88</v>
      </c>
      <c r="D100" s="114" t="s">
        <v>65</v>
      </c>
      <c r="E100" s="114"/>
      <c r="F100" s="39" t="str">
        <f>VLOOKUP(C100,'[2]Acha Air Sales Price List'!$B$1:$D$65536,3,FALSE)</f>
        <v>6mm multi-crystal ferido glued balls with resin cover and 14g (1.6mm) threading (sold per pcs)</v>
      </c>
      <c r="G100" s="19">
        <v>42.24</v>
      </c>
      <c r="H100" s="20">
        <f t="shared" ref="H100:H149" si="4">ROUND(IF(ISNUMBER(B100), G100*B100, 0),5)</f>
        <v>422.4</v>
      </c>
      <c r="I100" s="12"/>
    </row>
    <row r="101" spans="1:9" ht="35.25" customHeight="1">
      <c r="A101" s="11"/>
      <c r="B101" s="1">
        <v>10</v>
      </c>
      <c r="C101" s="34" t="s">
        <v>88</v>
      </c>
      <c r="D101" s="114" t="s">
        <v>67</v>
      </c>
      <c r="E101" s="114"/>
      <c r="F101" s="39" t="str">
        <f>VLOOKUP(C101,'[2]Acha Air Sales Price List'!$B$1:$D$65536,3,FALSE)</f>
        <v>6mm multi-crystal ferido glued balls with resin cover and 14g (1.6mm) threading (sold per pcs)</v>
      </c>
      <c r="G101" s="19">
        <v>42.24</v>
      </c>
      <c r="H101" s="20">
        <f t="shared" si="4"/>
        <v>422.4</v>
      </c>
      <c r="I101" s="12"/>
    </row>
    <row r="102" spans="1:9" ht="35.25" customHeight="1">
      <c r="A102" s="11"/>
      <c r="B102" s="1">
        <v>10</v>
      </c>
      <c r="C102" s="34" t="s">
        <v>89</v>
      </c>
      <c r="D102" s="114" t="s">
        <v>75</v>
      </c>
      <c r="E102" s="114"/>
      <c r="F102" s="39" t="str">
        <f>VLOOKUP(C102,'[2]Acha Air Sales Price List'!$B$1:$D$65536,3,FALSE)</f>
        <v>8mm multi-crystal ferido glued balls with resin cover and 14g (1.6mm) threading (sold per pcs)</v>
      </c>
      <c r="G102" s="19">
        <v>84.77</v>
      </c>
      <c r="H102" s="20">
        <f t="shared" si="4"/>
        <v>847.7</v>
      </c>
      <c r="I102" s="12"/>
    </row>
    <row r="103" spans="1:9" ht="35.25" customHeight="1">
      <c r="A103" s="11"/>
      <c r="B103" s="1">
        <v>30</v>
      </c>
      <c r="C103" s="34" t="s">
        <v>89</v>
      </c>
      <c r="D103" s="114" t="s">
        <v>65</v>
      </c>
      <c r="E103" s="114"/>
      <c r="F103" s="39" t="str">
        <f>VLOOKUP(C103,'[2]Acha Air Sales Price List'!$B$1:$D$65536,3,FALSE)</f>
        <v>8mm multi-crystal ferido glued balls with resin cover and 14g (1.6mm) threading (sold per pcs)</v>
      </c>
      <c r="G103" s="19">
        <v>84.77</v>
      </c>
      <c r="H103" s="20">
        <f t="shared" si="4"/>
        <v>2543.1</v>
      </c>
      <c r="I103" s="12"/>
    </row>
    <row r="104" spans="1:9" ht="35.25" customHeight="1">
      <c r="A104" s="11"/>
      <c r="B104" s="1">
        <v>10</v>
      </c>
      <c r="C104" s="34" t="s">
        <v>89</v>
      </c>
      <c r="D104" s="114" t="s">
        <v>66</v>
      </c>
      <c r="E104" s="114"/>
      <c r="F104" s="39" t="str">
        <f>VLOOKUP(C104,'[2]Acha Air Sales Price List'!$B$1:$D$65536,3,FALSE)</f>
        <v>8mm multi-crystal ferido glued balls with resin cover and 14g (1.6mm) threading (sold per pcs)</v>
      </c>
      <c r="G104" s="19">
        <v>84.77</v>
      </c>
      <c r="H104" s="20">
        <f t="shared" si="4"/>
        <v>847.7</v>
      </c>
      <c r="I104" s="12"/>
    </row>
    <row r="105" spans="1:9" ht="35.25" customHeight="1">
      <c r="A105" s="11"/>
      <c r="B105" s="133">
        <v>10</v>
      </c>
      <c r="C105" s="34" t="s">
        <v>89</v>
      </c>
      <c r="D105" s="134" t="s">
        <v>69</v>
      </c>
      <c r="E105" s="134"/>
      <c r="F105" s="135" t="str">
        <f>VLOOKUP(C105,'[2]Acha Air Sales Price List'!$B$1:$D$65536,3,FALSE)</f>
        <v>8mm multi-crystal ferido glued balls with resin cover and 14g (1.6mm) threading (sold per pcs)</v>
      </c>
      <c r="G105" s="136">
        <v>84.77</v>
      </c>
      <c r="H105" s="137">
        <f t="shared" si="4"/>
        <v>847.7</v>
      </c>
      <c r="I105" s="12"/>
    </row>
    <row r="106" spans="1:9" ht="36">
      <c r="A106" s="11"/>
      <c r="B106" s="1">
        <v>10</v>
      </c>
      <c r="C106" s="36" t="s">
        <v>90</v>
      </c>
      <c r="D106" s="114"/>
      <c r="E106" s="114"/>
      <c r="F106" s="39" t="str">
        <f>VLOOKUP(C106,'[2]Acha Air Sales Price List'!$B$1:$D$65536,3,FALSE)</f>
        <v>925 sterling silver nose studs, 22g (0.6mm) with 3mm color prong set Cubic Zirconia (CZ) stones with 18k gold plating</v>
      </c>
      <c r="G106" s="19">
        <f>ROUND(IF(ISBLANK(C106),0,VLOOKUP(C106,'[2]Acha Air Sales Price List'!$B$1:$X$65536,12,FALSE)*$L$14),2)</f>
        <v>20.82</v>
      </c>
      <c r="H106" s="20">
        <f t="shared" si="4"/>
        <v>208.2</v>
      </c>
      <c r="I106" s="12"/>
    </row>
    <row r="107" spans="1:9" ht="24">
      <c r="A107" s="11"/>
      <c r="B107" s="138">
        <v>0</v>
      </c>
      <c r="C107" s="139" t="s">
        <v>91</v>
      </c>
      <c r="D107" s="140" t="s">
        <v>92</v>
      </c>
      <c r="E107" s="140"/>
      <c r="F107" s="141" t="str">
        <f>VLOOKUP(C107,'[2]Acha Air Sales Price List'!$B$1:$D$65536,3,FALSE)</f>
        <v>Flexible acrylic banana belly ring with acrylic solid balls - 14g, 3/8", 5 &amp; 8mm balls</v>
      </c>
      <c r="G107" s="142">
        <f>ROUND(IF(ISBLANK(C107),0,VLOOKUP(C107,'[2]Acha Air Sales Price List'!$B$1:$X$65536,12,FALSE)*$L$14),2)</f>
        <v>6.18</v>
      </c>
      <c r="H107" s="143">
        <f t="shared" si="4"/>
        <v>0</v>
      </c>
      <c r="I107" s="12"/>
    </row>
    <row r="108" spans="1:9" ht="48">
      <c r="A108" s="11"/>
      <c r="B108" s="1">
        <v>10</v>
      </c>
      <c r="C108" s="34" t="s">
        <v>99</v>
      </c>
      <c r="D108" s="114" t="s">
        <v>93</v>
      </c>
      <c r="E108" s="114"/>
      <c r="F108" s="39" t="str">
        <f>VLOOKUP(C108,'[2]Acha Air Sales Price List'!$B$1:$D$65536,3,FALSE)</f>
        <v>Surgical steel belly banana, 14g (1.6mm) with a 5 &amp; 8mm plain steel ball with a dangling vintage moon with a single star(dangling are made from 925 Silver plated brass)</v>
      </c>
      <c r="G108" s="19">
        <f>ROUND(IF(ISBLANK(C108),0,VLOOKUP(C108,'[2]Acha Air Sales Price List'!$B$1:$X$65536,12,FALSE)*$L$14),2)</f>
        <v>81.760000000000005</v>
      </c>
      <c r="H108" s="20">
        <f t="shared" si="4"/>
        <v>817.6</v>
      </c>
      <c r="I108" s="12"/>
    </row>
    <row r="109" spans="1:9" ht="24">
      <c r="A109" s="11"/>
      <c r="B109" s="1">
        <v>10</v>
      </c>
      <c r="C109" s="34" t="s">
        <v>94</v>
      </c>
      <c r="D109" s="114" t="s">
        <v>96</v>
      </c>
      <c r="E109" s="114"/>
      <c r="F109" s="39" t="str">
        <f>VLOOKUP(C109,'[2]Acha Air Sales Price List'!$B$1:$D$65536,3,FALSE)</f>
        <v>5mm synthetic opal ball with 16g (1.2mm) threading</v>
      </c>
      <c r="G109" s="19">
        <f>ROUND(IF(ISBLANK(C109),0,VLOOKUP(C109,'[2]Acha Air Sales Price List'!$B$1:$X$65536,12,FALSE)*$L$14),2)</f>
        <v>141.36000000000001</v>
      </c>
      <c r="H109" s="20">
        <f t="shared" si="4"/>
        <v>1413.6</v>
      </c>
      <c r="I109" s="12"/>
    </row>
    <row r="110" spans="1:9" ht="24">
      <c r="A110" s="11"/>
      <c r="B110" s="1">
        <v>10</v>
      </c>
      <c r="C110" s="35" t="s">
        <v>95</v>
      </c>
      <c r="D110" s="114" t="s">
        <v>96</v>
      </c>
      <c r="E110" s="114"/>
      <c r="F110" s="39" t="str">
        <f>VLOOKUP(C110,'[2]Acha Air Sales Price List'!$B$1:$D$65536,3,FALSE)</f>
        <v>5mm synthetic opal ball with 14g (1.6mm) threading</v>
      </c>
      <c r="G110" s="19">
        <f>ROUND(IF(ISBLANK(C110),0,VLOOKUP(C110,'[2]Acha Air Sales Price List'!$B$1:$X$65536,12,FALSE)*$L$14),2)</f>
        <v>141.36000000000001</v>
      </c>
      <c r="H110" s="20">
        <f t="shared" si="4"/>
        <v>1413.6</v>
      </c>
      <c r="I110" s="12"/>
    </row>
    <row r="111" spans="1:9" ht="24">
      <c r="A111" s="11"/>
      <c r="B111" s="133">
        <v>20</v>
      </c>
      <c r="C111" s="35" t="s">
        <v>97</v>
      </c>
      <c r="D111" s="134"/>
      <c r="E111" s="134"/>
      <c r="F111" s="135" t="str">
        <f>VLOOKUP(C111,'[2]Acha Air Sales Price List'!$B$1:$D$65536,3,FALSE)</f>
        <v>925 sterling silver nose bones, 20g (0.8mm) with 1.5mm ball shaped top with 18k gold plating</v>
      </c>
      <c r="G111" s="136">
        <f>ROUND(IF(ISBLANK(C111),0,VLOOKUP(C111,'[2]Acha Air Sales Price List'!$B$1:$X$65536,12,FALSE)*$L$14),2)</f>
        <v>20.149999999999999</v>
      </c>
      <c r="H111" s="137">
        <f t="shared" si="4"/>
        <v>403</v>
      </c>
      <c r="I111" s="12"/>
    </row>
    <row r="112" spans="1:9" ht="24">
      <c r="A112" s="11"/>
      <c r="B112" s="1">
        <v>40</v>
      </c>
      <c r="C112" s="36" t="s">
        <v>98</v>
      </c>
      <c r="D112" s="114" t="s">
        <v>59</v>
      </c>
      <c r="E112" s="114"/>
      <c r="F112" s="39" t="str">
        <f>VLOOKUP(C112,'[2]Acha Air Sales Price List'!$B$1:$D$65536,3,FALSE)</f>
        <v>1 piece: 8mm ball with ferido-glued multi crystals with resin cover 1.2mm threading (16g)</v>
      </c>
      <c r="G112" s="19">
        <v>84.77</v>
      </c>
      <c r="H112" s="20">
        <f t="shared" si="4"/>
        <v>3390.8</v>
      </c>
      <c r="I112" s="12"/>
    </row>
    <row r="113" spans="1:9" ht="24">
      <c r="A113" s="11"/>
      <c r="B113" s="1">
        <v>10</v>
      </c>
      <c r="C113" s="36" t="s">
        <v>98</v>
      </c>
      <c r="D113" s="114" t="s">
        <v>60</v>
      </c>
      <c r="E113" s="114"/>
      <c r="F113" s="39" t="str">
        <f>VLOOKUP(C113,'[2]Acha Air Sales Price List'!$B$1:$D$65536,3,FALSE)</f>
        <v>1 piece: 8mm ball with ferido-glued multi crystals with resin cover 1.2mm threading (16g)</v>
      </c>
      <c r="G113" s="19">
        <v>84.77</v>
      </c>
      <c r="H113" s="20">
        <f t="shared" si="4"/>
        <v>847.7</v>
      </c>
      <c r="I113" s="12"/>
    </row>
    <row r="114" spans="1:9" ht="24">
      <c r="A114" s="11"/>
      <c r="B114" s="1">
        <v>20</v>
      </c>
      <c r="C114" s="36" t="s">
        <v>98</v>
      </c>
      <c r="D114" s="114" t="s">
        <v>63</v>
      </c>
      <c r="E114" s="114"/>
      <c r="F114" s="39" t="str">
        <f>VLOOKUP(C114,'[2]Acha Air Sales Price List'!$B$1:$D$65536,3,FALSE)</f>
        <v>1 piece: 8mm ball with ferido-glued multi crystals with resin cover 1.2mm threading (16g)</v>
      </c>
      <c r="G114" s="19">
        <v>84.77</v>
      </c>
      <c r="H114" s="20">
        <f t="shared" si="4"/>
        <v>1695.4</v>
      </c>
      <c r="I114" s="12"/>
    </row>
    <row r="115" spans="1:9" ht="24">
      <c r="A115" s="11"/>
      <c r="B115" s="1">
        <v>10</v>
      </c>
      <c r="C115" s="36" t="s">
        <v>98</v>
      </c>
      <c r="D115" s="114" t="s">
        <v>76</v>
      </c>
      <c r="E115" s="114"/>
      <c r="F115" s="39" t="str">
        <f>VLOOKUP(C115,'[2]Acha Air Sales Price List'!$B$1:$D$65536,3,FALSE)</f>
        <v>1 piece: 8mm ball with ferido-glued multi crystals with resin cover 1.2mm threading (16g)</v>
      </c>
      <c r="G115" s="19">
        <v>84.77</v>
      </c>
      <c r="H115" s="20">
        <f t="shared" si="4"/>
        <v>847.7</v>
      </c>
      <c r="I115" s="12"/>
    </row>
    <row r="116" spans="1:9" ht="12.4" hidden="1" customHeight="1">
      <c r="A116" s="11"/>
      <c r="B116" s="1"/>
      <c r="C116" s="34"/>
      <c r="D116" s="150"/>
      <c r="E116" s="151"/>
      <c r="F116" s="39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4"/>
        <v>0</v>
      </c>
      <c r="I116" s="12"/>
    </row>
    <row r="117" spans="1:9" ht="12.4" hidden="1" customHeight="1">
      <c r="A117" s="11"/>
      <c r="B117" s="1"/>
      <c r="C117" s="34"/>
      <c r="D117" s="150"/>
      <c r="E117" s="151"/>
      <c r="F117" s="39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4"/>
        <v>0</v>
      </c>
      <c r="I117" s="12"/>
    </row>
    <row r="118" spans="1:9" ht="12.4" hidden="1" customHeight="1">
      <c r="A118" s="11"/>
      <c r="B118" s="1"/>
      <c r="C118" s="34"/>
      <c r="D118" s="150"/>
      <c r="E118" s="151"/>
      <c r="F118" s="39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4"/>
        <v>0</v>
      </c>
      <c r="I118" s="12"/>
    </row>
    <row r="119" spans="1:9" ht="12.4" hidden="1" customHeight="1">
      <c r="A119" s="11"/>
      <c r="B119" s="1"/>
      <c r="C119" s="34"/>
      <c r="D119" s="150"/>
      <c r="E119" s="151"/>
      <c r="F119" s="39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4"/>
        <v>0</v>
      </c>
      <c r="I119" s="12"/>
    </row>
    <row r="120" spans="1:9" ht="12.4" hidden="1" customHeight="1">
      <c r="A120" s="11"/>
      <c r="B120" s="1"/>
      <c r="C120" s="34"/>
      <c r="D120" s="150"/>
      <c r="E120" s="151"/>
      <c r="F120" s="39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4"/>
        <v>0</v>
      </c>
      <c r="I120" s="12"/>
    </row>
    <row r="121" spans="1:9" ht="12.4" hidden="1" customHeight="1">
      <c r="A121" s="11"/>
      <c r="B121" s="1"/>
      <c r="C121" s="34"/>
      <c r="D121" s="150"/>
      <c r="E121" s="151"/>
      <c r="F121" s="39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4"/>
        <v>0</v>
      </c>
      <c r="I121" s="12"/>
    </row>
    <row r="122" spans="1:9" ht="12.4" hidden="1" customHeight="1">
      <c r="A122" s="11"/>
      <c r="B122" s="1"/>
      <c r="C122" s="35"/>
      <c r="D122" s="150"/>
      <c r="E122" s="151"/>
      <c r="F122" s="39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4"/>
        <v>0</v>
      </c>
      <c r="I122" s="12"/>
    </row>
    <row r="123" spans="1:9" ht="12" hidden="1" customHeight="1">
      <c r="A123" s="11"/>
      <c r="B123" s="1"/>
      <c r="C123" s="34"/>
      <c r="D123" s="150"/>
      <c r="E123" s="151"/>
      <c r="F123" s="39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4"/>
        <v>0</v>
      </c>
      <c r="I123" s="12"/>
    </row>
    <row r="124" spans="1:9" ht="12.4" hidden="1" customHeight="1">
      <c r="A124" s="11"/>
      <c r="B124" s="1"/>
      <c r="C124" s="34"/>
      <c r="D124" s="150"/>
      <c r="E124" s="151"/>
      <c r="F124" s="39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4"/>
        <v>0</v>
      </c>
      <c r="I124" s="12"/>
    </row>
    <row r="125" spans="1:9" ht="12.4" hidden="1" customHeight="1">
      <c r="A125" s="11"/>
      <c r="B125" s="1"/>
      <c r="C125" s="34"/>
      <c r="D125" s="150"/>
      <c r="E125" s="151"/>
      <c r="F125" s="39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4"/>
        <v>0</v>
      </c>
      <c r="I125" s="12"/>
    </row>
    <row r="126" spans="1:9" ht="12.4" hidden="1" customHeight="1">
      <c r="A126" s="11"/>
      <c r="B126" s="1"/>
      <c r="C126" s="34"/>
      <c r="D126" s="150"/>
      <c r="E126" s="151"/>
      <c r="F126" s="39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4"/>
        <v>0</v>
      </c>
      <c r="I126" s="12"/>
    </row>
    <row r="127" spans="1:9" ht="12.4" hidden="1" customHeight="1">
      <c r="A127" s="11"/>
      <c r="B127" s="1"/>
      <c r="C127" s="34"/>
      <c r="D127" s="150"/>
      <c r="E127" s="151"/>
      <c r="F127" s="39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4"/>
        <v>0</v>
      </c>
      <c r="I127" s="12"/>
    </row>
    <row r="128" spans="1:9" ht="12.4" hidden="1" customHeight="1">
      <c r="A128" s="11"/>
      <c r="B128" s="1"/>
      <c r="C128" s="34"/>
      <c r="D128" s="150"/>
      <c r="E128" s="151"/>
      <c r="F128" s="39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4"/>
      <c r="D129" s="150"/>
      <c r="E129" s="151"/>
      <c r="F129" s="39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4"/>
      <c r="D130" s="150"/>
      <c r="E130" s="151"/>
      <c r="F130" s="39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4"/>
      <c r="D131" s="150"/>
      <c r="E131" s="151"/>
      <c r="F131" s="39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4"/>
      <c r="D132" s="150"/>
      <c r="E132" s="151"/>
      <c r="F132" s="39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4"/>
      <c r="D133" s="150"/>
      <c r="E133" s="151"/>
      <c r="F133" s="39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4"/>
      <c r="D134" s="150"/>
      <c r="E134" s="151"/>
      <c r="F134" s="39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4"/>
      <c r="D135" s="150"/>
      <c r="E135" s="151"/>
      <c r="F135" s="39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4"/>
      <c r="D136" s="150"/>
      <c r="E136" s="151"/>
      <c r="F136" s="39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4"/>
      <c r="D137" s="150"/>
      <c r="E137" s="151"/>
      <c r="F137" s="39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4"/>
      <c r="D138" s="150"/>
      <c r="E138" s="151"/>
      <c r="F138" s="39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4"/>
      <c r="D139" s="150"/>
      <c r="E139" s="151"/>
      <c r="F139" s="39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4"/>
      <c r="D140" s="150"/>
      <c r="E140" s="151"/>
      <c r="F140" s="39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4"/>
      <c r="D141" s="150"/>
      <c r="E141" s="151"/>
      <c r="F141" s="39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4"/>
      <c r="D142" s="150"/>
      <c r="E142" s="151"/>
      <c r="F142" s="39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4"/>
      <c r="D143" s="150"/>
      <c r="E143" s="151"/>
      <c r="F143" s="39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4"/>
      <c r="D144" s="150"/>
      <c r="E144" s="151"/>
      <c r="F144" s="39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4"/>
      <c r="D145" s="150"/>
      <c r="E145" s="151"/>
      <c r="F145" s="39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4"/>
      <c r="D146" s="150"/>
      <c r="E146" s="151"/>
      <c r="F146" s="39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4"/>
      <c r="D147" s="150"/>
      <c r="E147" s="151"/>
      <c r="F147" s="39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4"/>
      <c r="D148" s="150"/>
      <c r="E148" s="151"/>
      <c r="F148" s="39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4"/>
      <c r="D149" s="150"/>
      <c r="E149" s="151"/>
      <c r="F149" s="39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5"/>
      <c r="D150" s="150"/>
      <c r="E150" s="151"/>
      <c r="F150" s="39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>ROUND(IF(ISNUMBER(B150), G150*B150, 0),5)</f>
        <v>0</v>
      </c>
      <c r="I150" s="12"/>
    </row>
    <row r="151" spans="1:9" ht="12" hidden="1" customHeight="1">
      <c r="A151" s="11"/>
      <c r="B151" s="1"/>
      <c r="C151" s="34"/>
      <c r="D151" s="150"/>
      <c r="E151" s="151"/>
      <c r="F151" s="39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ref="H151:H201" si="5">ROUND(IF(ISNUMBER(B151), G151*B151, 0),5)</f>
        <v>0</v>
      </c>
      <c r="I151" s="12"/>
    </row>
    <row r="152" spans="1:9" ht="12.4" hidden="1" customHeight="1">
      <c r="A152" s="11"/>
      <c r="B152" s="1"/>
      <c r="C152" s="34"/>
      <c r="D152" s="150"/>
      <c r="E152" s="151"/>
      <c r="F152" s="39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5"/>
        <v>0</v>
      </c>
      <c r="I152" s="12"/>
    </row>
    <row r="153" spans="1:9" ht="12.4" hidden="1" customHeight="1">
      <c r="A153" s="11"/>
      <c r="B153" s="1"/>
      <c r="C153" s="34"/>
      <c r="D153" s="150"/>
      <c r="E153" s="151"/>
      <c r="F153" s="39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5"/>
        <v>0</v>
      </c>
      <c r="I153" s="12"/>
    </row>
    <row r="154" spans="1:9" ht="12.4" hidden="1" customHeight="1">
      <c r="A154" s="11"/>
      <c r="B154" s="1"/>
      <c r="C154" s="34"/>
      <c r="D154" s="150"/>
      <c r="E154" s="151"/>
      <c r="F154" s="39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5"/>
        <v>0</v>
      </c>
      <c r="I154" s="12"/>
    </row>
    <row r="155" spans="1:9" ht="12.4" hidden="1" customHeight="1">
      <c r="A155" s="11"/>
      <c r="B155" s="1"/>
      <c r="C155" s="34"/>
      <c r="D155" s="150"/>
      <c r="E155" s="151"/>
      <c r="F155" s="39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5"/>
        <v>0</v>
      </c>
      <c r="I155" s="12"/>
    </row>
    <row r="156" spans="1:9" ht="12.4" hidden="1" customHeight="1">
      <c r="A156" s="11"/>
      <c r="B156" s="1"/>
      <c r="C156" s="34"/>
      <c r="D156" s="150"/>
      <c r="E156" s="151"/>
      <c r="F156" s="39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5"/>
        <v>0</v>
      </c>
      <c r="I156" s="12"/>
    </row>
    <row r="157" spans="1:9" ht="12.4" hidden="1" customHeight="1">
      <c r="A157" s="11"/>
      <c r="B157" s="1"/>
      <c r="C157" s="34"/>
      <c r="D157" s="150"/>
      <c r="E157" s="151"/>
      <c r="F157" s="39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5"/>
        <v>0</v>
      </c>
      <c r="I157" s="12"/>
    </row>
    <row r="158" spans="1:9" ht="12.4" hidden="1" customHeight="1">
      <c r="A158" s="11"/>
      <c r="B158" s="1"/>
      <c r="C158" s="34"/>
      <c r="D158" s="150"/>
      <c r="E158" s="151"/>
      <c r="F158" s="39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5"/>
        <v>0</v>
      </c>
      <c r="I158" s="12"/>
    </row>
    <row r="159" spans="1:9" ht="12.4" hidden="1" customHeight="1">
      <c r="A159" s="11"/>
      <c r="B159" s="1"/>
      <c r="C159" s="34"/>
      <c r="D159" s="150"/>
      <c r="E159" s="151"/>
      <c r="F159" s="39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5"/>
        <v>0</v>
      </c>
      <c r="I159" s="12"/>
    </row>
    <row r="160" spans="1:9" ht="12.4" hidden="1" customHeight="1">
      <c r="A160" s="11"/>
      <c r="B160" s="1"/>
      <c r="C160" s="34"/>
      <c r="D160" s="150"/>
      <c r="E160" s="151"/>
      <c r="F160" s="39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5"/>
        <v>0</v>
      </c>
      <c r="I160" s="12"/>
    </row>
    <row r="161" spans="1:9" ht="12.4" hidden="1" customHeight="1">
      <c r="A161" s="11"/>
      <c r="B161" s="1"/>
      <c r="C161" s="34"/>
      <c r="D161" s="150"/>
      <c r="E161" s="151"/>
      <c r="F161" s="39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5"/>
        <v>0</v>
      </c>
      <c r="I161" s="12"/>
    </row>
    <row r="162" spans="1:9" ht="12.4" hidden="1" customHeight="1">
      <c r="A162" s="11"/>
      <c r="B162" s="1"/>
      <c r="C162" s="34"/>
      <c r="D162" s="150"/>
      <c r="E162" s="151"/>
      <c r="F162" s="39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5"/>
        <v>0</v>
      </c>
      <c r="I162" s="12"/>
    </row>
    <row r="163" spans="1:9" ht="12.4" hidden="1" customHeight="1">
      <c r="A163" s="11"/>
      <c r="B163" s="1"/>
      <c r="C163" s="34"/>
      <c r="D163" s="150"/>
      <c r="E163" s="151"/>
      <c r="F163" s="39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5"/>
        <v>0</v>
      </c>
      <c r="I163" s="12"/>
    </row>
    <row r="164" spans="1:9" ht="12.4" hidden="1" customHeight="1">
      <c r="A164" s="11"/>
      <c r="B164" s="1"/>
      <c r="C164" s="34"/>
      <c r="D164" s="150"/>
      <c r="E164" s="151"/>
      <c r="F164" s="39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5"/>
        <v>0</v>
      </c>
      <c r="I164" s="12"/>
    </row>
    <row r="165" spans="1:9" ht="12.4" hidden="1" customHeight="1">
      <c r="A165" s="11"/>
      <c r="B165" s="1"/>
      <c r="C165" s="34"/>
      <c r="D165" s="150"/>
      <c r="E165" s="151"/>
      <c r="F165" s="39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5"/>
        <v>0</v>
      </c>
      <c r="I165" s="12"/>
    </row>
    <row r="166" spans="1:9" ht="12.4" hidden="1" customHeight="1">
      <c r="A166" s="11"/>
      <c r="B166" s="1"/>
      <c r="C166" s="34"/>
      <c r="D166" s="150"/>
      <c r="E166" s="151"/>
      <c r="F166" s="39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5"/>
        <v>0</v>
      </c>
      <c r="I166" s="12"/>
    </row>
    <row r="167" spans="1:9" ht="12.4" hidden="1" customHeight="1">
      <c r="A167" s="11"/>
      <c r="B167" s="1"/>
      <c r="C167" s="34"/>
      <c r="D167" s="150"/>
      <c r="E167" s="151"/>
      <c r="F167" s="39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5"/>
        <v>0</v>
      </c>
      <c r="I167" s="12"/>
    </row>
    <row r="168" spans="1:9" ht="12.4" hidden="1" customHeight="1">
      <c r="A168" s="11"/>
      <c r="B168" s="1"/>
      <c r="C168" s="34"/>
      <c r="D168" s="150"/>
      <c r="E168" s="151"/>
      <c r="F168" s="39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5"/>
        <v>0</v>
      </c>
      <c r="I168" s="12"/>
    </row>
    <row r="169" spans="1:9" ht="12.4" hidden="1" customHeight="1">
      <c r="A169" s="11"/>
      <c r="B169" s="1"/>
      <c r="C169" s="34"/>
      <c r="D169" s="150"/>
      <c r="E169" s="151"/>
      <c r="F169" s="39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5"/>
        <v>0</v>
      </c>
      <c r="I169" s="12"/>
    </row>
    <row r="170" spans="1:9" ht="12.4" hidden="1" customHeight="1">
      <c r="A170" s="11"/>
      <c r="B170" s="1"/>
      <c r="C170" s="34"/>
      <c r="D170" s="150"/>
      <c r="E170" s="151"/>
      <c r="F170" s="39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5"/>
        <v>0</v>
      </c>
      <c r="I170" s="12"/>
    </row>
    <row r="171" spans="1:9" ht="12.4" hidden="1" customHeight="1">
      <c r="A171" s="11"/>
      <c r="B171" s="1"/>
      <c r="C171" s="34"/>
      <c r="D171" s="150"/>
      <c r="E171" s="151"/>
      <c r="F171" s="39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5"/>
        <v>0</v>
      </c>
      <c r="I171" s="12"/>
    </row>
    <row r="172" spans="1:9" ht="12.4" hidden="1" customHeight="1">
      <c r="A172" s="11"/>
      <c r="B172" s="1"/>
      <c r="C172" s="34"/>
      <c r="D172" s="150"/>
      <c r="E172" s="151"/>
      <c r="F172" s="39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5"/>
        <v>0</v>
      </c>
      <c r="I172" s="12"/>
    </row>
    <row r="173" spans="1:9" ht="12.4" hidden="1" customHeight="1">
      <c r="A173" s="11"/>
      <c r="B173" s="1"/>
      <c r="C173" s="34"/>
      <c r="D173" s="150"/>
      <c r="E173" s="151"/>
      <c r="F173" s="39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5"/>
        <v>0</v>
      </c>
      <c r="I173" s="12"/>
    </row>
    <row r="174" spans="1:9" ht="12.4" hidden="1" customHeight="1">
      <c r="A174" s="11"/>
      <c r="B174" s="1"/>
      <c r="C174" s="35"/>
      <c r="D174" s="150"/>
      <c r="E174" s="151"/>
      <c r="F174" s="39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5"/>
        <v>0</v>
      </c>
      <c r="I174" s="12"/>
    </row>
    <row r="175" spans="1:9" ht="12" hidden="1" customHeight="1">
      <c r="A175" s="11"/>
      <c r="B175" s="1"/>
      <c r="C175" s="34"/>
      <c r="D175" s="150"/>
      <c r="E175" s="151"/>
      <c r="F175" s="39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5"/>
        <v>0</v>
      </c>
      <c r="I175" s="12"/>
    </row>
    <row r="176" spans="1:9" ht="12.4" hidden="1" customHeight="1">
      <c r="A176" s="11"/>
      <c r="B176" s="1"/>
      <c r="C176" s="34"/>
      <c r="D176" s="150"/>
      <c r="E176" s="151"/>
      <c r="F176" s="39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5"/>
        <v>0</v>
      </c>
      <c r="I176" s="12"/>
    </row>
    <row r="177" spans="1:9" ht="12.4" hidden="1" customHeight="1">
      <c r="A177" s="11"/>
      <c r="B177" s="1"/>
      <c r="C177" s="34"/>
      <c r="D177" s="150"/>
      <c r="E177" s="151"/>
      <c r="F177" s="39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5"/>
        <v>0</v>
      </c>
      <c r="I177" s="12"/>
    </row>
    <row r="178" spans="1:9" ht="12.4" hidden="1" customHeight="1">
      <c r="A178" s="11"/>
      <c r="B178" s="1"/>
      <c r="C178" s="34"/>
      <c r="D178" s="150"/>
      <c r="E178" s="151"/>
      <c r="F178" s="39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5"/>
        <v>0</v>
      </c>
      <c r="I178" s="12"/>
    </row>
    <row r="179" spans="1:9" ht="12.4" hidden="1" customHeight="1">
      <c r="A179" s="11"/>
      <c r="B179" s="1"/>
      <c r="C179" s="34"/>
      <c r="D179" s="150"/>
      <c r="E179" s="151"/>
      <c r="F179" s="39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5"/>
        <v>0</v>
      </c>
      <c r="I179" s="12"/>
    </row>
    <row r="180" spans="1:9" ht="12.4" hidden="1" customHeight="1">
      <c r="A180" s="11"/>
      <c r="B180" s="1"/>
      <c r="C180" s="34"/>
      <c r="D180" s="150"/>
      <c r="E180" s="151"/>
      <c r="F180" s="39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4"/>
      <c r="D181" s="150"/>
      <c r="E181" s="151"/>
      <c r="F181" s="39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4"/>
      <c r="D182" s="150"/>
      <c r="E182" s="151"/>
      <c r="F182" s="39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4"/>
      <c r="D183" s="150"/>
      <c r="E183" s="151"/>
      <c r="F183" s="39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4"/>
      <c r="D184" s="150"/>
      <c r="E184" s="151"/>
      <c r="F184" s="39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4"/>
      <c r="D185" s="150"/>
      <c r="E185" s="151"/>
      <c r="F185" s="39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4"/>
      <c r="D186" s="150"/>
      <c r="E186" s="151"/>
      <c r="F186" s="39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4"/>
      <c r="D187" s="150"/>
      <c r="E187" s="151"/>
      <c r="F187" s="39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4"/>
      <c r="D188" s="150"/>
      <c r="E188" s="151"/>
      <c r="F188" s="39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4"/>
      <c r="D189" s="150"/>
      <c r="E189" s="151"/>
      <c r="F189" s="39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4"/>
      <c r="D190" s="150"/>
      <c r="E190" s="151"/>
      <c r="F190" s="39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4"/>
      <c r="D191" s="150"/>
      <c r="E191" s="151"/>
      <c r="F191" s="39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4"/>
      <c r="D192" s="150"/>
      <c r="E192" s="151"/>
      <c r="F192" s="39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4"/>
      <c r="D193" s="150"/>
      <c r="E193" s="151"/>
      <c r="F193" s="39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4"/>
      <c r="D194" s="150"/>
      <c r="E194" s="151"/>
      <c r="F194" s="39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4"/>
      <c r="D195" s="150"/>
      <c r="E195" s="151"/>
      <c r="F195" s="39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4"/>
      <c r="D196" s="150"/>
      <c r="E196" s="151"/>
      <c r="F196" s="39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4"/>
      <c r="D197" s="150"/>
      <c r="E197" s="151"/>
      <c r="F197" s="39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4"/>
      <c r="D198" s="150"/>
      <c r="E198" s="151"/>
      <c r="F198" s="39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4"/>
      <c r="D199" s="150"/>
      <c r="E199" s="151"/>
      <c r="F199" s="39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4"/>
      <c r="D200" s="150"/>
      <c r="E200" s="151"/>
      <c r="F200" s="39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4"/>
      <c r="D201" s="150"/>
      <c r="E201" s="151"/>
      <c r="F201" s="39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5"/>
      <c r="D202" s="150"/>
      <c r="E202" s="151"/>
      <c r="F202" s="39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>ROUND(IF(ISNUMBER(B202), G202*B202, 0),5)</f>
        <v>0</v>
      </c>
      <c r="I202" s="12"/>
    </row>
    <row r="203" spans="1:9" ht="12" hidden="1" customHeight="1">
      <c r="A203" s="11"/>
      <c r="B203" s="1"/>
      <c r="C203" s="34"/>
      <c r="D203" s="150"/>
      <c r="E203" s="151"/>
      <c r="F203" s="39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ref="H203:H219" si="6">ROUND(IF(ISNUMBER(B203), G203*B203, 0),5)</f>
        <v>0</v>
      </c>
      <c r="I203" s="12"/>
    </row>
    <row r="204" spans="1:9" ht="12.4" hidden="1" customHeight="1">
      <c r="A204" s="11"/>
      <c r="B204" s="1"/>
      <c r="C204" s="34"/>
      <c r="D204" s="150"/>
      <c r="E204" s="151"/>
      <c r="F204" s="39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6"/>
        <v>0</v>
      </c>
      <c r="I204" s="12"/>
    </row>
    <row r="205" spans="1:9" ht="12.4" hidden="1" customHeight="1">
      <c r="A205" s="11"/>
      <c r="B205" s="1"/>
      <c r="C205" s="34"/>
      <c r="D205" s="150"/>
      <c r="E205" s="151"/>
      <c r="F205" s="39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6"/>
        <v>0</v>
      </c>
      <c r="I205" s="12"/>
    </row>
    <row r="206" spans="1:9" ht="12.4" hidden="1" customHeight="1">
      <c r="A206" s="11"/>
      <c r="B206" s="1"/>
      <c r="C206" s="34"/>
      <c r="D206" s="150"/>
      <c r="E206" s="151"/>
      <c r="F206" s="39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6"/>
        <v>0</v>
      </c>
      <c r="I206" s="12"/>
    </row>
    <row r="207" spans="1:9" ht="12.4" hidden="1" customHeight="1">
      <c r="A207" s="11"/>
      <c r="B207" s="1"/>
      <c r="C207" s="34"/>
      <c r="D207" s="150"/>
      <c r="E207" s="151"/>
      <c r="F207" s="39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6"/>
        <v>0</v>
      </c>
      <c r="I207" s="12"/>
    </row>
    <row r="208" spans="1:9" ht="12.4" hidden="1" customHeight="1">
      <c r="A208" s="11"/>
      <c r="B208" s="1"/>
      <c r="C208" s="34"/>
      <c r="D208" s="150"/>
      <c r="E208" s="151"/>
      <c r="F208" s="39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6"/>
        <v>0</v>
      </c>
      <c r="I208" s="12"/>
    </row>
    <row r="209" spans="1:9" ht="12.4" hidden="1" customHeight="1">
      <c r="A209" s="11"/>
      <c r="B209" s="1"/>
      <c r="C209" s="34"/>
      <c r="D209" s="150"/>
      <c r="E209" s="151"/>
      <c r="F209" s="39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6"/>
        <v>0</v>
      </c>
      <c r="I209" s="12"/>
    </row>
    <row r="210" spans="1:9" ht="12.4" hidden="1" customHeight="1">
      <c r="A210" s="11"/>
      <c r="B210" s="1"/>
      <c r="C210" s="34"/>
      <c r="D210" s="150"/>
      <c r="E210" s="151"/>
      <c r="F210" s="39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6"/>
        <v>0</v>
      </c>
      <c r="I210" s="12"/>
    </row>
    <row r="211" spans="1:9" ht="12.4" hidden="1" customHeight="1">
      <c r="A211" s="11"/>
      <c r="B211" s="1"/>
      <c r="C211" s="34"/>
      <c r="D211" s="150"/>
      <c r="E211" s="151"/>
      <c r="F211" s="39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6"/>
        <v>0</v>
      </c>
      <c r="I211" s="12"/>
    </row>
    <row r="212" spans="1:9" ht="12.4" hidden="1" customHeight="1">
      <c r="A212" s="11"/>
      <c r="B212" s="1"/>
      <c r="C212" s="34"/>
      <c r="D212" s="150"/>
      <c r="E212" s="151"/>
      <c r="F212" s="39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6"/>
        <v>0</v>
      </c>
      <c r="I212" s="12"/>
    </row>
    <row r="213" spans="1:9" ht="12.4" hidden="1" customHeight="1">
      <c r="A213" s="11"/>
      <c r="B213" s="1"/>
      <c r="C213" s="34"/>
      <c r="D213" s="150"/>
      <c r="E213" s="151"/>
      <c r="F213" s="39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6"/>
        <v>0</v>
      </c>
      <c r="I213" s="12"/>
    </row>
    <row r="214" spans="1:9" ht="12.4" hidden="1" customHeight="1">
      <c r="A214" s="11"/>
      <c r="B214" s="1"/>
      <c r="C214" s="34"/>
      <c r="D214" s="150"/>
      <c r="E214" s="151"/>
      <c r="F214" s="39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6"/>
        <v>0</v>
      </c>
      <c r="I214" s="12"/>
    </row>
    <row r="215" spans="1:9" ht="12.4" hidden="1" customHeight="1">
      <c r="A215" s="11"/>
      <c r="B215" s="1"/>
      <c r="C215" s="34"/>
      <c r="D215" s="150"/>
      <c r="E215" s="151"/>
      <c r="F215" s="39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6"/>
        <v>0</v>
      </c>
      <c r="I215" s="12"/>
    </row>
    <row r="216" spans="1:9" ht="12.4" hidden="1" customHeight="1">
      <c r="A216" s="11"/>
      <c r="B216" s="1"/>
      <c r="C216" s="34"/>
      <c r="D216" s="150"/>
      <c r="E216" s="151"/>
      <c r="F216" s="39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6"/>
        <v>0</v>
      </c>
      <c r="I216" s="12"/>
    </row>
    <row r="217" spans="1:9" ht="12.4" hidden="1" customHeight="1">
      <c r="A217" s="11"/>
      <c r="B217" s="1"/>
      <c r="C217" s="34"/>
      <c r="D217" s="150"/>
      <c r="E217" s="151"/>
      <c r="F217" s="39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6"/>
        <v>0</v>
      </c>
      <c r="I217" s="12"/>
    </row>
    <row r="218" spans="1:9" ht="12.4" hidden="1" customHeight="1">
      <c r="A218" s="11"/>
      <c r="B218" s="1"/>
      <c r="C218" s="35"/>
      <c r="D218" s="150"/>
      <c r="E218" s="151"/>
      <c r="F218" s="39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6"/>
        <v>0</v>
      </c>
      <c r="I218" s="12"/>
    </row>
    <row r="219" spans="1:9" ht="12.4" hidden="1" customHeight="1">
      <c r="A219" s="11"/>
      <c r="B219" s="1"/>
      <c r="C219" s="35"/>
      <c r="D219" s="150"/>
      <c r="E219" s="151"/>
      <c r="F219" s="39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6"/>
        <v>0</v>
      </c>
      <c r="I219" s="12"/>
    </row>
    <row r="220" spans="1:9" ht="12.4" hidden="1" customHeight="1">
      <c r="A220" s="11"/>
      <c r="B220" s="1"/>
      <c r="C220" s="34"/>
      <c r="D220" s="150"/>
      <c r="E220" s="151"/>
      <c r="F220" s="39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>ROUND(IF(ISNUMBER(B220), G220*B220, 0),5)</f>
        <v>0</v>
      </c>
      <c r="I220" s="12"/>
    </row>
    <row r="221" spans="1:9" ht="12.4" hidden="1" customHeight="1">
      <c r="A221" s="11"/>
      <c r="B221" s="1"/>
      <c r="C221" s="34"/>
      <c r="D221" s="150"/>
      <c r="E221" s="151"/>
      <c r="F221" s="39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ref="H221:H258" si="7">ROUND(IF(ISNUMBER(B221), G221*B221, 0),5)</f>
        <v>0</v>
      </c>
      <c r="I221" s="12"/>
    </row>
    <row r="222" spans="1:9" ht="12.4" hidden="1" customHeight="1">
      <c r="A222" s="11"/>
      <c r="B222" s="1"/>
      <c r="C222" s="34"/>
      <c r="D222" s="150"/>
      <c r="E222" s="151"/>
      <c r="F222" s="39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7"/>
        <v>0</v>
      </c>
      <c r="I222" s="12"/>
    </row>
    <row r="223" spans="1:9" ht="12.4" hidden="1" customHeight="1">
      <c r="A223" s="11"/>
      <c r="B223" s="1"/>
      <c r="C223" s="34"/>
      <c r="D223" s="150"/>
      <c r="E223" s="151"/>
      <c r="F223" s="39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7"/>
        <v>0</v>
      </c>
      <c r="I223" s="12"/>
    </row>
    <row r="224" spans="1:9" ht="12.4" hidden="1" customHeight="1">
      <c r="A224" s="11"/>
      <c r="B224" s="1"/>
      <c r="C224" s="34"/>
      <c r="D224" s="150"/>
      <c r="E224" s="151"/>
      <c r="F224" s="39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7"/>
        <v>0</v>
      </c>
      <c r="I224" s="12"/>
    </row>
    <row r="225" spans="1:9" ht="12.4" hidden="1" customHeight="1">
      <c r="A225" s="11"/>
      <c r="B225" s="1"/>
      <c r="C225" s="34"/>
      <c r="D225" s="150"/>
      <c r="E225" s="151"/>
      <c r="F225" s="39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7"/>
        <v>0</v>
      </c>
      <c r="I225" s="12"/>
    </row>
    <row r="226" spans="1:9" ht="12.4" hidden="1" customHeight="1">
      <c r="A226" s="11"/>
      <c r="B226" s="1"/>
      <c r="C226" s="34"/>
      <c r="D226" s="150"/>
      <c r="E226" s="151"/>
      <c r="F226" s="39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7"/>
        <v>0</v>
      </c>
      <c r="I226" s="12"/>
    </row>
    <row r="227" spans="1:9" ht="12.4" hidden="1" customHeight="1">
      <c r="A227" s="11"/>
      <c r="B227" s="1"/>
      <c r="C227" s="34"/>
      <c r="D227" s="150"/>
      <c r="E227" s="151"/>
      <c r="F227" s="39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7"/>
        <v>0</v>
      </c>
      <c r="I227" s="12"/>
    </row>
    <row r="228" spans="1:9" ht="12.4" hidden="1" customHeight="1">
      <c r="A228" s="11"/>
      <c r="B228" s="1"/>
      <c r="C228" s="34"/>
      <c r="D228" s="150"/>
      <c r="E228" s="151"/>
      <c r="F228" s="39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7"/>
        <v>0</v>
      </c>
      <c r="I228" s="12"/>
    </row>
    <row r="229" spans="1:9" ht="12.4" hidden="1" customHeight="1">
      <c r="A229" s="11"/>
      <c r="B229" s="1"/>
      <c r="C229" s="34"/>
      <c r="D229" s="150"/>
      <c r="E229" s="151"/>
      <c r="F229" s="39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7"/>
        <v>0</v>
      </c>
      <c r="I229" s="12"/>
    </row>
    <row r="230" spans="1:9" ht="12.4" hidden="1" customHeight="1">
      <c r="A230" s="11"/>
      <c r="B230" s="1"/>
      <c r="C230" s="34"/>
      <c r="D230" s="150"/>
      <c r="E230" s="151"/>
      <c r="F230" s="39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7"/>
        <v>0</v>
      </c>
      <c r="I230" s="12"/>
    </row>
    <row r="231" spans="1:9" ht="12.4" hidden="1" customHeight="1">
      <c r="A231" s="11"/>
      <c r="B231" s="1"/>
      <c r="C231" s="35"/>
      <c r="D231" s="150"/>
      <c r="E231" s="151"/>
      <c r="F231" s="39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7"/>
        <v>0</v>
      </c>
      <c r="I231" s="12"/>
    </row>
    <row r="232" spans="1:9" ht="12" hidden="1" customHeight="1">
      <c r="A232" s="11"/>
      <c r="B232" s="1"/>
      <c r="C232" s="34"/>
      <c r="D232" s="150"/>
      <c r="E232" s="151"/>
      <c r="F232" s="39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7"/>
        <v>0</v>
      </c>
      <c r="I232" s="12"/>
    </row>
    <row r="233" spans="1:9" ht="12.4" hidden="1" customHeight="1">
      <c r="A233" s="11"/>
      <c r="B233" s="1"/>
      <c r="C233" s="34"/>
      <c r="D233" s="150"/>
      <c r="E233" s="151"/>
      <c r="F233" s="39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7"/>
        <v>0</v>
      </c>
      <c r="I233" s="12"/>
    </row>
    <row r="234" spans="1:9" ht="12.4" hidden="1" customHeight="1">
      <c r="A234" s="11"/>
      <c r="B234" s="1"/>
      <c r="C234" s="34"/>
      <c r="D234" s="150"/>
      <c r="E234" s="151"/>
      <c r="F234" s="39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7"/>
        <v>0</v>
      </c>
      <c r="I234" s="12"/>
    </row>
    <row r="235" spans="1:9" ht="12.4" hidden="1" customHeight="1">
      <c r="A235" s="11"/>
      <c r="B235" s="1"/>
      <c r="C235" s="34"/>
      <c r="D235" s="150"/>
      <c r="E235" s="151"/>
      <c r="F235" s="39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7"/>
        <v>0</v>
      </c>
      <c r="I235" s="12"/>
    </row>
    <row r="236" spans="1:9" ht="12.4" hidden="1" customHeight="1">
      <c r="A236" s="11"/>
      <c r="B236" s="1"/>
      <c r="C236" s="34"/>
      <c r="D236" s="150"/>
      <c r="E236" s="151"/>
      <c r="F236" s="39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7"/>
        <v>0</v>
      </c>
      <c r="I236" s="12"/>
    </row>
    <row r="237" spans="1:9" ht="12.4" hidden="1" customHeight="1">
      <c r="A237" s="11"/>
      <c r="B237" s="1"/>
      <c r="C237" s="34"/>
      <c r="D237" s="150"/>
      <c r="E237" s="151"/>
      <c r="F237" s="39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7"/>
        <v>0</v>
      </c>
      <c r="I237" s="12"/>
    </row>
    <row r="238" spans="1:9" ht="12.4" hidden="1" customHeight="1">
      <c r="A238" s="11"/>
      <c r="B238" s="1"/>
      <c r="C238" s="34"/>
      <c r="D238" s="150"/>
      <c r="E238" s="151"/>
      <c r="F238" s="39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7"/>
        <v>0</v>
      </c>
      <c r="I238" s="12"/>
    </row>
    <row r="239" spans="1:9" ht="12.4" hidden="1" customHeight="1">
      <c r="A239" s="11"/>
      <c r="B239" s="1"/>
      <c r="C239" s="34"/>
      <c r="D239" s="150"/>
      <c r="E239" s="151"/>
      <c r="F239" s="39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7"/>
        <v>0</v>
      </c>
      <c r="I239" s="12"/>
    </row>
    <row r="240" spans="1:9" ht="12.4" hidden="1" customHeight="1">
      <c r="A240" s="11"/>
      <c r="B240" s="1"/>
      <c r="C240" s="34"/>
      <c r="D240" s="150"/>
      <c r="E240" s="151"/>
      <c r="F240" s="39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7"/>
        <v>0</v>
      </c>
      <c r="I240" s="12"/>
    </row>
    <row r="241" spans="1:9" ht="12.4" hidden="1" customHeight="1">
      <c r="A241" s="11"/>
      <c r="B241" s="1"/>
      <c r="C241" s="34"/>
      <c r="D241" s="150"/>
      <c r="E241" s="151"/>
      <c r="F241" s="39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7"/>
        <v>0</v>
      </c>
      <c r="I241" s="12"/>
    </row>
    <row r="242" spans="1:9" ht="12.4" hidden="1" customHeight="1">
      <c r="A242" s="11"/>
      <c r="B242" s="1"/>
      <c r="C242" s="34"/>
      <c r="D242" s="150"/>
      <c r="E242" s="151"/>
      <c r="F242" s="39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7"/>
        <v>0</v>
      </c>
      <c r="I242" s="12"/>
    </row>
    <row r="243" spans="1:9" ht="12.4" hidden="1" customHeight="1">
      <c r="A243" s="11"/>
      <c r="B243" s="1"/>
      <c r="C243" s="34"/>
      <c r="D243" s="150"/>
      <c r="E243" s="151"/>
      <c r="F243" s="39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7"/>
        <v>0</v>
      </c>
      <c r="I243" s="12"/>
    </row>
    <row r="244" spans="1:9" ht="12.4" hidden="1" customHeight="1">
      <c r="A244" s="11"/>
      <c r="B244" s="1"/>
      <c r="C244" s="34"/>
      <c r="D244" s="150"/>
      <c r="E244" s="151"/>
      <c r="F244" s="39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7"/>
        <v>0</v>
      </c>
      <c r="I244" s="12"/>
    </row>
    <row r="245" spans="1:9" ht="12.4" hidden="1" customHeight="1">
      <c r="A245" s="11"/>
      <c r="B245" s="1"/>
      <c r="C245" s="34"/>
      <c r="D245" s="150"/>
      <c r="E245" s="151"/>
      <c r="F245" s="39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7"/>
        <v>0</v>
      </c>
      <c r="I245" s="12"/>
    </row>
    <row r="246" spans="1:9" ht="12.4" hidden="1" customHeight="1">
      <c r="A246" s="11"/>
      <c r="B246" s="1"/>
      <c r="C246" s="34"/>
      <c r="D246" s="150"/>
      <c r="E246" s="151"/>
      <c r="F246" s="39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7"/>
        <v>0</v>
      </c>
      <c r="I246" s="12"/>
    </row>
    <row r="247" spans="1:9" ht="12.4" hidden="1" customHeight="1">
      <c r="A247" s="11"/>
      <c r="B247" s="1"/>
      <c r="C247" s="34"/>
      <c r="D247" s="150"/>
      <c r="E247" s="151"/>
      <c r="F247" s="39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7"/>
        <v>0</v>
      </c>
      <c r="I247" s="12"/>
    </row>
    <row r="248" spans="1:9" ht="12.4" hidden="1" customHeight="1">
      <c r="A248" s="11"/>
      <c r="B248" s="1"/>
      <c r="C248" s="34"/>
      <c r="D248" s="150"/>
      <c r="E248" s="151"/>
      <c r="F248" s="39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7"/>
        <v>0</v>
      </c>
      <c r="I248" s="12"/>
    </row>
    <row r="249" spans="1:9" ht="12.4" hidden="1" customHeight="1">
      <c r="A249" s="11"/>
      <c r="B249" s="1"/>
      <c r="C249" s="34"/>
      <c r="D249" s="150"/>
      <c r="E249" s="151"/>
      <c r="F249" s="39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7"/>
        <v>0</v>
      </c>
      <c r="I249" s="12"/>
    </row>
    <row r="250" spans="1:9" ht="12.4" hidden="1" customHeight="1">
      <c r="A250" s="11"/>
      <c r="B250" s="1"/>
      <c r="C250" s="34"/>
      <c r="D250" s="150"/>
      <c r="E250" s="151"/>
      <c r="F250" s="39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7"/>
        <v>0</v>
      </c>
      <c r="I250" s="12"/>
    </row>
    <row r="251" spans="1:9" ht="12.4" hidden="1" customHeight="1">
      <c r="A251" s="11"/>
      <c r="B251" s="1"/>
      <c r="C251" s="34"/>
      <c r="D251" s="150"/>
      <c r="E251" s="151"/>
      <c r="F251" s="39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7"/>
        <v>0</v>
      </c>
      <c r="I251" s="12"/>
    </row>
    <row r="252" spans="1:9" ht="12.4" hidden="1" customHeight="1">
      <c r="A252" s="11"/>
      <c r="B252" s="1"/>
      <c r="C252" s="34"/>
      <c r="D252" s="150"/>
      <c r="E252" s="151"/>
      <c r="F252" s="39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7"/>
        <v>0</v>
      </c>
      <c r="I252" s="12"/>
    </row>
    <row r="253" spans="1:9" ht="12.4" hidden="1" customHeight="1">
      <c r="A253" s="11"/>
      <c r="B253" s="1"/>
      <c r="C253" s="34"/>
      <c r="D253" s="150"/>
      <c r="E253" s="151"/>
      <c r="F253" s="39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7"/>
        <v>0</v>
      </c>
      <c r="I253" s="12"/>
    </row>
    <row r="254" spans="1:9" ht="12.4" hidden="1" customHeight="1">
      <c r="A254" s="11"/>
      <c r="B254" s="1"/>
      <c r="C254" s="34"/>
      <c r="D254" s="150"/>
      <c r="E254" s="151"/>
      <c r="F254" s="39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7"/>
        <v>0</v>
      </c>
      <c r="I254" s="12"/>
    </row>
    <row r="255" spans="1:9" ht="12.4" hidden="1" customHeight="1">
      <c r="A255" s="11"/>
      <c r="B255" s="1"/>
      <c r="C255" s="34"/>
      <c r="D255" s="150"/>
      <c r="E255" s="151"/>
      <c r="F255" s="39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7"/>
        <v>0</v>
      </c>
      <c r="I255" s="12"/>
    </row>
    <row r="256" spans="1:9" ht="12.4" hidden="1" customHeight="1">
      <c r="A256" s="11"/>
      <c r="B256" s="1"/>
      <c r="C256" s="34"/>
      <c r="D256" s="150"/>
      <c r="E256" s="151"/>
      <c r="F256" s="39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7"/>
        <v>0</v>
      </c>
      <c r="I256" s="12"/>
    </row>
    <row r="257" spans="1:9" ht="12.4" hidden="1" customHeight="1">
      <c r="A257" s="11"/>
      <c r="B257" s="1"/>
      <c r="C257" s="34"/>
      <c r="D257" s="150"/>
      <c r="E257" s="151"/>
      <c r="F257" s="39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7"/>
        <v>0</v>
      </c>
      <c r="I257" s="12"/>
    </row>
    <row r="258" spans="1:9" ht="12.4" hidden="1" customHeight="1">
      <c r="A258" s="11"/>
      <c r="B258" s="1"/>
      <c r="C258" s="34"/>
      <c r="D258" s="150"/>
      <c r="E258" s="151"/>
      <c r="F258" s="39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7"/>
        <v>0</v>
      </c>
      <c r="I258" s="12"/>
    </row>
    <row r="259" spans="1:9" ht="12.4" hidden="1" customHeight="1">
      <c r="A259" s="11"/>
      <c r="B259" s="1"/>
      <c r="C259" s="35"/>
      <c r="D259" s="150"/>
      <c r="E259" s="151"/>
      <c r="F259" s="39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>ROUND(IF(ISNUMBER(B259), G259*B259, 0),5)</f>
        <v>0</v>
      </c>
      <c r="I259" s="12"/>
    </row>
    <row r="260" spans="1:9" ht="12" hidden="1" customHeight="1">
      <c r="A260" s="11"/>
      <c r="B260" s="1"/>
      <c r="C260" s="34"/>
      <c r="D260" s="150"/>
      <c r="E260" s="151"/>
      <c r="F260" s="39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ref="H260:H310" si="8">ROUND(IF(ISNUMBER(B260), G260*B260, 0),5)</f>
        <v>0</v>
      </c>
      <c r="I260" s="12"/>
    </row>
    <row r="261" spans="1:9" ht="12.4" hidden="1" customHeight="1">
      <c r="A261" s="11"/>
      <c r="B261" s="1"/>
      <c r="C261" s="34"/>
      <c r="D261" s="150"/>
      <c r="E261" s="151"/>
      <c r="F261" s="39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8"/>
        <v>0</v>
      </c>
      <c r="I261" s="12"/>
    </row>
    <row r="262" spans="1:9" ht="12.4" hidden="1" customHeight="1">
      <c r="A262" s="11"/>
      <c r="B262" s="1"/>
      <c r="C262" s="34"/>
      <c r="D262" s="150"/>
      <c r="E262" s="151"/>
      <c r="F262" s="39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8"/>
        <v>0</v>
      </c>
      <c r="I262" s="12"/>
    </row>
    <row r="263" spans="1:9" ht="12.4" hidden="1" customHeight="1">
      <c r="A263" s="11"/>
      <c r="B263" s="1"/>
      <c r="C263" s="34"/>
      <c r="D263" s="150"/>
      <c r="E263" s="151"/>
      <c r="F263" s="39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8"/>
        <v>0</v>
      </c>
      <c r="I263" s="12"/>
    </row>
    <row r="264" spans="1:9" ht="12.4" hidden="1" customHeight="1">
      <c r="A264" s="11"/>
      <c r="B264" s="1"/>
      <c r="C264" s="34"/>
      <c r="D264" s="150"/>
      <c r="E264" s="151"/>
      <c r="F264" s="39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8"/>
        <v>0</v>
      </c>
      <c r="I264" s="12"/>
    </row>
    <row r="265" spans="1:9" ht="12.4" hidden="1" customHeight="1">
      <c r="A265" s="11"/>
      <c r="B265" s="1"/>
      <c r="C265" s="34"/>
      <c r="D265" s="150"/>
      <c r="E265" s="151"/>
      <c r="F265" s="39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8"/>
        <v>0</v>
      </c>
      <c r="I265" s="12"/>
    </row>
    <row r="266" spans="1:9" ht="12.4" hidden="1" customHeight="1">
      <c r="A266" s="11"/>
      <c r="B266" s="1"/>
      <c r="C266" s="34"/>
      <c r="D266" s="150"/>
      <c r="E266" s="151"/>
      <c r="F266" s="39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8"/>
        <v>0</v>
      </c>
      <c r="I266" s="12"/>
    </row>
    <row r="267" spans="1:9" ht="12.4" hidden="1" customHeight="1">
      <c r="A267" s="11"/>
      <c r="B267" s="1"/>
      <c r="C267" s="34"/>
      <c r="D267" s="150"/>
      <c r="E267" s="151"/>
      <c r="F267" s="39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8"/>
        <v>0</v>
      </c>
      <c r="I267" s="12"/>
    </row>
    <row r="268" spans="1:9" ht="12.4" hidden="1" customHeight="1">
      <c r="A268" s="11"/>
      <c r="B268" s="1"/>
      <c r="C268" s="34"/>
      <c r="D268" s="150"/>
      <c r="E268" s="151"/>
      <c r="F268" s="39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8"/>
        <v>0</v>
      </c>
      <c r="I268" s="12"/>
    </row>
    <row r="269" spans="1:9" ht="12.4" hidden="1" customHeight="1">
      <c r="A269" s="11"/>
      <c r="B269" s="1"/>
      <c r="C269" s="34"/>
      <c r="D269" s="150"/>
      <c r="E269" s="151"/>
      <c r="F269" s="39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8"/>
        <v>0</v>
      </c>
      <c r="I269" s="12"/>
    </row>
    <row r="270" spans="1:9" ht="12.4" hidden="1" customHeight="1">
      <c r="A270" s="11"/>
      <c r="B270" s="1"/>
      <c r="C270" s="34"/>
      <c r="D270" s="150"/>
      <c r="E270" s="151"/>
      <c r="F270" s="39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8"/>
        <v>0</v>
      </c>
      <c r="I270" s="12"/>
    </row>
    <row r="271" spans="1:9" ht="12.4" hidden="1" customHeight="1">
      <c r="A271" s="11"/>
      <c r="B271" s="1"/>
      <c r="C271" s="34"/>
      <c r="D271" s="150"/>
      <c r="E271" s="151"/>
      <c r="F271" s="39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8"/>
        <v>0</v>
      </c>
      <c r="I271" s="12"/>
    </row>
    <row r="272" spans="1:9" ht="12.4" hidden="1" customHeight="1">
      <c r="A272" s="11"/>
      <c r="B272" s="1"/>
      <c r="C272" s="34"/>
      <c r="D272" s="150"/>
      <c r="E272" s="151"/>
      <c r="F272" s="39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8"/>
        <v>0</v>
      </c>
      <c r="I272" s="12"/>
    </row>
    <row r="273" spans="1:9" ht="12.4" hidden="1" customHeight="1">
      <c r="A273" s="11"/>
      <c r="B273" s="1"/>
      <c r="C273" s="34"/>
      <c r="D273" s="150"/>
      <c r="E273" s="151"/>
      <c r="F273" s="39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8"/>
        <v>0</v>
      </c>
      <c r="I273" s="12"/>
    </row>
    <row r="274" spans="1:9" ht="12.4" hidden="1" customHeight="1">
      <c r="A274" s="11"/>
      <c r="B274" s="1"/>
      <c r="C274" s="34"/>
      <c r="D274" s="150"/>
      <c r="E274" s="151"/>
      <c r="F274" s="39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8"/>
        <v>0</v>
      </c>
      <c r="I274" s="12"/>
    </row>
    <row r="275" spans="1:9" ht="12.4" hidden="1" customHeight="1">
      <c r="A275" s="11"/>
      <c r="B275" s="1"/>
      <c r="C275" s="34"/>
      <c r="D275" s="150"/>
      <c r="E275" s="151"/>
      <c r="F275" s="39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8"/>
        <v>0</v>
      </c>
      <c r="I275" s="12"/>
    </row>
    <row r="276" spans="1:9" ht="12.4" hidden="1" customHeight="1">
      <c r="A276" s="11"/>
      <c r="B276" s="1"/>
      <c r="C276" s="34"/>
      <c r="D276" s="150"/>
      <c r="E276" s="151"/>
      <c r="F276" s="39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8"/>
        <v>0</v>
      </c>
      <c r="I276" s="12"/>
    </row>
    <row r="277" spans="1:9" ht="12.4" hidden="1" customHeight="1">
      <c r="A277" s="11"/>
      <c r="B277" s="1"/>
      <c r="C277" s="34"/>
      <c r="D277" s="150"/>
      <c r="E277" s="151"/>
      <c r="F277" s="39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8"/>
        <v>0</v>
      </c>
      <c r="I277" s="12"/>
    </row>
    <row r="278" spans="1:9" ht="12.4" hidden="1" customHeight="1">
      <c r="A278" s="11"/>
      <c r="B278" s="1"/>
      <c r="C278" s="34"/>
      <c r="D278" s="150"/>
      <c r="E278" s="151"/>
      <c r="F278" s="39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8"/>
        <v>0</v>
      </c>
      <c r="I278" s="12"/>
    </row>
    <row r="279" spans="1:9" ht="12.4" hidden="1" customHeight="1">
      <c r="A279" s="11"/>
      <c r="B279" s="1"/>
      <c r="C279" s="34"/>
      <c r="D279" s="150"/>
      <c r="E279" s="151"/>
      <c r="F279" s="39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8"/>
        <v>0</v>
      </c>
      <c r="I279" s="12"/>
    </row>
    <row r="280" spans="1:9" ht="12.4" hidden="1" customHeight="1">
      <c r="A280" s="11"/>
      <c r="B280" s="1"/>
      <c r="C280" s="34"/>
      <c r="D280" s="150"/>
      <c r="E280" s="151"/>
      <c r="F280" s="39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8"/>
        <v>0</v>
      </c>
      <c r="I280" s="12"/>
    </row>
    <row r="281" spans="1:9" ht="12.4" hidden="1" customHeight="1">
      <c r="A281" s="11"/>
      <c r="B281" s="1"/>
      <c r="C281" s="34"/>
      <c r="D281" s="150"/>
      <c r="E281" s="151"/>
      <c r="F281" s="39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8"/>
        <v>0</v>
      </c>
      <c r="I281" s="12"/>
    </row>
    <row r="282" spans="1:9" ht="12.4" hidden="1" customHeight="1">
      <c r="A282" s="11"/>
      <c r="B282" s="1"/>
      <c r="C282" s="34"/>
      <c r="D282" s="150"/>
      <c r="E282" s="151"/>
      <c r="F282" s="39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8"/>
        <v>0</v>
      </c>
      <c r="I282" s="12"/>
    </row>
    <row r="283" spans="1:9" ht="12.4" hidden="1" customHeight="1">
      <c r="A283" s="11"/>
      <c r="B283" s="1"/>
      <c r="C283" s="35"/>
      <c r="D283" s="150"/>
      <c r="E283" s="151"/>
      <c r="F283" s="39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8"/>
        <v>0</v>
      </c>
      <c r="I283" s="12"/>
    </row>
    <row r="284" spans="1:9" ht="12" hidden="1" customHeight="1">
      <c r="A284" s="11"/>
      <c r="B284" s="1"/>
      <c r="C284" s="34"/>
      <c r="D284" s="150"/>
      <c r="E284" s="151"/>
      <c r="F284" s="39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8"/>
        <v>0</v>
      </c>
      <c r="I284" s="12"/>
    </row>
    <row r="285" spans="1:9" ht="12.4" hidden="1" customHeight="1">
      <c r="A285" s="11"/>
      <c r="B285" s="1"/>
      <c r="C285" s="34"/>
      <c r="D285" s="150"/>
      <c r="E285" s="151"/>
      <c r="F285" s="39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8"/>
        <v>0</v>
      </c>
      <c r="I285" s="12"/>
    </row>
    <row r="286" spans="1:9" ht="12.4" hidden="1" customHeight="1">
      <c r="A286" s="11"/>
      <c r="B286" s="1"/>
      <c r="C286" s="34"/>
      <c r="D286" s="150"/>
      <c r="E286" s="151"/>
      <c r="F286" s="39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8"/>
        <v>0</v>
      </c>
      <c r="I286" s="12"/>
    </row>
    <row r="287" spans="1:9" ht="12.4" hidden="1" customHeight="1">
      <c r="A287" s="11"/>
      <c r="B287" s="1"/>
      <c r="C287" s="34"/>
      <c r="D287" s="150"/>
      <c r="E287" s="151"/>
      <c r="F287" s="39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8"/>
        <v>0</v>
      </c>
      <c r="I287" s="12"/>
    </row>
    <row r="288" spans="1:9" ht="12.4" hidden="1" customHeight="1">
      <c r="A288" s="11"/>
      <c r="B288" s="1"/>
      <c r="C288" s="34"/>
      <c r="D288" s="150"/>
      <c r="E288" s="151"/>
      <c r="F288" s="39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8"/>
        <v>0</v>
      </c>
      <c r="I288" s="12"/>
    </row>
    <row r="289" spans="1:9" ht="12.4" hidden="1" customHeight="1">
      <c r="A289" s="11"/>
      <c r="B289" s="1"/>
      <c r="C289" s="34"/>
      <c r="D289" s="150"/>
      <c r="E289" s="151"/>
      <c r="F289" s="39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8"/>
        <v>0</v>
      </c>
      <c r="I289" s="12"/>
    </row>
    <row r="290" spans="1:9" ht="12.4" hidden="1" customHeight="1">
      <c r="A290" s="11"/>
      <c r="B290" s="1"/>
      <c r="C290" s="34"/>
      <c r="D290" s="150"/>
      <c r="E290" s="151"/>
      <c r="F290" s="39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8"/>
        <v>0</v>
      </c>
      <c r="I290" s="12"/>
    </row>
    <row r="291" spans="1:9" ht="12.4" hidden="1" customHeight="1">
      <c r="A291" s="11"/>
      <c r="B291" s="1"/>
      <c r="C291" s="34"/>
      <c r="D291" s="150"/>
      <c r="E291" s="151"/>
      <c r="F291" s="39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8"/>
        <v>0</v>
      </c>
      <c r="I291" s="12"/>
    </row>
    <row r="292" spans="1:9" ht="12.4" hidden="1" customHeight="1">
      <c r="A292" s="11"/>
      <c r="B292" s="1"/>
      <c r="C292" s="34"/>
      <c r="D292" s="150"/>
      <c r="E292" s="151"/>
      <c r="F292" s="39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8"/>
        <v>0</v>
      </c>
      <c r="I292" s="12"/>
    </row>
    <row r="293" spans="1:9" ht="12.4" hidden="1" customHeight="1">
      <c r="A293" s="11"/>
      <c r="B293" s="1"/>
      <c r="C293" s="34"/>
      <c r="D293" s="150"/>
      <c r="E293" s="151"/>
      <c r="F293" s="39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8"/>
        <v>0</v>
      </c>
      <c r="I293" s="12"/>
    </row>
    <row r="294" spans="1:9" ht="12.4" hidden="1" customHeight="1">
      <c r="A294" s="11"/>
      <c r="B294" s="1"/>
      <c r="C294" s="34"/>
      <c r="D294" s="150"/>
      <c r="E294" s="151"/>
      <c r="F294" s="39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8"/>
        <v>0</v>
      </c>
      <c r="I294" s="12"/>
    </row>
    <row r="295" spans="1:9" ht="12.4" hidden="1" customHeight="1">
      <c r="A295" s="11"/>
      <c r="B295" s="1"/>
      <c r="C295" s="34"/>
      <c r="D295" s="150"/>
      <c r="E295" s="151"/>
      <c r="F295" s="39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8"/>
        <v>0</v>
      </c>
      <c r="I295" s="12"/>
    </row>
    <row r="296" spans="1:9" ht="12.4" hidden="1" customHeight="1">
      <c r="A296" s="11"/>
      <c r="B296" s="1"/>
      <c r="C296" s="34"/>
      <c r="D296" s="150"/>
      <c r="E296" s="151"/>
      <c r="F296" s="39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8"/>
        <v>0</v>
      </c>
      <c r="I296" s="12"/>
    </row>
    <row r="297" spans="1:9" ht="12.4" hidden="1" customHeight="1">
      <c r="A297" s="11"/>
      <c r="B297" s="1"/>
      <c r="C297" s="34"/>
      <c r="D297" s="150"/>
      <c r="E297" s="151"/>
      <c r="F297" s="39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8"/>
        <v>0</v>
      </c>
      <c r="I297" s="12"/>
    </row>
    <row r="298" spans="1:9" ht="12.4" hidden="1" customHeight="1">
      <c r="A298" s="11"/>
      <c r="B298" s="1"/>
      <c r="C298" s="34"/>
      <c r="D298" s="150"/>
      <c r="E298" s="151"/>
      <c r="F298" s="39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8"/>
        <v>0</v>
      </c>
      <c r="I298" s="12"/>
    </row>
    <row r="299" spans="1:9" ht="12.4" hidden="1" customHeight="1">
      <c r="A299" s="11"/>
      <c r="B299" s="1"/>
      <c r="C299" s="34"/>
      <c r="D299" s="150"/>
      <c r="E299" s="151"/>
      <c r="F299" s="39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8"/>
        <v>0</v>
      </c>
      <c r="I299" s="12"/>
    </row>
    <row r="300" spans="1:9" ht="12.4" hidden="1" customHeight="1">
      <c r="A300" s="11"/>
      <c r="B300" s="1"/>
      <c r="C300" s="34"/>
      <c r="D300" s="150"/>
      <c r="E300" s="151"/>
      <c r="F300" s="39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8"/>
        <v>0</v>
      </c>
      <c r="I300" s="12"/>
    </row>
    <row r="301" spans="1:9" ht="12.4" hidden="1" customHeight="1">
      <c r="A301" s="11"/>
      <c r="B301" s="1"/>
      <c r="C301" s="34"/>
      <c r="D301" s="150"/>
      <c r="E301" s="151"/>
      <c r="F301" s="39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8"/>
        <v>0</v>
      </c>
      <c r="I301" s="12"/>
    </row>
    <row r="302" spans="1:9" ht="12.4" hidden="1" customHeight="1">
      <c r="A302" s="11"/>
      <c r="B302" s="1"/>
      <c r="C302" s="34"/>
      <c r="D302" s="150"/>
      <c r="E302" s="151"/>
      <c r="F302" s="39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8"/>
        <v>0</v>
      </c>
      <c r="I302" s="12"/>
    </row>
    <row r="303" spans="1:9" ht="12.4" hidden="1" customHeight="1">
      <c r="A303" s="11"/>
      <c r="B303" s="1"/>
      <c r="C303" s="34"/>
      <c r="D303" s="150"/>
      <c r="E303" s="151"/>
      <c r="F303" s="39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8"/>
        <v>0</v>
      </c>
      <c r="I303" s="12"/>
    </row>
    <row r="304" spans="1:9" ht="12.4" hidden="1" customHeight="1">
      <c r="A304" s="11"/>
      <c r="B304" s="1"/>
      <c r="C304" s="34"/>
      <c r="D304" s="150"/>
      <c r="E304" s="151"/>
      <c r="F304" s="39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8"/>
        <v>0</v>
      </c>
      <c r="I304" s="12"/>
    </row>
    <row r="305" spans="1:9" ht="12.4" hidden="1" customHeight="1">
      <c r="A305" s="11"/>
      <c r="B305" s="1"/>
      <c r="C305" s="34"/>
      <c r="D305" s="150"/>
      <c r="E305" s="151"/>
      <c r="F305" s="39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8"/>
        <v>0</v>
      </c>
      <c r="I305" s="12"/>
    </row>
    <row r="306" spans="1:9" ht="12.4" hidden="1" customHeight="1">
      <c r="A306" s="11"/>
      <c r="B306" s="1"/>
      <c r="C306" s="34"/>
      <c r="D306" s="150"/>
      <c r="E306" s="151"/>
      <c r="F306" s="39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4"/>
      <c r="D307" s="150"/>
      <c r="E307" s="151"/>
      <c r="F307" s="39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4"/>
      <c r="D308" s="150"/>
      <c r="E308" s="151"/>
      <c r="F308" s="39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4"/>
      <c r="D309" s="150"/>
      <c r="E309" s="151"/>
      <c r="F309" s="39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4"/>
      <c r="D310" s="150"/>
      <c r="E310" s="151"/>
      <c r="F310" s="39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5"/>
      <c r="D311" s="150"/>
      <c r="E311" s="151"/>
      <c r="F311" s="39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>ROUND(IF(ISNUMBER(B311), G311*B311, 0),5)</f>
        <v>0</v>
      </c>
      <c r="I311" s="12"/>
    </row>
    <row r="312" spans="1:9" ht="12" hidden="1" customHeight="1">
      <c r="A312" s="11"/>
      <c r="B312" s="1"/>
      <c r="C312" s="34"/>
      <c r="D312" s="150"/>
      <c r="E312" s="151"/>
      <c r="F312" s="39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ref="H312:H366" si="9">ROUND(IF(ISNUMBER(B312), G312*B312, 0),5)</f>
        <v>0</v>
      </c>
      <c r="I312" s="12"/>
    </row>
    <row r="313" spans="1:9" ht="12.4" hidden="1" customHeight="1">
      <c r="A313" s="11"/>
      <c r="B313" s="1"/>
      <c r="C313" s="34"/>
      <c r="D313" s="150"/>
      <c r="E313" s="151"/>
      <c r="F313" s="39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9"/>
        <v>0</v>
      </c>
      <c r="I313" s="12"/>
    </row>
    <row r="314" spans="1:9" ht="12.4" hidden="1" customHeight="1">
      <c r="A314" s="11"/>
      <c r="B314" s="1"/>
      <c r="C314" s="34"/>
      <c r="D314" s="150"/>
      <c r="E314" s="151"/>
      <c r="F314" s="39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9"/>
        <v>0</v>
      </c>
      <c r="I314" s="12"/>
    </row>
    <row r="315" spans="1:9" ht="12.4" hidden="1" customHeight="1">
      <c r="A315" s="11"/>
      <c r="B315" s="1"/>
      <c r="C315" s="34"/>
      <c r="D315" s="150"/>
      <c r="E315" s="151"/>
      <c r="F315" s="39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9"/>
        <v>0</v>
      </c>
      <c r="I315" s="12"/>
    </row>
    <row r="316" spans="1:9" ht="12.4" hidden="1" customHeight="1">
      <c r="A316" s="11"/>
      <c r="B316" s="1"/>
      <c r="C316" s="34"/>
      <c r="D316" s="150"/>
      <c r="E316" s="151"/>
      <c r="F316" s="39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9"/>
        <v>0</v>
      </c>
      <c r="I316" s="12"/>
    </row>
    <row r="317" spans="1:9" ht="12.4" hidden="1" customHeight="1">
      <c r="A317" s="11"/>
      <c r="B317" s="1"/>
      <c r="C317" s="34"/>
      <c r="D317" s="150"/>
      <c r="E317" s="151"/>
      <c r="F317" s="39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9"/>
        <v>0</v>
      </c>
      <c r="I317" s="12"/>
    </row>
    <row r="318" spans="1:9" ht="12.4" hidden="1" customHeight="1">
      <c r="A318" s="11"/>
      <c r="B318" s="1"/>
      <c r="C318" s="34"/>
      <c r="D318" s="150"/>
      <c r="E318" s="151"/>
      <c r="F318" s="39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9"/>
        <v>0</v>
      </c>
      <c r="I318" s="12"/>
    </row>
    <row r="319" spans="1:9" ht="12.4" hidden="1" customHeight="1">
      <c r="A319" s="11"/>
      <c r="B319" s="1"/>
      <c r="C319" s="34"/>
      <c r="D319" s="150"/>
      <c r="E319" s="151"/>
      <c r="F319" s="39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9"/>
        <v>0</v>
      </c>
      <c r="I319" s="12"/>
    </row>
    <row r="320" spans="1:9" ht="12.4" hidden="1" customHeight="1">
      <c r="A320" s="11"/>
      <c r="B320" s="1"/>
      <c r="C320" s="34"/>
      <c r="D320" s="150"/>
      <c r="E320" s="151"/>
      <c r="F320" s="39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9"/>
        <v>0</v>
      </c>
      <c r="I320" s="12"/>
    </row>
    <row r="321" spans="1:9" ht="12.4" hidden="1" customHeight="1">
      <c r="A321" s="11"/>
      <c r="B321" s="1"/>
      <c r="C321" s="34"/>
      <c r="D321" s="150"/>
      <c r="E321" s="151"/>
      <c r="F321" s="39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9"/>
        <v>0</v>
      </c>
      <c r="I321" s="12"/>
    </row>
    <row r="322" spans="1:9" ht="12.4" hidden="1" customHeight="1">
      <c r="A322" s="11"/>
      <c r="B322" s="1"/>
      <c r="C322" s="34"/>
      <c r="D322" s="150"/>
      <c r="E322" s="151"/>
      <c r="F322" s="39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9"/>
        <v>0</v>
      </c>
      <c r="I322" s="12"/>
    </row>
    <row r="323" spans="1:9" ht="12.4" hidden="1" customHeight="1">
      <c r="A323" s="11"/>
      <c r="B323" s="1"/>
      <c r="C323" s="34"/>
      <c r="D323" s="150"/>
      <c r="E323" s="151"/>
      <c r="F323" s="39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9"/>
        <v>0</v>
      </c>
      <c r="I323" s="12"/>
    </row>
    <row r="324" spans="1:9" ht="12.4" hidden="1" customHeight="1">
      <c r="A324" s="11"/>
      <c r="B324" s="1"/>
      <c r="C324" s="34"/>
      <c r="D324" s="150"/>
      <c r="E324" s="151"/>
      <c r="F324" s="39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9"/>
        <v>0</v>
      </c>
      <c r="I324" s="12"/>
    </row>
    <row r="325" spans="1:9" ht="12.4" hidden="1" customHeight="1">
      <c r="A325" s="11"/>
      <c r="B325" s="1"/>
      <c r="C325" s="34"/>
      <c r="D325" s="150"/>
      <c r="E325" s="151"/>
      <c r="F325" s="39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9"/>
        <v>0</v>
      </c>
      <c r="I325" s="12"/>
    </row>
    <row r="326" spans="1:9" ht="12.4" hidden="1" customHeight="1">
      <c r="A326" s="11"/>
      <c r="B326" s="1"/>
      <c r="C326" s="34"/>
      <c r="D326" s="150"/>
      <c r="E326" s="151"/>
      <c r="F326" s="39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9"/>
        <v>0</v>
      </c>
      <c r="I326" s="12"/>
    </row>
    <row r="327" spans="1:9" ht="12.4" hidden="1" customHeight="1">
      <c r="A327" s="11"/>
      <c r="B327" s="1"/>
      <c r="C327" s="35"/>
      <c r="D327" s="150"/>
      <c r="E327" s="151"/>
      <c r="F327" s="39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9"/>
        <v>0</v>
      </c>
      <c r="I327" s="12"/>
    </row>
    <row r="328" spans="1:9" ht="12.4" hidden="1" customHeight="1">
      <c r="A328" s="11"/>
      <c r="B328" s="1"/>
      <c r="C328" s="35"/>
      <c r="D328" s="150"/>
      <c r="E328" s="151"/>
      <c r="F328" s="39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9"/>
        <v>0</v>
      </c>
      <c r="I328" s="12"/>
    </row>
    <row r="329" spans="1:9" ht="12.4" hidden="1" customHeight="1">
      <c r="A329" s="11"/>
      <c r="B329" s="1"/>
      <c r="C329" s="34"/>
      <c r="D329" s="150"/>
      <c r="E329" s="151"/>
      <c r="F329" s="39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9"/>
        <v>0</v>
      </c>
      <c r="I329" s="12"/>
    </row>
    <row r="330" spans="1:9" ht="12.4" hidden="1" customHeight="1">
      <c r="A330" s="11"/>
      <c r="B330" s="1"/>
      <c r="C330" s="34"/>
      <c r="D330" s="150"/>
      <c r="E330" s="151"/>
      <c r="F330" s="39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9"/>
        <v>0</v>
      </c>
      <c r="I330" s="12"/>
    </row>
    <row r="331" spans="1:9" ht="12.4" hidden="1" customHeight="1">
      <c r="A331" s="11"/>
      <c r="B331" s="1"/>
      <c r="C331" s="34"/>
      <c r="D331" s="150"/>
      <c r="E331" s="151"/>
      <c r="F331" s="39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9"/>
        <v>0</v>
      </c>
      <c r="I331" s="12"/>
    </row>
    <row r="332" spans="1:9" ht="12.4" hidden="1" customHeight="1">
      <c r="A332" s="11"/>
      <c r="B332" s="1"/>
      <c r="C332" s="34"/>
      <c r="D332" s="150"/>
      <c r="E332" s="151"/>
      <c r="F332" s="39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9"/>
        <v>0</v>
      </c>
      <c r="I332" s="12"/>
    </row>
    <row r="333" spans="1:9" ht="12.4" hidden="1" customHeight="1">
      <c r="A333" s="11"/>
      <c r="B333" s="1"/>
      <c r="C333" s="34"/>
      <c r="D333" s="150"/>
      <c r="E333" s="151"/>
      <c r="F333" s="39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9"/>
        <v>0</v>
      </c>
      <c r="I333" s="12"/>
    </row>
    <row r="334" spans="1:9" ht="12.4" hidden="1" customHeight="1">
      <c r="A334" s="11"/>
      <c r="B334" s="1"/>
      <c r="C334" s="34"/>
      <c r="D334" s="150"/>
      <c r="E334" s="151"/>
      <c r="F334" s="39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9"/>
        <v>0</v>
      </c>
      <c r="I334" s="12"/>
    </row>
    <row r="335" spans="1:9" ht="12.4" hidden="1" customHeight="1">
      <c r="A335" s="11"/>
      <c r="B335" s="1"/>
      <c r="C335" s="34"/>
      <c r="D335" s="150"/>
      <c r="E335" s="151"/>
      <c r="F335" s="39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9"/>
        <v>0</v>
      </c>
      <c r="I335" s="12"/>
    </row>
    <row r="336" spans="1:9" ht="12.4" hidden="1" customHeight="1">
      <c r="A336" s="11"/>
      <c r="B336" s="1"/>
      <c r="C336" s="34"/>
      <c r="D336" s="150"/>
      <c r="E336" s="151"/>
      <c r="F336" s="39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9"/>
        <v>0</v>
      </c>
      <c r="I336" s="12"/>
    </row>
    <row r="337" spans="1:9" ht="12.4" hidden="1" customHeight="1">
      <c r="A337" s="11"/>
      <c r="B337" s="1"/>
      <c r="C337" s="34"/>
      <c r="D337" s="150"/>
      <c r="E337" s="151"/>
      <c r="F337" s="39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9"/>
        <v>0</v>
      </c>
      <c r="I337" s="12"/>
    </row>
    <row r="338" spans="1:9" ht="12.4" hidden="1" customHeight="1">
      <c r="A338" s="11"/>
      <c r="B338" s="1"/>
      <c r="C338" s="34"/>
      <c r="D338" s="150"/>
      <c r="E338" s="151"/>
      <c r="F338" s="39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9"/>
        <v>0</v>
      </c>
      <c r="I338" s="12"/>
    </row>
    <row r="339" spans="1:9" ht="12.4" hidden="1" customHeight="1">
      <c r="A339" s="11"/>
      <c r="B339" s="1"/>
      <c r="C339" s="35"/>
      <c r="D339" s="150"/>
      <c r="E339" s="151"/>
      <c r="F339" s="39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9"/>
        <v>0</v>
      </c>
      <c r="I339" s="12"/>
    </row>
    <row r="340" spans="1:9" ht="12" hidden="1" customHeight="1">
      <c r="A340" s="11"/>
      <c r="B340" s="1"/>
      <c r="C340" s="34"/>
      <c r="D340" s="150"/>
      <c r="E340" s="151"/>
      <c r="F340" s="39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9"/>
        <v>0</v>
      </c>
      <c r="I340" s="12"/>
    </row>
    <row r="341" spans="1:9" ht="12.4" hidden="1" customHeight="1">
      <c r="A341" s="11"/>
      <c r="B341" s="1"/>
      <c r="C341" s="34"/>
      <c r="D341" s="150"/>
      <c r="E341" s="151"/>
      <c r="F341" s="39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9"/>
        <v>0</v>
      </c>
      <c r="I341" s="12"/>
    </row>
    <row r="342" spans="1:9" ht="12.4" hidden="1" customHeight="1">
      <c r="A342" s="11"/>
      <c r="B342" s="1"/>
      <c r="C342" s="34"/>
      <c r="D342" s="150"/>
      <c r="E342" s="151"/>
      <c r="F342" s="39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9"/>
        <v>0</v>
      </c>
      <c r="I342" s="12"/>
    </row>
    <row r="343" spans="1:9" ht="12.4" hidden="1" customHeight="1">
      <c r="A343" s="11"/>
      <c r="B343" s="1"/>
      <c r="C343" s="34"/>
      <c r="D343" s="150"/>
      <c r="E343" s="151"/>
      <c r="F343" s="39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9"/>
        <v>0</v>
      </c>
      <c r="I343" s="12"/>
    </row>
    <row r="344" spans="1:9" ht="12.4" hidden="1" customHeight="1">
      <c r="A344" s="11"/>
      <c r="B344" s="1"/>
      <c r="C344" s="34"/>
      <c r="D344" s="150"/>
      <c r="E344" s="151"/>
      <c r="F344" s="39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9"/>
        <v>0</v>
      </c>
      <c r="I344" s="12"/>
    </row>
    <row r="345" spans="1:9" ht="12.4" hidden="1" customHeight="1">
      <c r="A345" s="11"/>
      <c r="B345" s="1"/>
      <c r="C345" s="34"/>
      <c r="D345" s="150"/>
      <c r="E345" s="151"/>
      <c r="F345" s="39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4"/>
      <c r="D346" s="150"/>
      <c r="E346" s="151"/>
      <c r="F346" s="39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4"/>
      <c r="D347" s="150"/>
      <c r="E347" s="151"/>
      <c r="F347" s="39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4"/>
      <c r="D348" s="150"/>
      <c r="E348" s="151"/>
      <c r="F348" s="39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4"/>
      <c r="D349" s="150"/>
      <c r="E349" s="151"/>
      <c r="F349" s="39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4"/>
      <c r="D350" s="150"/>
      <c r="E350" s="151"/>
      <c r="F350" s="39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4"/>
      <c r="D351" s="150"/>
      <c r="E351" s="151"/>
      <c r="F351" s="39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4"/>
      <c r="D352" s="150"/>
      <c r="E352" s="151"/>
      <c r="F352" s="39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4"/>
      <c r="D353" s="150"/>
      <c r="E353" s="151"/>
      <c r="F353" s="39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4"/>
      <c r="D354" s="150"/>
      <c r="E354" s="151"/>
      <c r="F354" s="39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4"/>
      <c r="D355" s="150"/>
      <c r="E355" s="151"/>
      <c r="F355" s="39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4"/>
      <c r="D356" s="150"/>
      <c r="E356" s="151"/>
      <c r="F356" s="39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4"/>
      <c r="D357" s="150"/>
      <c r="E357" s="151"/>
      <c r="F357" s="39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4"/>
      <c r="D358" s="150"/>
      <c r="E358" s="151"/>
      <c r="F358" s="39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4"/>
      <c r="D359" s="150"/>
      <c r="E359" s="151"/>
      <c r="F359" s="39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4"/>
      <c r="D360" s="150"/>
      <c r="E360" s="151"/>
      <c r="F360" s="39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4"/>
      <c r="D361" s="150"/>
      <c r="E361" s="151"/>
      <c r="F361" s="39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4"/>
      <c r="D362" s="150"/>
      <c r="E362" s="151"/>
      <c r="F362" s="39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4"/>
      <c r="D363" s="150"/>
      <c r="E363" s="151"/>
      <c r="F363" s="39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4"/>
      <c r="D364" s="150"/>
      <c r="E364" s="151"/>
      <c r="F364" s="39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4"/>
      <c r="D365" s="150"/>
      <c r="E365" s="151"/>
      <c r="F365" s="39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4"/>
      <c r="D366" s="150"/>
      <c r="E366" s="151"/>
      <c r="F366" s="39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5"/>
      <c r="D367" s="150"/>
      <c r="E367" s="151"/>
      <c r="F367" s="39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>ROUND(IF(ISNUMBER(B367), G367*B367, 0),5)</f>
        <v>0</v>
      </c>
      <c r="I367" s="12"/>
    </row>
    <row r="368" spans="1:9" ht="12" hidden="1" customHeight="1">
      <c r="A368" s="11"/>
      <c r="B368" s="1"/>
      <c r="C368" s="34"/>
      <c r="D368" s="150"/>
      <c r="E368" s="151"/>
      <c r="F368" s="39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ref="H368:H418" si="10">ROUND(IF(ISNUMBER(B368), G368*B368, 0),5)</f>
        <v>0</v>
      </c>
      <c r="I368" s="12"/>
    </row>
    <row r="369" spans="1:9" ht="12.4" hidden="1" customHeight="1">
      <c r="A369" s="11"/>
      <c r="B369" s="1"/>
      <c r="C369" s="34"/>
      <c r="D369" s="150"/>
      <c r="E369" s="151"/>
      <c r="F369" s="39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10"/>
        <v>0</v>
      </c>
      <c r="I369" s="12"/>
    </row>
    <row r="370" spans="1:9" ht="12.4" hidden="1" customHeight="1">
      <c r="A370" s="11"/>
      <c r="B370" s="1"/>
      <c r="C370" s="34"/>
      <c r="D370" s="150"/>
      <c r="E370" s="151"/>
      <c r="F370" s="39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10"/>
        <v>0</v>
      </c>
      <c r="I370" s="12"/>
    </row>
    <row r="371" spans="1:9" ht="12.4" hidden="1" customHeight="1">
      <c r="A371" s="11"/>
      <c r="B371" s="1"/>
      <c r="C371" s="34"/>
      <c r="D371" s="150"/>
      <c r="E371" s="151"/>
      <c r="F371" s="39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10"/>
        <v>0</v>
      </c>
      <c r="I371" s="12"/>
    </row>
    <row r="372" spans="1:9" ht="12.4" hidden="1" customHeight="1">
      <c r="A372" s="11"/>
      <c r="B372" s="1"/>
      <c r="C372" s="34"/>
      <c r="D372" s="150"/>
      <c r="E372" s="151"/>
      <c r="F372" s="39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10"/>
        <v>0</v>
      </c>
      <c r="I372" s="12"/>
    </row>
    <row r="373" spans="1:9" ht="12.4" hidden="1" customHeight="1">
      <c r="A373" s="11"/>
      <c r="B373" s="1"/>
      <c r="C373" s="34"/>
      <c r="D373" s="150"/>
      <c r="E373" s="151"/>
      <c r="F373" s="39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10"/>
        <v>0</v>
      </c>
      <c r="I373" s="12"/>
    </row>
    <row r="374" spans="1:9" ht="12.4" hidden="1" customHeight="1">
      <c r="A374" s="11"/>
      <c r="B374" s="1"/>
      <c r="C374" s="34"/>
      <c r="D374" s="150"/>
      <c r="E374" s="151"/>
      <c r="F374" s="39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10"/>
        <v>0</v>
      </c>
      <c r="I374" s="12"/>
    </row>
    <row r="375" spans="1:9" ht="12.4" hidden="1" customHeight="1">
      <c r="A375" s="11"/>
      <c r="B375" s="1"/>
      <c r="C375" s="34"/>
      <c r="D375" s="150"/>
      <c r="E375" s="151"/>
      <c r="F375" s="39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10"/>
        <v>0</v>
      </c>
      <c r="I375" s="12"/>
    </row>
    <row r="376" spans="1:9" ht="12.4" hidden="1" customHeight="1">
      <c r="A376" s="11"/>
      <c r="B376" s="1"/>
      <c r="C376" s="34"/>
      <c r="D376" s="150"/>
      <c r="E376" s="151"/>
      <c r="F376" s="39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10"/>
        <v>0</v>
      </c>
      <c r="I376" s="12"/>
    </row>
    <row r="377" spans="1:9" ht="12.4" hidden="1" customHeight="1">
      <c r="A377" s="11"/>
      <c r="B377" s="1"/>
      <c r="C377" s="34"/>
      <c r="D377" s="150"/>
      <c r="E377" s="151"/>
      <c r="F377" s="39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10"/>
        <v>0</v>
      </c>
      <c r="I377" s="12"/>
    </row>
    <row r="378" spans="1:9" ht="12.4" hidden="1" customHeight="1">
      <c r="A378" s="11"/>
      <c r="B378" s="1"/>
      <c r="C378" s="34"/>
      <c r="D378" s="150"/>
      <c r="E378" s="151"/>
      <c r="F378" s="39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10"/>
        <v>0</v>
      </c>
      <c r="I378" s="12"/>
    </row>
    <row r="379" spans="1:9" ht="12.4" hidden="1" customHeight="1">
      <c r="A379" s="11"/>
      <c r="B379" s="1"/>
      <c r="C379" s="34"/>
      <c r="D379" s="150"/>
      <c r="E379" s="151"/>
      <c r="F379" s="39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10"/>
        <v>0</v>
      </c>
      <c r="I379" s="12"/>
    </row>
    <row r="380" spans="1:9" ht="12.4" hidden="1" customHeight="1">
      <c r="A380" s="11"/>
      <c r="B380" s="1"/>
      <c r="C380" s="34"/>
      <c r="D380" s="150"/>
      <c r="E380" s="151"/>
      <c r="F380" s="39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10"/>
        <v>0</v>
      </c>
      <c r="I380" s="12"/>
    </row>
    <row r="381" spans="1:9" ht="12.4" hidden="1" customHeight="1">
      <c r="A381" s="11"/>
      <c r="B381" s="1"/>
      <c r="C381" s="34"/>
      <c r="D381" s="150"/>
      <c r="E381" s="151"/>
      <c r="F381" s="39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10"/>
        <v>0</v>
      </c>
      <c r="I381" s="12"/>
    </row>
    <row r="382" spans="1:9" ht="12.4" hidden="1" customHeight="1">
      <c r="A382" s="11"/>
      <c r="B382" s="1"/>
      <c r="C382" s="34"/>
      <c r="D382" s="150"/>
      <c r="E382" s="151"/>
      <c r="F382" s="39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10"/>
        <v>0</v>
      </c>
      <c r="I382" s="12"/>
    </row>
    <row r="383" spans="1:9" ht="12.4" hidden="1" customHeight="1">
      <c r="A383" s="11"/>
      <c r="B383" s="1"/>
      <c r="C383" s="34"/>
      <c r="D383" s="150"/>
      <c r="E383" s="151"/>
      <c r="F383" s="39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10"/>
        <v>0</v>
      </c>
      <c r="I383" s="12"/>
    </row>
    <row r="384" spans="1:9" ht="12.4" hidden="1" customHeight="1">
      <c r="A384" s="11"/>
      <c r="B384" s="1"/>
      <c r="C384" s="34"/>
      <c r="D384" s="150"/>
      <c r="E384" s="151"/>
      <c r="F384" s="39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10"/>
        <v>0</v>
      </c>
      <c r="I384" s="12"/>
    </row>
    <row r="385" spans="1:9" ht="12.4" hidden="1" customHeight="1">
      <c r="A385" s="11"/>
      <c r="B385" s="1"/>
      <c r="C385" s="34"/>
      <c r="D385" s="150"/>
      <c r="E385" s="151"/>
      <c r="F385" s="39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10"/>
        <v>0</v>
      </c>
      <c r="I385" s="12"/>
    </row>
    <row r="386" spans="1:9" ht="12.4" hidden="1" customHeight="1">
      <c r="A386" s="11"/>
      <c r="B386" s="1"/>
      <c r="C386" s="34"/>
      <c r="D386" s="150"/>
      <c r="E386" s="151"/>
      <c r="F386" s="39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10"/>
        <v>0</v>
      </c>
      <c r="I386" s="12"/>
    </row>
    <row r="387" spans="1:9" ht="12.4" hidden="1" customHeight="1">
      <c r="A387" s="11"/>
      <c r="B387" s="1"/>
      <c r="C387" s="34"/>
      <c r="D387" s="150"/>
      <c r="E387" s="151"/>
      <c r="F387" s="39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10"/>
        <v>0</v>
      </c>
      <c r="I387" s="12"/>
    </row>
    <row r="388" spans="1:9" ht="12.4" hidden="1" customHeight="1">
      <c r="A388" s="11"/>
      <c r="B388" s="1"/>
      <c r="C388" s="34"/>
      <c r="D388" s="150"/>
      <c r="E388" s="151"/>
      <c r="F388" s="39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10"/>
        <v>0</v>
      </c>
      <c r="I388" s="12"/>
    </row>
    <row r="389" spans="1:9" ht="12.4" hidden="1" customHeight="1">
      <c r="A389" s="11"/>
      <c r="B389" s="1"/>
      <c r="C389" s="34"/>
      <c r="D389" s="150"/>
      <c r="E389" s="151"/>
      <c r="F389" s="39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10"/>
        <v>0</v>
      </c>
      <c r="I389" s="12"/>
    </row>
    <row r="390" spans="1:9" ht="12.4" hidden="1" customHeight="1">
      <c r="A390" s="11"/>
      <c r="B390" s="1"/>
      <c r="C390" s="34"/>
      <c r="D390" s="150"/>
      <c r="E390" s="151"/>
      <c r="F390" s="39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10"/>
        <v>0</v>
      </c>
      <c r="I390" s="12"/>
    </row>
    <row r="391" spans="1:9" ht="12.4" hidden="1" customHeight="1">
      <c r="A391" s="11"/>
      <c r="B391" s="1"/>
      <c r="C391" s="35"/>
      <c r="D391" s="150"/>
      <c r="E391" s="151"/>
      <c r="F391" s="39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10"/>
        <v>0</v>
      </c>
      <c r="I391" s="12"/>
    </row>
    <row r="392" spans="1:9" ht="12" hidden="1" customHeight="1">
      <c r="A392" s="11"/>
      <c r="B392" s="1"/>
      <c r="C392" s="34"/>
      <c r="D392" s="150"/>
      <c r="E392" s="151"/>
      <c r="F392" s="39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10"/>
        <v>0</v>
      </c>
      <c r="I392" s="12"/>
    </row>
    <row r="393" spans="1:9" ht="12.4" hidden="1" customHeight="1">
      <c r="A393" s="11"/>
      <c r="B393" s="1"/>
      <c r="C393" s="34"/>
      <c r="D393" s="150"/>
      <c r="E393" s="151"/>
      <c r="F393" s="39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10"/>
        <v>0</v>
      </c>
      <c r="I393" s="12"/>
    </row>
    <row r="394" spans="1:9" ht="12.4" hidden="1" customHeight="1">
      <c r="A394" s="11"/>
      <c r="B394" s="1"/>
      <c r="C394" s="34"/>
      <c r="D394" s="150"/>
      <c r="E394" s="151"/>
      <c r="F394" s="39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10"/>
        <v>0</v>
      </c>
      <c r="I394" s="12"/>
    </row>
    <row r="395" spans="1:9" ht="12.4" hidden="1" customHeight="1">
      <c r="A395" s="11"/>
      <c r="B395" s="1"/>
      <c r="C395" s="34"/>
      <c r="D395" s="150"/>
      <c r="E395" s="151"/>
      <c r="F395" s="39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10"/>
        <v>0</v>
      </c>
      <c r="I395" s="12"/>
    </row>
    <row r="396" spans="1:9" ht="12.4" hidden="1" customHeight="1">
      <c r="A396" s="11"/>
      <c r="B396" s="1"/>
      <c r="C396" s="34"/>
      <c r="D396" s="150"/>
      <c r="E396" s="151"/>
      <c r="F396" s="39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10"/>
        <v>0</v>
      </c>
      <c r="I396" s="12"/>
    </row>
    <row r="397" spans="1:9" ht="12.4" hidden="1" customHeight="1">
      <c r="A397" s="11"/>
      <c r="B397" s="1"/>
      <c r="C397" s="34"/>
      <c r="D397" s="150"/>
      <c r="E397" s="151"/>
      <c r="F397" s="39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4"/>
      <c r="D398" s="150"/>
      <c r="E398" s="151"/>
      <c r="F398" s="39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4"/>
      <c r="D399" s="150"/>
      <c r="E399" s="151"/>
      <c r="F399" s="39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4"/>
      <c r="D400" s="150"/>
      <c r="E400" s="151"/>
      <c r="F400" s="39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4"/>
      <c r="D401" s="150"/>
      <c r="E401" s="151"/>
      <c r="F401" s="39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4"/>
      <c r="D402" s="150"/>
      <c r="E402" s="151"/>
      <c r="F402" s="39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4"/>
      <c r="D403" s="150"/>
      <c r="E403" s="151"/>
      <c r="F403" s="39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4"/>
      <c r="D404" s="150"/>
      <c r="E404" s="151"/>
      <c r="F404" s="39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4"/>
      <c r="D405" s="150"/>
      <c r="E405" s="151"/>
      <c r="F405" s="39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4"/>
      <c r="D406" s="150"/>
      <c r="E406" s="151"/>
      <c r="F406" s="39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4"/>
      <c r="D407" s="150"/>
      <c r="E407" s="151"/>
      <c r="F407" s="39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4"/>
      <c r="D408" s="150"/>
      <c r="E408" s="151"/>
      <c r="F408" s="39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4"/>
      <c r="D409" s="150"/>
      <c r="E409" s="151"/>
      <c r="F409" s="39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4"/>
      <c r="D410" s="150"/>
      <c r="E410" s="151"/>
      <c r="F410" s="39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4"/>
      <c r="D411" s="150"/>
      <c r="E411" s="151"/>
      <c r="F411" s="39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4"/>
      <c r="D412" s="150"/>
      <c r="E412" s="151"/>
      <c r="F412" s="39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4"/>
      <c r="D413" s="150"/>
      <c r="E413" s="151"/>
      <c r="F413" s="39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4"/>
      <c r="D414" s="150"/>
      <c r="E414" s="151"/>
      <c r="F414" s="39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4"/>
      <c r="D415" s="150"/>
      <c r="E415" s="151"/>
      <c r="F415" s="39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4"/>
      <c r="D416" s="150"/>
      <c r="E416" s="151"/>
      <c r="F416" s="39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4"/>
      <c r="D417" s="150"/>
      <c r="E417" s="151"/>
      <c r="F417" s="39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4"/>
      <c r="D418" s="150"/>
      <c r="E418" s="151"/>
      <c r="F418" s="39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5"/>
      <c r="D419" s="150"/>
      <c r="E419" s="151"/>
      <c r="F419" s="39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>ROUND(IF(ISNUMBER(B419), G419*B419, 0),5)</f>
        <v>0</v>
      </c>
      <c r="I419" s="12"/>
    </row>
    <row r="420" spans="1:9" ht="12" hidden="1" customHeight="1">
      <c r="A420" s="11"/>
      <c r="B420" s="1"/>
      <c r="C420" s="34"/>
      <c r="D420" s="150"/>
      <c r="E420" s="151"/>
      <c r="F420" s="39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ref="H420:H436" si="11">ROUND(IF(ISNUMBER(B420), G420*B420, 0),5)</f>
        <v>0</v>
      </c>
      <c r="I420" s="12"/>
    </row>
    <row r="421" spans="1:9" ht="12.4" hidden="1" customHeight="1">
      <c r="A421" s="11"/>
      <c r="B421" s="1"/>
      <c r="C421" s="34"/>
      <c r="D421" s="150"/>
      <c r="E421" s="151"/>
      <c r="F421" s="39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1"/>
        <v>0</v>
      </c>
      <c r="I421" s="12"/>
    </row>
    <row r="422" spans="1:9" ht="12.4" hidden="1" customHeight="1">
      <c r="A422" s="11"/>
      <c r="B422" s="1"/>
      <c r="C422" s="34"/>
      <c r="D422" s="150"/>
      <c r="E422" s="151"/>
      <c r="F422" s="39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1"/>
        <v>0</v>
      </c>
      <c r="I422" s="12"/>
    </row>
    <row r="423" spans="1:9" ht="12.4" hidden="1" customHeight="1">
      <c r="A423" s="11"/>
      <c r="B423" s="1"/>
      <c r="C423" s="34"/>
      <c r="D423" s="150"/>
      <c r="E423" s="151"/>
      <c r="F423" s="39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1"/>
        <v>0</v>
      </c>
      <c r="I423" s="12"/>
    </row>
    <row r="424" spans="1:9" ht="12.4" hidden="1" customHeight="1">
      <c r="A424" s="11"/>
      <c r="B424" s="1"/>
      <c r="C424" s="34"/>
      <c r="D424" s="150"/>
      <c r="E424" s="151"/>
      <c r="F424" s="39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1"/>
        <v>0</v>
      </c>
      <c r="I424" s="12"/>
    </row>
    <row r="425" spans="1:9" ht="12.4" hidden="1" customHeight="1">
      <c r="A425" s="11"/>
      <c r="B425" s="1"/>
      <c r="C425" s="34"/>
      <c r="D425" s="150"/>
      <c r="E425" s="151"/>
      <c r="F425" s="39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1"/>
        <v>0</v>
      </c>
      <c r="I425" s="12"/>
    </row>
    <row r="426" spans="1:9" ht="12.4" hidden="1" customHeight="1">
      <c r="A426" s="11"/>
      <c r="B426" s="1"/>
      <c r="C426" s="34"/>
      <c r="D426" s="150"/>
      <c r="E426" s="151"/>
      <c r="F426" s="39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1"/>
        <v>0</v>
      </c>
      <c r="I426" s="12"/>
    </row>
    <row r="427" spans="1:9" ht="12.4" hidden="1" customHeight="1">
      <c r="A427" s="11"/>
      <c r="B427" s="1"/>
      <c r="C427" s="34"/>
      <c r="D427" s="150"/>
      <c r="E427" s="151"/>
      <c r="F427" s="39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1"/>
        <v>0</v>
      </c>
      <c r="I427" s="12"/>
    </row>
    <row r="428" spans="1:9" ht="12.4" hidden="1" customHeight="1">
      <c r="A428" s="11"/>
      <c r="B428" s="1"/>
      <c r="C428" s="34"/>
      <c r="D428" s="150"/>
      <c r="E428" s="151"/>
      <c r="F428" s="39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1"/>
        <v>0</v>
      </c>
      <c r="I428" s="12"/>
    </row>
    <row r="429" spans="1:9" ht="12.4" hidden="1" customHeight="1">
      <c r="A429" s="11"/>
      <c r="B429" s="1"/>
      <c r="C429" s="34"/>
      <c r="D429" s="150"/>
      <c r="E429" s="151"/>
      <c r="F429" s="39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1"/>
        <v>0</v>
      </c>
      <c r="I429" s="12"/>
    </row>
    <row r="430" spans="1:9" ht="12.4" hidden="1" customHeight="1">
      <c r="A430" s="11"/>
      <c r="B430" s="1"/>
      <c r="C430" s="34"/>
      <c r="D430" s="150"/>
      <c r="E430" s="151"/>
      <c r="F430" s="39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1"/>
        <v>0</v>
      </c>
      <c r="I430" s="12"/>
    </row>
    <row r="431" spans="1:9" ht="12.4" hidden="1" customHeight="1">
      <c r="A431" s="11"/>
      <c r="B431" s="1"/>
      <c r="C431" s="34"/>
      <c r="D431" s="150"/>
      <c r="E431" s="151"/>
      <c r="F431" s="39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1"/>
        <v>0</v>
      </c>
      <c r="I431" s="12"/>
    </row>
    <row r="432" spans="1:9" ht="12.4" hidden="1" customHeight="1">
      <c r="A432" s="11"/>
      <c r="B432" s="1"/>
      <c r="C432" s="34"/>
      <c r="D432" s="150"/>
      <c r="E432" s="151"/>
      <c r="F432" s="39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1"/>
        <v>0</v>
      </c>
      <c r="I432" s="12"/>
    </row>
    <row r="433" spans="1:9" ht="12.4" hidden="1" customHeight="1">
      <c r="A433" s="11"/>
      <c r="B433" s="1"/>
      <c r="C433" s="34"/>
      <c r="D433" s="150"/>
      <c r="E433" s="151"/>
      <c r="F433" s="39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1"/>
        <v>0</v>
      </c>
      <c r="I433" s="12"/>
    </row>
    <row r="434" spans="1:9" ht="12.4" hidden="1" customHeight="1">
      <c r="A434" s="11"/>
      <c r="B434" s="1"/>
      <c r="C434" s="34"/>
      <c r="D434" s="150"/>
      <c r="E434" s="151"/>
      <c r="F434" s="39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1"/>
        <v>0</v>
      </c>
      <c r="I434" s="12"/>
    </row>
    <row r="435" spans="1:9" ht="12.4" hidden="1" customHeight="1">
      <c r="A435" s="11"/>
      <c r="B435" s="1"/>
      <c r="C435" s="35"/>
      <c r="D435" s="150"/>
      <c r="E435" s="151"/>
      <c r="F435" s="39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1"/>
        <v>0</v>
      </c>
      <c r="I435" s="12"/>
    </row>
    <row r="436" spans="1:9" ht="12.4" hidden="1" customHeight="1">
      <c r="A436" s="11"/>
      <c r="B436" s="1"/>
      <c r="C436" s="35"/>
      <c r="D436" s="150"/>
      <c r="E436" s="151"/>
      <c r="F436" s="39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1"/>
        <v>0</v>
      </c>
      <c r="I436" s="12"/>
    </row>
    <row r="437" spans="1:9" ht="12.4" hidden="1" customHeight="1">
      <c r="A437" s="11"/>
      <c r="B437" s="1"/>
      <c r="C437" s="34"/>
      <c r="D437" s="150"/>
      <c r="E437" s="151"/>
      <c r="F437" s="39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>ROUND(IF(ISNUMBER(B437), G437*B437, 0),5)</f>
        <v>0</v>
      </c>
      <c r="I437" s="12"/>
    </row>
    <row r="438" spans="1:9" ht="12.4" hidden="1" customHeight="1">
      <c r="A438" s="11"/>
      <c r="B438" s="1"/>
      <c r="C438" s="34"/>
      <c r="D438" s="150"/>
      <c r="E438" s="151"/>
      <c r="F438" s="39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ref="H438:H475" si="12">ROUND(IF(ISNUMBER(B438), G438*B438, 0),5)</f>
        <v>0</v>
      </c>
      <c r="I438" s="12"/>
    </row>
    <row r="439" spans="1:9" ht="12.4" hidden="1" customHeight="1">
      <c r="A439" s="11"/>
      <c r="B439" s="1"/>
      <c r="C439" s="34"/>
      <c r="D439" s="150"/>
      <c r="E439" s="151"/>
      <c r="F439" s="39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2"/>
        <v>0</v>
      </c>
      <c r="I439" s="12"/>
    </row>
    <row r="440" spans="1:9" ht="12.4" hidden="1" customHeight="1">
      <c r="A440" s="11"/>
      <c r="B440" s="1"/>
      <c r="C440" s="34"/>
      <c r="D440" s="150"/>
      <c r="E440" s="151"/>
      <c r="F440" s="39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2"/>
        <v>0</v>
      </c>
      <c r="I440" s="12"/>
    </row>
    <row r="441" spans="1:9" ht="12.4" hidden="1" customHeight="1">
      <c r="A441" s="11"/>
      <c r="B441" s="1"/>
      <c r="C441" s="34"/>
      <c r="D441" s="150"/>
      <c r="E441" s="151"/>
      <c r="F441" s="39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2"/>
        <v>0</v>
      </c>
      <c r="I441" s="12"/>
    </row>
    <row r="442" spans="1:9" ht="12.4" hidden="1" customHeight="1">
      <c r="A442" s="11"/>
      <c r="B442" s="1"/>
      <c r="C442" s="34"/>
      <c r="D442" s="150"/>
      <c r="E442" s="151"/>
      <c r="F442" s="39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2"/>
        <v>0</v>
      </c>
      <c r="I442" s="12"/>
    </row>
    <row r="443" spans="1:9" ht="12.4" hidden="1" customHeight="1">
      <c r="A443" s="11"/>
      <c r="B443" s="1"/>
      <c r="C443" s="34"/>
      <c r="D443" s="150"/>
      <c r="E443" s="151"/>
      <c r="F443" s="39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2"/>
        <v>0</v>
      </c>
      <c r="I443" s="12"/>
    </row>
    <row r="444" spans="1:9" ht="12.4" hidden="1" customHeight="1">
      <c r="A444" s="11"/>
      <c r="B444" s="1"/>
      <c r="C444" s="34"/>
      <c r="D444" s="150"/>
      <c r="E444" s="151"/>
      <c r="F444" s="39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2"/>
        <v>0</v>
      </c>
      <c r="I444" s="12"/>
    </row>
    <row r="445" spans="1:9" ht="12.4" hidden="1" customHeight="1">
      <c r="A445" s="11"/>
      <c r="B445" s="1"/>
      <c r="C445" s="34"/>
      <c r="D445" s="150"/>
      <c r="E445" s="151"/>
      <c r="F445" s="39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2"/>
        <v>0</v>
      </c>
      <c r="I445" s="12"/>
    </row>
    <row r="446" spans="1:9" ht="12.4" hidden="1" customHeight="1">
      <c r="A446" s="11"/>
      <c r="B446" s="1"/>
      <c r="C446" s="34"/>
      <c r="D446" s="150"/>
      <c r="E446" s="151"/>
      <c r="F446" s="39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2"/>
        <v>0</v>
      </c>
      <c r="I446" s="12"/>
    </row>
    <row r="447" spans="1:9" ht="12.4" hidden="1" customHeight="1">
      <c r="A447" s="11"/>
      <c r="B447" s="1"/>
      <c r="C447" s="34"/>
      <c r="D447" s="150"/>
      <c r="E447" s="151"/>
      <c r="F447" s="39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2"/>
        <v>0</v>
      </c>
      <c r="I447" s="12"/>
    </row>
    <row r="448" spans="1:9" ht="12.4" hidden="1" customHeight="1">
      <c r="A448" s="11"/>
      <c r="B448" s="1"/>
      <c r="C448" s="35"/>
      <c r="D448" s="150"/>
      <c r="E448" s="151"/>
      <c r="F448" s="39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2"/>
        <v>0</v>
      </c>
      <c r="I448" s="12"/>
    </row>
    <row r="449" spans="1:9" ht="12" hidden="1" customHeight="1">
      <c r="A449" s="11"/>
      <c r="B449" s="1"/>
      <c r="C449" s="34"/>
      <c r="D449" s="150"/>
      <c r="E449" s="151"/>
      <c r="F449" s="39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2"/>
        <v>0</v>
      </c>
      <c r="I449" s="12"/>
    </row>
    <row r="450" spans="1:9" ht="12.4" hidden="1" customHeight="1">
      <c r="A450" s="11"/>
      <c r="B450" s="1"/>
      <c r="C450" s="34"/>
      <c r="D450" s="150"/>
      <c r="E450" s="151"/>
      <c r="F450" s="39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2"/>
        <v>0</v>
      </c>
      <c r="I450" s="12"/>
    </row>
    <row r="451" spans="1:9" ht="12.4" hidden="1" customHeight="1">
      <c r="A451" s="11"/>
      <c r="B451" s="1"/>
      <c r="C451" s="34"/>
      <c r="D451" s="150"/>
      <c r="E451" s="151"/>
      <c r="F451" s="39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12"/>
        <v>0</v>
      </c>
      <c r="I451" s="12"/>
    </row>
    <row r="452" spans="1:9" ht="12.4" hidden="1" customHeight="1">
      <c r="A452" s="11"/>
      <c r="B452" s="1"/>
      <c r="C452" s="34"/>
      <c r="D452" s="150"/>
      <c r="E452" s="151"/>
      <c r="F452" s="39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12"/>
        <v>0</v>
      </c>
      <c r="I452" s="12"/>
    </row>
    <row r="453" spans="1:9" ht="12.4" hidden="1" customHeight="1">
      <c r="A453" s="11"/>
      <c r="B453" s="1"/>
      <c r="C453" s="34"/>
      <c r="D453" s="150"/>
      <c r="E453" s="151"/>
      <c r="F453" s="39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2"/>
        <v>0</v>
      </c>
      <c r="I453" s="12"/>
    </row>
    <row r="454" spans="1:9" ht="12.4" hidden="1" customHeight="1">
      <c r="A454" s="11"/>
      <c r="B454" s="1"/>
      <c r="C454" s="34"/>
      <c r="D454" s="150"/>
      <c r="E454" s="151"/>
      <c r="F454" s="39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2"/>
        <v>0</v>
      </c>
      <c r="I454" s="12"/>
    </row>
    <row r="455" spans="1:9" ht="12.4" hidden="1" customHeight="1">
      <c r="A455" s="11"/>
      <c r="B455" s="1"/>
      <c r="C455" s="34"/>
      <c r="D455" s="150"/>
      <c r="E455" s="151"/>
      <c r="F455" s="39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2"/>
        <v>0</v>
      </c>
      <c r="I455" s="12"/>
    </row>
    <row r="456" spans="1:9" ht="12.4" hidden="1" customHeight="1">
      <c r="A456" s="11"/>
      <c r="B456" s="1"/>
      <c r="C456" s="34"/>
      <c r="D456" s="150"/>
      <c r="E456" s="151"/>
      <c r="F456" s="39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2"/>
        <v>0</v>
      </c>
      <c r="I456" s="12"/>
    </row>
    <row r="457" spans="1:9" ht="12.4" hidden="1" customHeight="1">
      <c r="A457" s="11"/>
      <c r="B457" s="1"/>
      <c r="C457" s="34"/>
      <c r="D457" s="150"/>
      <c r="E457" s="151"/>
      <c r="F457" s="39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2"/>
        <v>0</v>
      </c>
      <c r="I457" s="12"/>
    </row>
    <row r="458" spans="1:9" ht="12.4" hidden="1" customHeight="1">
      <c r="A458" s="11"/>
      <c r="B458" s="1"/>
      <c r="C458" s="34"/>
      <c r="D458" s="150"/>
      <c r="E458" s="151"/>
      <c r="F458" s="39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2"/>
        <v>0</v>
      </c>
      <c r="I458" s="12"/>
    </row>
    <row r="459" spans="1:9" ht="12.4" hidden="1" customHeight="1">
      <c r="A459" s="11"/>
      <c r="B459" s="1"/>
      <c r="C459" s="34"/>
      <c r="D459" s="150"/>
      <c r="E459" s="151"/>
      <c r="F459" s="39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2"/>
        <v>0</v>
      </c>
      <c r="I459" s="12"/>
    </row>
    <row r="460" spans="1:9" ht="12.4" hidden="1" customHeight="1">
      <c r="A460" s="11"/>
      <c r="B460" s="1"/>
      <c r="C460" s="34"/>
      <c r="D460" s="150"/>
      <c r="E460" s="151"/>
      <c r="F460" s="39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2"/>
        <v>0</v>
      </c>
      <c r="I460" s="12"/>
    </row>
    <row r="461" spans="1:9" ht="12.4" hidden="1" customHeight="1">
      <c r="A461" s="11"/>
      <c r="B461" s="1"/>
      <c r="C461" s="34"/>
      <c r="D461" s="150"/>
      <c r="E461" s="151"/>
      <c r="F461" s="39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2"/>
        <v>0</v>
      </c>
      <c r="I461" s="12"/>
    </row>
    <row r="462" spans="1:9" ht="12.4" hidden="1" customHeight="1">
      <c r="A462" s="11"/>
      <c r="B462" s="1"/>
      <c r="C462" s="34"/>
      <c r="D462" s="150"/>
      <c r="E462" s="151"/>
      <c r="F462" s="39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2"/>
        <v>0</v>
      </c>
      <c r="I462" s="12"/>
    </row>
    <row r="463" spans="1:9" ht="12.4" hidden="1" customHeight="1">
      <c r="A463" s="11"/>
      <c r="B463" s="1"/>
      <c r="C463" s="34"/>
      <c r="D463" s="150"/>
      <c r="E463" s="151"/>
      <c r="F463" s="39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2"/>
        <v>0</v>
      </c>
      <c r="I463" s="12"/>
    </row>
    <row r="464" spans="1:9" ht="12.4" hidden="1" customHeight="1">
      <c r="A464" s="11"/>
      <c r="B464" s="1"/>
      <c r="C464" s="34"/>
      <c r="D464" s="150"/>
      <c r="E464" s="151"/>
      <c r="F464" s="39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2"/>
        <v>0</v>
      </c>
      <c r="I464" s="12"/>
    </row>
    <row r="465" spans="1:9" ht="12.4" hidden="1" customHeight="1">
      <c r="A465" s="11"/>
      <c r="B465" s="1"/>
      <c r="C465" s="34"/>
      <c r="D465" s="150"/>
      <c r="E465" s="151"/>
      <c r="F465" s="39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2"/>
        <v>0</v>
      </c>
      <c r="I465" s="12"/>
    </row>
    <row r="466" spans="1:9" ht="12.4" hidden="1" customHeight="1">
      <c r="A466" s="11"/>
      <c r="B466" s="1"/>
      <c r="C466" s="34"/>
      <c r="D466" s="150"/>
      <c r="E466" s="151"/>
      <c r="F466" s="39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2"/>
        <v>0</v>
      </c>
      <c r="I466" s="12"/>
    </row>
    <row r="467" spans="1:9" ht="12.4" hidden="1" customHeight="1">
      <c r="A467" s="11"/>
      <c r="B467" s="1"/>
      <c r="C467" s="34"/>
      <c r="D467" s="150"/>
      <c r="E467" s="151"/>
      <c r="F467" s="39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2"/>
        <v>0</v>
      </c>
      <c r="I467" s="12"/>
    </row>
    <row r="468" spans="1:9" ht="12.4" hidden="1" customHeight="1">
      <c r="A468" s="11"/>
      <c r="B468" s="1"/>
      <c r="C468" s="34"/>
      <c r="D468" s="150"/>
      <c r="E468" s="151"/>
      <c r="F468" s="39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2"/>
        <v>0</v>
      </c>
      <c r="I468" s="12"/>
    </row>
    <row r="469" spans="1:9" ht="12.4" hidden="1" customHeight="1">
      <c r="A469" s="11"/>
      <c r="B469" s="1"/>
      <c r="C469" s="34"/>
      <c r="D469" s="150"/>
      <c r="E469" s="151"/>
      <c r="F469" s="39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2"/>
        <v>0</v>
      </c>
      <c r="I469" s="12"/>
    </row>
    <row r="470" spans="1:9" ht="12.4" hidden="1" customHeight="1">
      <c r="A470" s="11"/>
      <c r="B470" s="1"/>
      <c r="C470" s="34"/>
      <c r="D470" s="150"/>
      <c r="E470" s="151"/>
      <c r="F470" s="39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2"/>
        <v>0</v>
      </c>
      <c r="I470" s="12"/>
    </row>
    <row r="471" spans="1:9" ht="12.4" hidden="1" customHeight="1">
      <c r="A471" s="11"/>
      <c r="B471" s="1"/>
      <c r="C471" s="34"/>
      <c r="D471" s="150"/>
      <c r="E471" s="151"/>
      <c r="F471" s="39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2"/>
        <v>0</v>
      </c>
      <c r="I471" s="12"/>
    </row>
    <row r="472" spans="1:9" ht="12.4" hidden="1" customHeight="1">
      <c r="A472" s="11"/>
      <c r="B472" s="1"/>
      <c r="C472" s="34"/>
      <c r="D472" s="150"/>
      <c r="E472" s="151"/>
      <c r="F472" s="39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2"/>
        <v>0</v>
      </c>
      <c r="I472" s="12"/>
    </row>
    <row r="473" spans="1:9" ht="12.4" hidden="1" customHeight="1">
      <c r="A473" s="11"/>
      <c r="B473" s="1"/>
      <c r="C473" s="34"/>
      <c r="D473" s="150"/>
      <c r="E473" s="151"/>
      <c r="F473" s="39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2"/>
        <v>0</v>
      </c>
      <c r="I473" s="12"/>
    </row>
    <row r="474" spans="1:9" ht="12.4" hidden="1" customHeight="1">
      <c r="A474" s="11"/>
      <c r="B474" s="1"/>
      <c r="C474" s="34"/>
      <c r="D474" s="150"/>
      <c r="E474" s="151"/>
      <c r="F474" s="39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2"/>
        <v>0</v>
      </c>
      <c r="I474" s="12"/>
    </row>
    <row r="475" spans="1:9" ht="12.4" hidden="1" customHeight="1">
      <c r="A475" s="11"/>
      <c r="B475" s="1"/>
      <c r="C475" s="34"/>
      <c r="D475" s="150"/>
      <c r="E475" s="151"/>
      <c r="F475" s="39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2"/>
        <v>0</v>
      </c>
      <c r="I475" s="12"/>
    </row>
    <row r="476" spans="1:9" ht="12.4" hidden="1" customHeight="1">
      <c r="A476" s="11"/>
      <c r="B476" s="1"/>
      <c r="C476" s="35"/>
      <c r="D476" s="150"/>
      <c r="E476" s="151"/>
      <c r="F476" s="39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>ROUND(IF(ISNUMBER(B476), G476*B476, 0),5)</f>
        <v>0</v>
      </c>
      <c r="I476" s="12"/>
    </row>
    <row r="477" spans="1:9" ht="12" hidden="1" customHeight="1">
      <c r="A477" s="11"/>
      <c r="B477" s="1"/>
      <c r="C477" s="34"/>
      <c r="D477" s="150"/>
      <c r="E477" s="151"/>
      <c r="F477" s="39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ref="H477:H527" si="13">ROUND(IF(ISNUMBER(B477), G477*B477, 0),5)</f>
        <v>0</v>
      </c>
      <c r="I477" s="12"/>
    </row>
    <row r="478" spans="1:9" ht="12.4" hidden="1" customHeight="1">
      <c r="A478" s="11"/>
      <c r="B478" s="1"/>
      <c r="C478" s="34"/>
      <c r="D478" s="150"/>
      <c r="E478" s="151"/>
      <c r="F478" s="39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3"/>
        <v>0</v>
      </c>
      <c r="I478" s="12"/>
    </row>
    <row r="479" spans="1:9" ht="12.4" hidden="1" customHeight="1">
      <c r="A479" s="11"/>
      <c r="B479" s="1"/>
      <c r="C479" s="34"/>
      <c r="D479" s="150"/>
      <c r="E479" s="151"/>
      <c r="F479" s="39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3"/>
        <v>0</v>
      </c>
      <c r="I479" s="12"/>
    </row>
    <row r="480" spans="1:9" ht="12.4" hidden="1" customHeight="1">
      <c r="A480" s="11"/>
      <c r="B480" s="1"/>
      <c r="C480" s="34"/>
      <c r="D480" s="150"/>
      <c r="E480" s="151"/>
      <c r="F480" s="39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3"/>
        <v>0</v>
      </c>
      <c r="I480" s="12"/>
    </row>
    <row r="481" spans="1:9" ht="12.4" hidden="1" customHeight="1">
      <c r="A481" s="11"/>
      <c r="B481" s="1"/>
      <c r="C481" s="34"/>
      <c r="D481" s="150"/>
      <c r="E481" s="151"/>
      <c r="F481" s="39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3"/>
        <v>0</v>
      </c>
      <c r="I481" s="12"/>
    </row>
    <row r="482" spans="1:9" ht="12.4" hidden="1" customHeight="1">
      <c r="A482" s="11"/>
      <c r="B482" s="1"/>
      <c r="C482" s="34"/>
      <c r="D482" s="150"/>
      <c r="E482" s="151"/>
      <c r="F482" s="39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3"/>
        <v>0</v>
      </c>
      <c r="I482" s="12"/>
    </row>
    <row r="483" spans="1:9" ht="12.4" hidden="1" customHeight="1">
      <c r="A483" s="11"/>
      <c r="B483" s="1"/>
      <c r="C483" s="34"/>
      <c r="D483" s="150"/>
      <c r="E483" s="151"/>
      <c r="F483" s="39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3"/>
        <v>0</v>
      </c>
      <c r="I483" s="12"/>
    </row>
    <row r="484" spans="1:9" ht="12.4" hidden="1" customHeight="1">
      <c r="A484" s="11"/>
      <c r="B484" s="1"/>
      <c r="C484" s="34"/>
      <c r="D484" s="150"/>
      <c r="E484" s="151"/>
      <c r="F484" s="39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3"/>
        <v>0</v>
      </c>
      <c r="I484" s="12"/>
    </row>
    <row r="485" spans="1:9" ht="12.4" hidden="1" customHeight="1">
      <c r="A485" s="11"/>
      <c r="B485" s="1"/>
      <c r="C485" s="34"/>
      <c r="D485" s="150"/>
      <c r="E485" s="151"/>
      <c r="F485" s="39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3"/>
        <v>0</v>
      </c>
      <c r="I485" s="12"/>
    </row>
    <row r="486" spans="1:9" ht="12.4" hidden="1" customHeight="1">
      <c r="A486" s="11"/>
      <c r="B486" s="1"/>
      <c r="C486" s="34"/>
      <c r="D486" s="150"/>
      <c r="E486" s="151"/>
      <c r="F486" s="39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3"/>
        <v>0</v>
      </c>
      <c r="I486" s="12"/>
    </row>
    <row r="487" spans="1:9" ht="12.4" hidden="1" customHeight="1">
      <c r="A487" s="11"/>
      <c r="B487" s="1"/>
      <c r="C487" s="34"/>
      <c r="D487" s="150"/>
      <c r="E487" s="151"/>
      <c r="F487" s="39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3"/>
        <v>0</v>
      </c>
      <c r="I487" s="12"/>
    </row>
    <row r="488" spans="1:9" ht="12.4" hidden="1" customHeight="1">
      <c r="A488" s="11"/>
      <c r="B488" s="1"/>
      <c r="C488" s="34"/>
      <c r="D488" s="150"/>
      <c r="E488" s="151"/>
      <c r="F488" s="39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3"/>
        <v>0</v>
      </c>
      <c r="I488" s="12"/>
    </row>
    <row r="489" spans="1:9" ht="12.4" hidden="1" customHeight="1">
      <c r="A489" s="11"/>
      <c r="B489" s="1"/>
      <c r="C489" s="34"/>
      <c r="D489" s="150"/>
      <c r="E489" s="151"/>
      <c r="F489" s="39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3"/>
        <v>0</v>
      </c>
      <c r="I489" s="12"/>
    </row>
    <row r="490" spans="1:9" ht="12.4" hidden="1" customHeight="1">
      <c r="A490" s="11"/>
      <c r="B490" s="1"/>
      <c r="C490" s="34"/>
      <c r="D490" s="150"/>
      <c r="E490" s="151"/>
      <c r="F490" s="39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3"/>
        <v>0</v>
      </c>
      <c r="I490" s="12"/>
    </row>
    <row r="491" spans="1:9" ht="12.4" hidden="1" customHeight="1">
      <c r="A491" s="11"/>
      <c r="B491" s="1"/>
      <c r="C491" s="34"/>
      <c r="D491" s="150"/>
      <c r="E491" s="151"/>
      <c r="F491" s="39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3"/>
        <v>0</v>
      </c>
      <c r="I491" s="12"/>
    </row>
    <row r="492" spans="1:9" ht="12.4" hidden="1" customHeight="1">
      <c r="A492" s="11"/>
      <c r="B492" s="1"/>
      <c r="C492" s="34"/>
      <c r="D492" s="150"/>
      <c r="E492" s="151"/>
      <c r="F492" s="39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3"/>
        <v>0</v>
      </c>
      <c r="I492" s="12"/>
    </row>
    <row r="493" spans="1:9" ht="12.4" hidden="1" customHeight="1">
      <c r="A493" s="11"/>
      <c r="B493" s="1"/>
      <c r="C493" s="34"/>
      <c r="D493" s="150"/>
      <c r="E493" s="151"/>
      <c r="F493" s="39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3"/>
        <v>0</v>
      </c>
      <c r="I493" s="12"/>
    </row>
    <row r="494" spans="1:9" ht="12.4" hidden="1" customHeight="1">
      <c r="A494" s="11"/>
      <c r="B494" s="1"/>
      <c r="C494" s="34"/>
      <c r="D494" s="150"/>
      <c r="E494" s="151"/>
      <c r="F494" s="39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3"/>
        <v>0</v>
      </c>
      <c r="I494" s="12"/>
    </row>
    <row r="495" spans="1:9" ht="12.4" hidden="1" customHeight="1">
      <c r="A495" s="11"/>
      <c r="B495" s="1"/>
      <c r="C495" s="34"/>
      <c r="D495" s="150"/>
      <c r="E495" s="151"/>
      <c r="F495" s="39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3"/>
        <v>0</v>
      </c>
      <c r="I495" s="12"/>
    </row>
    <row r="496" spans="1:9" ht="12.4" hidden="1" customHeight="1">
      <c r="A496" s="11"/>
      <c r="B496" s="1"/>
      <c r="C496" s="34"/>
      <c r="D496" s="150"/>
      <c r="E496" s="151"/>
      <c r="F496" s="39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3"/>
        <v>0</v>
      </c>
      <c r="I496" s="12"/>
    </row>
    <row r="497" spans="1:9" ht="12.4" hidden="1" customHeight="1">
      <c r="A497" s="11"/>
      <c r="B497" s="1"/>
      <c r="C497" s="34"/>
      <c r="D497" s="150"/>
      <c r="E497" s="151"/>
      <c r="F497" s="39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3"/>
        <v>0</v>
      </c>
      <c r="I497" s="12"/>
    </row>
    <row r="498" spans="1:9" ht="12.4" hidden="1" customHeight="1">
      <c r="A498" s="11"/>
      <c r="B498" s="1"/>
      <c r="C498" s="34"/>
      <c r="D498" s="150"/>
      <c r="E498" s="151"/>
      <c r="F498" s="39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3"/>
        <v>0</v>
      </c>
      <c r="I498" s="12"/>
    </row>
    <row r="499" spans="1:9" ht="12.4" hidden="1" customHeight="1">
      <c r="A499" s="11"/>
      <c r="B499" s="1"/>
      <c r="C499" s="34"/>
      <c r="D499" s="150"/>
      <c r="E499" s="151"/>
      <c r="F499" s="39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3"/>
        <v>0</v>
      </c>
      <c r="I499" s="12"/>
    </row>
    <row r="500" spans="1:9" ht="12.4" hidden="1" customHeight="1">
      <c r="A500" s="11"/>
      <c r="B500" s="1"/>
      <c r="C500" s="35"/>
      <c r="D500" s="150"/>
      <c r="E500" s="151"/>
      <c r="F500" s="39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3"/>
        <v>0</v>
      </c>
      <c r="I500" s="12"/>
    </row>
    <row r="501" spans="1:9" ht="12" hidden="1" customHeight="1">
      <c r="A501" s="11"/>
      <c r="B501" s="1"/>
      <c r="C501" s="34"/>
      <c r="D501" s="150"/>
      <c r="E501" s="151"/>
      <c r="F501" s="39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3"/>
        <v>0</v>
      </c>
      <c r="I501" s="12"/>
    </row>
    <row r="502" spans="1:9" ht="12.4" hidden="1" customHeight="1">
      <c r="A502" s="11"/>
      <c r="B502" s="1"/>
      <c r="C502" s="34"/>
      <c r="D502" s="150"/>
      <c r="E502" s="151"/>
      <c r="F502" s="39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3"/>
        <v>0</v>
      </c>
      <c r="I502" s="12"/>
    </row>
    <row r="503" spans="1:9" ht="12.4" hidden="1" customHeight="1">
      <c r="A503" s="11"/>
      <c r="B503" s="1"/>
      <c r="C503" s="34"/>
      <c r="D503" s="150"/>
      <c r="E503" s="151"/>
      <c r="F503" s="39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3"/>
        <v>0</v>
      </c>
      <c r="I503" s="12"/>
    </row>
    <row r="504" spans="1:9" ht="12.4" hidden="1" customHeight="1">
      <c r="A504" s="11"/>
      <c r="B504" s="1"/>
      <c r="C504" s="34"/>
      <c r="D504" s="150"/>
      <c r="E504" s="151"/>
      <c r="F504" s="39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3"/>
        <v>0</v>
      </c>
      <c r="I504" s="12"/>
    </row>
    <row r="505" spans="1:9" ht="12.4" hidden="1" customHeight="1">
      <c r="A505" s="11"/>
      <c r="B505" s="1"/>
      <c r="C505" s="34"/>
      <c r="D505" s="150"/>
      <c r="E505" s="151"/>
      <c r="F505" s="39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3"/>
        <v>0</v>
      </c>
      <c r="I505" s="12"/>
    </row>
    <row r="506" spans="1:9" ht="12.4" hidden="1" customHeight="1">
      <c r="A506" s="11"/>
      <c r="B506" s="1"/>
      <c r="C506" s="34"/>
      <c r="D506" s="150"/>
      <c r="E506" s="151"/>
      <c r="F506" s="39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3"/>
        <v>0</v>
      </c>
      <c r="I506" s="12"/>
    </row>
    <row r="507" spans="1:9" ht="12.4" hidden="1" customHeight="1">
      <c r="A507" s="11"/>
      <c r="B507" s="1"/>
      <c r="C507" s="34"/>
      <c r="D507" s="150"/>
      <c r="E507" s="151"/>
      <c r="F507" s="39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3"/>
        <v>0</v>
      </c>
      <c r="I507" s="12"/>
    </row>
    <row r="508" spans="1:9" ht="12.4" hidden="1" customHeight="1">
      <c r="A508" s="11"/>
      <c r="B508" s="1"/>
      <c r="C508" s="34"/>
      <c r="D508" s="150"/>
      <c r="E508" s="151"/>
      <c r="F508" s="39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3"/>
        <v>0</v>
      </c>
      <c r="I508" s="12"/>
    </row>
    <row r="509" spans="1:9" ht="12.4" hidden="1" customHeight="1">
      <c r="A509" s="11"/>
      <c r="B509" s="1"/>
      <c r="C509" s="34"/>
      <c r="D509" s="150"/>
      <c r="E509" s="151"/>
      <c r="F509" s="39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3"/>
        <v>0</v>
      </c>
      <c r="I509" s="12"/>
    </row>
    <row r="510" spans="1:9" ht="12.4" hidden="1" customHeight="1">
      <c r="A510" s="11"/>
      <c r="B510" s="1"/>
      <c r="C510" s="34"/>
      <c r="D510" s="150"/>
      <c r="E510" s="151"/>
      <c r="F510" s="39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3"/>
        <v>0</v>
      </c>
      <c r="I510" s="12"/>
    </row>
    <row r="511" spans="1:9" ht="12.4" hidden="1" customHeight="1">
      <c r="A511" s="11"/>
      <c r="B511" s="1"/>
      <c r="C511" s="34"/>
      <c r="D511" s="150"/>
      <c r="E511" s="151"/>
      <c r="F511" s="39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3"/>
        <v>0</v>
      </c>
      <c r="I511" s="12"/>
    </row>
    <row r="512" spans="1:9" ht="12.4" hidden="1" customHeight="1">
      <c r="A512" s="11"/>
      <c r="B512" s="1"/>
      <c r="C512" s="34"/>
      <c r="D512" s="150"/>
      <c r="E512" s="151"/>
      <c r="F512" s="39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3"/>
        <v>0</v>
      </c>
      <c r="I512" s="12"/>
    </row>
    <row r="513" spans="1:9" ht="12.4" hidden="1" customHeight="1">
      <c r="A513" s="11"/>
      <c r="B513" s="1"/>
      <c r="C513" s="34"/>
      <c r="D513" s="150"/>
      <c r="E513" s="151"/>
      <c r="F513" s="39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3"/>
        <v>0</v>
      </c>
      <c r="I513" s="12"/>
    </row>
    <row r="514" spans="1:9" ht="12.4" hidden="1" customHeight="1">
      <c r="A514" s="11"/>
      <c r="B514" s="1"/>
      <c r="C514" s="34"/>
      <c r="D514" s="150"/>
      <c r="E514" s="151"/>
      <c r="F514" s="39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3"/>
        <v>0</v>
      </c>
      <c r="I514" s="12"/>
    </row>
    <row r="515" spans="1:9" ht="12.4" hidden="1" customHeight="1">
      <c r="A515" s="11"/>
      <c r="B515" s="1"/>
      <c r="C515" s="34"/>
      <c r="D515" s="150"/>
      <c r="E515" s="151"/>
      <c r="F515" s="39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3"/>
        <v>0</v>
      </c>
      <c r="I515" s="12"/>
    </row>
    <row r="516" spans="1:9" ht="12.4" hidden="1" customHeight="1">
      <c r="A516" s="11"/>
      <c r="B516" s="1"/>
      <c r="C516" s="34"/>
      <c r="D516" s="150"/>
      <c r="E516" s="151"/>
      <c r="F516" s="39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3"/>
        <v>0</v>
      </c>
      <c r="I516" s="12"/>
    </row>
    <row r="517" spans="1:9" ht="12.4" hidden="1" customHeight="1">
      <c r="A517" s="11"/>
      <c r="B517" s="1"/>
      <c r="C517" s="34"/>
      <c r="D517" s="150"/>
      <c r="E517" s="151"/>
      <c r="F517" s="39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3"/>
        <v>0</v>
      </c>
      <c r="I517" s="12"/>
    </row>
    <row r="518" spans="1:9" ht="12.4" hidden="1" customHeight="1">
      <c r="A518" s="11"/>
      <c r="B518" s="1"/>
      <c r="C518" s="34"/>
      <c r="D518" s="150"/>
      <c r="E518" s="151"/>
      <c r="F518" s="39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3"/>
        <v>0</v>
      </c>
      <c r="I518" s="12"/>
    </row>
    <row r="519" spans="1:9" ht="12.4" hidden="1" customHeight="1">
      <c r="A519" s="11"/>
      <c r="B519" s="1"/>
      <c r="C519" s="34"/>
      <c r="D519" s="150"/>
      <c r="E519" s="151"/>
      <c r="F519" s="39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3"/>
        <v>0</v>
      </c>
      <c r="I519" s="12"/>
    </row>
    <row r="520" spans="1:9" ht="12.4" hidden="1" customHeight="1">
      <c r="A520" s="11"/>
      <c r="B520" s="1"/>
      <c r="C520" s="34"/>
      <c r="D520" s="150"/>
      <c r="E520" s="151"/>
      <c r="F520" s="39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3"/>
        <v>0</v>
      </c>
      <c r="I520" s="12"/>
    </row>
    <row r="521" spans="1:9" ht="12.4" hidden="1" customHeight="1">
      <c r="A521" s="11"/>
      <c r="B521" s="1"/>
      <c r="C521" s="34"/>
      <c r="D521" s="150"/>
      <c r="E521" s="151"/>
      <c r="F521" s="39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3"/>
        <v>0</v>
      </c>
      <c r="I521" s="12"/>
    </row>
    <row r="522" spans="1:9" ht="12.4" hidden="1" customHeight="1">
      <c r="A522" s="11"/>
      <c r="B522" s="1"/>
      <c r="C522" s="34"/>
      <c r="D522" s="150"/>
      <c r="E522" s="151"/>
      <c r="F522" s="39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3"/>
        <v>0</v>
      </c>
      <c r="I522" s="12"/>
    </row>
    <row r="523" spans="1:9" ht="12.4" hidden="1" customHeight="1">
      <c r="A523" s="11"/>
      <c r="B523" s="1"/>
      <c r="C523" s="34"/>
      <c r="D523" s="150"/>
      <c r="E523" s="151"/>
      <c r="F523" s="39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4"/>
      <c r="D524" s="150"/>
      <c r="E524" s="151"/>
      <c r="F524" s="39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4"/>
      <c r="D525" s="150"/>
      <c r="E525" s="151"/>
      <c r="F525" s="39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4"/>
      <c r="D526" s="150"/>
      <c r="E526" s="151"/>
      <c r="F526" s="39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4"/>
      <c r="D527" s="150"/>
      <c r="E527" s="151"/>
      <c r="F527" s="39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5"/>
      <c r="D528" s="150"/>
      <c r="E528" s="151"/>
      <c r="F528" s="39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>ROUND(IF(ISNUMBER(B528), G528*B528, 0),5)</f>
        <v>0</v>
      </c>
      <c r="I528" s="12"/>
    </row>
    <row r="529" spans="1:9" ht="12" hidden="1" customHeight="1">
      <c r="A529" s="11"/>
      <c r="B529" s="1"/>
      <c r="C529" s="34"/>
      <c r="D529" s="150"/>
      <c r="E529" s="151"/>
      <c r="F529" s="39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ref="H529:H583" si="14">ROUND(IF(ISNUMBER(B529), G529*B529, 0),5)</f>
        <v>0</v>
      </c>
      <c r="I529" s="12"/>
    </row>
    <row r="530" spans="1:9" ht="12.4" hidden="1" customHeight="1">
      <c r="A530" s="11"/>
      <c r="B530" s="1"/>
      <c r="C530" s="34"/>
      <c r="D530" s="150"/>
      <c r="E530" s="151"/>
      <c r="F530" s="39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4"/>
        <v>0</v>
      </c>
      <c r="I530" s="12"/>
    </row>
    <row r="531" spans="1:9" ht="12.4" hidden="1" customHeight="1">
      <c r="A531" s="11"/>
      <c r="B531" s="1"/>
      <c r="C531" s="34"/>
      <c r="D531" s="150"/>
      <c r="E531" s="151"/>
      <c r="F531" s="39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4"/>
        <v>0</v>
      </c>
      <c r="I531" s="12"/>
    </row>
    <row r="532" spans="1:9" ht="12.4" hidden="1" customHeight="1">
      <c r="A532" s="11"/>
      <c r="B532" s="1"/>
      <c r="C532" s="34"/>
      <c r="D532" s="150"/>
      <c r="E532" s="151"/>
      <c r="F532" s="39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4"/>
        <v>0</v>
      </c>
      <c r="I532" s="12"/>
    </row>
    <row r="533" spans="1:9" ht="12.4" hidden="1" customHeight="1">
      <c r="A533" s="11"/>
      <c r="B533" s="1"/>
      <c r="C533" s="34"/>
      <c r="D533" s="150"/>
      <c r="E533" s="151"/>
      <c r="F533" s="39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4"/>
        <v>0</v>
      </c>
      <c r="I533" s="12"/>
    </row>
    <row r="534" spans="1:9" ht="12.4" hidden="1" customHeight="1">
      <c r="A534" s="11"/>
      <c r="B534" s="1"/>
      <c r="C534" s="34"/>
      <c r="D534" s="150"/>
      <c r="E534" s="151"/>
      <c r="F534" s="39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4"/>
        <v>0</v>
      </c>
      <c r="I534" s="12"/>
    </row>
    <row r="535" spans="1:9" ht="12.4" hidden="1" customHeight="1">
      <c r="A535" s="11"/>
      <c r="B535" s="1"/>
      <c r="C535" s="34"/>
      <c r="D535" s="150"/>
      <c r="E535" s="151"/>
      <c r="F535" s="39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4"/>
        <v>0</v>
      </c>
      <c r="I535" s="12"/>
    </row>
    <row r="536" spans="1:9" ht="12.4" hidden="1" customHeight="1">
      <c r="A536" s="11"/>
      <c r="B536" s="1"/>
      <c r="C536" s="34"/>
      <c r="D536" s="150"/>
      <c r="E536" s="151"/>
      <c r="F536" s="39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4"/>
        <v>0</v>
      </c>
      <c r="I536" s="12"/>
    </row>
    <row r="537" spans="1:9" ht="12.4" hidden="1" customHeight="1">
      <c r="A537" s="11"/>
      <c r="B537" s="1"/>
      <c r="C537" s="34"/>
      <c r="D537" s="150"/>
      <c r="E537" s="151"/>
      <c r="F537" s="39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4"/>
        <v>0</v>
      </c>
      <c r="I537" s="12"/>
    </row>
    <row r="538" spans="1:9" ht="12.4" hidden="1" customHeight="1">
      <c r="A538" s="11"/>
      <c r="B538" s="1"/>
      <c r="C538" s="34"/>
      <c r="D538" s="150"/>
      <c r="E538" s="151"/>
      <c r="F538" s="39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4"/>
        <v>0</v>
      </c>
      <c r="I538" s="12"/>
    </row>
    <row r="539" spans="1:9" ht="12.4" hidden="1" customHeight="1">
      <c r="A539" s="11"/>
      <c r="B539" s="1"/>
      <c r="C539" s="34"/>
      <c r="D539" s="150"/>
      <c r="E539" s="151"/>
      <c r="F539" s="39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4"/>
        <v>0</v>
      </c>
      <c r="I539" s="12"/>
    </row>
    <row r="540" spans="1:9" ht="12.4" hidden="1" customHeight="1">
      <c r="A540" s="11"/>
      <c r="B540" s="1"/>
      <c r="C540" s="34"/>
      <c r="D540" s="150"/>
      <c r="E540" s="151"/>
      <c r="F540" s="39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4"/>
        <v>0</v>
      </c>
      <c r="I540" s="12"/>
    </row>
    <row r="541" spans="1:9" ht="12.4" hidden="1" customHeight="1">
      <c r="A541" s="11"/>
      <c r="B541" s="1"/>
      <c r="C541" s="34"/>
      <c r="D541" s="150"/>
      <c r="E541" s="151"/>
      <c r="F541" s="39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4"/>
        <v>0</v>
      </c>
      <c r="I541" s="12"/>
    </row>
    <row r="542" spans="1:9" ht="12.4" hidden="1" customHeight="1">
      <c r="A542" s="11"/>
      <c r="B542" s="1"/>
      <c r="C542" s="34"/>
      <c r="D542" s="150"/>
      <c r="E542" s="151"/>
      <c r="F542" s="39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4"/>
        <v>0</v>
      </c>
      <c r="I542" s="12"/>
    </row>
    <row r="543" spans="1:9" ht="12.4" hidden="1" customHeight="1">
      <c r="A543" s="11"/>
      <c r="B543" s="1"/>
      <c r="C543" s="34"/>
      <c r="D543" s="150"/>
      <c r="E543" s="151"/>
      <c r="F543" s="39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4"/>
        <v>0</v>
      </c>
      <c r="I543" s="12"/>
    </row>
    <row r="544" spans="1:9" ht="12.4" hidden="1" customHeight="1">
      <c r="A544" s="11"/>
      <c r="B544" s="1"/>
      <c r="C544" s="35"/>
      <c r="D544" s="150"/>
      <c r="E544" s="151"/>
      <c r="F544" s="39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4"/>
        <v>0</v>
      </c>
      <c r="I544" s="12"/>
    </row>
    <row r="545" spans="1:9" ht="12.4" hidden="1" customHeight="1">
      <c r="A545" s="11"/>
      <c r="B545" s="1"/>
      <c r="C545" s="35"/>
      <c r="D545" s="150"/>
      <c r="E545" s="151"/>
      <c r="F545" s="39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4"/>
        <v>0</v>
      </c>
      <c r="I545" s="12"/>
    </row>
    <row r="546" spans="1:9" ht="12.4" hidden="1" customHeight="1">
      <c r="A546" s="11"/>
      <c r="B546" s="1"/>
      <c r="C546" s="34"/>
      <c r="D546" s="150"/>
      <c r="E546" s="151"/>
      <c r="F546" s="39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4"/>
        <v>0</v>
      </c>
      <c r="I546" s="12"/>
    </row>
    <row r="547" spans="1:9" ht="12.4" hidden="1" customHeight="1">
      <c r="A547" s="11"/>
      <c r="B547" s="1"/>
      <c r="C547" s="34"/>
      <c r="D547" s="150"/>
      <c r="E547" s="151"/>
      <c r="F547" s="39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4"/>
        <v>0</v>
      </c>
      <c r="I547" s="12"/>
    </row>
    <row r="548" spans="1:9" ht="12.4" hidden="1" customHeight="1">
      <c r="A548" s="11"/>
      <c r="B548" s="1"/>
      <c r="C548" s="34"/>
      <c r="D548" s="150"/>
      <c r="E548" s="151"/>
      <c r="F548" s="39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4"/>
        <v>0</v>
      </c>
      <c r="I548" s="12"/>
    </row>
    <row r="549" spans="1:9" ht="12.4" hidden="1" customHeight="1">
      <c r="A549" s="11"/>
      <c r="B549" s="1"/>
      <c r="C549" s="34"/>
      <c r="D549" s="150"/>
      <c r="E549" s="151"/>
      <c r="F549" s="39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4"/>
        <v>0</v>
      </c>
      <c r="I549" s="12"/>
    </row>
    <row r="550" spans="1:9" ht="12.4" hidden="1" customHeight="1">
      <c r="A550" s="11"/>
      <c r="B550" s="1"/>
      <c r="C550" s="34"/>
      <c r="D550" s="150"/>
      <c r="E550" s="151"/>
      <c r="F550" s="39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4"/>
        <v>0</v>
      </c>
      <c r="I550" s="12"/>
    </row>
    <row r="551" spans="1:9" ht="12.4" hidden="1" customHeight="1">
      <c r="A551" s="11"/>
      <c r="B551" s="1"/>
      <c r="C551" s="34"/>
      <c r="D551" s="150"/>
      <c r="E551" s="151"/>
      <c r="F551" s="39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4"/>
        <v>0</v>
      </c>
      <c r="I551" s="12"/>
    </row>
    <row r="552" spans="1:9" ht="12.4" hidden="1" customHeight="1">
      <c r="A552" s="11"/>
      <c r="B552" s="1"/>
      <c r="C552" s="34"/>
      <c r="D552" s="150"/>
      <c r="E552" s="151"/>
      <c r="F552" s="39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4"/>
        <v>0</v>
      </c>
      <c r="I552" s="12"/>
    </row>
    <row r="553" spans="1:9" ht="12.4" hidden="1" customHeight="1">
      <c r="A553" s="11"/>
      <c r="B553" s="1"/>
      <c r="C553" s="34"/>
      <c r="D553" s="150"/>
      <c r="E553" s="151"/>
      <c r="F553" s="39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4"/>
        <v>0</v>
      </c>
      <c r="I553" s="12"/>
    </row>
    <row r="554" spans="1:9" ht="12.4" hidden="1" customHeight="1">
      <c r="A554" s="11"/>
      <c r="B554" s="1"/>
      <c r="C554" s="34"/>
      <c r="D554" s="150"/>
      <c r="E554" s="151"/>
      <c r="F554" s="39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4"/>
        <v>0</v>
      </c>
      <c r="I554" s="12"/>
    </row>
    <row r="555" spans="1:9" ht="12.4" hidden="1" customHeight="1">
      <c r="A555" s="11"/>
      <c r="B555" s="1"/>
      <c r="C555" s="34"/>
      <c r="D555" s="150"/>
      <c r="E555" s="151"/>
      <c r="F555" s="39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4"/>
        <v>0</v>
      </c>
      <c r="I555" s="12"/>
    </row>
    <row r="556" spans="1:9" ht="12.4" hidden="1" customHeight="1">
      <c r="A556" s="11"/>
      <c r="B556" s="1"/>
      <c r="C556" s="35"/>
      <c r="D556" s="150"/>
      <c r="E556" s="151"/>
      <c r="F556" s="39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4"/>
        <v>0</v>
      </c>
      <c r="I556" s="12"/>
    </row>
    <row r="557" spans="1:9" ht="12" hidden="1" customHeight="1">
      <c r="A557" s="11"/>
      <c r="B557" s="1"/>
      <c r="C557" s="34"/>
      <c r="D557" s="150"/>
      <c r="E557" s="151"/>
      <c r="F557" s="39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4"/>
        <v>0</v>
      </c>
      <c r="I557" s="12"/>
    </row>
    <row r="558" spans="1:9" ht="12.4" hidden="1" customHeight="1">
      <c r="A558" s="11"/>
      <c r="B558" s="1"/>
      <c r="C558" s="34"/>
      <c r="D558" s="150"/>
      <c r="E558" s="151"/>
      <c r="F558" s="39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4"/>
        <v>0</v>
      </c>
      <c r="I558" s="12"/>
    </row>
    <row r="559" spans="1:9" ht="12.4" hidden="1" customHeight="1">
      <c r="A559" s="11"/>
      <c r="B559" s="1"/>
      <c r="C559" s="34"/>
      <c r="D559" s="150"/>
      <c r="E559" s="151"/>
      <c r="F559" s="39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4"/>
        <v>0</v>
      </c>
      <c r="I559" s="12"/>
    </row>
    <row r="560" spans="1:9" ht="12.4" hidden="1" customHeight="1">
      <c r="A560" s="11"/>
      <c r="B560" s="1"/>
      <c r="C560" s="34"/>
      <c r="D560" s="150"/>
      <c r="E560" s="151"/>
      <c r="F560" s="39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4"/>
        <v>0</v>
      </c>
      <c r="I560" s="12"/>
    </row>
    <row r="561" spans="1:9" ht="12.4" hidden="1" customHeight="1">
      <c r="A561" s="11"/>
      <c r="B561" s="1"/>
      <c r="C561" s="34"/>
      <c r="D561" s="150"/>
      <c r="E561" s="151"/>
      <c r="F561" s="39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4"/>
        <v>0</v>
      </c>
      <c r="I561" s="12"/>
    </row>
    <row r="562" spans="1:9" ht="12.4" hidden="1" customHeight="1">
      <c r="A562" s="11"/>
      <c r="B562" s="1"/>
      <c r="C562" s="34"/>
      <c r="D562" s="150"/>
      <c r="E562" s="151"/>
      <c r="F562" s="39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4"/>
      <c r="D563" s="150"/>
      <c r="E563" s="151"/>
      <c r="F563" s="39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4"/>
      <c r="D564" s="150"/>
      <c r="E564" s="151"/>
      <c r="F564" s="39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4"/>
      <c r="D565" s="150"/>
      <c r="E565" s="151"/>
      <c r="F565" s="39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4"/>
      <c r="D566" s="150"/>
      <c r="E566" s="151"/>
      <c r="F566" s="39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4"/>
      <c r="D567" s="150"/>
      <c r="E567" s="151"/>
      <c r="F567" s="39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4"/>
      <c r="D568" s="150"/>
      <c r="E568" s="151"/>
      <c r="F568" s="39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4"/>
      <c r="D569" s="150"/>
      <c r="E569" s="151"/>
      <c r="F569" s="39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4"/>
      <c r="D570" s="150"/>
      <c r="E570" s="151"/>
      <c r="F570" s="39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4"/>
      <c r="D571" s="150"/>
      <c r="E571" s="151"/>
      <c r="F571" s="39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4"/>
      <c r="D572" s="150"/>
      <c r="E572" s="151"/>
      <c r="F572" s="39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4"/>
      <c r="D573" s="150"/>
      <c r="E573" s="151"/>
      <c r="F573" s="39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4"/>
      <c r="D574" s="150"/>
      <c r="E574" s="151"/>
      <c r="F574" s="39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4"/>
      <c r="D575" s="150"/>
      <c r="E575" s="151"/>
      <c r="F575" s="39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4"/>
      <c r="D576" s="150"/>
      <c r="E576" s="151"/>
      <c r="F576" s="39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4"/>
      <c r="D577" s="150"/>
      <c r="E577" s="151"/>
      <c r="F577" s="39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4"/>
      <c r="D578" s="150"/>
      <c r="E578" s="151"/>
      <c r="F578" s="39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4"/>
      <c r="D579" s="150"/>
      <c r="E579" s="151"/>
      <c r="F579" s="39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4"/>
      <c r="D580" s="150"/>
      <c r="E580" s="151"/>
      <c r="F580" s="39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4"/>
      <c r="D581" s="150"/>
      <c r="E581" s="151"/>
      <c r="F581" s="39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4"/>
      <c r="D582" s="150"/>
      <c r="E582" s="151"/>
      <c r="F582" s="39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4"/>
      <c r="D583" s="150"/>
      <c r="E583" s="151"/>
      <c r="F583" s="39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5"/>
      <c r="D584" s="150"/>
      <c r="E584" s="151"/>
      <c r="F584" s="39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>ROUND(IF(ISNUMBER(B584), G584*B584, 0),5)</f>
        <v>0</v>
      </c>
      <c r="I584" s="12"/>
    </row>
    <row r="585" spans="1:9" ht="12" hidden="1" customHeight="1">
      <c r="A585" s="11"/>
      <c r="B585" s="1"/>
      <c r="C585" s="34"/>
      <c r="D585" s="150"/>
      <c r="E585" s="151"/>
      <c r="F585" s="39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ref="H585:H635" si="15">ROUND(IF(ISNUMBER(B585), G585*B585, 0),5)</f>
        <v>0</v>
      </c>
      <c r="I585" s="12"/>
    </row>
    <row r="586" spans="1:9" ht="12.4" hidden="1" customHeight="1">
      <c r="A586" s="11"/>
      <c r="B586" s="1"/>
      <c r="C586" s="34"/>
      <c r="D586" s="150"/>
      <c r="E586" s="151"/>
      <c r="F586" s="39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5"/>
        <v>0</v>
      </c>
      <c r="I586" s="12"/>
    </row>
    <row r="587" spans="1:9" ht="12.4" hidden="1" customHeight="1">
      <c r="A587" s="11"/>
      <c r="B587" s="1"/>
      <c r="C587" s="34"/>
      <c r="D587" s="150"/>
      <c r="E587" s="151"/>
      <c r="F587" s="39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5"/>
        <v>0</v>
      </c>
      <c r="I587" s="12"/>
    </row>
    <row r="588" spans="1:9" ht="12.4" hidden="1" customHeight="1">
      <c r="A588" s="11"/>
      <c r="B588" s="1"/>
      <c r="C588" s="34"/>
      <c r="D588" s="150"/>
      <c r="E588" s="151"/>
      <c r="F588" s="39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5"/>
        <v>0</v>
      </c>
      <c r="I588" s="12"/>
    </row>
    <row r="589" spans="1:9" ht="12.4" hidden="1" customHeight="1">
      <c r="A589" s="11"/>
      <c r="B589" s="1"/>
      <c r="C589" s="34"/>
      <c r="D589" s="150"/>
      <c r="E589" s="151"/>
      <c r="F589" s="39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5"/>
        <v>0</v>
      </c>
      <c r="I589" s="12"/>
    </row>
    <row r="590" spans="1:9" ht="12.4" hidden="1" customHeight="1">
      <c r="A590" s="11"/>
      <c r="B590" s="1"/>
      <c r="C590" s="34"/>
      <c r="D590" s="150"/>
      <c r="E590" s="151"/>
      <c r="F590" s="39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5"/>
        <v>0</v>
      </c>
      <c r="I590" s="12"/>
    </row>
    <row r="591" spans="1:9" ht="12.4" hidden="1" customHeight="1">
      <c r="A591" s="11"/>
      <c r="B591" s="1"/>
      <c r="C591" s="34"/>
      <c r="D591" s="150"/>
      <c r="E591" s="151"/>
      <c r="F591" s="39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5"/>
        <v>0</v>
      </c>
      <c r="I591" s="12"/>
    </row>
    <row r="592" spans="1:9" ht="12.4" hidden="1" customHeight="1">
      <c r="A592" s="11"/>
      <c r="B592" s="1"/>
      <c r="C592" s="34"/>
      <c r="D592" s="150"/>
      <c r="E592" s="151"/>
      <c r="F592" s="39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5"/>
        <v>0</v>
      </c>
      <c r="I592" s="12"/>
    </row>
    <row r="593" spans="1:9" ht="12.4" hidden="1" customHeight="1">
      <c r="A593" s="11"/>
      <c r="B593" s="1"/>
      <c r="C593" s="34"/>
      <c r="D593" s="150"/>
      <c r="E593" s="151"/>
      <c r="F593" s="39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5"/>
        <v>0</v>
      </c>
      <c r="I593" s="12"/>
    </row>
    <row r="594" spans="1:9" ht="12.4" hidden="1" customHeight="1">
      <c r="A594" s="11"/>
      <c r="B594" s="1"/>
      <c r="C594" s="34"/>
      <c r="D594" s="150"/>
      <c r="E594" s="151"/>
      <c r="F594" s="39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5"/>
        <v>0</v>
      </c>
      <c r="I594" s="12"/>
    </row>
    <row r="595" spans="1:9" ht="12.4" hidden="1" customHeight="1">
      <c r="A595" s="11"/>
      <c r="B595" s="1"/>
      <c r="C595" s="34"/>
      <c r="D595" s="150"/>
      <c r="E595" s="151"/>
      <c r="F595" s="39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5"/>
        <v>0</v>
      </c>
      <c r="I595" s="12"/>
    </row>
    <row r="596" spans="1:9" ht="12.4" hidden="1" customHeight="1">
      <c r="A596" s="11"/>
      <c r="B596" s="1"/>
      <c r="C596" s="34"/>
      <c r="D596" s="150"/>
      <c r="E596" s="151"/>
      <c r="F596" s="39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5"/>
        <v>0</v>
      </c>
      <c r="I596" s="12"/>
    </row>
    <row r="597" spans="1:9" ht="12.4" hidden="1" customHeight="1">
      <c r="A597" s="11"/>
      <c r="B597" s="1"/>
      <c r="C597" s="34"/>
      <c r="D597" s="150"/>
      <c r="E597" s="151"/>
      <c r="F597" s="39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5"/>
        <v>0</v>
      </c>
      <c r="I597" s="12"/>
    </row>
    <row r="598" spans="1:9" ht="12.4" hidden="1" customHeight="1">
      <c r="A598" s="11"/>
      <c r="B598" s="1"/>
      <c r="C598" s="34"/>
      <c r="D598" s="150"/>
      <c r="E598" s="151"/>
      <c r="F598" s="39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5"/>
        <v>0</v>
      </c>
      <c r="I598" s="12"/>
    </row>
    <row r="599" spans="1:9" ht="12.4" hidden="1" customHeight="1">
      <c r="A599" s="11"/>
      <c r="B599" s="1"/>
      <c r="C599" s="34"/>
      <c r="D599" s="150"/>
      <c r="E599" s="151"/>
      <c r="F599" s="39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5"/>
        <v>0</v>
      </c>
      <c r="I599" s="12"/>
    </row>
    <row r="600" spans="1:9" ht="12.4" hidden="1" customHeight="1">
      <c r="A600" s="11"/>
      <c r="B600" s="1"/>
      <c r="C600" s="34"/>
      <c r="D600" s="150"/>
      <c r="E600" s="151"/>
      <c r="F600" s="39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5"/>
        <v>0</v>
      </c>
      <c r="I600" s="12"/>
    </row>
    <row r="601" spans="1:9" ht="12.4" hidden="1" customHeight="1">
      <c r="A601" s="11"/>
      <c r="B601" s="1"/>
      <c r="C601" s="34"/>
      <c r="D601" s="150"/>
      <c r="E601" s="151"/>
      <c r="F601" s="39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5"/>
        <v>0</v>
      </c>
      <c r="I601" s="12"/>
    </row>
    <row r="602" spans="1:9" ht="12.4" hidden="1" customHeight="1">
      <c r="A602" s="11"/>
      <c r="B602" s="1"/>
      <c r="C602" s="34"/>
      <c r="D602" s="150"/>
      <c r="E602" s="151"/>
      <c r="F602" s="39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5"/>
        <v>0</v>
      </c>
      <c r="I602" s="12"/>
    </row>
    <row r="603" spans="1:9" ht="12.4" hidden="1" customHeight="1">
      <c r="A603" s="11"/>
      <c r="B603" s="1"/>
      <c r="C603" s="34"/>
      <c r="D603" s="150"/>
      <c r="E603" s="151"/>
      <c r="F603" s="39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5"/>
        <v>0</v>
      </c>
      <c r="I603" s="12"/>
    </row>
    <row r="604" spans="1:9" ht="12.4" hidden="1" customHeight="1">
      <c r="A604" s="11"/>
      <c r="B604" s="1"/>
      <c r="C604" s="34"/>
      <c r="D604" s="150"/>
      <c r="E604" s="151"/>
      <c r="F604" s="39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5"/>
        <v>0</v>
      </c>
      <c r="I604" s="12"/>
    </row>
    <row r="605" spans="1:9" ht="12.4" hidden="1" customHeight="1">
      <c r="A605" s="11"/>
      <c r="B605" s="1"/>
      <c r="C605" s="34"/>
      <c r="D605" s="150"/>
      <c r="E605" s="151"/>
      <c r="F605" s="39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5"/>
        <v>0</v>
      </c>
      <c r="I605" s="12"/>
    </row>
    <row r="606" spans="1:9" ht="12.4" hidden="1" customHeight="1">
      <c r="A606" s="11"/>
      <c r="B606" s="1"/>
      <c r="C606" s="34"/>
      <c r="D606" s="150"/>
      <c r="E606" s="151"/>
      <c r="F606" s="39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5"/>
        <v>0</v>
      </c>
      <c r="I606" s="12"/>
    </row>
    <row r="607" spans="1:9" ht="12.4" hidden="1" customHeight="1">
      <c r="A607" s="11"/>
      <c r="B607" s="1"/>
      <c r="C607" s="34"/>
      <c r="D607" s="150"/>
      <c r="E607" s="151"/>
      <c r="F607" s="39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5"/>
        <v>0</v>
      </c>
      <c r="I607" s="12"/>
    </row>
    <row r="608" spans="1:9" ht="12.4" hidden="1" customHeight="1">
      <c r="A608" s="11"/>
      <c r="B608" s="1"/>
      <c r="C608" s="35"/>
      <c r="D608" s="150"/>
      <c r="E608" s="151"/>
      <c r="F608" s="39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5"/>
        <v>0</v>
      </c>
      <c r="I608" s="12"/>
    </row>
    <row r="609" spans="1:9" ht="12" hidden="1" customHeight="1">
      <c r="A609" s="11"/>
      <c r="B609" s="1"/>
      <c r="C609" s="34"/>
      <c r="D609" s="150"/>
      <c r="E609" s="151"/>
      <c r="F609" s="39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5"/>
        <v>0</v>
      </c>
      <c r="I609" s="12"/>
    </row>
    <row r="610" spans="1:9" ht="12.4" hidden="1" customHeight="1">
      <c r="A610" s="11"/>
      <c r="B610" s="1"/>
      <c r="C610" s="34"/>
      <c r="D610" s="150"/>
      <c r="E610" s="151"/>
      <c r="F610" s="39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5"/>
        <v>0</v>
      </c>
      <c r="I610" s="12"/>
    </row>
    <row r="611" spans="1:9" ht="12.4" hidden="1" customHeight="1">
      <c r="A611" s="11"/>
      <c r="B611" s="1"/>
      <c r="C611" s="34"/>
      <c r="D611" s="150"/>
      <c r="E611" s="151"/>
      <c r="F611" s="39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5"/>
        <v>0</v>
      </c>
      <c r="I611" s="12"/>
    </row>
    <row r="612" spans="1:9" ht="12.4" hidden="1" customHeight="1">
      <c r="A612" s="11"/>
      <c r="B612" s="1"/>
      <c r="C612" s="34"/>
      <c r="D612" s="150"/>
      <c r="E612" s="151"/>
      <c r="F612" s="39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15"/>
        <v>0</v>
      </c>
      <c r="I612" s="12"/>
    </row>
    <row r="613" spans="1:9" ht="12.4" hidden="1" customHeight="1">
      <c r="A613" s="11"/>
      <c r="B613" s="1"/>
      <c r="C613" s="34"/>
      <c r="D613" s="150"/>
      <c r="E613" s="151"/>
      <c r="F613" s="39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15"/>
        <v>0</v>
      </c>
      <c r="I613" s="12"/>
    </row>
    <row r="614" spans="1:9" ht="12.4" hidden="1" customHeight="1">
      <c r="A614" s="11"/>
      <c r="B614" s="1"/>
      <c r="C614" s="34"/>
      <c r="D614" s="150"/>
      <c r="E614" s="151"/>
      <c r="F614" s="39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4"/>
      <c r="D615" s="150"/>
      <c r="E615" s="151"/>
      <c r="F615" s="39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4"/>
      <c r="D616" s="150"/>
      <c r="E616" s="151"/>
      <c r="F616" s="39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4"/>
      <c r="D617" s="150"/>
      <c r="E617" s="151"/>
      <c r="F617" s="39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4"/>
      <c r="D618" s="150"/>
      <c r="E618" s="151"/>
      <c r="F618" s="39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4"/>
      <c r="D619" s="150"/>
      <c r="E619" s="151"/>
      <c r="F619" s="39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4"/>
      <c r="D620" s="150"/>
      <c r="E620" s="151"/>
      <c r="F620" s="39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4"/>
      <c r="D621" s="150"/>
      <c r="E621" s="151"/>
      <c r="F621" s="39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4"/>
      <c r="D622" s="150"/>
      <c r="E622" s="151"/>
      <c r="F622" s="39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4"/>
      <c r="D623" s="150"/>
      <c r="E623" s="151"/>
      <c r="F623" s="39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4"/>
      <c r="D624" s="150"/>
      <c r="E624" s="151"/>
      <c r="F624" s="39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4"/>
      <c r="D625" s="150"/>
      <c r="E625" s="151"/>
      <c r="F625" s="39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4"/>
      <c r="D626" s="150"/>
      <c r="E626" s="151"/>
      <c r="F626" s="39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4"/>
      <c r="D627" s="150"/>
      <c r="E627" s="151"/>
      <c r="F627" s="39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4"/>
      <c r="D628" s="150"/>
      <c r="E628" s="151"/>
      <c r="F628" s="39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4"/>
      <c r="D629" s="150"/>
      <c r="E629" s="151"/>
      <c r="F629" s="39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4"/>
      <c r="D630" s="150"/>
      <c r="E630" s="151"/>
      <c r="F630" s="39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4"/>
      <c r="D631" s="150"/>
      <c r="E631" s="151"/>
      <c r="F631" s="39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4"/>
      <c r="D632" s="150"/>
      <c r="E632" s="151"/>
      <c r="F632" s="39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4"/>
      <c r="D633" s="150"/>
      <c r="E633" s="151"/>
      <c r="F633" s="39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4"/>
      <c r="D634" s="150"/>
      <c r="E634" s="151"/>
      <c r="F634" s="39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4"/>
      <c r="D635" s="150"/>
      <c r="E635" s="151"/>
      <c r="F635" s="39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5"/>
      <c r="D636" s="150"/>
      <c r="E636" s="151"/>
      <c r="F636" s="39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>ROUND(IF(ISNUMBER(B636), G636*B636, 0),5)</f>
        <v>0</v>
      </c>
      <c r="I636" s="12"/>
    </row>
    <row r="637" spans="1:9" ht="12" hidden="1" customHeight="1">
      <c r="A637" s="11"/>
      <c r="B637" s="1"/>
      <c r="C637" s="34"/>
      <c r="D637" s="150"/>
      <c r="E637" s="151"/>
      <c r="F637" s="39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ref="H637:H653" si="16">ROUND(IF(ISNUMBER(B637), G637*B637, 0),5)</f>
        <v>0</v>
      </c>
      <c r="I637" s="12"/>
    </row>
    <row r="638" spans="1:9" ht="12.4" hidden="1" customHeight="1">
      <c r="A638" s="11"/>
      <c r="B638" s="1"/>
      <c r="C638" s="34"/>
      <c r="D638" s="150"/>
      <c r="E638" s="151"/>
      <c r="F638" s="39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6"/>
        <v>0</v>
      </c>
      <c r="I638" s="12"/>
    </row>
    <row r="639" spans="1:9" ht="12.4" hidden="1" customHeight="1">
      <c r="A639" s="11"/>
      <c r="B639" s="1"/>
      <c r="C639" s="34"/>
      <c r="D639" s="150"/>
      <c r="E639" s="151"/>
      <c r="F639" s="39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6"/>
        <v>0</v>
      </c>
      <c r="I639" s="12"/>
    </row>
    <row r="640" spans="1:9" ht="12.4" hidden="1" customHeight="1">
      <c r="A640" s="11"/>
      <c r="B640" s="1"/>
      <c r="C640" s="34"/>
      <c r="D640" s="150"/>
      <c r="E640" s="151"/>
      <c r="F640" s="39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6"/>
        <v>0</v>
      </c>
      <c r="I640" s="12"/>
    </row>
    <row r="641" spans="1:9" ht="12.4" hidden="1" customHeight="1">
      <c r="A641" s="11"/>
      <c r="B641" s="1"/>
      <c r="C641" s="34"/>
      <c r="D641" s="150"/>
      <c r="E641" s="151"/>
      <c r="F641" s="39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6"/>
        <v>0</v>
      </c>
      <c r="I641" s="12"/>
    </row>
    <row r="642" spans="1:9" ht="12.4" hidden="1" customHeight="1">
      <c r="A642" s="11"/>
      <c r="B642" s="1"/>
      <c r="C642" s="34"/>
      <c r="D642" s="150"/>
      <c r="E642" s="151"/>
      <c r="F642" s="39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6"/>
        <v>0</v>
      </c>
      <c r="I642" s="12"/>
    </row>
    <row r="643" spans="1:9" ht="12.4" hidden="1" customHeight="1">
      <c r="A643" s="11"/>
      <c r="B643" s="1"/>
      <c r="C643" s="34"/>
      <c r="D643" s="150"/>
      <c r="E643" s="151"/>
      <c r="F643" s="39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6"/>
        <v>0</v>
      </c>
      <c r="I643" s="12"/>
    </row>
    <row r="644" spans="1:9" ht="12.4" hidden="1" customHeight="1">
      <c r="A644" s="11"/>
      <c r="B644" s="1"/>
      <c r="C644" s="34"/>
      <c r="D644" s="150"/>
      <c r="E644" s="151"/>
      <c r="F644" s="39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6"/>
        <v>0</v>
      </c>
      <c r="I644" s="12"/>
    </row>
    <row r="645" spans="1:9" ht="12.4" hidden="1" customHeight="1">
      <c r="A645" s="11"/>
      <c r="B645" s="1"/>
      <c r="C645" s="34"/>
      <c r="D645" s="150"/>
      <c r="E645" s="151"/>
      <c r="F645" s="39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6"/>
        <v>0</v>
      </c>
      <c r="I645" s="12"/>
    </row>
    <row r="646" spans="1:9" ht="12.4" hidden="1" customHeight="1">
      <c r="A646" s="11"/>
      <c r="B646" s="1"/>
      <c r="C646" s="34"/>
      <c r="D646" s="150"/>
      <c r="E646" s="151"/>
      <c r="F646" s="39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6"/>
        <v>0</v>
      </c>
      <c r="I646" s="12"/>
    </row>
    <row r="647" spans="1:9" ht="12.4" hidden="1" customHeight="1">
      <c r="A647" s="11"/>
      <c r="B647" s="1"/>
      <c r="C647" s="34"/>
      <c r="D647" s="150"/>
      <c r="E647" s="151"/>
      <c r="F647" s="39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6"/>
        <v>0</v>
      </c>
      <c r="I647" s="12"/>
    </row>
    <row r="648" spans="1:9" ht="12.4" hidden="1" customHeight="1">
      <c r="A648" s="11"/>
      <c r="B648" s="1"/>
      <c r="C648" s="34"/>
      <c r="D648" s="150"/>
      <c r="E648" s="151"/>
      <c r="F648" s="39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6"/>
        <v>0</v>
      </c>
      <c r="I648" s="12"/>
    </row>
    <row r="649" spans="1:9" ht="12.4" hidden="1" customHeight="1">
      <c r="A649" s="11"/>
      <c r="B649" s="1"/>
      <c r="C649" s="34"/>
      <c r="D649" s="150"/>
      <c r="E649" s="151"/>
      <c r="F649" s="39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6"/>
        <v>0</v>
      </c>
      <c r="I649" s="12"/>
    </row>
    <row r="650" spans="1:9" ht="12.4" hidden="1" customHeight="1">
      <c r="A650" s="11"/>
      <c r="B650" s="1"/>
      <c r="C650" s="34"/>
      <c r="D650" s="150"/>
      <c r="E650" s="151"/>
      <c r="F650" s="39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6"/>
        <v>0</v>
      </c>
      <c r="I650" s="12"/>
    </row>
    <row r="651" spans="1:9" ht="12.4" hidden="1" customHeight="1">
      <c r="A651" s="11"/>
      <c r="B651" s="1"/>
      <c r="C651" s="34"/>
      <c r="D651" s="150"/>
      <c r="E651" s="151"/>
      <c r="F651" s="39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6"/>
        <v>0</v>
      </c>
      <c r="I651" s="12"/>
    </row>
    <row r="652" spans="1:9" ht="12.4" hidden="1" customHeight="1">
      <c r="A652" s="11"/>
      <c r="B652" s="1"/>
      <c r="C652" s="35"/>
      <c r="D652" s="150"/>
      <c r="E652" s="151"/>
      <c r="F652" s="39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6"/>
        <v>0</v>
      </c>
      <c r="I652" s="12"/>
    </row>
    <row r="653" spans="1:9" ht="12.4" hidden="1" customHeight="1">
      <c r="A653" s="11"/>
      <c r="B653" s="1"/>
      <c r="C653" s="35"/>
      <c r="D653" s="150"/>
      <c r="E653" s="151"/>
      <c r="F653" s="39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6"/>
        <v>0</v>
      </c>
      <c r="I653" s="12"/>
    </row>
    <row r="654" spans="1:9" ht="12.4" hidden="1" customHeight="1">
      <c r="A654" s="11"/>
      <c r="B654" s="1"/>
      <c r="C654" s="34"/>
      <c r="D654" s="150"/>
      <c r="E654" s="151"/>
      <c r="F654" s="39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>ROUND(IF(ISNUMBER(B654), G654*B654, 0),5)</f>
        <v>0</v>
      </c>
      <c r="I654" s="12"/>
    </row>
    <row r="655" spans="1:9" ht="12.4" hidden="1" customHeight="1">
      <c r="A655" s="11"/>
      <c r="B655" s="1"/>
      <c r="C655" s="34"/>
      <c r="D655" s="150"/>
      <c r="E655" s="151"/>
      <c r="F655" s="39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ref="H655:H680" si="17">ROUND(IF(ISNUMBER(B655), G655*B655, 0),5)</f>
        <v>0</v>
      </c>
      <c r="I655" s="12"/>
    </row>
    <row r="656" spans="1:9" ht="12.4" hidden="1" customHeight="1">
      <c r="A656" s="11"/>
      <c r="B656" s="1"/>
      <c r="C656" s="34"/>
      <c r="D656" s="150"/>
      <c r="E656" s="151"/>
      <c r="F656" s="39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7"/>
        <v>0</v>
      </c>
      <c r="I656" s="12"/>
    </row>
    <row r="657" spans="1:9" ht="12.4" hidden="1" customHeight="1">
      <c r="A657" s="11"/>
      <c r="B657" s="1"/>
      <c r="C657" s="34"/>
      <c r="D657" s="150"/>
      <c r="E657" s="151"/>
      <c r="F657" s="39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7"/>
        <v>0</v>
      </c>
      <c r="I657" s="12"/>
    </row>
    <row r="658" spans="1:9" ht="12.4" hidden="1" customHeight="1">
      <c r="A658" s="11"/>
      <c r="B658" s="1"/>
      <c r="C658" s="34"/>
      <c r="D658" s="150"/>
      <c r="E658" s="151"/>
      <c r="F658" s="39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7"/>
        <v>0</v>
      </c>
      <c r="I658" s="12"/>
    </row>
    <row r="659" spans="1:9" ht="12.4" hidden="1" customHeight="1">
      <c r="A659" s="11"/>
      <c r="B659" s="1"/>
      <c r="C659" s="34"/>
      <c r="D659" s="150"/>
      <c r="E659" s="151"/>
      <c r="F659" s="39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7"/>
        <v>0</v>
      </c>
      <c r="I659" s="12"/>
    </row>
    <row r="660" spans="1:9" ht="12.4" hidden="1" customHeight="1">
      <c r="A660" s="11"/>
      <c r="B660" s="1"/>
      <c r="C660" s="34"/>
      <c r="D660" s="150"/>
      <c r="E660" s="151"/>
      <c r="F660" s="39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7"/>
        <v>0</v>
      </c>
      <c r="I660" s="12"/>
    </row>
    <row r="661" spans="1:9" ht="12.4" hidden="1" customHeight="1">
      <c r="A661" s="11"/>
      <c r="B661" s="1"/>
      <c r="C661" s="34"/>
      <c r="D661" s="150"/>
      <c r="E661" s="151"/>
      <c r="F661" s="39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7"/>
        <v>0</v>
      </c>
      <c r="I661" s="12"/>
    </row>
    <row r="662" spans="1:9" ht="12.4" hidden="1" customHeight="1">
      <c r="A662" s="11"/>
      <c r="B662" s="1"/>
      <c r="C662" s="34"/>
      <c r="D662" s="150"/>
      <c r="E662" s="151"/>
      <c r="F662" s="39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7"/>
        <v>0</v>
      </c>
      <c r="I662" s="12"/>
    </row>
    <row r="663" spans="1:9" ht="12.4" hidden="1" customHeight="1">
      <c r="A663" s="11"/>
      <c r="B663" s="1"/>
      <c r="C663" s="34"/>
      <c r="D663" s="150"/>
      <c r="E663" s="151"/>
      <c r="F663" s="39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7"/>
        <v>0</v>
      </c>
      <c r="I663" s="12"/>
    </row>
    <row r="664" spans="1:9" ht="12.4" hidden="1" customHeight="1">
      <c r="A664" s="11"/>
      <c r="B664" s="1"/>
      <c r="C664" s="34"/>
      <c r="D664" s="150"/>
      <c r="E664" s="151"/>
      <c r="F664" s="39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7"/>
        <v>0</v>
      </c>
      <c r="I664" s="12"/>
    </row>
    <row r="665" spans="1:9" ht="12.4" hidden="1" customHeight="1">
      <c r="A665" s="11"/>
      <c r="B665" s="1"/>
      <c r="C665" s="35"/>
      <c r="D665" s="150"/>
      <c r="E665" s="151"/>
      <c r="F665" s="39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7"/>
        <v>0</v>
      </c>
      <c r="I665" s="12"/>
    </row>
    <row r="666" spans="1:9" ht="12" hidden="1" customHeight="1">
      <c r="A666" s="11"/>
      <c r="B666" s="1"/>
      <c r="C666" s="34"/>
      <c r="D666" s="150"/>
      <c r="E666" s="151"/>
      <c r="F666" s="39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7"/>
        <v>0</v>
      </c>
      <c r="I666" s="12"/>
    </row>
    <row r="667" spans="1:9" ht="12.4" hidden="1" customHeight="1">
      <c r="A667" s="11"/>
      <c r="B667" s="1"/>
      <c r="C667" s="34"/>
      <c r="D667" s="150"/>
      <c r="E667" s="151"/>
      <c r="F667" s="39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7"/>
        <v>0</v>
      </c>
      <c r="I667" s="12"/>
    </row>
    <row r="668" spans="1:9" ht="12.4" hidden="1" customHeight="1">
      <c r="A668" s="11"/>
      <c r="B668" s="1"/>
      <c r="C668" s="34"/>
      <c r="D668" s="150"/>
      <c r="E668" s="151"/>
      <c r="F668" s="39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17"/>
        <v>0</v>
      </c>
      <c r="I668" s="12"/>
    </row>
    <row r="669" spans="1:9" ht="12.4" hidden="1" customHeight="1">
      <c r="A669" s="11"/>
      <c r="B669" s="1"/>
      <c r="C669" s="34"/>
      <c r="D669" s="150"/>
      <c r="E669" s="151"/>
      <c r="F669" s="39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17"/>
        <v>0</v>
      </c>
      <c r="I669" s="12"/>
    </row>
    <row r="670" spans="1:9" ht="12.4" hidden="1" customHeight="1">
      <c r="A670" s="11"/>
      <c r="B670" s="1"/>
      <c r="C670" s="34"/>
      <c r="D670" s="150"/>
      <c r="E670" s="151"/>
      <c r="F670" s="39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7"/>
        <v>0</v>
      </c>
      <c r="I670" s="12"/>
    </row>
    <row r="671" spans="1:9" ht="12.4" hidden="1" customHeight="1">
      <c r="A671" s="11"/>
      <c r="B671" s="1"/>
      <c r="C671" s="34"/>
      <c r="D671" s="150"/>
      <c r="E671" s="151"/>
      <c r="F671" s="39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7"/>
        <v>0</v>
      </c>
      <c r="I671" s="12"/>
    </row>
    <row r="672" spans="1:9" ht="12.4" hidden="1" customHeight="1">
      <c r="A672" s="11"/>
      <c r="B672" s="1"/>
      <c r="C672" s="34"/>
      <c r="D672" s="150"/>
      <c r="E672" s="151"/>
      <c r="F672" s="39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7"/>
        <v>0</v>
      </c>
      <c r="I672" s="12"/>
    </row>
    <row r="673" spans="1:9" ht="12.4" hidden="1" customHeight="1">
      <c r="A673" s="11"/>
      <c r="B673" s="1"/>
      <c r="C673" s="34"/>
      <c r="D673" s="150"/>
      <c r="E673" s="151"/>
      <c r="F673" s="39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7"/>
        <v>0</v>
      </c>
      <c r="I673" s="12"/>
    </row>
    <row r="674" spans="1:9" ht="12.4" hidden="1" customHeight="1">
      <c r="A674" s="11"/>
      <c r="B674" s="1"/>
      <c r="C674" s="34"/>
      <c r="D674" s="150"/>
      <c r="E674" s="151"/>
      <c r="F674" s="39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7"/>
        <v>0</v>
      </c>
      <c r="I674" s="12"/>
    </row>
    <row r="675" spans="1:9" ht="12.4" hidden="1" customHeight="1">
      <c r="A675" s="11"/>
      <c r="B675" s="1"/>
      <c r="C675" s="34"/>
      <c r="D675" s="150"/>
      <c r="E675" s="151"/>
      <c r="F675" s="39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7"/>
        <v>0</v>
      </c>
      <c r="I675" s="12"/>
    </row>
    <row r="676" spans="1:9" ht="12.4" hidden="1" customHeight="1">
      <c r="A676" s="11"/>
      <c r="B676" s="1"/>
      <c r="C676" s="34"/>
      <c r="D676" s="150"/>
      <c r="E676" s="151"/>
      <c r="F676" s="39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7"/>
        <v>0</v>
      </c>
      <c r="I676" s="12"/>
    </row>
    <row r="677" spans="1:9" ht="12.4" hidden="1" customHeight="1">
      <c r="A677" s="11"/>
      <c r="B677" s="1"/>
      <c r="C677" s="34"/>
      <c r="D677" s="150"/>
      <c r="E677" s="151"/>
      <c r="F677" s="39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7"/>
        <v>0</v>
      </c>
      <c r="I677" s="12"/>
    </row>
    <row r="678" spans="1:9" ht="12.4" hidden="1" customHeight="1">
      <c r="A678" s="11"/>
      <c r="B678" s="1"/>
      <c r="C678" s="34"/>
      <c r="D678" s="150"/>
      <c r="E678" s="151"/>
      <c r="F678" s="39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7"/>
        <v>0</v>
      </c>
      <c r="I678" s="12"/>
    </row>
    <row r="679" spans="1:9" ht="12.4" hidden="1" customHeight="1">
      <c r="A679" s="11"/>
      <c r="B679" s="1"/>
      <c r="C679" s="34"/>
      <c r="D679" s="150"/>
      <c r="E679" s="151"/>
      <c r="F679" s="39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7"/>
        <v>0</v>
      </c>
      <c r="I679" s="12"/>
    </row>
    <row r="680" spans="1:9" ht="12.4" hidden="1" customHeight="1">
      <c r="A680" s="11"/>
      <c r="B680" s="1"/>
      <c r="C680" s="34"/>
      <c r="D680" s="150"/>
      <c r="E680" s="151"/>
      <c r="F680" s="39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7"/>
        <v>0</v>
      </c>
      <c r="I680" s="12"/>
    </row>
    <row r="681" spans="1:9" ht="12.4" hidden="1" customHeight="1">
      <c r="A681" s="11"/>
      <c r="B681" s="1"/>
      <c r="C681" s="34"/>
      <c r="D681" s="150"/>
      <c r="E681" s="151"/>
      <c r="F681" s="39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ref="H681:H692" si="18">ROUND(IF(ISNUMBER(B681), G681*B681, 0),5)</f>
        <v>0</v>
      </c>
      <c r="I681" s="12"/>
    </row>
    <row r="682" spans="1:9" ht="12.4" hidden="1" customHeight="1">
      <c r="A682" s="11"/>
      <c r="B682" s="1"/>
      <c r="C682" s="34"/>
      <c r="D682" s="150"/>
      <c r="E682" s="151"/>
      <c r="F682" s="39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8"/>
        <v>0</v>
      </c>
      <c r="I682" s="12"/>
    </row>
    <row r="683" spans="1:9" ht="12.4" hidden="1" customHeight="1">
      <c r="A683" s="11"/>
      <c r="B683" s="1"/>
      <c r="C683" s="34"/>
      <c r="D683" s="150"/>
      <c r="E683" s="151"/>
      <c r="F683" s="39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8"/>
        <v>0</v>
      </c>
      <c r="I683" s="12"/>
    </row>
    <row r="684" spans="1:9" ht="12.4" hidden="1" customHeight="1">
      <c r="A684" s="11"/>
      <c r="B684" s="1"/>
      <c r="C684" s="34"/>
      <c r="D684" s="150"/>
      <c r="E684" s="151"/>
      <c r="F684" s="39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8"/>
        <v>0</v>
      </c>
      <c r="I684" s="12"/>
    </row>
    <row r="685" spans="1:9" ht="12.4" hidden="1" customHeight="1">
      <c r="A685" s="11"/>
      <c r="B685" s="1"/>
      <c r="C685" s="34"/>
      <c r="D685" s="150"/>
      <c r="E685" s="151"/>
      <c r="F685" s="39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8"/>
        <v>0</v>
      </c>
      <c r="I685" s="12"/>
    </row>
    <row r="686" spans="1:9" ht="12.4" hidden="1" customHeight="1">
      <c r="A686" s="11"/>
      <c r="B686" s="1"/>
      <c r="C686" s="34"/>
      <c r="D686" s="150"/>
      <c r="E686" s="151"/>
      <c r="F686" s="39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8"/>
        <v>0</v>
      </c>
      <c r="I686" s="12"/>
    </row>
    <row r="687" spans="1:9" ht="12.4" hidden="1" customHeight="1">
      <c r="A687" s="11"/>
      <c r="B687" s="1"/>
      <c r="C687" s="34"/>
      <c r="D687" s="150"/>
      <c r="E687" s="151"/>
      <c r="F687" s="39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8"/>
        <v>0</v>
      </c>
      <c r="I687" s="12"/>
    </row>
    <row r="688" spans="1:9" ht="12.4" hidden="1" customHeight="1">
      <c r="A688" s="11"/>
      <c r="B688" s="1"/>
      <c r="C688" s="34"/>
      <c r="D688" s="150"/>
      <c r="E688" s="151"/>
      <c r="F688" s="39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8"/>
        <v>0</v>
      </c>
      <c r="I688" s="12"/>
    </row>
    <row r="689" spans="1:9" ht="12.4" hidden="1" customHeight="1">
      <c r="A689" s="11"/>
      <c r="B689" s="1"/>
      <c r="C689" s="34"/>
      <c r="D689" s="150"/>
      <c r="E689" s="151"/>
      <c r="F689" s="39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8"/>
        <v>0</v>
      </c>
      <c r="I689" s="12"/>
    </row>
    <row r="690" spans="1:9" ht="12.4" hidden="1" customHeight="1">
      <c r="A690" s="11"/>
      <c r="B690" s="1"/>
      <c r="C690" s="34"/>
      <c r="D690" s="150"/>
      <c r="E690" s="151"/>
      <c r="F690" s="39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8"/>
        <v>0</v>
      </c>
      <c r="I690" s="12"/>
    </row>
    <row r="691" spans="1:9" ht="12.4" hidden="1" customHeight="1">
      <c r="A691" s="11"/>
      <c r="B691" s="1"/>
      <c r="C691" s="34"/>
      <c r="D691" s="150"/>
      <c r="E691" s="151"/>
      <c r="F691" s="39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8"/>
        <v>0</v>
      </c>
      <c r="I691" s="12"/>
    </row>
    <row r="692" spans="1:9" ht="12.4" hidden="1" customHeight="1">
      <c r="A692" s="11"/>
      <c r="B692" s="1"/>
      <c r="C692" s="34"/>
      <c r="D692" s="150"/>
      <c r="E692" s="151"/>
      <c r="F692" s="39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8"/>
        <v>0</v>
      </c>
      <c r="I692" s="12"/>
    </row>
    <row r="693" spans="1:9" ht="12.4" hidden="1" customHeight="1">
      <c r="A693" s="11"/>
      <c r="B693" s="1"/>
      <c r="C693" s="35"/>
      <c r="D693" s="150"/>
      <c r="E693" s="151"/>
      <c r="F693" s="39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>ROUND(IF(ISNUMBER(B693), G693*B693, 0),5)</f>
        <v>0</v>
      </c>
      <c r="I693" s="12"/>
    </row>
    <row r="694" spans="1:9" ht="12" hidden="1" customHeight="1">
      <c r="A694" s="11"/>
      <c r="B694" s="1"/>
      <c r="C694" s="34"/>
      <c r="D694" s="150"/>
      <c r="E694" s="151"/>
      <c r="F694" s="39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ref="H694:H701" si="19">ROUND(IF(ISNUMBER(B694), G694*B694, 0),5)</f>
        <v>0</v>
      </c>
      <c r="I694" s="12"/>
    </row>
    <row r="695" spans="1:9" ht="12.4" hidden="1" customHeight="1">
      <c r="A695" s="11"/>
      <c r="B695" s="1"/>
      <c r="C695" s="34"/>
      <c r="D695" s="150"/>
      <c r="E695" s="151"/>
      <c r="F695" s="39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9"/>
        <v>0</v>
      </c>
      <c r="I695" s="12"/>
    </row>
    <row r="696" spans="1:9" ht="12.4" hidden="1" customHeight="1">
      <c r="A696" s="11"/>
      <c r="B696" s="1"/>
      <c r="C696" s="34"/>
      <c r="D696" s="150"/>
      <c r="E696" s="151"/>
      <c r="F696" s="39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9"/>
        <v>0</v>
      </c>
      <c r="I696" s="12"/>
    </row>
    <row r="697" spans="1:9" ht="12.4" hidden="1" customHeight="1">
      <c r="A697" s="11"/>
      <c r="B697" s="1"/>
      <c r="C697" s="34"/>
      <c r="D697" s="150"/>
      <c r="E697" s="151"/>
      <c r="F697" s="39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9"/>
        <v>0</v>
      </c>
      <c r="I697" s="12"/>
    </row>
    <row r="698" spans="1:9" ht="12.4" hidden="1" customHeight="1">
      <c r="A698" s="11"/>
      <c r="B698" s="1"/>
      <c r="C698" s="34"/>
      <c r="D698" s="150"/>
      <c r="E698" s="151"/>
      <c r="F698" s="39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9"/>
        <v>0</v>
      </c>
      <c r="I698" s="12"/>
    </row>
    <row r="699" spans="1:9" ht="12.4" hidden="1" customHeight="1">
      <c r="A699" s="11"/>
      <c r="B699" s="1"/>
      <c r="C699" s="34"/>
      <c r="D699" s="150"/>
      <c r="E699" s="151"/>
      <c r="F699" s="39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9"/>
        <v>0</v>
      </c>
      <c r="I699" s="12"/>
    </row>
    <row r="700" spans="1:9" ht="12.4" hidden="1" customHeight="1">
      <c r="A700" s="11"/>
      <c r="B700" s="1"/>
      <c r="C700" s="34"/>
      <c r="D700" s="150"/>
      <c r="E700" s="151"/>
      <c r="F700" s="39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9"/>
        <v>0</v>
      </c>
      <c r="I700" s="12"/>
    </row>
    <row r="701" spans="1:9" ht="12.4" hidden="1" customHeight="1">
      <c r="A701" s="11"/>
      <c r="B701" s="1"/>
      <c r="C701" s="34"/>
      <c r="D701" s="150"/>
      <c r="E701" s="151"/>
      <c r="F701" s="39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9"/>
        <v>0</v>
      </c>
      <c r="I701" s="12"/>
    </row>
    <row r="702" spans="1:9" ht="12.4" hidden="1" customHeight="1">
      <c r="A702" s="11"/>
      <c r="B702" s="1"/>
      <c r="C702" s="34"/>
      <c r="D702" s="150"/>
      <c r="E702" s="151"/>
      <c r="F702" s="39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ref="H702:H745" si="20">ROUND(IF(ISNUMBER(B702), G702*B702, 0),5)</f>
        <v>0</v>
      </c>
      <c r="I702" s="12"/>
    </row>
    <row r="703" spans="1:9" ht="12.4" hidden="1" customHeight="1">
      <c r="A703" s="11"/>
      <c r="B703" s="1"/>
      <c r="C703" s="34"/>
      <c r="D703" s="150"/>
      <c r="E703" s="151"/>
      <c r="F703" s="39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20"/>
        <v>0</v>
      </c>
      <c r="I703" s="12"/>
    </row>
    <row r="704" spans="1:9" ht="12.4" hidden="1" customHeight="1">
      <c r="A704" s="11"/>
      <c r="B704" s="1"/>
      <c r="C704" s="34"/>
      <c r="D704" s="150"/>
      <c r="E704" s="151"/>
      <c r="F704" s="39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20"/>
        <v>0</v>
      </c>
      <c r="I704" s="12"/>
    </row>
    <row r="705" spans="1:9" ht="12.4" hidden="1" customHeight="1">
      <c r="A705" s="11"/>
      <c r="B705" s="1"/>
      <c r="C705" s="34"/>
      <c r="D705" s="150"/>
      <c r="E705" s="151"/>
      <c r="F705" s="39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20"/>
        <v>0</v>
      </c>
      <c r="I705" s="12"/>
    </row>
    <row r="706" spans="1:9" ht="12.4" hidden="1" customHeight="1">
      <c r="A706" s="11"/>
      <c r="B706" s="1"/>
      <c r="C706" s="34"/>
      <c r="D706" s="150"/>
      <c r="E706" s="151"/>
      <c r="F706" s="39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20"/>
        <v>0</v>
      </c>
      <c r="I706" s="12"/>
    </row>
    <row r="707" spans="1:9" ht="12.4" hidden="1" customHeight="1">
      <c r="A707" s="11"/>
      <c r="B707" s="1"/>
      <c r="C707" s="34"/>
      <c r="D707" s="150"/>
      <c r="E707" s="151"/>
      <c r="F707" s="39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20"/>
        <v>0</v>
      </c>
      <c r="I707" s="12"/>
    </row>
    <row r="708" spans="1:9" ht="12.4" hidden="1" customHeight="1">
      <c r="A708" s="11"/>
      <c r="B708" s="1"/>
      <c r="C708" s="34"/>
      <c r="D708" s="150"/>
      <c r="E708" s="151"/>
      <c r="F708" s="39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20"/>
        <v>0</v>
      </c>
      <c r="I708" s="12"/>
    </row>
    <row r="709" spans="1:9" ht="12.4" hidden="1" customHeight="1">
      <c r="A709" s="11"/>
      <c r="B709" s="1"/>
      <c r="C709" s="34"/>
      <c r="D709" s="150"/>
      <c r="E709" s="151"/>
      <c r="F709" s="39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20"/>
        <v>0</v>
      </c>
      <c r="I709" s="12"/>
    </row>
    <row r="710" spans="1:9" ht="12.4" hidden="1" customHeight="1">
      <c r="A710" s="11"/>
      <c r="B710" s="1"/>
      <c r="C710" s="34"/>
      <c r="D710" s="150"/>
      <c r="E710" s="151"/>
      <c r="F710" s="39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20"/>
        <v>0</v>
      </c>
      <c r="I710" s="12"/>
    </row>
    <row r="711" spans="1:9" ht="12.4" hidden="1" customHeight="1">
      <c r="A711" s="11"/>
      <c r="B711" s="1"/>
      <c r="C711" s="34"/>
      <c r="D711" s="150"/>
      <c r="E711" s="151"/>
      <c r="F711" s="39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20"/>
        <v>0</v>
      </c>
      <c r="I711" s="12"/>
    </row>
    <row r="712" spans="1:9" ht="12.4" hidden="1" customHeight="1">
      <c r="A712" s="11"/>
      <c r="B712" s="1"/>
      <c r="C712" s="34"/>
      <c r="D712" s="150"/>
      <c r="E712" s="151"/>
      <c r="F712" s="39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20"/>
        <v>0</v>
      </c>
      <c r="I712" s="12"/>
    </row>
    <row r="713" spans="1:9" ht="12.4" hidden="1" customHeight="1">
      <c r="A713" s="11"/>
      <c r="B713" s="1"/>
      <c r="C713" s="34"/>
      <c r="D713" s="150"/>
      <c r="E713" s="151"/>
      <c r="F713" s="39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20"/>
        <v>0</v>
      </c>
      <c r="I713" s="12"/>
    </row>
    <row r="714" spans="1:9" ht="12.4" hidden="1" customHeight="1">
      <c r="A714" s="11"/>
      <c r="B714" s="1"/>
      <c r="C714" s="34"/>
      <c r="D714" s="150"/>
      <c r="E714" s="151"/>
      <c r="F714" s="39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20"/>
        <v>0</v>
      </c>
      <c r="I714" s="12"/>
    </row>
    <row r="715" spans="1:9" ht="12.4" hidden="1" customHeight="1">
      <c r="A715" s="11"/>
      <c r="B715" s="1"/>
      <c r="C715" s="34"/>
      <c r="D715" s="150"/>
      <c r="E715" s="151"/>
      <c r="F715" s="39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20"/>
        <v>0</v>
      </c>
      <c r="I715" s="12"/>
    </row>
    <row r="716" spans="1:9" ht="12.4" hidden="1" customHeight="1">
      <c r="A716" s="11"/>
      <c r="B716" s="1"/>
      <c r="C716" s="34"/>
      <c r="D716" s="150"/>
      <c r="E716" s="151"/>
      <c r="F716" s="39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20"/>
        <v>0</v>
      </c>
      <c r="I716" s="12"/>
    </row>
    <row r="717" spans="1:9" ht="12.4" hidden="1" customHeight="1">
      <c r="A717" s="11"/>
      <c r="B717" s="1"/>
      <c r="C717" s="35"/>
      <c r="D717" s="150"/>
      <c r="E717" s="151"/>
      <c r="F717" s="39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20"/>
        <v>0</v>
      </c>
      <c r="I717" s="12"/>
    </row>
    <row r="718" spans="1:9" ht="12" hidden="1" customHeight="1">
      <c r="A718" s="11"/>
      <c r="B718" s="1"/>
      <c r="C718" s="34"/>
      <c r="D718" s="150"/>
      <c r="E718" s="151"/>
      <c r="F718" s="39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20"/>
        <v>0</v>
      </c>
      <c r="I718" s="12"/>
    </row>
    <row r="719" spans="1:9" ht="12.4" hidden="1" customHeight="1">
      <c r="A719" s="11"/>
      <c r="B719" s="1"/>
      <c r="C719" s="34"/>
      <c r="D719" s="150"/>
      <c r="E719" s="151"/>
      <c r="F719" s="39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20"/>
        <v>0</v>
      </c>
      <c r="I719" s="12"/>
    </row>
    <row r="720" spans="1:9" ht="12.4" hidden="1" customHeight="1">
      <c r="A720" s="11"/>
      <c r="B720" s="1"/>
      <c r="C720" s="34"/>
      <c r="D720" s="150"/>
      <c r="E720" s="151"/>
      <c r="F720" s="39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20"/>
        <v>0</v>
      </c>
      <c r="I720" s="12"/>
    </row>
    <row r="721" spans="1:9" ht="12.4" hidden="1" customHeight="1">
      <c r="A721" s="11"/>
      <c r="B721" s="1"/>
      <c r="C721" s="34"/>
      <c r="D721" s="150"/>
      <c r="E721" s="151"/>
      <c r="F721" s="39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20"/>
        <v>0</v>
      </c>
      <c r="I721" s="12"/>
    </row>
    <row r="722" spans="1:9" ht="12.4" hidden="1" customHeight="1">
      <c r="A722" s="11"/>
      <c r="B722" s="1"/>
      <c r="C722" s="34"/>
      <c r="D722" s="150"/>
      <c r="E722" s="151"/>
      <c r="F722" s="39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20"/>
        <v>0</v>
      </c>
      <c r="I722" s="12"/>
    </row>
    <row r="723" spans="1:9" ht="12.4" hidden="1" customHeight="1">
      <c r="A723" s="11"/>
      <c r="B723" s="1"/>
      <c r="C723" s="34"/>
      <c r="D723" s="150"/>
      <c r="E723" s="151"/>
      <c r="F723" s="39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20"/>
        <v>0</v>
      </c>
      <c r="I723" s="12"/>
    </row>
    <row r="724" spans="1:9" ht="12.4" hidden="1" customHeight="1">
      <c r="A724" s="11"/>
      <c r="B724" s="1"/>
      <c r="C724" s="34"/>
      <c r="D724" s="150"/>
      <c r="E724" s="151"/>
      <c r="F724" s="39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20"/>
        <v>0</v>
      </c>
      <c r="I724" s="12"/>
    </row>
    <row r="725" spans="1:9" ht="12.4" hidden="1" customHeight="1">
      <c r="A725" s="11"/>
      <c r="B725" s="1"/>
      <c r="C725" s="34"/>
      <c r="D725" s="150"/>
      <c r="E725" s="151"/>
      <c r="F725" s="39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20"/>
        <v>0</v>
      </c>
      <c r="I725" s="12"/>
    </row>
    <row r="726" spans="1:9" ht="12.4" hidden="1" customHeight="1">
      <c r="A726" s="11"/>
      <c r="B726" s="1"/>
      <c r="C726" s="34"/>
      <c r="D726" s="150"/>
      <c r="E726" s="151"/>
      <c r="F726" s="39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20"/>
        <v>0</v>
      </c>
      <c r="I726" s="12"/>
    </row>
    <row r="727" spans="1:9" ht="12.4" hidden="1" customHeight="1">
      <c r="A727" s="11"/>
      <c r="B727" s="1"/>
      <c r="C727" s="34"/>
      <c r="D727" s="150"/>
      <c r="E727" s="151"/>
      <c r="F727" s="39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20"/>
        <v>0</v>
      </c>
      <c r="I727" s="12"/>
    </row>
    <row r="728" spans="1:9" ht="12.4" hidden="1" customHeight="1">
      <c r="A728" s="11"/>
      <c r="B728" s="1"/>
      <c r="C728" s="34"/>
      <c r="D728" s="150"/>
      <c r="E728" s="151"/>
      <c r="F728" s="39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20"/>
        <v>0</v>
      </c>
      <c r="I728" s="12"/>
    </row>
    <row r="729" spans="1:9" ht="12.4" hidden="1" customHeight="1">
      <c r="A729" s="11"/>
      <c r="B729" s="1"/>
      <c r="C729" s="34"/>
      <c r="D729" s="150"/>
      <c r="E729" s="151"/>
      <c r="F729" s="39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20"/>
        <v>0</v>
      </c>
      <c r="I729" s="12"/>
    </row>
    <row r="730" spans="1:9" ht="12.4" hidden="1" customHeight="1">
      <c r="A730" s="11"/>
      <c r="B730" s="1"/>
      <c r="C730" s="34"/>
      <c r="D730" s="150"/>
      <c r="E730" s="151"/>
      <c r="F730" s="39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20"/>
        <v>0</v>
      </c>
      <c r="I730" s="12"/>
    </row>
    <row r="731" spans="1:9" ht="12.4" hidden="1" customHeight="1">
      <c r="A731" s="11"/>
      <c r="B731" s="1"/>
      <c r="C731" s="34"/>
      <c r="D731" s="150"/>
      <c r="E731" s="151"/>
      <c r="F731" s="39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20"/>
        <v>0</v>
      </c>
      <c r="I731" s="12"/>
    </row>
    <row r="732" spans="1:9" ht="12.4" hidden="1" customHeight="1">
      <c r="A732" s="11"/>
      <c r="B732" s="1"/>
      <c r="C732" s="34"/>
      <c r="D732" s="150"/>
      <c r="E732" s="151"/>
      <c r="F732" s="39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20"/>
        <v>0</v>
      </c>
      <c r="I732" s="12"/>
    </row>
    <row r="733" spans="1:9" ht="12.4" hidden="1" customHeight="1">
      <c r="A733" s="11"/>
      <c r="B733" s="1"/>
      <c r="C733" s="34"/>
      <c r="D733" s="150"/>
      <c r="E733" s="151"/>
      <c r="F733" s="39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20"/>
        <v>0</v>
      </c>
      <c r="I733" s="12"/>
    </row>
    <row r="734" spans="1:9" ht="12.4" hidden="1" customHeight="1">
      <c r="A734" s="11"/>
      <c r="B734" s="1"/>
      <c r="C734" s="34"/>
      <c r="D734" s="150"/>
      <c r="E734" s="151"/>
      <c r="F734" s="39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20"/>
        <v>0</v>
      </c>
      <c r="I734" s="12"/>
    </row>
    <row r="735" spans="1:9" ht="12.4" hidden="1" customHeight="1">
      <c r="A735" s="11"/>
      <c r="B735" s="1"/>
      <c r="C735" s="34"/>
      <c r="D735" s="150"/>
      <c r="E735" s="151"/>
      <c r="F735" s="39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20"/>
        <v>0</v>
      </c>
      <c r="I735" s="12"/>
    </row>
    <row r="736" spans="1:9" ht="12.4" hidden="1" customHeight="1">
      <c r="A736" s="11"/>
      <c r="B736" s="1"/>
      <c r="C736" s="34"/>
      <c r="D736" s="150"/>
      <c r="E736" s="151"/>
      <c r="F736" s="39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20"/>
        <v>0</v>
      </c>
      <c r="I736" s="12"/>
    </row>
    <row r="737" spans="1:9" ht="12.4" hidden="1" customHeight="1">
      <c r="A737" s="11"/>
      <c r="B737" s="1"/>
      <c r="C737" s="34"/>
      <c r="D737" s="150"/>
      <c r="E737" s="151"/>
      <c r="F737" s="39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20"/>
        <v>0</v>
      </c>
      <c r="I737" s="12"/>
    </row>
    <row r="738" spans="1:9" ht="12.4" hidden="1" customHeight="1">
      <c r="A738" s="11"/>
      <c r="B738" s="1"/>
      <c r="C738" s="34"/>
      <c r="D738" s="150"/>
      <c r="E738" s="151"/>
      <c r="F738" s="39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20"/>
        <v>0</v>
      </c>
      <c r="I738" s="12"/>
    </row>
    <row r="739" spans="1:9" ht="12.4" hidden="1" customHeight="1">
      <c r="A739" s="11"/>
      <c r="B739" s="1"/>
      <c r="C739" s="34"/>
      <c r="D739" s="150"/>
      <c r="E739" s="151"/>
      <c r="F739" s="39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20"/>
        <v>0</v>
      </c>
      <c r="I739" s="12"/>
    </row>
    <row r="740" spans="1:9" ht="12.4" hidden="1" customHeight="1">
      <c r="A740" s="11"/>
      <c r="B740" s="1"/>
      <c r="C740" s="34"/>
      <c r="D740" s="150"/>
      <c r="E740" s="151"/>
      <c r="F740" s="39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20"/>
        <v>0</v>
      </c>
      <c r="I740" s="12"/>
    </row>
    <row r="741" spans="1:9" ht="12.4" hidden="1" customHeight="1">
      <c r="A741" s="11"/>
      <c r="B741" s="1"/>
      <c r="C741" s="34"/>
      <c r="D741" s="150"/>
      <c r="E741" s="151"/>
      <c r="F741" s="39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20"/>
        <v>0</v>
      </c>
      <c r="I741" s="12"/>
    </row>
    <row r="742" spans="1:9" ht="12.4" hidden="1" customHeight="1">
      <c r="A742" s="11"/>
      <c r="B742" s="1"/>
      <c r="C742" s="34"/>
      <c r="D742" s="150"/>
      <c r="E742" s="151"/>
      <c r="F742" s="39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20"/>
        <v>0</v>
      </c>
      <c r="I742" s="12"/>
    </row>
    <row r="743" spans="1:9" ht="12.4" hidden="1" customHeight="1">
      <c r="A743" s="11"/>
      <c r="B743" s="1"/>
      <c r="C743" s="34"/>
      <c r="D743" s="150"/>
      <c r="E743" s="151"/>
      <c r="F743" s="39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20"/>
        <v>0</v>
      </c>
      <c r="I743" s="12"/>
    </row>
    <row r="744" spans="1:9" ht="12.4" hidden="1" customHeight="1">
      <c r="A744" s="11"/>
      <c r="B744" s="1"/>
      <c r="C744" s="34"/>
      <c r="D744" s="150"/>
      <c r="E744" s="151"/>
      <c r="F744" s="39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20"/>
        <v>0</v>
      </c>
      <c r="I744" s="12"/>
    </row>
    <row r="745" spans="1:9" ht="12.4" hidden="1" customHeight="1">
      <c r="A745" s="11"/>
      <c r="B745" s="1"/>
      <c r="C745" s="35"/>
      <c r="D745" s="150"/>
      <c r="E745" s="151"/>
      <c r="F745" s="39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20"/>
        <v>0</v>
      </c>
      <c r="I745" s="12"/>
    </row>
    <row r="746" spans="1:9" ht="12" hidden="1" customHeight="1">
      <c r="A746" s="11"/>
      <c r="B746" s="1"/>
      <c r="C746" s="34"/>
      <c r="D746" s="150"/>
      <c r="E746" s="151"/>
      <c r="F746" s="39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ref="H746:H757" si="21">ROUND(IF(ISNUMBER(B746), G746*B746, 0),5)</f>
        <v>0</v>
      </c>
      <c r="I746" s="12"/>
    </row>
    <row r="747" spans="1:9" ht="12.4" hidden="1" customHeight="1">
      <c r="A747" s="11"/>
      <c r="B747" s="1"/>
      <c r="C747" s="34"/>
      <c r="D747" s="150"/>
      <c r="E747" s="151"/>
      <c r="F747" s="39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21"/>
        <v>0</v>
      </c>
      <c r="I747" s="12"/>
    </row>
    <row r="748" spans="1:9" ht="12.4" hidden="1" customHeight="1">
      <c r="A748" s="11"/>
      <c r="B748" s="1"/>
      <c r="C748" s="34"/>
      <c r="D748" s="150"/>
      <c r="E748" s="151"/>
      <c r="F748" s="39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21"/>
        <v>0</v>
      </c>
      <c r="I748" s="12"/>
    </row>
    <row r="749" spans="1:9" ht="12.4" hidden="1" customHeight="1">
      <c r="A749" s="11"/>
      <c r="B749" s="1"/>
      <c r="C749" s="34"/>
      <c r="D749" s="150"/>
      <c r="E749" s="151"/>
      <c r="F749" s="39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21"/>
        <v>0</v>
      </c>
      <c r="I749" s="12"/>
    </row>
    <row r="750" spans="1:9" ht="12.4" hidden="1" customHeight="1">
      <c r="A750" s="11"/>
      <c r="B750" s="1"/>
      <c r="C750" s="34"/>
      <c r="D750" s="150"/>
      <c r="E750" s="151"/>
      <c r="F750" s="39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21"/>
        <v>0</v>
      </c>
      <c r="I750" s="12"/>
    </row>
    <row r="751" spans="1:9" ht="12.4" hidden="1" customHeight="1">
      <c r="A751" s="11"/>
      <c r="B751" s="1"/>
      <c r="C751" s="34"/>
      <c r="D751" s="150"/>
      <c r="E751" s="151"/>
      <c r="F751" s="39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21"/>
        <v>0</v>
      </c>
      <c r="I751" s="12"/>
    </row>
    <row r="752" spans="1:9" ht="12.4" hidden="1" customHeight="1">
      <c r="A752" s="11"/>
      <c r="B752" s="1"/>
      <c r="C752" s="34"/>
      <c r="D752" s="150"/>
      <c r="E752" s="151"/>
      <c r="F752" s="39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21"/>
        <v>0</v>
      </c>
      <c r="I752" s="12"/>
    </row>
    <row r="753" spans="1:9" ht="12.4" hidden="1" customHeight="1">
      <c r="A753" s="11"/>
      <c r="B753" s="1"/>
      <c r="C753" s="34"/>
      <c r="D753" s="150"/>
      <c r="E753" s="151"/>
      <c r="F753" s="39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21"/>
        <v>0</v>
      </c>
      <c r="I753" s="12"/>
    </row>
    <row r="754" spans="1:9" ht="12.4" hidden="1" customHeight="1">
      <c r="A754" s="11"/>
      <c r="B754" s="1"/>
      <c r="C754" s="34"/>
      <c r="D754" s="150"/>
      <c r="E754" s="151"/>
      <c r="F754" s="39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21"/>
        <v>0</v>
      </c>
      <c r="I754" s="12"/>
    </row>
    <row r="755" spans="1:9" ht="12.4" hidden="1" customHeight="1">
      <c r="A755" s="11"/>
      <c r="B755" s="1"/>
      <c r="C755" s="34"/>
      <c r="D755" s="150"/>
      <c r="E755" s="151"/>
      <c r="F755" s="39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21"/>
        <v>0</v>
      </c>
      <c r="I755" s="12"/>
    </row>
    <row r="756" spans="1:9" ht="12.4" hidden="1" customHeight="1">
      <c r="A756" s="11"/>
      <c r="B756" s="1"/>
      <c r="C756" s="34"/>
      <c r="D756" s="150"/>
      <c r="E756" s="151"/>
      <c r="F756" s="39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21"/>
        <v>0</v>
      </c>
      <c r="I756" s="12"/>
    </row>
    <row r="757" spans="1:9" ht="12.4" hidden="1" customHeight="1">
      <c r="A757" s="11"/>
      <c r="B757" s="1"/>
      <c r="C757" s="34"/>
      <c r="D757" s="150"/>
      <c r="E757" s="151"/>
      <c r="F757" s="39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21"/>
        <v>0</v>
      </c>
      <c r="I757" s="12"/>
    </row>
    <row r="758" spans="1:9" ht="12.4" hidden="1" customHeight="1">
      <c r="A758" s="11"/>
      <c r="B758" s="1"/>
      <c r="C758" s="34"/>
      <c r="D758" s="150"/>
      <c r="E758" s="151"/>
      <c r="F758" s="39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ref="H758:H801" si="22">ROUND(IF(ISNUMBER(B758), G758*B758, 0),5)</f>
        <v>0</v>
      </c>
      <c r="I758" s="12"/>
    </row>
    <row r="759" spans="1:9" ht="12.4" hidden="1" customHeight="1">
      <c r="A759" s="11"/>
      <c r="B759" s="1"/>
      <c r="C759" s="34"/>
      <c r="D759" s="150"/>
      <c r="E759" s="151"/>
      <c r="F759" s="39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22"/>
        <v>0</v>
      </c>
      <c r="I759" s="12"/>
    </row>
    <row r="760" spans="1:9" ht="12.4" hidden="1" customHeight="1">
      <c r="A760" s="11"/>
      <c r="B760" s="1"/>
      <c r="C760" s="34"/>
      <c r="D760" s="150"/>
      <c r="E760" s="151"/>
      <c r="F760" s="39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22"/>
        <v>0</v>
      </c>
      <c r="I760" s="12"/>
    </row>
    <row r="761" spans="1:9" ht="12.4" hidden="1" customHeight="1">
      <c r="A761" s="11"/>
      <c r="B761" s="1"/>
      <c r="C761" s="35"/>
      <c r="D761" s="150"/>
      <c r="E761" s="151"/>
      <c r="F761" s="39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22"/>
        <v>0</v>
      </c>
      <c r="I761" s="12"/>
    </row>
    <row r="762" spans="1:9" ht="12.4" hidden="1" customHeight="1">
      <c r="A762" s="11"/>
      <c r="B762" s="1"/>
      <c r="C762" s="35"/>
      <c r="D762" s="150"/>
      <c r="E762" s="151"/>
      <c r="F762" s="39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22"/>
        <v>0</v>
      </c>
      <c r="I762" s="12"/>
    </row>
    <row r="763" spans="1:9" ht="12.4" hidden="1" customHeight="1">
      <c r="A763" s="11"/>
      <c r="B763" s="1"/>
      <c r="C763" s="34"/>
      <c r="D763" s="150"/>
      <c r="E763" s="151"/>
      <c r="F763" s="39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22"/>
        <v>0</v>
      </c>
      <c r="I763" s="12"/>
    </row>
    <row r="764" spans="1:9" ht="12.4" hidden="1" customHeight="1">
      <c r="A764" s="11"/>
      <c r="B764" s="1"/>
      <c r="C764" s="34"/>
      <c r="D764" s="150"/>
      <c r="E764" s="151"/>
      <c r="F764" s="39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22"/>
        <v>0</v>
      </c>
      <c r="I764" s="12"/>
    </row>
    <row r="765" spans="1:9" ht="12.4" hidden="1" customHeight="1">
      <c r="A765" s="11"/>
      <c r="B765" s="1"/>
      <c r="C765" s="34"/>
      <c r="D765" s="150"/>
      <c r="E765" s="151"/>
      <c r="F765" s="39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22"/>
        <v>0</v>
      </c>
      <c r="I765" s="12"/>
    </row>
    <row r="766" spans="1:9" ht="12.4" hidden="1" customHeight="1">
      <c r="A766" s="11"/>
      <c r="B766" s="1"/>
      <c r="C766" s="34"/>
      <c r="D766" s="150"/>
      <c r="E766" s="151"/>
      <c r="F766" s="39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22"/>
        <v>0</v>
      </c>
      <c r="I766" s="12"/>
    </row>
    <row r="767" spans="1:9" ht="12.4" hidden="1" customHeight="1">
      <c r="A767" s="11"/>
      <c r="B767" s="1"/>
      <c r="C767" s="34"/>
      <c r="D767" s="150"/>
      <c r="E767" s="151"/>
      <c r="F767" s="39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22"/>
        <v>0</v>
      </c>
      <c r="I767" s="12"/>
    </row>
    <row r="768" spans="1:9" ht="12.4" hidden="1" customHeight="1">
      <c r="A768" s="11"/>
      <c r="B768" s="1"/>
      <c r="C768" s="34"/>
      <c r="D768" s="150"/>
      <c r="E768" s="151"/>
      <c r="F768" s="39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22"/>
        <v>0</v>
      </c>
      <c r="I768" s="12"/>
    </row>
    <row r="769" spans="1:9" ht="12.4" hidden="1" customHeight="1">
      <c r="A769" s="11"/>
      <c r="B769" s="1"/>
      <c r="C769" s="34"/>
      <c r="D769" s="150"/>
      <c r="E769" s="151"/>
      <c r="F769" s="39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22"/>
        <v>0</v>
      </c>
      <c r="I769" s="12"/>
    </row>
    <row r="770" spans="1:9" ht="12.4" hidden="1" customHeight="1">
      <c r="A770" s="11"/>
      <c r="B770" s="1"/>
      <c r="C770" s="34"/>
      <c r="D770" s="150"/>
      <c r="E770" s="151"/>
      <c r="F770" s="39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22"/>
        <v>0</v>
      </c>
      <c r="I770" s="12"/>
    </row>
    <row r="771" spans="1:9" ht="12.4" hidden="1" customHeight="1">
      <c r="A771" s="11"/>
      <c r="B771" s="1"/>
      <c r="C771" s="34"/>
      <c r="D771" s="150"/>
      <c r="E771" s="151"/>
      <c r="F771" s="39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22"/>
        <v>0</v>
      </c>
      <c r="I771" s="12"/>
    </row>
    <row r="772" spans="1:9" ht="12.4" hidden="1" customHeight="1">
      <c r="A772" s="11"/>
      <c r="B772" s="1"/>
      <c r="C772" s="34"/>
      <c r="D772" s="150"/>
      <c r="E772" s="151"/>
      <c r="F772" s="39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22"/>
        <v>0</v>
      </c>
      <c r="I772" s="12"/>
    </row>
    <row r="773" spans="1:9" ht="12.4" hidden="1" customHeight="1">
      <c r="A773" s="11"/>
      <c r="B773" s="1"/>
      <c r="C773" s="35"/>
      <c r="D773" s="150"/>
      <c r="E773" s="151"/>
      <c r="F773" s="39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22"/>
        <v>0</v>
      </c>
      <c r="I773" s="12"/>
    </row>
    <row r="774" spans="1:9" ht="12" hidden="1" customHeight="1">
      <c r="A774" s="11"/>
      <c r="B774" s="1"/>
      <c r="C774" s="34"/>
      <c r="D774" s="150"/>
      <c r="E774" s="151"/>
      <c r="F774" s="39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22"/>
        <v>0</v>
      </c>
      <c r="I774" s="12"/>
    </row>
    <row r="775" spans="1:9" ht="12.4" hidden="1" customHeight="1">
      <c r="A775" s="11"/>
      <c r="B775" s="1"/>
      <c r="C775" s="34"/>
      <c r="D775" s="150"/>
      <c r="E775" s="151"/>
      <c r="F775" s="39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22"/>
        <v>0</v>
      </c>
      <c r="I775" s="12"/>
    </row>
    <row r="776" spans="1:9" ht="12.4" hidden="1" customHeight="1">
      <c r="A776" s="11"/>
      <c r="B776" s="1"/>
      <c r="C776" s="34"/>
      <c r="D776" s="150"/>
      <c r="E776" s="151"/>
      <c r="F776" s="39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22"/>
        <v>0</v>
      </c>
      <c r="I776" s="12"/>
    </row>
    <row r="777" spans="1:9" ht="12.4" hidden="1" customHeight="1">
      <c r="A777" s="11"/>
      <c r="B777" s="1"/>
      <c r="C777" s="34"/>
      <c r="D777" s="150"/>
      <c r="E777" s="151"/>
      <c r="F777" s="39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22"/>
        <v>0</v>
      </c>
      <c r="I777" s="12"/>
    </row>
    <row r="778" spans="1:9" ht="12.4" hidden="1" customHeight="1">
      <c r="A778" s="11"/>
      <c r="B778" s="1"/>
      <c r="C778" s="34"/>
      <c r="D778" s="150"/>
      <c r="E778" s="151"/>
      <c r="F778" s="39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22"/>
        <v>0</v>
      </c>
      <c r="I778" s="12"/>
    </row>
    <row r="779" spans="1:9" ht="12.4" hidden="1" customHeight="1">
      <c r="A779" s="11"/>
      <c r="B779" s="1"/>
      <c r="C779" s="34"/>
      <c r="D779" s="150"/>
      <c r="E779" s="151"/>
      <c r="F779" s="39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22"/>
        <v>0</v>
      </c>
      <c r="I779" s="12"/>
    </row>
    <row r="780" spans="1:9" ht="12.4" hidden="1" customHeight="1">
      <c r="A780" s="11"/>
      <c r="B780" s="1"/>
      <c r="C780" s="34"/>
      <c r="D780" s="150"/>
      <c r="E780" s="151"/>
      <c r="F780" s="39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2"/>
        <v>0</v>
      </c>
      <c r="I780" s="12"/>
    </row>
    <row r="781" spans="1:9" ht="12.4" hidden="1" customHeight="1">
      <c r="A781" s="11"/>
      <c r="B781" s="1"/>
      <c r="C781" s="34"/>
      <c r="D781" s="150"/>
      <c r="E781" s="151"/>
      <c r="F781" s="39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2"/>
        <v>0</v>
      </c>
      <c r="I781" s="12"/>
    </row>
    <row r="782" spans="1:9" ht="12.4" hidden="1" customHeight="1">
      <c r="A782" s="11"/>
      <c r="B782" s="1"/>
      <c r="C782" s="34"/>
      <c r="D782" s="150"/>
      <c r="E782" s="151"/>
      <c r="F782" s="39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2"/>
        <v>0</v>
      </c>
      <c r="I782" s="12"/>
    </row>
    <row r="783" spans="1:9" ht="12.4" hidden="1" customHeight="1">
      <c r="A783" s="11"/>
      <c r="B783" s="1"/>
      <c r="C783" s="34"/>
      <c r="D783" s="150"/>
      <c r="E783" s="151"/>
      <c r="F783" s="39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2"/>
        <v>0</v>
      </c>
      <c r="I783" s="12"/>
    </row>
    <row r="784" spans="1:9" ht="12.4" hidden="1" customHeight="1">
      <c r="A784" s="11"/>
      <c r="B784" s="1"/>
      <c r="C784" s="34"/>
      <c r="D784" s="150"/>
      <c r="E784" s="151"/>
      <c r="F784" s="39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2"/>
        <v>0</v>
      </c>
      <c r="I784" s="12"/>
    </row>
    <row r="785" spans="1:9" ht="12.4" hidden="1" customHeight="1">
      <c r="A785" s="11"/>
      <c r="B785" s="1"/>
      <c r="C785" s="34"/>
      <c r="D785" s="150"/>
      <c r="E785" s="151"/>
      <c r="F785" s="39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2"/>
        <v>0</v>
      </c>
      <c r="I785" s="12"/>
    </row>
    <row r="786" spans="1:9" ht="12.4" hidden="1" customHeight="1">
      <c r="A786" s="11"/>
      <c r="B786" s="1"/>
      <c r="C786" s="34"/>
      <c r="D786" s="150"/>
      <c r="E786" s="151"/>
      <c r="F786" s="39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22"/>
        <v>0</v>
      </c>
      <c r="I786" s="12"/>
    </row>
    <row r="787" spans="1:9" ht="12.4" hidden="1" customHeight="1">
      <c r="A787" s="11"/>
      <c r="B787" s="1"/>
      <c r="C787" s="34"/>
      <c r="D787" s="150"/>
      <c r="E787" s="151"/>
      <c r="F787" s="39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2"/>
        <v>0</v>
      </c>
      <c r="I787" s="12"/>
    </row>
    <row r="788" spans="1:9" ht="12.4" hidden="1" customHeight="1">
      <c r="A788" s="11"/>
      <c r="B788" s="1"/>
      <c r="C788" s="34"/>
      <c r="D788" s="150"/>
      <c r="E788" s="151"/>
      <c r="F788" s="39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2"/>
        <v>0</v>
      </c>
      <c r="I788" s="12"/>
    </row>
    <row r="789" spans="1:9" ht="12.4" hidden="1" customHeight="1">
      <c r="A789" s="11"/>
      <c r="B789" s="1"/>
      <c r="C789" s="34"/>
      <c r="D789" s="150"/>
      <c r="E789" s="151"/>
      <c r="F789" s="39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2"/>
        <v>0</v>
      </c>
      <c r="I789" s="12"/>
    </row>
    <row r="790" spans="1:9" ht="12.4" hidden="1" customHeight="1">
      <c r="A790" s="11"/>
      <c r="B790" s="1"/>
      <c r="C790" s="34"/>
      <c r="D790" s="150"/>
      <c r="E790" s="151"/>
      <c r="F790" s="39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2"/>
        <v>0</v>
      </c>
      <c r="I790" s="12"/>
    </row>
    <row r="791" spans="1:9" ht="12.4" hidden="1" customHeight="1">
      <c r="A791" s="11"/>
      <c r="B791" s="1"/>
      <c r="C791" s="34"/>
      <c r="D791" s="150"/>
      <c r="E791" s="151"/>
      <c r="F791" s="39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2"/>
        <v>0</v>
      </c>
      <c r="I791" s="12"/>
    </row>
    <row r="792" spans="1:9" ht="12.4" hidden="1" customHeight="1">
      <c r="A792" s="11"/>
      <c r="B792" s="1"/>
      <c r="C792" s="34"/>
      <c r="D792" s="150"/>
      <c r="E792" s="151"/>
      <c r="F792" s="39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2"/>
        <v>0</v>
      </c>
      <c r="I792" s="12"/>
    </row>
    <row r="793" spans="1:9" ht="12.4" hidden="1" customHeight="1">
      <c r="A793" s="11"/>
      <c r="B793" s="1"/>
      <c r="C793" s="34"/>
      <c r="D793" s="150"/>
      <c r="E793" s="151"/>
      <c r="F793" s="39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2"/>
        <v>0</v>
      </c>
      <c r="I793" s="12"/>
    </row>
    <row r="794" spans="1:9" ht="12.4" hidden="1" customHeight="1">
      <c r="A794" s="11"/>
      <c r="B794" s="1"/>
      <c r="C794" s="34"/>
      <c r="D794" s="150"/>
      <c r="E794" s="151"/>
      <c r="F794" s="39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2"/>
        <v>0</v>
      </c>
      <c r="I794" s="12"/>
    </row>
    <row r="795" spans="1:9" ht="12.4" hidden="1" customHeight="1">
      <c r="A795" s="11"/>
      <c r="B795" s="1"/>
      <c r="C795" s="34"/>
      <c r="D795" s="150"/>
      <c r="E795" s="151"/>
      <c r="F795" s="39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2"/>
        <v>0</v>
      </c>
      <c r="I795" s="12"/>
    </row>
    <row r="796" spans="1:9" ht="12.4" hidden="1" customHeight="1">
      <c r="A796" s="11"/>
      <c r="B796" s="1"/>
      <c r="C796" s="34"/>
      <c r="D796" s="150"/>
      <c r="E796" s="151"/>
      <c r="F796" s="39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2"/>
        <v>0</v>
      </c>
      <c r="I796" s="12"/>
    </row>
    <row r="797" spans="1:9" ht="12.4" hidden="1" customHeight="1">
      <c r="A797" s="11"/>
      <c r="B797" s="1"/>
      <c r="C797" s="34"/>
      <c r="D797" s="150"/>
      <c r="E797" s="151"/>
      <c r="F797" s="39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2"/>
        <v>0</v>
      </c>
      <c r="I797" s="12"/>
    </row>
    <row r="798" spans="1:9" ht="12.4" hidden="1" customHeight="1">
      <c r="A798" s="11"/>
      <c r="B798" s="1"/>
      <c r="C798" s="34"/>
      <c r="D798" s="150"/>
      <c r="E798" s="151"/>
      <c r="F798" s="39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2"/>
        <v>0</v>
      </c>
      <c r="I798" s="12"/>
    </row>
    <row r="799" spans="1:9" ht="12.4" hidden="1" customHeight="1">
      <c r="A799" s="11"/>
      <c r="B799" s="1"/>
      <c r="C799" s="34"/>
      <c r="D799" s="150"/>
      <c r="E799" s="151"/>
      <c r="F799" s="39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2"/>
        <v>0</v>
      </c>
      <c r="I799" s="12"/>
    </row>
    <row r="800" spans="1:9" ht="12.4" hidden="1" customHeight="1">
      <c r="A800" s="11"/>
      <c r="B800" s="1"/>
      <c r="C800" s="34"/>
      <c r="D800" s="150"/>
      <c r="E800" s="151"/>
      <c r="F800" s="39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2"/>
        <v>0</v>
      </c>
      <c r="I800" s="12"/>
    </row>
    <row r="801" spans="1:9" ht="12.4" hidden="1" customHeight="1">
      <c r="A801" s="11"/>
      <c r="B801" s="1"/>
      <c r="C801" s="35"/>
      <c r="D801" s="150"/>
      <c r="E801" s="151"/>
      <c r="F801" s="39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2"/>
        <v>0</v>
      </c>
      <c r="I801" s="12"/>
    </row>
    <row r="802" spans="1:9" ht="12" hidden="1" customHeight="1">
      <c r="A802" s="11"/>
      <c r="B802" s="1"/>
      <c r="C802" s="34"/>
      <c r="D802" s="150"/>
      <c r="E802" s="151"/>
      <c r="F802" s="39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ref="H802:H852" si="23">ROUND(IF(ISNUMBER(B802), G802*B802, 0),5)</f>
        <v>0</v>
      </c>
      <c r="I802" s="12"/>
    </row>
    <row r="803" spans="1:9" ht="12.4" hidden="1" customHeight="1">
      <c r="A803" s="11"/>
      <c r="B803" s="1"/>
      <c r="C803" s="34"/>
      <c r="D803" s="150"/>
      <c r="E803" s="151"/>
      <c r="F803" s="39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3"/>
        <v>0</v>
      </c>
      <c r="I803" s="12"/>
    </row>
    <row r="804" spans="1:9" ht="12.4" hidden="1" customHeight="1">
      <c r="A804" s="11"/>
      <c r="B804" s="1"/>
      <c r="C804" s="34"/>
      <c r="D804" s="150"/>
      <c r="E804" s="151"/>
      <c r="F804" s="39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3"/>
        <v>0</v>
      </c>
      <c r="I804" s="12"/>
    </row>
    <row r="805" spans="1:9" ht="12.4" hidden="1" customHeight="1">
      <c r="A805" s="11"/>
      <c r="B805" s="1"/>
      <c r="C805" s="34"/>
      <c r="D805" s="150"/>
      <c r="E805" s="151"/>
      <c r="F805" s="39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3"/>
        <v>0</v>
      </c>
      <c r="I805" s="12"/>
    </row>
    <row r="806" spans="1:9" ht="12.4" hidden="1" customHeight="1">
      <c r="A806" s="11"/>
      <c r="B806" s="1"/>
      <c r="C806" s="34"/>
      <c r="D806" s="150"/>
      <c r="E806" s="151"/>
      <c r="F806" s="39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3"/>
        <v>0</v>
      </c>
      <c r="I806" s="12"/>
    </row>
    <row r="807" spans="1:9" ht="12.4" hidden="1" customHeight="1">
      <c r="A807" s="11"/>
      <c r="B807" s="1"/>
      <c r="C807" s="34"/>
      <c r="D807" s="150"/>
      <c r="E807" s="151"/>
      <c r="F807" s="39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3"/>
        <v>0</v>
      </c>
      <c r="I807" s="12"/>
    </row>
    <row r="808" spans="1:9" ht="12.4" hidden="1" customHeight="1">
      <c r="A808" s="11"/>
      <c r="B808" s="1"/>
      <c r="C808" s="34"/>
      <c r="D808" s="150"/>
      <c r="E808" s="151"/>
      <c r="F808" s="39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3"/>
        <v>0</v>
      </c>
      <c r="I808" s="12"/>
    </row>
    <row r="809" spans="1:9" ht="12.4" hidden="1" customHeight="1">
      <c r="A809" s="11"/>
      <c r="B809" s="1"/>
      <c r="C809" s="34"/>
      <c r="D809" s="150"/>
      <c r="E809" s="151"/>
      <c r="F809" s="39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3"/>
        <v>0</v>
      </c>
      <c r="I809" s="12"/>
    </row>
    <row r="810" spans="1:9" ht="12.4" hidden="1" customHeight="1">
      <c r="A810" s="11"/>
      <c r="B810" s="1"/>
      <c r="C810" s="34"/>
      <c r="D810" s="150"/>
      <c r="E810" s="151"/>
      <c r="F810" s="39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3"/>
        <v>0</v>
      </c>
      <c r="I810" s="12"/>
    </row>
    <row r="811" spans="1:9" ht="12.4" hidden="1" customHeight="1">
      <c r="A811" s="11"/>
      <c r="B811" s="1"/>
      <c r="C811" s="34"/>
      <c r="D811" s="150"/>
      <c r="E811" s="151"/>
      <c r="F811" s="39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3"/>
        <v>0</v>
      </c>
      <c r="I811" s="12"/>
    </row>
    <row r="812" spans="1:9" ht="12.4" hidden="1" customHeight="1">
      <c r="A812" s="11"/>
      <c r="B812" s="1"/>
      <c r="C812" s="34"/>
      <c r="D812" s="150"/>
      <c r="E812" s="151"/>
      <c r="F812" s="39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3"/>
        <v>0</v>
      </c>
      <c r="I812" s="12"/>
    </row>
    <row r="813" spans="1:9" ht="12.4" hidden="1" customHeight="1">
      <c r="A813" s="11"/>
      <c r="B813" s="1"/>
      <c r="C813" s="34"/>
      <c r="D813" s="150"/>
      <c r="E813" s="151"/>
      <c r="F813" s="39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3"/>
        <v>0</v>
      </c>
      <c r="I813" s="12"/>
    </row>
    <row r="814" spans="1:9" ht="12.4" hidden="1" customHeight="1">
      <c r="A814" s="11"/>
      <c r="B814" s="1"/>
      <c r="C814" s="34"/>
      <c r="D814" s="150"/>
      <c r="E814" s="151"/>
      <c r="F814" s="39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3"/>
        <v>0</v>
      </c>
      <c r="I814" s="12"/>
    </row>
    <row r="815" spans="1:9" ht="12.4" hidden="1" customHeight="1">
      <c r="A815" s="11"/>
      <c r="B815" s="1"/>
      <c r="C815" s="34"/>
      <c r="D815" s="150"/>
      <c r="E815" s="151"/>
      <c r="F815" s="39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3"/>
        <v>0</v>
      </c>
      <c r="I815" s="12"/>
    </row>
    <row r="816" spans="1:9" ht="12.4" hidden="1" customHeight="1">
      <c r="A816" s="11"/>
      <c r="B816" s="1"/>
      <c r="C816" s="34"/>
      <c r="D816" s="150"/>
      <c r="E816" s="151"/>
      <c r="F816" s="39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3"/>
        <v>0</v>
      </c>
      <c r="I816" s="12"/>
    </row>
    <row r="817" spans="1:9" ht="12.4" hidden="1" customHeight="1">
      <c r="A817" s="11"/>
      <c r="B817" s="1"/>
      <c r="C817" s="34"/>
      <c r="D817" s="150"/>
      <c r="E817" s="151"/>
      <c r="F817" s="39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3"/>
        <v>0</v>
      </c>
      <c r="I817" s="12"/>
    </row>
    <row r="818" spans="1:9" ht="12.4" hidden="1" customHeight="1">
      <c r="A818" s="11"/>
      <c r="B818" s="1"/>
      <c r="C818" s="34"/>
      <c r="D818" s="150"/>
      <c r="E818" s="151"/>
      <c r="F818" s="39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3"/>
        <v>0</v>
      </c>
      <c r="I818" s="12"/>
    </row>
    <row r="819" spans="1:9" ht="12.4" hidden="1" customHeight="1">
      <c r="A819" s="11"/>
      <c r="B819" s="1"/>
      <c r="C819" s="34"/>
      <c r="D819" s="150"/>
      <c r="E819" s="151"/>
      <c r="F819" s="39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3"/>
        <v>0</v>
      </c>
      <c r="I819" s="12"/>
    </row>
    <row r="820" spans="1:9" ht="12.4" hidden="1" customHeight="1">
      <c r="A820" s="11"/>
      <c r="B820" s="1"/>
      <c r="C820" s="34"/>
      <c r="D820" s="150"/>
      <c r="E820" s="151"/>
      <c r="F820" s="39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3"/>
        <v>0</v>
      </c>
      <c r="I820" s="12"/>
    </row>
    <row r="821" spans="1:9" ht="12.4" hidden="1" customHeight="1">
      <c r="A821" s="11"/>
      <c r="B821" s="1"/>
      <c r="C821" s="34"/>
      <c r="D821" s="150"/>
      <c r="E821" s="151"/>
      <c r="F821" s="39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3"/>
        <v>0</v>
      </c>
      <c r="I821" s="12"/>
    </row>
    <row r="822" spans="1:9" ht="12.4" hidden="1" customHeight="1">
      <c r="A822" s="11"/>
      <c r="B822" s="1"/>
      <c r="C822" s="34"/>
      <c r="D822" s="150"/>
      <c r="E822" s="151"/>
      <c r="F822" s="39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3"/>
        <v>0</v>
      </c>
      <c r="I822" s="12"/>
    </row>
    <row r="823" spans="1:9" ht="12.4" hidden="1" customHeight="1">
      <c r="A823" s="11"/>
      <c r="B823" s="1"/>
      <c r="C823" s="34"/>
      <c r="D823" s="150"/>
      <c r="E823" s="151"/>
      <c r="F823" s="39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3"/>
        <v>0</v>
      </c>
      <c r="I823" s="12"/>
    </row>
    <row r="824" spans="1:9" ht="12.4" hidden="1" customHeight="1">
      <c r="A824" s="11"/>
      <c r="B824" s="1"/>
      <c r="C824" s="34"/>
      <c r="D824" s="150"/>
      <c r="E824" s="151"/>
      <c r="F824" s="39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3"/>
        <v>0</v>
      </c>
      <c r="I824" s="12"/>
    </row>
    <row r="825" spans="1:9" ht="12.4" hidden="1" customHeight="1">
      <c r="A825" s="11"/>
      <c r="B825" s="1"/>
      <c r="C825" s="35"/>
      <c r="D825" s="150"/>
      <c r="E825" s="151"/>
      <c r="F825" s="39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3"/>
        <v>0</v>
      </c>
      <c r="I825" s="12"/>
    </row>
    <row r="826" spans="1:9" ht="12" hidden="1" customHeight="1">
      <c r="A826" s="11"/>
      <c r="B826" s="1"/>
      <c r="C826" s="34"/>
      <c r="D826" s="150"/>
      <c r="E826" s="151"/>
      <c r="F826" s="39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3"/>
        <v>0</v>
      </c>
      <c r="I826" s="12"/>
    </row>
    <row r="827" spans="1:9" ht="12.4" hidden="1" customHeight="1">
      <c r="A827" s="11"/>
      <c r="B827" s="1"/>
      <c r="C827" s="34"/>
      <c r="D827" s="150"/>
      <c r="E827" s="151"/>
      <c r="F827" s="39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3"/>
        <v>0</v>
      </c>
      <c r="I827" s="12"/>
    </row>
    <row r="828" spans="1:9" ht="12.4" hidden="1" customHeight="1">
      <c r="A828" s="11"/>
      <c r="B828" s="1"/>
      <c r="C828" s="34"/>
      <c r="D828" s="150"/>
      <c r="E828" s="151"/>
      <c r="F828" s="39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3"/>
        <v>0</v>
      </c>
      <c r="I828" s="12"/>
    </row>
    <row r="829" spans="1:9" ht="12.4" hidden="1" customHeight="1">
      <c r="A829" s="11"/>
      <c r="B829" s="1"/>
      <c r="C829" s="34"/>
      <c r="D829" s="150"/>
      <c r="E829" s="151"/>
      <c r="F829" s="39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3"/>
        <v>0</v>
      </c>
      <c r="I829" s="12"/>
    </row>
    <row r="830" spans="1:9" ht="12.4" hidden="1" customHeight="1">
      <c r="A830" s="11"/>
      <c r="B830" s="1"/>
      <c r="C830" s="34"/>
      <c r="D830" s="150"/>
      <c r="E830" s="151"/>
      <c r="F830" s="39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si="23"/>
        <v>0</v>
      </c>
      <c r="I830" s="12"/>
    </row>
    <row r="831" spans="1:9" ht="12.4" hidden="1" customHeight="1">
      <c r="A831" s="11"/>
      <c r="B831" s="1"/>
      <c r="C831" s="34"/>
      <c r="D831" s="150"/>
      <c r="E831" s="151"/>
      <c r="F831" s="39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3"/>
        <v>0</v>
      </c>
      <c r="I831" s="12"/>
    </row>
    <row r="832" spans="1:9" ht="12.4" hidden="1" customHeight="1">
      <c r="A832" s="11"/>
      <c r="B832" s="1"/>
      <c r="C832" s="34"/>
      <c r="D832" s="150"/>
      <c r="E832" s="151"/>
      <c r="F832" s="39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3"/>
        <v>0</v>
      </c>
      <c r="I832" s="12"/>
    </row>
    <row r="833" spans="1:9" ht="12.4" hidden="1" customHeight="1">
      <c r="A833" s="11"/>
      <c r="B833" s="1"/>
      <c r="C833" s="34"/>
      <c r="D833" s="150"/>
      <c r="E833" s="151"/>
      <c r="F833" s="39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3"/>
        <v>0</v>
      </c>
      <c r="I833" s="12"/>
    </row>
    <row r="834" spans="1:9" ht="12.4" hidden="1" customHeight="1">
      <c r="A834" s="11"/>
      <c r="B834" s="1"/>
      <c r="C834" s="34"/>
      <c r="D834" s="150"/>
      <c r="E834" s="151"/>
      <c r="F834" s="39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3"/>
        <v>0</v>
      </c>
      <c r="I834" s="12"/>
    </row>
    <row r="835" spans="1:9" ht="12.4" hidden="1" customHeight="1">
      <c r="A835" s="11"/>
      <c r="B835" s="1"/>
      <c r="C835" s="34"/>
      <c r="D835" s="150"/>
      <c r="E835" s="151"/>
      <c r="F835" s="39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3"/>
        <v>0</v>
      </c>
      <c r="I835" s="12"/>
    </row>
    <row r="836" spans="1:9" ht="12.4" hidden="1" customHeight="1">
      <c r="A836" s="11"/>
      <c r="B836" s="1"/>
      <c r="C836" s="34"/>
      <c r="D836" s="150"/>
      <c r="E836" s="151"/>
      <c r="F836" s="39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3"/>
        <v>0</v>
      </c>
      <c r="I836" s="12"/>
    </row>
    <row r="837" spans="1:9" ht="12.4" hidden="1" customHeight="1">
      <c r="A837" s="11"/>
      <c r="B837" s="1"/>
      <c r="C837" s="34"/>
      <c r="D837" s="150"/>
      <c r="E837" s="151"/>
      <c r="F837" s="39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3"/>
        <v>0</v>
      </c>
      <c r="I837" s="12"/>
    </row>
    <row r="838" spans="1:9" ht="12.4" hidden="1" customHeight="1">
      <c r="A838" s="11"/>
      <c r="B838" s="1"/>
      <c r="C838" s="34"/>
      <c r="D838" s="150"/>
      <c r="E838" s="151"/>
      <c r="F838" s="39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3"/>
        <v>0</v>
      </c>
      <c r="I838" s="12"/>
    </row>
    <row r="839" spans="1:9" ht="12.4" hidden="1" customHeight="1">
      <c r="A839" s="11"/>
      <c r="B839" s="1"/>
      <c r="C839" s="34"/>
      <c r="D839" s="150"/>
      <c r="E839" s="151"/>
      <c r="F839" s="39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3"/>
        <v>0</v>
      </c>
      <c r="I839" s="12"/>
    </row>
    <row r="840" spans="1:9" ht="12.4" hidden="1" customHeight="1">
      <c r="A840" s="11"/>
      <c r="B840" s="1"/>
      <c r="C840" s="34"/>
      <c r="D840" s="150"/>
      <c r="E840" s="151"/>
      <c r="F840" s="39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3"/>
        <v>0</v>
      </c>
      <c r="I840" s="12"/>
    </row>
    <row r="841" spans="1:9" ht="12.4" hidden="1" customHeight="1">
      <c r="A841" s="11"/>
      <c r="B841" s="1"/>
      <c r="C841" s="34"/>
      <c r="D841" s="150"/>
      <c r="E841" s="151"/>
      <c r="F841" s="39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3"/>
        <v>0</v>
      </c>
      <c r="I841" s="12"/>
    </row>
    <row r="842" spans="1:9" ht="12.4" hidden="1" customHeight="1">
      <c r="A842" s="11"/>
      <c r="B842" s="1"/>
      <c r="C842" s="34"/>
      <c r="D842" s="150"/>
      <c r="E842" s="151"/>
      <c r="F842" s="39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si="23"/>
        <v>0</v>
      </c>
      <c r="I842" s="12"/>
    </row>
    <row r="843" spans="1:9" ht="12.4" hidden="1" customHeight="1">
      <c r="A843" s="11"/>
      <c r="B843" s="1"/>
      <c r="C843" s="34"/>
      <c r="D843" s="150"/>
      <c r="E843" s="151"/>
      <c r="F843" s="39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3"/>
        <v>0</v>
      </c>
      <c r="I843" s="12"/>
    </row>
    <row r="844" spans="1:9" ht="12.4" hidden="1" customHeight="1">
      <c r="A844" s="11"/>
      <c r="B844" s="1"/>
      <c r="C844" s="34"/>
      <c r="D844" s="150"/>
      <c r="E844" s="151"/>
      <c r="F844" s="39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3"/>
        <v>0</v>
      </c>
      <c r="I844" s="12"/>
    </row>
    <row r="845" spans="1:9" ht="12.4" hidden="1" customHeight="1">
      <c r="A845" s="11"/>
      <c r="B845" s="1"/>
      <c r="C845" s="34"/>
      <c r="D845" s="150"/>
      <c r="E845" s="151"/>
      <c r="F845" s="39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3"/>
        <v>0</v>
      </c>
      <c r="I845" s="12"/>
    </row>
    <row r="846" spans="1:9" ht="12.4" hidden="1" customHeight="1">
      <c r="A846" s="11"/>
      <c r="B846" s="1"/>
      <c r="C846" s="34"/>
      <c r="D846" s="150"/>
      <c r="E846" s="151"/>
      <c r="F846" s="39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3"/>
        <v>0</v>
      </c>
      <c r="I846" s="12"/>
    </row>
    <row r="847" spans="1:9" ht="12.4" hidden="1" customHeight="1">
      <c r="A847" s="11"/>
      <c r="B847" s="1"/>
      <c r="C847" s="34"/>
      <c r="D847" s="150"/>
      <c r="E847" s="151"/>
      <c r="F847" s="39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3"/>
        <v>0</v>
      </c>
      <c r="I847" s="12"/>
    </row>
    <row r="848" spans="1:9" ht="12.4" hidden="1" customHeight="1">
      <c r="A848" s="11"/>
      <c r="B848" s="1"/>
      <c r="C848" s="34"/>
      <c r="D848" s="150"/>
      <c r="E848" s="151"/>
      <c r="F848" s="39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3"/>
        <v>0</v>
      </c>
      <c r="I848" s="12"/>
    </row>
    <row r="849" spans="1:9" ht="12.4" hidden="1" customHeight="1">
      <c r="A849" s="11"/>
      <c r="B849" s="1"/>
      <c r="C849" s="34"/>
      <c r="D849" s="150"/>
      <c r="E849" s="151"/>
      <c r="F849" s="39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3"/>
        <v>0</v>
      </c>
      <c r="I849" s="12"/>
    </row>
    <row r="850" spans="1:9" ht="12.4" hidden="1" customHeight="1">
      <c r="A850" s="11"/>
      <c r="B850" s="1"/>
      <c r="C850" s="34"/>
      <c r="D850" s="150"/>
      <c r="E850" s="151"/>
      <c r="F850" s="39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3"/>
        <v>0</v>
      </c>
      <c r="I850" s="12"/>
    </row>
    <row r="851" spans="1:9" ht="12.4" hidden="1" customHeight="1">
      <c r="A851" s="11"/>
      <c r="B851" s="1"/>
      <c r="C851" s="34"/>
      <c r="D851" s="150"/>
      <c r="E851" s="151"/>
      <c r="F851" s="39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3"/>
        <v>0</v>
      </c>
      <c r="I851" s="12"/>
    </row>
    <row r="852" spans="1:9" ht="12.4" hidden="1" customHeight="1">
      <c r="A852" s="11"/>
      <c r="B852" s="1"/>
      <c r="C852" s="34"/>
      <c r="D852" s="150"/>
      <c r="E852" s="151"/>
      <c r="F852" s="39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3"/>
        <v>0</v>
      </c>
      <c r="I852" s="12"/>
    </row>
    <row r="853" spans="1:9" ht="12.4" hidden="1" customHeight="1">
      <c r="A853" s="11"/>
      <c r="B853" s="1"/>
      <c r="C853" s="35"/>
      <c r="D853" s="150"/>
      <c r="E853" s="151"/>
      <c r="F853" s="39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>ROUND(IF(ISNUMBER(B853), G853*B853, 0),5)</f>
        <v>0</v>
      </c>
      <c r="I853" s="12"/>
    </row>
    <row r="854" spans="1:9" ht="12" hidden="1" customHeight="1">
      <c r="A854" s="11"/>
      <c r="B854" s="1"/>
      <c r="C854" s="34"/>
      <c r="D854" s="150"/>
      <c r="E854" s="151"/>
      <c r="F854" s="39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ref="H854:H917" si="24">ROUND(IF(ISNUMBER(B854), G854*B854, 0),5)</f>
        <v>0</v>
      </c>
      <c r="I854" s="12"/>
    </row>
    <row r="855" spans="1:9" ht="12.4" hidden="1" customHeight="1">
      <c r="A855" s="11"/>
      <c r="B855" s="1"/>
      <c r="C855" s="34"/>
      <c r="D855" s="150"/>
      <c r="E855" s="151"/>
      <c r="F855" s="39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4"/>
        <v>0</v>
      </c>
      <c r="I855" s="12"/>
    </row>
    <row r="856" spans="1:9" ht="12.4" hidden="1" customHeight="1">
      <c r="A856" s="11"/>
      <c r="B856" s="1"/>
      <c r="C856" s="34"/>
      <c r="D856" s="150"/>
      <c r="E856" s="151"/>
      <c r="F856" s="39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4"/>
        <v>0</v>
      </c>
      <c r="I856" s="12"/>
    </row>
    <row r="857" spans="1:9" ht="12.4" hidden="1" customHeight="1">
      <c r="A857" s="11"/>
      <c r="B857" s="1"/>
      <c r="C857" s="34"/>
      <c r="D857" s="150"/>
      <c r="E857" s="151"/>
      <c r="F857" s="39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4"/>
        <v>0</v>
      </c>
      <c r="I857" s="12"/>
    </row>
    <row r="858" spans="1:9" ht="12.4" hidden="1" customHeight="1">
      <c r="A858" s="11"/>
      <c r="B858" s="1"/>
      <c r="C858" s="34"/>
      <c r="D858" s="150"/>
      <c r="E858" s="151"/>
      <c r="F858" s="39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4"/>
        <v>0</v>
      </c>
      <c r="I858" s="12"/>
    </row>
    <row r="859" spans="1:9" ht="12.4" hidden="1" customHeight="1">
      <c r="A859" s="11"/>
      <c r="B859" s="1"/>
      <c r="C859" s="34"/>
      <c r="D859" s="150"/>
      <c r="E859" s="151"/>
      <c r="F859" s="39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4"/>
        <v>0</v>
      </c>
      <c r="I859" s="12"/>
    </row>
    <row r="860" spans="1:9" ht="12.4" hidden="1" customHeight="1">
      <c r="A860" s="11"/>
      <c r="B860" s="1"/>
      <c r="C860" s="34"/>
      <c r="D860" s="150"/>
      <c r="E860" s="151"/>
      <c r="F860" s="39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4"/>
        <v>0</v>
      </c>
      <c r="I860" s="12"/>
    </row>
    <row r="861" spans="1:9" ht="12.4" hidden="1" customHeight="1">
      <c r="A861" s="11"/>
      <c r="B861" s="1"/>
      <c r="C861" s="34"/>
      <c r="D861" s="150"/>
      <c r="E861" s="151"/>
      <c r="F861" s="39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4"/>
        <v>0</v>
      </c>
      <c r="I861" s="12"/>
    </row>
    <row r="862" spans="1:9" ht="12.4" hidden="1" customHeight="1">
      <c r="A862" s="11"/>
      <c r="B862" s="1"/>
      <c r="C862" s="34"/>
      <c r="D862" s="150"/>
      <c r="E862" s="151"/>
      <c r="F862" s="39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4"/>
        <v>0</v>
      </c>
      <c r="I862" s="12"/>
    </row>
    <row r="863" spans="1:9" ht="12.4" hidden="1" customHeight="1">
      <c r="A863" s="11"/>
      <c r="B863" s="1"/>
      <c r="C863" s="34"/>
      <c r="D863" s="150"/>
      <c r="E863" s="151"/>
      <c r="F863" s="39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4"/>
        <v>0</v>
      </c>
      <c r="I863" s="12"/>
    </row>
    <row r="864" spans="1:9" ht="12.4" hidden="1" customHeight="1">
      <c r="A864" s="11"/>
      <c r="B864" s="1"/>
      <c r="C864" s="34"/>
      <c r="D864" s="150"/>
      <c r="E864" s="151"/>
      <c r="F864" s="39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4"/>
        <v>0</v>
      </c>
      <c r="I864" s="12"/>
    </row>
    <row r="865" spans="1:9" ht="12.4" hidden="1" customHeight="1">
      <c r="A865" s="11"/>
      <c r="B865" s="1"/>
      <c r="C865" s="34"/>
      <c r="D865" s="150"/>
      <c r="E865" s="151"/>
      <c r="F865" s="39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4"/>
        <v>0</v>
      </c>
      <c r="I865" s="12"/>
    </row>
    <row r="866" spans="1:9" ht="12.4" hidden="1" customHeight="1">
      <c r="A866" s="11"/>
      <c r="B866" s="1"/>
      <c r="C866" s="34"/>
      <c r="D866" s="150"/>
      <c r="E866" s="151"/>
      <c r="F866" s="39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4"/>
        <v>0</v>
      </c>
      <c r="I866" s="12"/>
    </row>
    <row r="867" spans="1:9" ht="12" hidden="1" customHeight="1">
      <c r="A867" s="11"/>
      <c r="B867" s="1"/>
      <c r="C867" s="34"/>
      <c r="D867" s="150"/>
      <c r="E867" s="151"/>
      <c r="F867" s="39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4"/>
        <v>0</v>
      </c>
      <c r="I867" s="12"/>
    </row>
    <row r="868" spans="1:9" ht="12.4" hidden="1" customHeight="1">
      <c r="A868" s="11"/>
      <c r="B868" s="1"/>
      <c r="C868" s="34"/>
      <c r="D868" s="150"/>
      <c r="E868" s="151"/>
      <c r="F868" s="39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4"/>
        <v>0</v>
      </c>
      <c r="I868" s="12"/>
    </row>
    <row r="869" spans="1:9" ht="12.4" hidden="1" customHeight="1">
      <c r="A869" s="11"/>
      <c r="B869" s="1"/>
      <c r="C869" s="34"/>
      <c r="D869" s="150"/>
      <c r="E869" s="151"/>
      <c r="F869" s="39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4"/>
        <v>0</v>
      </c>
      <c r="I869" s="12"/>
    </row>
    <row r="870" spans="1:9" ht="12.4" hidden="1" customHeight="1">
      <c r="A870" s="11"/>
      <c r="B870" s="1"/>
      <c r="C870" s="34"/>
      <c r="D870" s="150"/>
      <c r="E870" s="151"/>
      <c r="F870" s="39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4"/>
        <v>0</v>
      </c>
      <c r="I870" s="12"/>
    </row>
    <row r="871" spans="1:9" ht="12.4" hidden="1" customHeight="1">
      <c r="A871" s="11"/>
      <c r="B871" s="1"/>
      <c r="C871" s="34"/>
      <c r="D871" s="150"/>
      <c r="E871" s="151"/>
      <c r="F871" s="39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4"/>
        <v>0</v>
      </c>
      <c r="I871" s="12"/>
    </row>
    <row r="872" spans="1:9" ht="12.4" hidden="1" customHeight="1">
      <c r="A872" s="11"/>
      <c r="B872" s="1"/>
      <c r="C872" s="34"/>
      <c r="D872" s="150"/>
      <c r="E872" s="151"/>
      <c r="F872" s="39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4"/>
        <v>0</v>
      </c>
      <c r="I872" s="12"/>
    </row>
    <row r="873" spans="1:9" ht="12.4" hidden="1" customHeight="1">
      <c r="A873" s="11"/>
      <c r="B873" s="1"/>
      <c r="C873" s="34"/>
      <c r="D873" s="150"/>
      <c r="E873" s="151"/>
      <c r="F873" s="39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4"/>
        <v>0</v>
      </c>
      <c r="I873" s="12"/>
    </row>
    <row r="874" spans="1:9" ht="12.4" hidden="1" customHeight="1">
      <c r="A874" s="11"/>
      <c r="B874" s="1"/>
      <c r="C874" s="34"/>
      <c r="D874" s="150"/>
      <c r="E874" s="151"/>
      <c r="F874" s="39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4"/>
        <v>0</v>
      </c>
      <c r="I874" s="12"/>
    </row>
    <row r="875" spans="1:9" ht="12.4" hidden="1" customHeight="1">
      <c r="A875" s="11"/>
      <c r="B875" s="1"/>
      <c r="C875" s="34"/>
      <c r="D875" s="150"/>
      <c r="E875" s="151"/>
      <c r="F875" s="39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4"/>
        <v>0</v>
      </c>
      <c r="I875" s="12"/>
    </row>
    <row r="876" spans="1:9" ht="12.4" hidden="1" customHeight="1">
      <c r="A876" s="11"/>
      <c r="B876" s="1"/>
      <c r="C876" s="34"/>
      <c r="D876" s="150"/>
      <c r="E876" s="151"/>
      <c r="F876" s="39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4"/>
        <v>0</v>
      </c>
      <c r="I876" s="12"/>
    </row>
    <row r="877" spans="1:9" ht="12.4" hidden="1" customHeight="1">
      <c r="A877" s="11"/>
      <c r="B877" s="1"/>
      <c r="C877" s="34"/>
      <c r="D877" s="150"/>
      <c r="E877" s="151"/>
      <c r="F877" s="39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4"/>
        <v>0</v>
      </c>
      <c r="I877" s="12"/>
    </row>
    <row r="878" spans="1:9" ht="12.4" hidden="1" customHeight="1">
      <c r="A878" s="11"/>
      <c r="B878" s="1"/>
      <c r="C878" s="34"/>
      <c r="D878" s="150"/>
      <c r="E878" s="151"/>
      <c r="F878" s="39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4"/>
        <v>0</v>
      </c>
      <c r="I878" s="12"/>
    </row>
    <row r="879" spans="1:9" ht="12.4" hidden="1" customHeight="1">
      <c r="A879" s="11"/>
      <c r="B879" s="1"/>
      <c r="C879" s="34"/>
      <c r="D879" s="150"/>
      <c r="E879" s="151"/>
      <c r="F879" s="39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4"/>
        <v>0</v>
      </c>
      <c r="I879" s="12"/>
    </row>
    <row r="880" spans="1:9" ht="12.4" hidden="1" customHeight="1">
      <c r="A880" s="11"/>
      <c r="B880" s="1"/>
      <c r="C880" s="34"/>
      <c r="D880" s="150"/>
      <c r="E880" s="151"/>
      <c r="F880" s="39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4"/>
        <v>0</v>
      </c>
      <c r="I880" s="12"/>
    </row>
    <row r="881" spans="1:9" ht="12.4" hidden="1" customHeight="1">
      <c r="A881" s="11"/>
      <c r="B881" s="1"/>
      <c r="C881" s="34"/>
      <c r="D881" s="150"/>
      <c r="E881" s="151"/>
      <c r="F881" s="39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4"/>
        <v>0</v>
      </c>
      <c r="I881" s="12"/>
    </row>
    <row r="882" spans="1:9" ht="12.4" hidden="1" customHeight="1">
      <c r="A882" s="11"/>
      <c r="B882" s="1"/>
      <c r="C882" s="34"/>
      <c r="D882" s="150"/>
      <c r="E882" s="151"/>
      <c r="F882" s="39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4"/>
        <v>0</v>
      </c>
      <c r="I882" s="12"/>
    </row>
    <row r="883" spans="1:9" ht="12.4" hidden="1" customHeight="1">
      <c r="A883" s="11"/>
      <c r="B883" s="1"/>
      <c r="C883" s="34"/>
      <c r="D883" s="150"/>
      <c r="E883" s="151"/>
      <c r="F883" s="39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4"/>
        <v>0</v>
      </c>
      <c r="I883" s="12"/>
    </row>
    <row r="884" spans="1:9" ht="12.4" hidden="1" customHeight="1">
      <c r="A884" s="11"/>
      <c r="B884" s="1"/>
      <c r="C884" s="34"/>
      <c r="D884" s="150"/>
      <c r="E884" s="151"/>
      <c r="F884" s="39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4"/>
        <v>0</v>
      </c>
      <c r="I884" s="12"/>
    </row>
    <row r="885" spans="1:9" ht="12.4" hidden="1" customHeight="1">
      <c r="A885" s="11"/>
      <c r="B885" s="1"/>
      <c r="C885" s="34"/>
      <c r="D885" s="150"/>
      <c r="E885" s="151"/>
      <c r="F885" s="39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4"/>
        <v>0</v>
      </c>
      <c r="I885" s="12"/>
    </row>
    <row r="886" spans="1:9" ht="12.4" hidden="1" customHeight="1">
      <c r="A886" s="11"/>
      <c r="B886" s="1"/>
      <c r="C886" s="34"/>
      <c r="D886" s="150"/>
      <c r="E886" s="151"/>
      <c r="F886" s="39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si="24"/>
        <v>0</v>
      </c>
      <c r="I886" s="12"/>
    </row>
    <row r="887" spans="1:9" ht="12.4" hidden="1" customHeight="1">
      <c r="A887" s="11"/>
      <c r="B887" s="1"/>
      <c r="C887" s="34"/>
      <c r="D887" s="150"/>
      <c r="E887" s="151"/>
      <c r="F887" s="39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4"/>
        <v>0</v>
      </c>
      <c r="I887" s="12"/>
    </row>
    <row r="888" spans="1:9" ht="12.4" hidden="1" customHeight="1">
      <c r="A888" s="11"/>
      <c r="B888" s="1"/>
      <c r="C888" s="34"/>
      <c r="D888" s="150"/>
      <c r="E888" s="151"/>
      <c r="F888" s="39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4"/>
        <v>0</v>
      </c>
      <c r="I888" s="12"/>
    </row>
    <row r="889" spans="1:9" ht="12.4" hidden="1" customHeight="1">
      <c r="A889" s="11"/>
      <c r="B889" s="1"/>
      <c r="C889" s="34"/>
      <c r="D889" s="150"/>
      <c r="E889" s="151"/>
      <c r="F889" s="39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4"/>
        <v>0</v>
      </c>
      <c r="I889" s="12"/>
    </row>
    <row r="890" spans="1:9" ht="12.4" hidden="1" customHeight="1">
      <c r="A890" s="11"/>
      <c r="B890" s="1"/>
      <c r="C890" s="35"/>
      <c r="D890" s="150"/>
      <c r="E890" s="151"/>
      <c r="F890" s="39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4"/>
        <v>0</v>
      </c>
      <c r="I890" s="12"/>
    </row>
    <row r="891" spans="1:9" ht="12" hidden="1" customHeight="1">
      <c r="A891" s="11"/>
      <c r="B891" s="1"/>
      <c r="C891" s="34"/>
      <c r="D891" s="150"/>
      <c r="E891" s="151"/>
      <c r="F891" s="39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4"/>
        <v>0</v>
      </c>
      <c r="I891" s="12"/>
    </row>
    <row r="892" spans="1:9" ht="12.4" hidden="1" customHeight="1">
      <c r="A892" s="11"/>
      <c r="B892" s="1"/>
      <c r="C892" s="34"/>
      <c r="D892" s="150"/>
      <c r="E892" s="151"/>
      <c r="F892" s="39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4"/>
        <v>0</v>
      </c>
      <c r="I892" s="12"/>
    </row>
    <row r="893" spans="1:9" ht="12.4" hidden="1" customHeight="1">
      <c r="A893" s="11"/>
      <c r="B893" s="1"/>
      <c r="C893" s="34"/>
      <c r="D893" s="150"/>
      <c r="E893" s="151"/>
      <c r="F893" s="39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4"/>
        <v>0</v>
      </c>
      <c r="I893" s="12"/>
    </row>
    <row r="894" spans="1:9" ht="12.4" hidden="1" customHeight="1">
      <c r="A894" s="11"/>
      <c r="B894" s="1"/>
      <c r="C894" s="34"/>
      <c r="D894" s="150"/>
      <c r="E894" s="151"/>
      <c r="F894" s="39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4"/>
        <v>0</v>
      </c>
      <c r="I894" s="12"/>
    </row>
    <row r="895" spans="1:9" ht="12.4" hidden="1" customHeight="1">
      <c r="A895" s="11"/>
      <c r="B895" s="1"/>
      <c r="C895" s="34"/>
      <c r="D895" s="150"/>
      <c r="E895" s="151"/>
      <c r="F895" s="39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4"/>
        <v>0</v>
      </c>
      <c r="I895" s="12"/>
    </row>
    <row r="896" spans="1:9" ht="12.4" hidden="1" customHeight="1">
      <c r="A896" s="11"/>
      <c r="B896" s="1"/>
      <c r="C896" s="34"/>
      <c r="D896" s="150"/>
      <c r="E896" s="151"/>
      <c r="F896" s="39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4"/>
        <v>0</v>
      </c>
      <c r="I896" s="12"/>
    </row>
    <row r="897" spans="1:9" ht="12.4" hidden="1" customHeight="1">
      <c r="A897" s="11"/>
      <c r="B897" s="1"/>
      <c r="C897" s="34"/>
      <c r="D897" s="150"/>
      <c r="E897" s="151"/>
      <c r="F897" s="39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4"/>
        <v>0</v>
      </c>
      <c r="I897" s="12"/>
    </row>
    <row r="898" spans="1:9" ht="12.4" hidden="1" customHeight="1">
      <c r="A898" s="11"/>
      <c r="B898" s="1"/>
      <c r="C898" s="34"/>
      <c r="D898" s="150"/>
      <c r="E898" s="151"/>
      <c r="F898" s="39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4"/>
        <v>0</v>
      </c>
      <c r="I898" s="12"/>
    </row>
    <row r="899" spans="1:9" ht="12.4" hidden="1" customHeight="1">
      <c r="A899" s="11"/>
      <c r="B899" s="1"/>
      <c r="C899" s="34"/>
      <c r="D899" s="150"/>
      <c r="E899" s="151"/>
      <c r="F899" s="39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4"/>
        <v>0</v>
      </c>
      <c r="I899" s="12"/>
    </row>
    <row r="900" spans="1:9" ht="12.4" hidden="1" customHeight="1">
      <c r="A900" s="11"/>
      <c r="B900" s="1"/>
      <c r="C900" s="34"/>
      <c r="D900" s="150"/>
      <c r="E900" s="151"/>
      <c r="F900" s="39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4"/>
        <v>0</v>
      </c>
      <c r="I900" s="12"/>
    </row>
    <row r="901" spans="1:9" ht="12.4" hidden="1" customHeight="1">
      <c r="A901" s="11"/>
      <c r="B901" s="1"/>
      <c r="C901" s="34"/>
      <c r="D901" s="150"/>
      <c r="E901" s="151"/>
      <c r="F901" s="39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4"/>
        <v>0</v>
      </c>
      <c r="I901" s="12"/>
    </row>
    <row r="902" spans="1:9" ht="12.4" hidden="1" customHeight="1">
      <c r="A902" s="11"/>
      <c r="B902" s="1"/>
      <c r="C902" s="34"/>
      <c r="D902" s="150"/>
      <c r="E902" s="151"/>
      <c r="F902" s="39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4"/>
        <v>0</v>
      </c>
      <c r="I902" s="12"/>
    </row>
    <row r="903" spans="1:9" ht="12.4" hidden="1" customHeight="1">
      <c r="A903" s="11"/>
      <c r="B903" s="1"/>
      <c r="C903" s="34"/>
      <c r="D903" s="150"/>
      <c r="E903" s="151"/>
      <c r="F903" s="39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4"/>
        <v>0</v>
      </c>
      <c r="I903" s="12"/>
    </row>
    <row r="904" spans="1:9" ht="12.4" hidden="1" customHeight="1">
      <c r="A904" s="11"/>
      <c r="B904" s="1"/>
      <c r="C904" s="34"/>
      <c r="D904" s="150"/>
      <c r="E904" s="151"/>
      <c r="F904" s="39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4"/>
        <v>0</v>
      </c>
      <c r="I904" s="12"/>
    </row>
    <row r="905" spans="1:9" ht="12.4" hidden="1" customHeight="1">
      <c r="A905" s="11"/>
      <c r="B905" s="1"/>
      <c r="C905" s="34"/>
      <c r="D905" s="150"/>
      <c r="E905" s="151"/>
      <c r="F905" s="39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4"/>
        <v>0</v>
      </c>
      <c r="I905" s="12"/>
    </row>
    <row r="906" spans="1:9" ht="12.4" hidden="1" customHeight="1">
      <c r="A906" s="11"/>
      <c r="B906" s="1"/>
      <c r="C906" s="34"/>
      <c r="D906" s="150"/>
      <c r="E906" s="151"/>
      <c r="F906" s="39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4"/>
        <v>0</v>
      </c>
      <c r="I906" s="12"/>
    </row>
    <row r="907" spans="1:9" ht="12.4" hidden="1" customHeight="1">
      <c r="A907" s="11"/>
      <c r="B907" s="1"/>
      <c r="C907" s="34"/>
      <c r="D907" s="150"/>
      <c r="E907" s="151"/>
      <c r="F907" s="39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4"/>
        <v>0</v>
      </c>
      <c r="I907" s="12"/>
    </row>
    <row r="908" spans="1:9" ht="12.4" hidden="1" customHeight="1">
      <c r="A908" s="11"/>
      <c r="B908" s="1"/>
      <c r="C908" s="34"/>
      <c r="D908" s="150"/>
      <c r="E908" s="151"/>
      <c r="F908" s="39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4"/>
        <v>0</v>
      </c>
      <c r="I908" s="12"/>
    </row>
    <row r="909" spans="1:9" ht="12.4" hidden="1" customHeight="1">
      <c r="A909" s="11"/>
      <c r="B909" s="1"/>
      <c r="C909" s="34"/>
      <c r="D909" s="150"/>
      <c r="E909" s="151"/>
      <c r="F909" s="39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4"/>
        <v>0</v>
      </c>
      <c r="I909" s="12"/>
    </row>
    <row r="910" spans="1:9" ht="12.4" hidden="1" customHeight="1">
      <c r="A910" s="11"/>
      <c r="B910" s="1"/>
      <c r="C910" s="34"/>
      <c r="D910" s="150"/>
      <c r="E910" s="151"/>
      <c r="F910" s="39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4"/>
        <v>0</v>
      </c>
      <c r="I910" s="12"/>
    </row>
    <row r="911" spans="1:9" ht="12.4" hidden="1" customHeight="1">
      <c r="A911" s="11"/>
      <c r="B911" s="1"/>
      <c r="C911" s="34"/>
      <c r="D911" s="150"/>
      <c r="E911" s="151"/>
      <c r="F911" s="39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4"/>
        <v>0</v>
      </c>
      <c r="I911" s="12"/>
    </row>
    <row r="912" spans="1:9" ht="12.4" hidden="1" customHeight="1">
      <c r="A912" s="11"/>
      <c r="B912" s="1"/>
      <c r="C912" s="34"/>
      <c r="D912" s="150"/>
      <c r="E912" s="151"/>
      <c r="F912" s="39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4"/>
        <v>0</v>
      </c>
      <c r="I912" s="12"/>
    </row>
    <row r="913" spans="1:9" ht="12.4" hidden="1" customHeight="1">
      <c r="A913" s="11"/>
      <c r="B913" s="1"/>
      <c r="C913" s="34"/>
      <c r="D913" s="150"/>
      <c r="E913" s="151"/>
      <c r="F913" s="39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4"/>
        <v>0</v>
      </c>
      <c r="I913" s="12"/>
    </row>
    <row r="914" spans="1:9" ht="12.4" hidden="1" customHeight="1">
      <c r="A914" s="11"/>
      <c r="B914" s="1"/>
      <c r="C914" s="34"/>
      <c r="D914" s="150"/>
      <c r="E914" s="151"/>
      <c r="F914" s="39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4"/>
        <v>0</v>
      </c>
      <c r="I914" s="12"/>
    </row>
    <row r="915" spans="1:9" ht="12.4" hidden="1" customHeight="1">
      <c r="A915" s="11"/>
      <c r="B915" s="1"/>
      <c r="C915" s="34"/>
      <c r="D915" s="150"/>
      <c r="E915" s="151"/>
      <c r="F915" s="39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4"/>
        <v>0</v>
      </c>
      <c r="I915" s="12"/>
    </row>
    <row r="916" spans="1:9" ht="12.4" hidden="1" customHeight="1">
      <c r="A916" s="11"/>
      <c r="B916" s="1"/>
      <c r="C916" s="34"/>
      <c r="D916" s="150"/>
      <c r="E916" s="151"/>
      <c r="F916" s="39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4"/>
        <v>0</v>
      </c>
      <c r="I916" s="12"/>
    </row>
    <row r="917" spans="1:9" ht="12.4" hidden="1" customHeight="1">
      <c r="A917" s="11"/>
      <c r="B917" s="1"/>
      <c r="C917" s="98"/>
      <c r="D917" s="150"/>
      <c r="E917" s="151"/>
      <c r="F917" s="39"/>
      <c r="G917" s="19">
        <f>ROUND(IF(ISBLANK(C917),0,VLOOKUP(C917,'[2]Acha Air Sales Price List'!$B$1:$X$65536,12,FALSE)*$L$14),2)</f>
        <v>0</v>
      </c>
      <c r="H917" s="20">
        <f t="shared" si="24"/>
        <v>0</v>
      </c>
      <c r="I917" s="12"/>
    </row>
    <row r="918" spans="1:9" ht="12.4" hidden="1" customHeight="1">
      <c r="A918" s="11"/>
      <c r="B918" s="1"/>
      <c r="C918" s="35"/>
      <c r="D918" s="152"/>
      <c r="E918" s="153"/>
      <c r="F918" s="39"/>
      <c r="G918" s="19"/>
      <c r="H918" s="20">
        <f>G918</f>
        <v>0</v>
      </c>
      <c r="I918" s="12"/>
    </row>
    <row r="919" spans="1:9" ht="12.4" customHeight="1" thickBot="1">
      <c r="A919" s="11"/>
      <c r="B919" s="21"/>
      <c r="C919" s="22"/>
      <c r="D919" s="154"/>
      <c r="E919" s="155"/>
      <c r="F919" s="40"/>
      <c r="G919" s="23">
        <f>ROUND(IF(ISBLANK(C919),0,VLOOKUP(C919,'[2]Acha Air Sales Price List'!$B$1:$X$65536,12,FALSE)*$W$14),2)</f>
        <v>0</v>
      </c>
      <c r="H919" s="24">
        <f>ROUND(IF(ISNUMBER(B919), G919*B919, 0),5)</f>
        <v>0</v>
      </c>
      <c r="I919" s="12"/>
    </row>
    <row r="920" spans="1:9" ht="10.5" customHeight="1" thickBot="1">
      <c r="A920" s="11"/>
      <c r="B920" s="2"/>
      <c r="C920" s="2"/>
      <c r="D920" s="2"/>
      <c r="E920" s="2"/>
      <c r="F920" s="2"/>
      <c r="G920" s="29"/>
      <c r="H920" s="30"/>
      <c r="I920" s="12"/>
    </row>
    <row r="921" spans="1:9" ht="16.5" thickBot="1">
      <c r="A921" s="11"/>
      <c r="B921" s="28" t="s">
        <v>17</v>
      </c>
      <c r="C921" s="3"/>
      <c r="D921" s="3"/>
      <c r="E921" s="3"/>
      <c r="F921" s="3"/>
      <c r="G921" s="31" t="s">
        <v>18</v>
      </c>
      <c r="H921" s="32">
        <f>SUM(H20:H919)</f>
        <v>105250.19999999994</v>
      </c>
      <c r="I921" s="12"/>
    </row>
    <row r="922" spans="1:9" ht="16.5" hidden="1" thickBot="1">
      <c r="A922" s="11"/>
      <c r="B922" s="28" t="s">
        <v>17</v>
      </c>
      <c r="C922" s="3"/>
      <c r="D922" s="3"/>
      <c r="E922" s="3"/>
      <c r="F922" s="3"/>
      <c r="G922" s="31" t="s">
        <v>23</v>
      </c>
      <c r="H922" s="32">
        <f>H921/41.5</f>
        <v>2536.14939759036</v>
      </c>
      <c r="I922" s="12"/>
    </row>
    <row r="923" spans="1:9" ht="16.5" hidden="1" thickBot="1">
      <c r="A923" s="11"/>
      <c r="B923" s="28"/>
      <c r="C923" s="3"/>
      <c r="D923" s="3"/>
      <c r="E923" s="3"/>
      <c r="F923" s="3"/>
      <c r="G923" s="31" t="s">
        <v>25</v>
      </c>
      <c r="H923" s="32">
        <v>40</v>
      </c>
      <c r="I923" s="12"/>
    </row>
    <row r="924" spans="1:9" ht="16.5" hidden="1" thickBot="1">
      <c r="A924" s="11"/>
      <c r="B924" s="28"/>
      <c r="C924" s="3"/>
      <c r="D924" s="3"/>
      <c r="E924" s="3"/>
      <c r="F924" s="3"/>
      <c r="G924" s="31" t="s">
        <v>24</v>
      </c>
      <c r="H924" s="32">
        <f>(H923-H922)*41.5</f>
        <v>-103590.19999999994</v>
      </c>
      <c r="I924" s="12"/>
    </row>
    <row r="925" spans="1:9" ht="10.5" customHeight="1">
      <c r="A925" s="16"/>
      <c r="B925" s="17"/>
      <c r="C925" s="17"/>
      <c r="D925" s="17"/>
      <c r="E925" s="17"/>
      <c r="F925" s="17"/>
      <c r="G925" s="17"/>
      <c r="H925" s="17"/>
      <c r="I925" s="18"/>
    </row>
    <row r="927" spans="1:9">
      <c r="F927" t="s">
        <v>120</v>
      </c>
      <c r="G927">
        <f>36.12</f>
        <v>36.119999999999997</v>
      </c>
    </row>
    <row r="928" spans="1:9">
      <c r="F928" t="s">
        <v>121</v>
      </c>
      <c r="G928" s="41">
        <f>G930/G927</f>
        <v>2913.9036544850483</v>
      </c>
    </row>
    <row r="929" spans="6:8">
      <c r="F929" t="s">
        <v>122</v>
      </c>
      <c r="G929" s="41">
        <f>G931/G927</f>
        <v>2913.9036544850483</v>
      </c>
      <c r="H929" s="41"/>
    </row>
    <row r="930" spans="6:8">
      <c r="F930" t="s">
        <v>123</v>
      </c>
      <c r="G930" s="41">
        <f>H921</f>
        <v>105250.19999999994</v>
      </c>
    </row>
    <row r="931" spans="6:8">
      <c r="F931" t="s">
        <v>124</v>
      </c>
      <c r="G931" s="41">
        <f>H921</f>
        <v>105250.19999999994</v>
      </c>
    </row>
  </sheetData>
  <mergeCells count="812">
    <mergeCell ref="D755:E755"/>
    <mergeCell ref="D756:E756"/>
    <mergeCell ref="D757:E757"/>
    <mergeCell ref="D749:E749"/>
    <mergeCell ref="D750:E750"/>
    <mergeCell ref="D751:E751"/>
    <mergeCell ref="D752:E752"/>
    <mergeCell ref="D753:E753"/>
    <mergeCell ref="D754:E754"/>
    <mergeCell ref="D743:E743"/>
    <mergeCell ref="D744:E744"/>
    <mergeCell ref="D745:E745"/>
    <mergeCell ref="D746:E746"/>
    <mergeCell ref="D747:E747"/>
    <mergeCell ref="D748:E748"/>
    <mergeCell ref="D737:E737"/>
    <mergeCell ref="D738:E738"/>
    <mergeCell ref="D739:E739"/>
    <mergeCell ref="D740:E740"/>
    <mergeCell ref="D741:E741"/>
    <mergeCell ref="D742:E742"/>
    <mergeCell ref="D731:E731"/>
    <mergeCell ref="D732:E732"/>
    <mergeCell ref="D733:E733"/>
    <mergeCell ref="D734:E734"/>
    <mergeCell ref="D735:E735"/>
    <mergeCell ref="D736:E736"/>
    <mergeCell ref="D725:E725"/>
    <mergeCell ref="D726:E726"/>
    <mergeCell ref="D727:E727"/>
    <mergeCell ref="D728:E728"/>
    <mergeCell ref="D729:E729"/>
    <mergeCell ref="D730:E730"/>
    <mergeCell ref="D719:E719"/>
    <mergeCell ref="D720:E720"/>
    <mergeCell ref="D721:E721"/>
    <mergeCell ref="D722:E722"/>
    <mergeCell ref="D723:E723"/>
    <mergeCell ref="D724:E724"/>
    <mergeCell ref="D713:E713"/>
    <mergeCell ref="D714:E714"/>
    <mergeCell ref="D715:E715"/>
    <mergeCell ref="D716:E716"/>
    <mergeCell ref="D717:E717"/>
    <mergeCell ref="D718:E718"/>
    <mergeCell ref="D707:E707"/>
    <mergeCell ref="D708:E708"/>
    <mergeCell ref="D709:E709"/>
    <mergeCell ref="D710:E710"/>
    <mergeCell ref="D711:E711"/>
    <mergeCell ref="D712:E712"/>
    <mergeCell ref="D680:E680"/>
    <mergeCell ref="D670:E670"/>
    <mergeCell ref="D671:E671"/>
    <mergeCell ref="D672:E672"/>
    <mergeCell ref="D673:E673"/>
    <mergeCell ref="D674:E674"/>
    <mergeCell ref="D685:E685"/>
    <mergeCell ref="D686:E686"/>
    <mergeCell ref="D687:E687"/>
    <mergeCell ref="D688:E688"/>
    <mergeCell ref="D689:E689"/>
    <mergeCell ref="D692:E692"/>
    <mergeCell ref="D690:E690"/>
    <mergeCell ref="D691:E691"/>
    <mergeCell ref="D704:E704"/>
    <mergeCell ref="D705:E705"/>
    <mergeCell ref="D694:E694"/>
    <mergeCell ref="D695:E695"/>
    <mergeCell ref="D460:E460"/>
    <mergeCell ref="D461:E461"/>
    <mergeCell ref="D462:E462"/>
    <mergeCell ref="D463:E463"/>
    <mergeCell ref="D464:E464"/>
    <mergeCell ref="D668:E668"/>
    <mergeCell ref="D669:E669"/>
    <mergeCell ref="D676:E676"/>
    <mergeCell ref="D677:E677"/>
    <mergeCell ref="D659:E659"/>
    <mergeCell ref="D660:E660"/>
    <mergeCell ref="D661:E661"/>
    <mergeCell ref="D662:E662"/>
    <mergeCell ref="D663:E663"/>
    <mergeCell ref="D675:E675"/>
    <mergeCell ref="D664:E664"/>
    <mergeCell ref="D665:E665"/>
    <mergeCell ref="D666:E666"/>
    <mergeCell ref="D667:E667"/>
    <mergeCell ref="D654:E654"/>
    <mergeCell ref="D465:E465"/>
    <mergeCell ref="D466:E466"/>
    <mergeCell ref="D467:E467"/>
    <mergeCell ref="D468:E468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681:E681"/>
    <mergeCell ref="D682:E682"/>
    <mergeCell ref="D683:E683"/>
    <mergeCell ref="D684:E684"/>
    <mergeCell ref="D655:E655"/>
    <mergeCell ref="D656:E656"/>
    <mergeCell ref="D657:E657"/>
    <mergeCell ref="D658:E658"/>
    <mergeCell ref="D678:E678"/>
    <mergeCell ref="D679:E679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G9:G10"/>
    <mergeCell ref="G11:G12"/>
    <mergeCell ref="G13:G14"/>
    <mergeCell ref="H9:H10"/>
    <mergeCell ref="H11:H12"/>
    <mergeCell ref="H13:H14"/>
    <mergeCell ref="D437:E437"/>
    <mergeCell ref="D438:E438"/>
    <mergeCell ref="D439:E439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919:E919"/>
    <mergeCell ref="B8:D8"/>
    <mergeCell ref="D698:E698"/>
    <mergeCell ref="D699:E699"/>
    <mergeCell ref="D19:E19"/>
    <mergeCell ref="D693:E693"/>
    <mergeCell ref="D759:E759"/>
    <mergeCell ref="D760:E760"/>
    <mergeCell ref="D761:E761"/>
    <mergeCell ref="D762:E762"/>
    <mergeCell ref="D706:E706"/>
    <mergeCell ref="D758:E758"/>
    <mergeCell ref="D702:E702"/>
    <mergeCell ref="D703:E703"/>
    <mergeCell ref="D763:E763"/>
    <mergeCell ref="D764:E764"/>
    <mergeCell ref="D765:E765"/>
    <mergeCell ref="D766:E766"/>
    <mergeCell ref="D696:E696"/>
    <mergeCell ref="D697:E697"/>
    <mergeCell ref="D700:E700"/>
    <mergeCell ref="D701:E701"/>
    <mergeCell ref="D440:E440"/>
    <mergeCell ref="D441:E441"/>
    <mergeCell ref="D767:E767"/>
    <mergeCell ref="D768:E768"/>
    <mergeCell ref="D769:E769"/>
    <mergeCell ref="D770:E770"/>
    <mergeCell ref="D771:E771"/>
    <mergeCell ref="D772:E772"/>
    <mergeCell ref="D773:E773"/>
    <mergeCell ref="D774:E774"/>
    <mergeCell ref="D775:E775"/>
    <mergeCell ref="D776:E776"/>
    <mergeCell ref="D777:E777"/>
    <mergeCell ref="D778:E778"/>
    <mergeCell ref="D779:E779"/>
    <mergeCell ref="D780:E780"/>
    <mergeCell ref="D781:E781"/>
    <mergeCell ref="D782:E782"/>
    <mergeCell ref="D783:E783"/>
    <mergeCell ref="D784:E784"/>
    <mergeCell ref="D785:E785"/>
    <mergeCell ref="D786:E786"/>
    <mergeCell ref="D787:E787"/>
    <mergeCell ref="D788:E788"/>
    <mergeCell ref="D789:E789"/>
    <mergeCell ref="D790:E790"/>
    <mergeCell ref="D791:E791"/>
    <mergeCell ref="D792:E792"/>
    <mergeCell ref="D793:E793"/>
    <mergeCell ref="D794:E794"/>
    <mergeCell ref="D795:E795"/>
    <mergeCell ref="D796:E796"/>
    <mergeCell ref="D797:E797"/>
    <mergeCell ref="D798:E798"/>
    <mergeCell ref="D799:E799"/>
    <mergeCell ref="D800:E800"/>
    <mergeCell ref="D801:E801"/>
    <mergeCell ref="D802:E802"/>
    <mergeCell ref="D803:E803"/>
    <mergeCell ref="D804:E804"/>
    <mergeCell ref="D805:E805"/>
    <mergeCell ref="D806:E806"/>
    <mergeCell ref="D807:E807"/>
    <mergeCell ref="D808:E808"/>
    <mergeCell ref="D809:E809"/>
    <mergeCell ref="D810:E810"/>
    <mergeCell ref="D811:E811"/>
    <mergeCell ref="D812:E812"/>
    <mergeCell ref="D813:E813"/>
    <mergeCell ref="D814:E814"/>
    <mergeCell ref="D815:E815"/>
    <mergeCell ref="D816:E816"/>
    <mergeCell ref="D817:E817"/>
    <mergeCell ref="D818:E818"/>
    <mergeCell ref="D819:E819"/>
    <mergeCell ref="D820:E820"/>
    <mergeCell ref="D821:E821"/>
    <mergeCell ref="D822:E822"/>
    <mergeCell ref="D823:E823"/>
    <mergeCell ref="D824:E824"/>
    <mergeCell ref="D825:E825"/>
    <mergeCell ref="D826:E826"/>
    <mergeCell ref="D827:E827"/>
    <mergeCell ref="D828:E828"/>
    <mergeCell ref="D829:E829"/>
    <mergeCell ref="D830:E830"/>
    <mergeCell ref="D831:E831"/>
    <mergeCell ref="D832:E832"/>
    <mergeCell ref="D833:E833"/>
    <mergeCell ref="D834:E834"/>
    <mergeCell ref="D835:E835"/>
    <mergeCell ref="D836:E836"/>
    <mergeCell ref="D837:E837"/>
    <mergeCell ref="D838:E838"/>
    <mergeCell ref="D839:E839"/>
    <mergeCell ref="D840:E840"/>
    <mergeCell ref="D841:E841"/>
    <mergeCell ref="D842:E842"/>
    <mergeCell ref="D843:E843"/>
    <mergeCell ref="D844:E844"/>
    <mergeCell ref="D845:E845"/>
    <mergeCell ref="D846:E846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917:E917"/>
    <mergeCell ref="D918:E918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506:E506"/>
    <mergeCell ref="D507:E507"/>
    <mergeCell ref="D508:E508"/>
    <mergeCell ref="D509:E509"/>
    <mergeCell ref="D510:E510"/>
    <mergeCell ref="D511:E511"/>
    <mergeCell ref="D512:E512"/>
    <mergeCell ref="D513:E513"/>
    <mergeCell ref="D514:E514"/>
    <mergeCell ref="D515:E515"/>
    <mergeCell ref="D516:E516"/>
    <mergeCell ref="D517:E517"/>
    <mergeCell ref="D518:E518"/>
    <mergeCell ref="D519:E519"/>
    <mergeCell ref="D520:E520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20:E620"/>
    <mergeCell ref="D621:E621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134:E134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22:E622"/>
    <mergeCell ref="D623:E623"/>
    <mergeCell ref="D624:E624"/>
    <mergeCell ref="D625:E625"/>
    <mergeCell ref="D626:E626"/>
    <mergeCell ref="D627:E627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891:E891"/>
    <mergeCell ref="D892:E892"/>
    <mergeCell ref="D893:E893"/>
    <mergeCell ref="D894:E894"/>
    <mergeCell ref="D895:E895"/>
    <mergeCell ref="D896:E896"/>
    <mergeCell ref="D426:E426"/>
    <mergeCell ref="D427:E427"/>
    <mergeCell ref="D428:E428"/>
    <mergeCell ref="D429:E429"/>
    <mergeCell ref="D430:E430"/>
    <mergeCell ref="D431:E431"/>
    <mergeCell ref="D649:E649"/>
    <mergeCell ref="D650:E650"/>
    <mergeCell ref="D651:E651"/>
    <mergeCell ref="D652:E652"/>
    <mergeCell ref="D653:E653"/>
    <mergeCell ref="D648:E648"/>
    <mergeCell ref="D628:E628"/>
    <mergeCell ref="D629:E629"/>
    <mergeCell ref="D630:E630"/>
    <mergeCell ref="D613:E613"/>
    <mergeCell ref="D614:E614"/>
    <mergeCell ref="D615:E615"/>
    <mergeCell ref="D414:E414"/>
    <mergeCell ref="D867:E867"/>
    <mergeCell ref="D868:E868"/>
    <mergeCell ref="D869:E869"/>
    <mergeCell ref="D432:E432"/>
    <mergeCell ref="D433:E433"/>
    <mergeCell ref="D434:E434"/>
    <mergeCell ref="D435:E435"/>
    <mergeCell ref="D436:E436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616:E616"/>
    <mergeCell ref="D617:E617"/>
    <mergeCell ref="D618:E618"/>
    <mergeCell ref="D619:E619"/>
    <mergeCell ref="D897:E897"/>
    <mergeCell ref="D898:E898"/>
    <mergeCell ref="D899:E899"/>
    <mergeCell ref="D916:E916"/>
    <mergeCell ref="D910:E910"/>
    <mergeCell ref="D911:E911"/>
    <mergeCell ref="D912:E912"/>
    <mergeCell ref="D913:E913"/>
    <mergeCell ref="D914:E914"/>
    <mergeCell ref="D900:E900"/>
    <mergeCell ref="D901:E901"/>
    <mergeCell ref="D902:E902"/>
    <mergeCell ref="D903:E903"/>
    <mergeCell ref="D904:E904"/>
    <mergeCell ref="D905:E905"/>
    <mergeCell ref="D915:E915"/>
    <mergeCell ref="D906:E906"/>
    <mergeCell ref="D907:E907"/>
    <mergeCell ref="D908:E908"/>
    <mergeCell ref="D909:E909"/>
  </mergeCells>
  <phoneticPr fontId="0" type="noConversion"/>
  <conditionalFormatting sqref="B20:B919">
    <cfRule type="cellIs" dxfId="19" priority="10" stopIfTrue="1" operator="equal">
      <formula>"ALERT"</formula>
    </cfRule>
  </conditionalFormatting>
  <conditionalFormatting sqref="F9:F14">
    <cfRule type="cellIs" dxfId="18" priority="6" stopIfTrue="1" operator="equal">
      <formula>0</formula>
    </cfRule>
  </conditionalFormatting>
  <conditionalFormatting sqref="F10:F14">
    <cfRule type="containsBlanks" dxfId="17" priority="7" stopIfTrue="1">
      <formula>LEN(TRIM(F10))=0</formula>
    </cfRule>
  </conditionalFormatting>
  <conditionalFormatting sqref="F20:F916">
    <cfRule type="containsText" dxfId="16" priority="1" stopIfTrue="1" operator="containsText" text="Exchange rate :">
      <formula>NOT(ISERROR(SEARCH("Exchange rate :",F20)))</formula>
    </cfRule>
  </conditionalFormatting>
  <conditionalFormatting sqref="F20:H919 H921:H924">
    <cfRule type="containsErrors" dxfId="15" priority="3" stopIfTrue="1">
      <formula>ISERROR(F20)</formula>
    </cfRule>
    <cfRule type="cellIs" dxfId="14" priority="4" stopIfTrue="1" operator="equal">
      <formula>"NA"</formula>
    </cfRule>
    <cfRule type="cellIs" dxfId="13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25" right="0.25" top="0.75" bottom="0.75" header="0.3" footer="0.3"/>
  <pageSetup scale="75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9CC46-6594-42B3-BD8F-30F70ACE74E6}">
  <sheetPr>
    <tabColor rgb="FFFF0000"/>
  </sheetPr>
  <dimension ref="A1:W119"/>
  <sheetViews>
    <sheetView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17.5703125" hidden="1" customWidth="1"/>
    <col min="6" max="6" width="41.85546875" customWidth="1"/>
    <col min="7" max="7" width="15.42578125" customWidth="1"/>
    <col min="8" max="8" width="13.5703125" customWidth="1"/>
    <col min="9" max="9" width="1.7109375" customWidth="1"/>
    <col min="11" max="11" width="53.7109375" bestFit="1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44</v>
      </c>
      <c r="C2" s="4"/>
      <c r="D2" s="4"/>
      <c r="E2" s="4"/>
      <c r="F2" s="4"/>
      <c r="G2" s="7"/>
      <c r="H2" s="7"/>
      <c r="I2" s="12"/>
      <c r="W2" s="42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43</v>
      </c>
    </row>
    <row r="4" spans="1:23" ht="15">
      <c r="A4" s="11"/>
      <c r="B4" s="13" t="s">
        <v>48</v>
      </c>
      <c r="C4" s="7"/>
      <c r="D4" s="7"/>
      <c r="E4" s="7"/>
      <c r="F4" s="3"/>
      <c r="G4" s="106" t="s">
        <v>5</v>
      </c>
      <c r="H4" s="107" t="s">
        <v>6</v>
      </c>
      <c r="I4" s="12"/>
    </row>
    <row r="5" spans="1:23" ht="15.75" thickBot="1">
      <c r="A5" s="11"/>
      <c r="B5" s="13" t="s">
        <v>49</v>
      </c>
      <c r="C5" s="7"/>
      <c r="D5" s="7"/>
      <c r="E5" s="7"/>
      <c r="F5" s="3"/>
      <c r="G5" s="38">
        <v>45373</v>
      </c>
      <c r="H5" s="37">
        <v>53686</v>
      </c>
      <c r="I5" s="12"/>
    </row>
    <row r="6" spans="1:23" ht="14.25">
      <c r="A6" s="11"/>
      <c r="B6" s="14"/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56" t="s">
        <v>3</v>
      </c>
      <c r="C8" s="157"/>
      <c r="D8" s="158"/>
      <c r="E8" s="4"/>
      <c r="F8" s="108" t="s">
        <v>12</v>
      </c>
      <c r="G8" s="25"/>
      <c r="H8" s="25"/>
      <c r="I8" s="12"/>
      <c r="K8" s="104"/>
    </row>
    <row r="9" spans="1:23">
      <c r="A9" s="11"/>
      <c r="B9" s="116" t="s">
        <v>50</v>
      </c>
      <c r="C9" s="119"/>
      <c r="D9" s="120"/>
      <c r="E9" s="130"/>
      <c r="F9" s="116" t="s">
        <v>50</v>
      </c>
      <c r="G9" s="161" t="s">
        <v>14</v>
      </c>
      <c r="H9" s="163"/>
      <c r="I9" s="12"/>
    </row>
    <row r="10" spans="1:23">
      <c r="A10" s="11"/>
      <c r="B10" s="121" t="s">
        <v>51</v>
      </c>
      <c r="C10" s="122"/>
      <c r="D10" s="123"/>
      <c r="E10" s="131"/>
      <c r="F10" s="116" t="s">
        <v>51</v>
      </c>
      <c r="G10" s="161"/>
      <c r="H10" s="164"/>
      <c r="I10" s="12"/>
    </row>
    <row r="11" spans="1:23">
      <c r="A11" s="11"/>
      <c r="B11" s="124" t="s">
        <v>52</v>
      </c>
      <c r="C11" s="122"/>
      <c r="D11" s="123"/>
      <c r="E11" s="131"/>
      <c r="F11" s="116" t="s">
        <v>52</v>
      </c>
      <c r="G11" s="161" t="s">
        <v>15</v>
      </c>
      <c r="H11" s="165" t="s">
        <v>22</v>
      </c>
      <c r="I11" s="12"/>
    </row>
    <row r="12" spans="1:23">
      <c r="A12" s="11"/>
      <c r="B12" s="124" t="s">
        <v>53</v>
      </c>
      <c r="C12" s="122"/>
      <c r="D12" s="123"/>
      <c r="E12" s="131"/>
      <c r="F12" s="116" t="s">
        <v>53</v>
      </c>
      <c r="G12" s="161"/>
      <c r="H12" s="164"/>
      <c r="I12" s="12"/>
    </row>
    <row r="13" spans="1:23">
      <c r="A13" s="11"/>
      <c r="B13" s="121" t="s">
        <v>54</v>
      </c>
      <c r="C13" s="125"/>
      <c r="D13" s="126"/>
      <c r="E13" s="132"/>
      <c r="F13" s="116" t="s">
        <v>54</v>
      </c>
      <c r="G13" s="162" t="s">
        <v>16</v>
      </c>
      <c r="H13" s="165" t="s">
        <v>56</v>
      </c>
      <c r="I13" s="12"/>
      <c r="L13" s="26" t="s">
        <v>20</v>
      </c>
    </row>
    <row r="14" spans="1:23" ht="13.5" thickBot="1">
      <c r="A14" s="11"/>
      <c r="B14" s="127" t="s">
        <v>55</v>
      </c>
      <c r="C14" s="128"/>
      <c r="D14" s="129"/>
      <c r="E14" s="132"/>
      <c r="F14" s="117" t="s">
        <v>55</v>
      </c>
      <c r="G14" s="162"/>
      <c r="H14" s="166"/>
      <c r="I14" s="12"/>
      <c r="L14" s="105">
        <f>VLOOKUP(G5,[1]Sheet1!$A$9:$I$7290,2,FALSE)</f>
        <v>36.340000000000003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 t="s">
        <v>57</v>
      </c>
      <c r="C16" s="9"/>
      <c r="D16" s="9"/>
      <c r="E16" s="9"/>
      <c r="F16" s="9"/>
      <c r="G16" s="26" t="s">
        <v>19</v>
      </c>
      <c r="H16" s="33" t="s">
        <v>21</v>
      </c>
      <c r="I16" s="12"/>
    </row>
    <row r="17" spans="1:11" hidden="1">
      <c r="A17" s="11"/>
      <c r="B17" s="9"/>
      <c r="C17" s="9"/>
      <c r="D17" s="9"/>
      <c r="E17" s="9"/>
      <c r="F17" s="9"/>
      <c r="I17" s="12"/>
    </row>
    <row r="18" spans="1:11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1" ht="17.25" customHeight="1" thickBot="1">
      <c r="A19" s="11"/>
      <c r="B19" s="109" t="s">
        <v>11</v>
      </c>
      <c r="C19" s="110" t="s">
        <v>7</v>
      </c>
      <c r="D19" s="159" t="s">
        <v>13</v>
      </c>
      <c r="E19" s="160"/>
      <c r="F19" s="111" t="s">
        <v>0</v>
      </c>
      <c r="G19" s="112" t="s">
        <v>9</v>
      </c>
      <c r="H19" s="113" t="s">
        <v>10</v>
      </c>
      <c r="I19" s="12"/>
    </row>
    <row r="20" spans="1:11" ht="32.25" thickBot="1">
      <c r="A20" s="11"/>
      <c r="B20" s="109"/>
      <c r="C20" s="110"/>
      <c r="D20" s="148"/>
      <c r="E20" s="145"/>
      <c r="F20" s="149" t="s">
        <v>119</v>
      </c>
      <c r="G20" s="112"/>
      <c r="H20" s="113"/>
      <c r="I20" s="12"/>
    </row>
    <row r="21" spans="1:11" ht="24">
      <c r="A21" s="11"/>
      <c r="B21" s="1">
        <v>120</v>
      </c>
      <c r="C21" s="36" t="s">
        <v>58</v>
      </c>
      <c r="D21" s="114" t="s">
        <v>59</v>
      </c>
      <c r="E21" s="115"/>
      <c r="F21" s="39" t="s">
        <v>100</v>
      </c>
      <c r="G21" s="19">
        <v>42.24</v>
      </c>
      <c r="H21" s="20">
        <f t="shared" ref="H21:H84" si="0">ROUND(IF(ISNUMBER(B21), G21*B21, 0),5)</f>
        <v>5068.8</v>
      </c>
      <c r="I21" s="12"/>
      <c r="K21" s="147" t="s">
        <v>114</v>
      </c>
    </row>
    <row r="22" spans="1:11" ht="24">
      <c r="A22" s="11"/>
      <c r="B22" s="1">
        <v>30</v>
      </c>
      <c r="C22" s="36" t="s">
        <v>58</v>
      </c>
      <c r="D22" s="114" t="s">
        <v>60</v>
      </c>
      <c r="E22" s="115"/>
      <c r="F22" s="39" t="s">
        <v>100</v>
      </c>
      <c r="G22" s="19">
        <v>42.24</v>
      </c>
      <c r="H22" s="20">
        <f t="shared" si="0"/>
        <v>1267.2</v>
      </c>
      <c r="I22" s="12"/>
    </row>
    <row r="23" spans="1:11" ht="24">
      <c r="A23" s="11"/>
      <c r="B23" s="1">
        <v>20</v>
      </c>
      <c r="C23" s="36" t="s">
        <v>58</v>
      </c>
      <c r="D23" s="114" t="s">
        <v>61</v>
      </c>
      <c r="E23" s="115"/>
      <c r="F23" s="39" t="s">
        <v>100</v>
      </c>
      <c r="G23" s="19">
        <v>42.24</v>
      </c>
      <c r="H23" s="20">
        <f t="shared" si="0"/>
        <v>844.8</v>
      </c>
      <c r="I23" s="12"/>
    </row>
    <row r="24" spans="1:11" ht="24">
      <c r="A24" s="11"/>
      <c r="B24" s="1">
        <v>10</v>
      </c>
      <c r="C24" s="36" t="s">
        <v>58</v>
      </c>
      <c r="D24" s="114" t="s">
        <v>62</v>
      </c>
      <c r="E24" s="115"/>
      <c r="F24" s="39" t="s">
        <v>100</v>
      </c>
      <c r="G24" s="19">
        <v>42.24</v>
      </c>
      <c r="H24" s="20">
        <f t="shared" si="0"/>
        <v>422.4</v>
      </c>
      <c r="I24" s="12"/>
    </row>
    <row r="25" spans="1:11" ht="24">
      <c r="A25" s="11"/>
      <c r="B25" s="1">
        <v>30</v>
      </c>
      <c r="C25" s="36" t="s">
        <v>58</v>
      </c>
      <c r="D25" s="114" t="s">
        <v>63</v>
      </c>
      <c r="E25" s="115"/>
      <c r="F25" s="39" t="s">
        <v>100</v>
      </c>
      <c r="G25" s="19">
        <v>42.24</v>
      </c>
      <c r="H25" s="20">
        <f t="shared" si="0"/>
        <v>1267.2</v>
      </c>
      <c r="I25" s="12"/>
    </row>
    <row r="26" spans="1:11" ht="24">
      <c r="A26" s="11"/>
      <c r="B26" s="1">
        <v>40</v>
      </c>
      <c r="C26" s="36" t="s">
        <v>58</v>
      </c>
      <c r="D26" s="114" t="s">
        <v>65</v>
      </c>
      <c r="E26" s="115"/>
      <c r="F26" s="39" t="s">
        <v>100</v>
      </c>
      <c r="G26" s="19">
        <v>42.24</v>
      </c>
      <c r="H26" s="20">
        <f t="shared" si="0"/>
        <v>1689.6</v>
      </c>
      <c r="I26" s="12"/>
    </row>
    <row r="27" spans="1:11" ht="24">
      <c r="A27" s="11"/>
      <c r="B27" s="1">
        <v>20</v>
      </c>
      <c r="C27" s="36" t="s">
        <v>58</v>
      </c>
      <c r="D27" s="114" t="s">
        <v>66</v>
      </c>
      <c r="E27" s="115"/>
      <c r="F27" s="39" t="s">
        <v>100</v>
      </c>
      <c r="G27" s="19">
        <v>42.24</v>
      </c>
      <c r="H27" s="20">
        <f t="shared" si="0"/>
        <v>844.8</v>
      </c>
      <c r="I27" s="12"/>
    </row>
    <row r="28" spans="1:11" ht="24">
      <c r="A28" s="11"/>
      <c r="B28" s="1">
        <v>30</v>
      </c>
      <c r="C28" s="36" t="s">
        <v>58</v>
      </c>
      <c r="D28" s="114" t="s">
        <v>67</v>
      </c>
      <c r="E28" s="115"/>
      <c r="F28" s="39" t="s">
        <v>100</v>
      </c>
      <c r="G28" s="19">
        <v>42.24</v>
      </c>
      <c r="H28" s="20">
        <f t="shared" si="0"/>
        <v>1267.2</v>
      </c>
      <c r="I28" s="12"/>
    </row>
    <row r="29" spans="1:11" ht="24">
      <c r="A29" s="11"/>
      <c r="B29" s="1">
        <v>10</v>
      </c>
      <c r="C29" s="36" t="s">
        <v>58</v>
      </c>
      <c r="D29" s="114" t="s">
        <v>68</v>
      </c>
      <c r="E29" s="115"/>
      <c r="F29" s="39" t="s">
        <v>100</v>
      </c>
      <c r="G29" s="19">
        <v>42.24</v>
      </c>
      <c r="H29" s="20">
        <f t="shared" si="0"/>
        <v>422.4</v>
      </c>
      <c r="I29" s="12"/>
    </row>
    <row r="30" spans="1:11" ht="24">
      <c r="A30" s="11"/>
      <c r="B30" s="1">
        <v>110</v>
      </c>
      <c r="C30" s="36" t="s">
        <v>58</v>
      </c>
      <c r="D30" s="114" t="s">
        <v>69</v>
      </c>
      <c r="E30" s="115"/>
      <c r="F30" s="39" t="s">
        <v>100</v>
      </c>
      <c r="G30" s="19">
        <v>42.24</v>
      </c>
      <c r="H30" s="20">
        <f t="shared" si="0"/>
        <v>4646.3999999999996</v>
      </c>
      <c r="I30" s="12"/>
    </row>
    <row r="31" spans="1:11" ht="24">
      <c r="A31" s="11"/>
      <c r="B31" s="1">
        <v>20</v>
      </c>
      <c r="C31" s="34" t="s">
        <v>70</v>
      </c>
      <c r="D31" s="114" t="s">
        <v>71</v>
      </c>
      <c r="E31" s="115"/>
      <c r="F31" s="39" t="s">
        <v>101</v>
      </c>
      <c r="G31" s="19">
        <v>42.24</v>
      </c>
      <c r="H31" s="20">
        <f t="shared" si="0"/>
        <v>844.8</v>
      </c>
      <c r="I31" s="12"/>
    </row>
    <row r="32" spans="1:11" ht="24">
      <c r="A32" s="11"/>
      <c r="B32" s="1">
        <v>30</v>
      </c>
      <c r="C32" s="34" t="s">
        <v>70</v>
      </c>
      <c r="D32" s="114" t="s">
        <v>72</v>
      </c>
      <c r="E32" s="115"/>
      <c r="F32" s="39" t="s">
        <v>101</v>
      </c>
      <c r="G32" s="19">
        <v>42.24</v>
      </c>
      <c r="H32" s="20">
        <f t="shared" si="0"/>
        <v>1267.2</v>
      </c>
      <c r="I32" s="12"/>
    </row>
    <row r="33" spans="1:9" ht="24">
      <c r="A33" s="11"/>
      <c r="B33" s="1">
        <v>20</v>
      </c>
      <c r="C33" s="34" t="s">
        <v>70</v>
      </c>
      <c r="D33" s="114" t="s">
        <v>73</v>
      </c>
      <c r="E33" s="115"/>
      <c r="F33" s="39" t="s">
        <v>101</v>
      </c>
      <c r="G33" s="19">
        <v>42.24</v>
      </c>
      <c r="H33" s="20">
        <f t="shared" si="0"/>
        <v>844.8</v>
      </c>
      <c r="I33" s="12"/>
    </row>
    <row r="34" spans="1:9" ht="24">
      <c r="A34" s="11"/>
      <c r="B34" s="1">
        <v>30</v>
      </c>
      <c r="C34" s="34" t="s">
        <v>70</v>
      </c>
      <c r="D34" s="114" t="s">
        <v>74</v>
      </c>
      <c r="E34" s="115"/>
      <c r="F34" s="39" t="s">
        <v>101</v>
      </c>
      <c r="G34" s="19">
        <v>42.24</v>
      </c>
      <c r="H34" s="20">
        <f t="shared" si="0"/>
        <v>1267.2</v>
      </c>
      <c r="I34" s="12"/>
    </row>
    <row r="35" spans="1:9" ht="24">
      <c r="A35" s="11"/>
      <c r="B35" s="1">
        <v>20</v>
      </c>
      <c r="C35" s="34" t="s">
        <v>70</v>
      </c>
      <c r="D35" s="114" t="s">
        <v>75</v>
      </c>
      <c r="E35" s="115"/>
      <c r="F35" s="39" t="s">
        <v>101</v>
      </c>
      <c r="G35" s="19">
        <v>42.24</v>
      </c>
      <c r="H35" s="20">
        <f t="shared" si="0"/>
        <v>844.8</v>
      </c>
      <c r="I35" s="12"/>
    </row>
    <row r="36" spans="1:9" ht="24">
      <c r="A36" s="11"/>
      <c r="B36" s="1">
        <v>60</v>
      </c>
      <c r="C36" s="34" t="s">
        <v>70</v>
      </c>
      <c r="D36" s="114" t="s">
        <v>76</v>
      </c>
      <c r="E36" s="115"/>
      <c r="F36" s="39" t="s">
        <v>101</v>
      </c>
      <c r="G36" s="19">
        <v>42.24</v>
      </c>
      <c r="H36" s="20">
        <f t="shared" si="0"/>
        <v>2534.4</v>
      </c>
      <c r="I36" s="12"/>
    </row>
    <row r="37" spans="1:9" ht="24">
      <c r="A37" s="11"/>
      <c r="B37" s="1">
        <v>10</v>
      </c>
      <c r="C37" s="34" t="s">
        <v>70</v>
      </c>
      <c r="D37" s="114" t="s">
        <v>78</v>
      </c>
      <c r="E37" s="115"/>
      <c r="F37" s="39" t="s">
        <v>101</v>
      </c>
      <c r="G37" s="19">
        <v>42.24</v>
      </c>
      <c r="H37" s="20">
        <f t="shared" si="0"/>
        <v>422.4</v>
      </c>
      <c r="I37" s="12"/>
    </row>
    <row r="38" spans="1:9" ht="24">
      <c r="A38" s="11"/>
      <c r="B38" s="1">
        <v>10</v>
      </c>
      <c r="C38" s="34" t="s">
        <v>70</v>
      </c>
      <c r="D38" s="114" t="s">
        <v>79</v>
      </c>
      <c r="E38" s="115"/>
      <c r="F38" s="39" t="s">
        <v>101</v>
      </c>
      <c r="G38" s="19">
        <v>42.24</v>
      </c>
      <c r="H38" s="20">
        <f t="shared" si="0"/>
        <v>422.4</v>
      </c>
      <c r="I38" s="12"/>
    </row>
    <row r="39" spans="1:9" ht="24">
      <c r="A39" s="11"/>
      <c r="B39" s="1">
        <v>20</v>
      </c>
      <c r="C39" s="34" t="s">
        <v>70</v>
      </c>
      <c r="D39" s="114" t="s">
        <v>80</v>
      </c>
      <c r="E39" s="115"/>
      <c r="F39" s="39" t="s">
        <v>101</v>
      </c>
      <c r="G39" s="19">
        <v>42.24</v>
      </c>
      <c r="H39" s="20">
        <f t="shared" si="0"/>
        <v>844.8</v>
      </c>
      <c r="I39" s="12"/>
    </row>
    <row r="40" spans="1:9" ht="24">
      <c r="A40" s="11"/>
      <c r="B40" s="1">
        <v>10</v>
      </c>
      <c r="C40" s="34" t="s">
        <v>70</v>
      </c>
      <c r="D40" s="114" t="s">
        <v>81</v>
      </c>
      <c r="E40" s="115"/>
      <c r="F40" s="39" t="s">
        <v>101</v>
      </c>
      <c r="G40" s="19">
        <v>42.24</v>
      </c>
      <c r="H40" s="20">
        <f t="shared" si="0"/>
        <v>422.4</v>
      </c>
      <c r="I40" s="12"/>
    </row>
    <row r="41" spans="1:9" ht="24">
      <c r="A41" s="11"/>
      <c r="B41" s="1">
        <v>20</v>
      </c>
      <c r="C41" s="34" t="s">
        <v>70</v>
      </c>
      <c r="D41" s="114" t="s">
        <v>82</v>
      </c>
      <c r="E41" s="115"/>
      <c r="F41" s="39" t="s">
        <v>101</v>
      </c>
      <c r="G41" s="19">
        <v>42.24</v>
      </c>
      <c r="H41" s="20">
        <f t="shared" si="0"/>
        <v>844.8</v>
      </c>
      <c r="I41" s="12"/>
    </row>
    <row r="42" spans="1:9" ht="24">
      <c r="A42" s="11"/>
      <c r="B42" s="1">
        <v>100</v>
      </c>
      <c r="C42" s="34" t="s">
        <v>70</v>
      </c>
      <c r="D42" s="114" t="s">
        <v>59</v>
      </c>
      <c r="E42" s="115"/>
      <c r="F42" s="39" t="s">
        <v>101</v>
      </c>
      <c r="G42" s="19">
        <v>42.24</v>
      </c>
      <c r="H42" s="20">
        <f t="shared" si="0"/>
        <v>4224</v>
      </c>
      <c r="I42" s="12"/>
    </row>
    <row r="43" spans="1:9" ht="24">
      <c r="A43" s="11"/>
      <c r="B43" s="1">
        <v>20</v>
      </c>
      <c r="C43" s="34" t="s">
        <v>70</v>
      </c>
      <c r="D43" s="114" t="s">
        <v>60</v>
      </c>
      <c r="E43" s="115"/>
      <c r="F43" s="39" t="s">
        <v>101</v>
      </c>
      <c r="G43" s="19">
        <v>42.24</v>
      </c>
      <c r="H43" s="20">
        <f t="shared" si="0"/>
        <v>844.8</v>
      </c>
      <c r="I43" s="12"/>
    </row>
    <row r="44" spans="1:9" ht="24">
      <c r="A44" s="11"/>
      <c r="B44" s="1">
        <v>10</v>
      </c>
      <c r="C44" s="34" t="s">
        <v>70</v>
      </c>
      <c r="D44" s="114" t="s">
        <v>62</v>
      </c>
      <c r="E44" s="115"/>
      <c r="F44" s="39" t="s">
        <v>101</v>
      </c>
      <c r="G44" s="19">
        <v>42.24</v>
      </c>
      <c r="H44" s="20">
        <f t="shared" si="0"/>
        <v>422.4</v>
      </c>
      <c r="I44" s="12"/>
    </row>
    <row r="45" spans="1:9" ht="24">
      <c r="A45" s="11"/>
      <c r="B45" s="1">
        <v>30</v>
      </c>
      <c r="C45" s="34" t="s">
        <v>70</v>
      </c>
      <c r="D45" s="114" t="s">
        <v>63</v>
      </c>
      <c r="E45" s="115"/>
      <c r="F45" s="39" t="s">
        <v>101</v>
      </c>
      <c r="G45" s="19">
        <v>42.24</v>
      </c>
      <c r="H45" s="20">
        <f t="shared" si="0"/>
        <v>1267.2</v>
      </c>
      <c r="I45" s="12"/>
    </row>
    <row r="46" spans="1:9" ht="24">
      <c r="A46" s="11"/>
      <c r="B46" s="1">
        <v>20</v>
      </c>
      <c r="C46" s="34" t="s">
        <v>70</v>
      </c>
      <c r="D46" s="114" t="s">
        <v>64</v>
      </c>
      <c r="E46" s="115"/>
      <c r="F46" s="39" t="s">
        <v>101</v>
      </c>
      <c r="G46" s="19">
        <v>42.24</v>
      </c>
      <c r="H46" s="20">
        <f t="shared" si="0"/>
        <v>844.8</v>
      </c>
      <c r="I46" s="12"/>
    </row>
    <row r="47" spans="1:9" ht="24">
      <c r="A47" s="11"/>
      <c r="B47" s="1">
        <v>50</v>
      </c>
      <c r="C47" s="34" t="s">
        <v>70</v>
      </c>
      <c r="D47" s="114" t="s">
        <v>65</v>
      </c>
      <c r="E47" s="115"/>
      <c r="F47" s="39" t="s">
        <v>101</v>
      </c>
      <c r="G47" s="19">
        <v>42.24</v>
      </c>
      <c r="H47" s="20">
        <f t="shared" si="0"/>
        <v>2112</v>
      </c>
      <c r="I47" s="12"/>
    </row>
    <row r="48" spans="1:9" ht="24">
      <c r="A48" s="11"/>
      <c r="B48" s="1">
        <v>20</v>
      </c>
      <c r="C48" s="34" t="s">
        <v>70</v>
      </c>
      <c r="D48" s="114" t="s">
        <v>67</v>
      </c>
      <c r="E48" s="115"/>
      <c r="F48" s="39" t="s">
        <v>101</v>
      </c>
      <c r="G48" s="19">
        <v>42.24</v>
      </c>
      <c r="H48" s="20">
        <f t="shared" si="0"/>
        <v>844.8</v>
      </c>
      <c r="I48" s="12"/>
    </row>
    <row r="49" spans="1:9" ht="24">
      <c r="A49" s="11"/>
      <c r="B49" s="1">
        <v>20</v>
      </c>
      <c r="C49" s="34" t="s">
        <v>70</v>
      </c>
      <c r="D49" s="114" t="s">
        <v>68</v>
      </c>
      <c r="E49" s="115"/>
      <c r="F49" s="39" t="s">
        <v>101</v>
      </c>
      <c r="G49" s="19">
        <v>42.24</v>
      </c>
      <c r="H49" s="20">
        <f t="shared" si="0"/>
        <v>844.8</v>
      </c>
      <c r="I49" s="12"/>
    </row>
    <row r="50" spans="1:9" ht="24">
      <c r="A50" s="11"/>
      <c r="B50" s="1">
        <v>110</v>
      </c>
      <c r="C50" s="34" t="s">
        <v>70</v>
      </c>
      <c r="D50" s="114" t="s">
        <v>69</v>
      </c>
      <c r="E50" s="115"/>
      <c r="F50" s="39" t="s">
        <v>101</v>
      </c>
      <c r="G50" s="19">
        <v>42.24</v>
      </c>
      <c r="H50" s="20">
        <f t="shared" si="0"/>
        <v>4646.3999999999996</v>
      </c>
      <c r="I50" s="12"/>
    </row>
    <row r="51" spans="1:9" ht="24">
      <c r="A51" s="11"/>
      <c r="B51" s="1">
        <v>10</v>
      </c>
      <c r="C51" s="34" t="s">
        <v>84</v>
      </c>
      <c r="D51" s="114" t="s">
        <v>71</v>
      </c>
      <c r="E51" s="115"/>
      <c r="F51" s="39" t="s">
        <v>102</v>
      </c>
      <c r="G51" s="19">
        <v>42.24</v>
      </c>
      <c r="H51" s="20">
        <f t="shared" si="0"/>
        <v>422.4</v>
      </c>
      <c r="I51" s="12"/>
    </row>
    <row r="52" spans="1:9" ht="24">
      <c r="A52" s="11"/>
      <c r="B52" s="1">
        <v>10</v>
      </c>
      <c r="C52" s="34" t="s">
        <v>84</v>
      </c>
      <c r="D52" s="114" t="s">
        <v>72</v>
      </c>
      <c r="E52" s="115"/>
      <c r="F52" s="39" t="s">
        <v>102</v>
      </c>
      <c r="G52" s="19">
        <v>42.24</v>
      </c>
      <c r="H52" s="20">
        <f t="shared" si="0"/>
        <v>422.4</v>
      </c>
      <c r="I52" s="12"/>
    </row>
    <row r="53" spans="1:9" ht="24">
      <c r="A53" s="11"/>
      <c r="B53" s="1">
        <v>10</v>
      </c>
      <c r="C53" s="34" t="s">
        <v>84</v>
      </c>
      <c r="D53" s="114" t="s">
        <v>73</v>
      </c>
      <c r="E53" s="115"/>
      <c r="F53" s="39" t="s">
        <v>102</v>
      </c>
      <c r="G53" s="19">
        <v>42.24</v>
      </c>
      <c r="H53" s="20">
        <f t="shared" si="0"/>
        <v>422.4</v>
      </c>
      <c r="I53" s="12"/>
    </row>
    <row r="54" spans="1:9" ht="24">
      <c r="A54" s="11"/>
      <c r="B54" s="1">
        <v>20</v>
      </c>
      <c r="C54" s="34" t="s">
        <v>84</v>
      </c>
      <c r="D54" s="114" t="s">
        <v>74</v>
      </c>
      <c r="E54" s="115"/>
      <c r="F54" s="39" t="s">
        <v>102</v>
      </c>
      <c r="G54" s="19">
        <v>42.24</v>
      </c>
      <c r="H54" s="20">
        <f t="shared" si="0"/>
        <v>844.8</v>
      </c>
      <c r="I54" s="12"/>
    </row>
    <row r="55" spans="1:9" ht="24">
      <c r="A55" s="11"/>
      <c r="B55" s="1">
        <v>20</v>
      </c>
      <c r="C55" s="34" t="s">
        <v>84</v>
      </c>
      <c r="D55" s="114" t="s">
        <v>75</v>
      </c>
      <c r="E55" s="115"/>
      <c r="F55" s="39" t="s">
        <v>102</v>
      </c>
      <c r="G55" s="19">
        <v>42.24</v>
      </c>
      <c r="H55" s="20">
        <f t="shared" si="0"/>
        <v>844.8</v>
      </c>
      <c r="I55" s="12"/>
    </row>
    <row r="56" spans="1:9" ht="24">
      <c r="A56" s="11"/>
      <c r="B56" s="1">
        <v>60</v>
      </c>
      <c r="C56" s="34" t="s">
        <v>84</v>
      </c>
      <c r="D56" s="114" t="s">
        <v>76</v>
      </c>
      <c r="E56" s="115"/>
      <c r="F56" s="39" t="s">
        <v>102</v>
      </c>
      <c r="G56" s="19">
        <v>42.24</v>
      </c>
      <c r="H56" s="20">
        <f t="shared" si="0"/>
        <v>2534.4</v>
      </c>
      <c r="I56" s="12"/>
    </row>
    <row r="57" spans="1:9" ht="24">
      <c r="A57" s="11"/>
      <c r="B57" s="1">
        <v>20</v>
      </c>
      <c r="C57" s="34" t="s">
        <v>84</v>
      </c>
      <c r="D57" s="114" t="s">
        <v>77</v>
      </c>
      <c r="E57" s="115"/>
      <c r="F57" s="39" t="s">
        <v>102</v>
      </c>
      <c r="G57" s="19">
        <v>42.24</v>
      </c>
      <c r="H57" s="20">
        <f t="shared" si="0"/>
        <v>844.8</v>
      </c>
      <c r="I57" s="12"/>
    </row>
    <row r="58" spans="1:9" ht="24">
      <c r="A58" s="11"/>
      <c r="B58" s="1">
        <v>10</v>
      </c>
      <c r="C58" s="34" t="s">
        <v>84</v>
      </c>
      <c r="D58" s="114" t="s">
        <v>81</v>
      </c>
      <c r="E58" s="115"/>
      <c r="F58" s="39" t="s">
        <v>102</v>
      </c>
      <c r="G58" s="19">
        <v>42.24</v>
      </c>
      <c r="H58" s="20">
        <f t="shared" si="0"/>
        <v>422.4</v>
      </c>
      <c r="I58" s="12"/>
    </row>
    <row r="59" spans="1:9" ht="24">
      <c r="A59" s="11"/>
      <c r="B59" s="1">
        <v>70</v>
      </c>
      <c r="C59" s="34" t="s">
        <v>84</v>
      </c>
      <c r="D59" s="114" t="s">
        <v>59</v>
      </c>
      <c r="E59" s="115"/>
      <c r="F59" s="39" t="s">
        <v>102</v>
      </c>
      <c r="G59" s="19">
        <v>42.24</v>
      </c>
      <c r="H59" s="20">
        <f t="shared" si="0"/>
        <v>2956.8</v>
      </c>
      <c r="I59" s="12"/>
    </row>
    <row r="60" spans="1:9" ht="24">
      <c r="A60" s="11"/>
      <c r="B60" s="1">
        <v>40</v>
      </c>
      <c r="C60" s="34" t="s">
        <v>84</v>
      </c>
      <c r="D60" s="114" t="s">
        <v>60</v>
      </c>
      <c r="E60" s="115"/>
      <c r="F60" s="39" t="s">
        <v>102</v>
      </c>
      <c r="G60" s="19">
        <v>42.24</v>
      </c>
      <c r="H60" s="20">
        <f t="shared" si="0"/>
        <v>1689.6</v>
      </c>
      <c r="I60" s="12"/>
    </row>
    <row r="61" spans="1:9" ht="24">
      <c r="A61" s="11"/>
      <c r="B61" s="1">
        <v>20</v>
      </c>
      <c r="C61" s="34" t="s">
        <v>84</v>
      </c>
      <c r="D61" s="114" t="s">
        <v>63</v>
      </c>
      <c r="E61" s="115"/>
      <c r="F61" s="39" t="s">
        <v>102</v>
      </c>
      <c r="G61" s="19">
        <v>42.24</v>
      </c>
      <c r="H61" s="20">
        <f t="shared" si="0"/>
        <v>844.8</v>
      </c>
      <c r="I61" s="12"/>
    </row>
    <row r="62" spans="1:9" ht="24">
      <c r="A62" s="11"/>
      <c r="B62" s="1">
        <v>30</v>
      </c>
      <c r="C62" s="34" t="s">
        <v>84</v>
      </c>
      <c r="D62" s="114" t="s">
        <v>64</v>
      </c>
      <c r="E62" s="115"/>
      <c r="F62" s="39" t="s">
        <v>102</v>
      </c>
      <c r="G62" s="19">
        <v>42.24</v>
      </c>
      <c r="H62" s="20">
        <f t="shared" si="0"/>
        <v>1267.2</v>
      </c>
      <c r="I62" s="12"/>
    </row>
    <row r="63" spans="1:9" ht="24">
      <c r="A63" s="11"/>
      <c r="B63" s="1">
        <v>30</v>
      </c>
      <c r="C63" s="34" t="s">
        <v>84</v>
      </c>
      <c r="D63" s="114" t="s">
        <v>65</v>
      </c>
      <c r="E63" s="115"/>
      <c r="F63" s="39" t="s">
        <v>102</v>
      </c>
      <c r="G63" s="19">
        <v>42.24</v>
      </c>
      <c r="H63" s="20">
        <f t="shared" si="0"/>
        <v>1267.2</v>
      </c>
      <c r="I63" s="12"/>
    </row>
    <row r="64" spans="1:9" ht="24">
      <c r="A64" s="11"/>
      <c r="B64" s="1">
        <v>40</v>
      </c>
      <c r="C64" s="34" t="s">
        <v>84</v>
      </c>
      <c r="D64" s="114" t="s">
        <v>69</v>
      </c>
      <c r="E64" s="115"/>
      <c r="F64" s="39" t="s">
        <v>102</v>
      </c>
      <c r="G64" s="19">
        <v>42.24</v>
      </c>
      <c r="H64" s="20">
        <f t="shared" si="0"/>
        <v>1689.6</v>
      </c>
      <c r="I64" s="12"/>
    </row>
    <row r="65" spans="1:9" ht="24">
      <c r="A65" s="11"/>
      <c r="B65" s="1">
        <v>10</v>
      </c>
      <c r="C65" s="34" t="s">
        <v>85</v>
      </c>
      <c r="D65" s="114" t="s">
        <v>71</v>
      </c>
      <c r="E65" s="114"/>
      <c r="F65" s="39" t="s">
        <v>103</v>
      </c>
      <c r="G65" s="19">
        <v>42.24</v>
      </c>
      <c r="H65" s="20">
        <f t="shared" si="0"/>
        <v>422.4</v>
      </c>
      <c r="I65" s="12"/>
    </row>
    <row r="66" spans="1:9" ht="24">
      <c r="A66" s="11"/>
      <c r="B66" s="1">
        <v>20</v>
      </c>
      <c r="C66" s="34" t="s">
        <v>85</v>
      </c>
      <c r="D66" s="114" t="s">
        <v>72</v>
      </c>
      <c r="E66" s="114"/>
      <c r="F66" s="39" t="s">
        <v>103</v>
      </c>
      <c r="G66" s="19">
        <v>42.24</v>
      </c>
      <c r="H66" s="20">
        <f t="shared" si="0"/>
        <v>844.8</v>
      </c>
      <c r="I66" s="12"/>
    </row>
    <row r="67" spans="1:9" ht="24">
      <c r="A67" s="11"/>
      <c r="B67" s="1">
        <v>10</v>
      </c>
      <c r="C67" s="34" t="s">
        <v>85</v>
      </c>
      <c r="D67" s="114" t="s">
        <v>73</v>
      </c>
      <c r="E67" s="114"/>
      <c r="F67" s="39" t="s">
        <v>103</v>
      </c>
      <c r="G67" s="19">
        <v>42.24</v>
      </c>
      <c r="H67" s="20">
        <f t="shared" si="0"/>
        <v>422.4</v>
      </c>
      <c r="I67" s="12"/>
    </row>
    <row r="68" spans="1:9" ht="24">
      <c r="A68" s="11"/>
      <c r="B68" s="1">
        <v>10</v>
      </c>
      <c r="C68" s="34" t="s">
        <v>85</v>
      </c>
      <c r="D68" s="114" t="s">
        <v>74</v>
      </c>
      <c r="E68" s="114"/>
      <c r="F68" s="39" t="s">
        <v>103</v>
      </c>
      <c r="G68" s="19">
        <v>42.24</v>
      </c>
      <c r="H68" s="20">
        <f t="shared" si="0"/>
        <v>422.4</v>
      </c>
      <c r="I68" s="12"/>
    </row>
    <row r="69" spans="1:9" ht="24">
      <c r="A69" s="11"/>
      <c r="B69" s="1">
        <v>10</v>
      </c>
      <c r="C69" s="34" t="s">
        <v>85</v>
      </c>
      <c r="D69" s="114" t="s">
        <v>75</v>
      </c>
      <c r="E69" s="114"/>
      <c r="F69" s="39" t="s">
        <v>103</v>
      </c>
      <c r="G69" s="19">
        <v>42.24</v>
      </c>
      <c r="H69" s="20">
        <f t="shared" si="0"/>
        <v>422.4</v>
      </c>
      <c r="I69" s="12"/>
    </row>
    <row r="70" spans="1:9" ht="24">
      <c r="A70" s="11"/>
      <c r="B70" s="1">
        <v>20</v>
      </c>
      <c r="C70" s="34" t="s">
        <v>85</v>
      </c>
      <c r="D70" s="114" t="s">
        <v>76</v>
      </c>
      <c r="E70" s="114"/>
      <c r="F70" s="39" t="s">
        <v>103</v>
      </c>
      <c r="G70" s="19">
        <v>42.24</v>
      </c>
      <c r="H70" s="20">
        <f t="shared" si="0"/>
        <v>844.8</v>
      </c>
      <c r="I70" s="12"/>
    </row>
    <row r="71" spans="1:9" ht="24">
      <c r="A71" s="11"/>
      <c r="B71" s="1">
        <v>50</v>
      </c>
      <c r="C71" s="34" t="s">
        <v>85</v>
      </c>
      <c r="D71" s="114" t="s">
        <v>59</v>
      </c>
      <c r="E71" s="114"/>
      <c r="F71" s="39" t="s">
        <v>103</v>
      </c>
      <c r="G71" s="19">
        <v>42.24</v>
      </c>
      <c r="H71" s="20">
        <f t="shared" si="0"/>
        <v>2112</v>
      </c>
      <c r="I71" s="12"/>
    </row>
    <row r="72" spans="1:9" ht="24">
      <c r="A72" s="11"/>
      <c r="B72" s="1">
        <v>20</v>
      </c>
      <c r="C72" s="34" t="s">
        <v>85</v>
      </c>
      <c r="D72" s="114" t="s">
        <v>60</v>
      </c>
      <c r="E72" s="114"/>
      <c r="F72" s="39" t="s">
        <v>103</v>
      </c>
      <c r="G72" s="19">
        <v>42.24</v>
      </c>
      <c r="H72" s="20">
        <f t="shared" si="0"/>
        <v>844.8</v>
      </c>
      <c r="I72" s="12"/>
    </row>
    <row r="73" spans="1:9" ht="24">
      <c r="A73" s="11"/>
      <c r="B73" s="1">
        <v>10</v>
      </c>
      <c r="C73" s="34" t="s">
        <v>85</v>
      </c>
      <c r="D73" s="114" t="s">
        <v>61</v>
      </c>
      <c r="E73" s="114"/>
      <c r="F73" s="39" t="s">
        <v>103</v>
      </c>
      <c r="G73" s="19">
        <v>42.24</v>
      </c>
      <c r="H73" s="20">
        <f t="shared" si="0"/>
        <v>422.4</v>
      </c>
      <c r="I73" s="12"/>
    </row>
    <row r="74" spans="1:9" ht="24">
      <c r="A74" s="11"/>
      <c r="B74" s="1">
        <v>10</v>
      </c>
      <c r="C74" s="34" t="s">
        <v>85</v>
      </c>
      <c r="D74" s="114" t="s">
        <v>62</v>
      </c>
      <c r="E74" s="114"/>
      <c r="F74" s="39" t="s">
        <v>103</v>
      </c>
      <c r="G74" s="19">
        <v>42.24</v>
      </c>
      <c r="H74" s="20">
        <f t="shared" si="0"/>
        <v>422.4</v>
      </c>
      <c r="I74" s="12"/>
    </row>
    <row r="75" spans="1:9" ht="24">
      <c r="A75" s="11"/>
      <c r="B75" s="1">
        <v>10</v>
      </c>
      <c r="C75" s="34" t="s">
        <v>85</v>
      </c>
      <c r="D75" s="114" t="s">
        <v>63</v>
      </c>
      <c r="E75" s="114"/>
      <c r="F75" s="39" t="s">
        <v>103</v>
      </c>
      <c r="G75" s="19">
        <v>42.24</v>
      </c>
      <c r="H75" s="20">
        <f t="shared" si="0"/>
        <v>422.4</v>
      </c>
      <c r="I75" s="12"/>
    </row>
    <row r="76" spans="1:9" ht="24">
      <c r="A76" s="11"/>
      <c r="B76" s="1">
        <v>10</v>
      </c>
      <c r="C76" s="34" t="s">
        <v>85</v>
      </c>
      <c r="D76" s="114" t="s">
        <v>65</v>
      </c>
      <c r="E76" s="114"/>
      <c r="F76" s="39" t="s">
        <v>103</v>
      </c>
      <c r="G76" s="19">
        <v>42.24</v>
      </c>
      <c r="H76" s="20">
        <f t="shared" si="0"/>
        <v>422.4</v>
      </c>
      <c r="I76" s="12"/>
    </row>
    <row r="77" spans="1:9" ht="24">
      <c r="A77" s="11"/>
      <c r="B77" s="1">
        <v>10</v>
      </c>
      <c r="C77" s="34" t="s">
        <v>85</v>
      </c>
      <c r="D77" s="114" t="s">
        <v>66</v>
      </c>
      <c r="E77" s="114"/>
      <c r="F77" s="39" t="s">
        <v>103</v>
      </c>
      <c r="G77" s="19">
        <v>42.24</v>
      </c>
      <c r="H77" s="20">
        <f t="shared" si="0"/>
        <v>422.4</v>
      </c>
      <c r="I77" s="12"/>
    </row>
    <row r="78" spans="1:9" ht="24">
      <c r="A78" s="11"/>
      <c r="B78" s="1">
        <v>10</v>
      </c>
      <c r="C78" s="34" t="s">
        <v>85</v>
      </c>
      <c r="D78" s="114" t="s">
        <v>67</v>
      </c>
      <c r="E78" s="114"/>
      <c r="F78" s="39" t="s">
        <v>103</v>
      </c>
      <c r="G78" s="19">
        <v>42.24</v>
      </c>
      <c r="H78" s="20">
        <f t="shared" si="0"/>
        <v>422.4</v>
      </c>
      <c r="I78" s="12"/>
    </row>
    <row r="79" spans="1:9" ht="24">
      <c r="A79" s="11"/>
      <c r="B79" s="1">
        <v>10</v>
      </c>
      <c r="C79" s="34" t="s">
        <v>85</v>
      </c>
      <c r="D79" s="114" t="s">
        <v>68</v>
      </c>
      <c r="E79" s="114"/>
      <c r="F79" s="39" t="s">
        <v>103</v>
      </c>
      <c r="G79" s="19">
        <v>42.24</v>
      </c>
      <c r="H79" s="20">
        <f t="shared" si="0"/>
        <v>422.4</v>
      </c>
      <c r="I79" s="12"/>
    </row>
    <row r="80" spans="1:9" ht="24">
      <c r="A80" s="11"/>
      <c r="B80" s="1">
        <v>30</v>
      </c>
      <c r="C80" s="34" t="s">
        <v>85</v>
      </c>
      <c r="D80" s="114" t="s">
        <v>69</v>
      </c>
      <c r="E80" s="114"/>
      <c r="F80" s="39" t="s">
        <v>103</v>
      </c>
      <c r="G80" s="19">
        <v>42.24</v>
      </c>
      <c r="H80" s="20">
        <f t="shared" si="0"/>
        <v>1267.2</v>
      </c>
      <c r="I80" s="12"/>
    </row>
    <row r="81" spans="1:9" ht="24">
      <c r="A81" s="11"/>
      <c r="B81" s="1">
        <v>10</v>
      </c>
      <c r="C81" s="34" t="s">
        <v>86</v>
      </c>
      <c r="D81" s="114" t="s">
        <v>73</v>
      </c>
      <c r="E81" s="114"/>
      <c r="F81" s="39" t="s">
        <v>104</v>
      </c>
      <c r="G81" s="19">
        <v>42.24</v>
      </c>
      <c r="H81" s="20">
        <f t="shared" si="0"/>
        <v>422.4</v>
      </c>
      <c r="I81" s="12"/>
    </row>
    <row r="82" spans="1:9" ht="24">
      <c r="A82" s="11"/>
      <c r="B82" s="1">
        <v>10</v>
      </c>
      <c r="C82" s="34" t="s">
        <v>86</v>
      </c>
      <c r="D82" s="114" t="s">
        <v>74</v>
      </c>
      <c r="E82" s="114"/>
      <c r="F82" s="39" t="s">
        <v>104</v>
      </c>
      <c r="G82" s="19">
        <v>42.24</v>
      </c>
      <c r="H82" s="20">
        <f t="shared" si="0"/>
        <v>422.4</v>
      </c>
      <c r="I82" s="12"/>
    </row>
    <row r="83" spans="1:9" ht="24">
      <c r="A83" s="11"/>
      <c r="B83" s="1">
        <v>30</v>
      </c>
      <c r="C83" s="34" t="s">
        <v>86</v>
      </c>
      <c r="D83" s="114" t="s">
        <v>76</v>
      </c>
      <c r="E83" s="114"/>
      <c r="F83" s="39" t="s">
        <v>104</v>
      </c>
      <c r="G83" s="19">
        <v>42.24</v>
      </c>
      <c r="H83" s="20">
        <f t="shared" si="0"/>
        <v>1267.2</v>
      </c>
      <c r="I83" s="12"/>
    </row>
    <row r="84" spans="1:9" ht="24">
      <c r="A84" s="11"/>
      <c r="B84" s="1">
        <v>80</v>
      </c>
      <c r="C84" s="34" t="s">
        <v>86</v>
      </c>
      <c r="D84" s="114" t="s">
        <v>59</v>
      </c>
      <c r="E84" s="114"/>
      <c r="F84" s="39" t="s">
        <v>104</v>
      </c>
      <c r="G84" s="19">
        <v>42.24</v>
      </c>
      <c r="H84" s="20">
        <f t="shared" si="0"/>
        <v>3379.2</v>
      </c>
      <c r="I84" s="12"/>
    </row>
    <row r="85" spans="1:9" ht="24">
      <c r="A85" s="11"/>
      <c r="B85" s="1">
        <v>10</v>
      </c>
      <c r="C85" s="34" t="s">
        <v>86</v>
      </c>
      <c r="D85" s="114" t="s">
        <v>69</v>
      </c>
      <c r="E85" s="114"/>
      <c r="F85" s="39" t="s">
        <v>104</v>
      </c>
      <c r="G85" s="19">
        <v>42.24</v>
      </c>
      <c r="H85" s="20">
        <f t="shared" ref="H85:H99" si="1">ROUND(IF(ISNUMBER(B85), G85*B85, 0),5)</f>
        <v>422.4</v>
      </c>
      <c r="I85" s="12"/>
    </row>
    <row r="86" spans="1:9" ht="24">
      <c r="A86" s="11"/>
      <c r="B86" s="1">
        <v>10</v>
      </c>
      <c r="C86" s="34" t="s">
        <v>87</v>
      </c>
      <c r="D86" s="114" t="s">
        <v>71</v>
      </c>
      <c r="E86" s="114"/>
      <c r="F86" s="39" t="s">
        <v>105</v>
      </c>
      <c r="G86" s="19">
        <v>42.24</v>
      </c>
      <c r="H86" s="20">
        <f t="shared" si="1"/>
        <v>422.4</v>
      </c>
      <c r="I86" s="12"/>
    </row>
    <row r="87" spans="1:9" ht="24">
      <c r="A87" s="11"/>
      <c r="B87" s="1">
        <v>10</v>
      </c>
      <c r="C87" s="34" t="s">
        <v>87</v>
      </c>
      <c r="D87" s="114" t="s">
        <v>73</v>
      </c>
      <c r="E87" s="114"/>
      <c r="F87" s="39" t="s">
        <v>105</v>
      </c>
      <c r="G87" s="19">
        <v>42.24</v>
      </c>
      <c r="H87" s="20">
        <f t="shared" si="1"/>
        <v>422.4</v>
      </c>
      <c r="I87" s="12"/>
    </row>
    <row r="88" spans="1:9" ht="24">
      <c r="A88" s="11"/>
      <c r="B88" s="1">
        <v>30</v>
      </c>
      <c r="C88" s="34" t="s">
        <v>87</v>
      </c>
      <c r="D88" s="114" t="s">
        <v>76</v>
      </c>
      <c r="E88" s="114"/>
      <c r="F88" s="39" t="s">
        <v>105</v>
      </c>
      <c r="G88" s="19">
        <v>42.24</v>
      </c>
      <c r="H88" s="20">
        <f t="shared" si="1"/>
        <v>1267.2</v>
      </c>
      <c r="I88" s="12"/>
    </row>
    <row r="89" spans="1:9" ht="24">
      <c r="A89" s="11"/>
      <c r="B89" s="1">
        <v>10</v>
      </c>
      <c r="C89" s="34" t="s">
        <v>87</v>
      </c>
      <c r="D89" s="114" t="s">
        <v>80</v>
      </c>
      <c r="E89" s="114"/>
      <c r="F89" s="39" t="s">
        <v>105</v>
      </c>
      <c r="G89" s="19">
        <v>42.24</v>
      </c>
      <c r="H89" s="20">
        <f t="shared" si="1"/>
        <v>422.4</v>
      </c>
      <c r="I89" s="12"/>
    </row>
    <row r="90" spans="1:9" ht="24">
      <c r="A90" s="11"/>
      <c r="B90" s="1">
        <v>10</v>
      </c>
      <c r="C90" s="34" t="s">
        <v>87</v>
      </c>
      <c r="D90" s="114" t="s">
        <v>82</v>
      </c>
      <c r="E90" s="114"/>
      <c r="F90" s="39" t="s">
        <v>105</v>
      </c>
      <c r="G90" s="19">
        <v>42.24</v>
      </c>
      <c r="H90" s="20">
        <f t="shared" si="1"/>
        <v>422.4</v>
      </c>
      <c r="I90" s="12"/>
    </row>
    <row r="91" spans="1:9" ht="24">
      <c r="A91" s="11"/>
      <c r="B91" s="1">
        <v>10</v>
      </c>
      <c r="C91" s="34" t="s">
        <v>87</v>
      </c>
      <c r="D91" s="114" t="s">
        <v>83</v>
      </c>
      <c r="E91" s="114"/>
      <c r="F91" s="39" t="s">
        <v>105</v>
      </c>
      <c r="G91" s="19">
        <v>42.24</v>
      </c>
      <c r="H91" s="20">
        <f t="shared" si="1"/>
        <v>422.4</v>
      </c>
      <c r="I91" s="12"/>
    </row>
    <row r="92" spans="1:9" ht="24">
      <c r="A92" s="11"/>
      <c r="B92" s="1">
        <v>40</v>
      </c>
      <c r="C92" s="34" t="s">
        <v>87</v>
      </c>
      <c r="D92" s="114" t="s">
        <v>59</v>
      </c>
      <c r="E92" s="114"/>
      <c r="F92" s="39" t="s">
        <v>105</v>
      </c>
      <c r="G92" s="19">
        <v>42.24</v>
      </c>
      <c r="H92" s="20">
        <f t="shared" si="1"/>
        <v>1689.6</v>
      </c>
      <c r="I92" s="12"/>
    </row>
    <row r="93" spans="1:9" ht="24">
      <c r="A93" s="11"/>
      <c r="B93" s="1">
        <v>20</v>
      </c>
      <c r="C93" s="34" t="s">
        <v>87</v>
      </c>
      <c r="D93" s="114" t="s">
        <v>69</v>
      </c>
      <c r="E93" s="114"/>
      <c r="F93" s="39" t="s">
        <v>105</v>
      </c>
      <c r="G93" s="19">
        <v>42.24</v>
      </c>
      <c r="H93" s="20">
        <f t="shared" si="1"/>
        <v>844.8</v>
      </c>
      <c r="I93" s="12"/>
    </row>
    <row r="94" spans="1:9" ht="24">
      <c r="A94" s="11"/>
      <c r="B94" s="1">
        <v>10</v>
      </c>
      <c r="C94" s="34" t="s">
        <v>88</v>
      </c>
      <c r="D94" s="114" t="s">
        <v>71</v>
      </c>
      <c r="E94" s="114"/>
      <c r="F94" s="39" t="s">
        <v>106</v>
      </c>
      <c r="G94" s="19">
        <v>42.24</v>
      </c>
      <c r="H94" s="20">
        <f t="shared" si="1"/>
        <v>422.4</v>
      </c>
      <c r="I94" s="12"/>
    </row>
    <row r="95" spans="1:9" ht="24">
      <c r="A95" s="11"/>
      <c r="B95" s="1">
        <v>10</v>
      </c>
      <c r="C95" s="34" t="s">
        <v>88</v>
      </c>
      <c r="D95" s="114" t="s">
        <v>72</v>
      </c>
      <c r="E95" s="114"/>
      <c r="F95" s="39" t="s">
        <v>106</v>
      </c>
      <c r="G95" s="19">
        <v>42.24</v>
      </c>
      <c r="H95" s="20">
        <f t="shared" si="1"/>
        <v>422.4</v>
      </c>
      <c r="I95" s="12"/>
    </row>
    <row r="96" spans="1:9" ht="24">
      <c r="A96" s="11"/>
      <c r="B96" s="1">
        <v>10</v>
      </c>
      <c r="C96" s="34" t="s">
        <v>88</v>
      </c>
      <c r="D96" s="114" t="s">
        <v>74</v>
      </c>
      <c r="E96" s="114"/>
      <c r="F96" s="39" t="s">
        <v>106</v>
      </c>
      <c r="G96" s="19">
        <v>42.24</v>
      </c>
      <c r="H96" s="20">
        <f t="shared" si="1"/>
        <v>422.4</v>
      </c>
      <c r="I96" s="12"/>
    </row>
    <row r="97" spans="1:9" ht="24">
      <c r="A97" s="11"/>
      <c r="B97" s="1">
        <v>20</v>
      </c>
      <c r="C97" s="34" t="s">
        <v>88</v>
      </c>
      <c r="D97" s="114" t="s">
        <v>75</v>
      </c>
      <c r="E97" s="114"/>
      <c r="F97" s="39" t="s">
        <v>106</v>
      </c>
      <c r="G97" s="19">
        <v>42.24</v>
      </c>
      <c r="H97" s="20">
        <f t="shared" si="1"/>
        <v>844.8</v>
      </c>
      <c r="I97" s="12"/>
    </row>
    <row r="98" spans="1:9" ht="24">
      <c r="A98" s="11"/>
      <c r="B98" s="1">
        <v>20</v>
      </c>
      <c r="C98" s="34" t="s">
        <v>88</v>
      </c>
      <c r="D98" s="114" t="s">
        <v>76</v>
      </c>
      <c r="E98" s="114"/>
      <c r="F98" s="39" t="s">
        <v>106</v>
      </c>
      <c r="G98" s="19">
        <v>42.24</v>
      </c>
      <c r="H98" s="20">
        <f t="shared" si="1"/>
        <v>844.8</v>
      </c>
      <c r="I98" s="12"/>
    </row>
    <row r="99" spans="1:9" ht="24">
      <c r="A99" s="11"/>
      <c r="B99" s="1">
        <v>30</v>
      </c>
      <c r="C99" s="34" t="s">
        <v>88</v>
      </c>
      <c r="D99" s="114" t="s">
        <v>59</v>
      </c>
      <c r="E99" s="114"/>
      <c r="F99" s="39" t="s">
        <v>106</v>
      </c>
      <c r="G99" s="19">
        <v>42.24</v>
      </c>
      <c r="H99" s="20">
        <f t="shared" si="1"/>
        <v>1267.2</v>
      </c>
      <c r="I99" s="12"/>
    </row>
    <row r="100" spans="1:9" ht="24">
      <c r="A100" s="11"/>
      <c r="B100" s="1">
        <v>20</v>
      </c>
      <c r="C100" s="34" t="s">
        <v>88</v>
      </c>
      <c r="D100" s="114" t="s">
        <v>60</v>
      </c>
      <c r="E100" s="114"/>
      <c r="F100" s="39" t="s">
        <v>106</v>
      </c>
      <c r="G100" s="19">
        <v>42.24</v>
      </c>
      <c r="H100" s="20">
        <f>ROUND(IF(ISNUMBER(B100), G100*B100, 0),5)</f>
        <v>844.8</v>
      </c>
      <c r="I100" s="12"/>
    </row>
    <row r="101" spans="1:9" ht="24">
      <c r="A101" s="11"/>
      <c r="B101" s="1">
        <v>10</v>
      </c>
      <c r="C101" s="34" t="s">
        <v>88</v>
      </c>
      <c r="D101" s="114" t="s">
        <v>65</v>
      </c>
      <c r="E101" s="114"/>
      <c r="F101" s="39" t="s">
        <v>106</v>
      </c>
      <c r="G101" s="19">
        <v>42.24</v>
      </c>
      <c r="H101" s="20">
        <f t="shared" ref="H101:H116" si="2">ROUND(IF(ISNUMBER(B101), G101*B101, 0),5)</f>
        <v>422.4</v>
      </c>
      <c r="I101" s="12"/>
    </row>
    <row r="102" spans="1:9" ht="24">
      <c r="A102" s="11"/>
      <c r="B102" s="1">
        <v>10</v>
      </c>
      <c r="C102" s="34" t="s">
        <v>88</v>
      </c>
      <c r="D102" s="114" t="s">
        <v>67</v>
      </c>
      <c r="E102" s="114"/>
      <c r="F102" s="39" t="s">
        <v>106</v>
      </c>
      <c r="G102" s="19">
        <v>42.24</v>
      </c>
      <c r="H102" s="20">
        <f t="shared" si="2"/>
        <v>422.4</v>
      </c>
      <c r="I102" s="12"/>
    </row>
    <row r="103" spans="1:9" ht="24">
      <c r="A103" s="11"/>
      <c r="B103" s="1">
        <v>10</v>
      </c>
      <c r="C103" s="34" t="s">
        <v>89</v>
      </c>
      <c r="D103" s="114" t="s">
        <v>75</v>
      </c>
      <c r="E103" s="114"/>
      <c r="F103" s="39" t="s">
        <v>107</v>
      </c>
      <c r="G103" s="19">
        <v>84.77</v>
      </c>
      <c r="H103" s="20">
        <f t="shared" si="2"/>
        <v>847.7</v>
      </c>
      <c r="I103" s="12"/>
    </row>
    <row r="104" spans="1:9" ht="24">
      <c r="A104" s="11"/>
      <c r="B104" s="1">
        <v>30</v>
      </c>
      <c r="C104" s="34" t="s">
        <v>89</v>
      </c>
      <c r="D104" s="114" t="s">
        <v>65</v>
      </c>
      <c r="E104" s="114"/>
      <c r="F104" s="39" t="s">
        <v>107</v>
      </c>
      <c r="G104" s="19">
        <v>84.77</v>
      </c>
      <c r="H104" s="20">
        <f t="shared" si="2"/>
        <v>2543.1</v>
      </c>
      <c r="I104" s="12"/>
    </row>
    <row r="105" spans="1:9" ht="24">
      <c r="A105" s="11"/>
      <c r="B105" s="1">
        <v>10</v>
      </c>
      <c r="C105" s="34" t="s">
        <v>89</v>
      </c>
      <c r="D105" s="114" t="s">
        <v>66</v>
      </c>
      <c r="E105" s="114"/>
      <c r="F105" s="39" t="s">
        <v>107</v>
      </c>
      <c r="G105" s="19">
        <v>84.77</v>
      </c>
      <c r="H105" s="20">
        <f t="shared" si="2"/>
        <v>847.7</v>
      </c>
      <c r="I105" s="12"/>
    </row>
    <row r="106" spans="1:9" ht="24">
      <c r="A106" s="11"/>
      <c r="B106" s="133">
        <v>10</v>
      </c>
      <c r="C106" s="34" t="s">
        <v>89</v>
      </c>
      <c r="D106" s="134" t="s">
        <v>69</v>
      </c>
      <c r="E106" s="134"/>
      <c r="F106" s="135" t="s">
        <v>107</v>
      </c>
      <c r="G106" s="136">
        <v>84.77</v>
      </c>
      <c r="H106" s="137">
        <f t="shared" si="2"/>
        <v>847.7</v>
      </c>
      <c r="I106" s="12"/>
    </row>
    <row r="107" spans="1:9" ht="28.5" customHeight="1">
      <c r="A107" s="11"/>
      <c r="B107" s="1">
        <v>10</v>
      </c>
      <c r="C107" s="36" t="s">
        <v>90</v>
      </c>
      <c r="D107" s="114"/>
      <c r="E107" s="114"/>
      <c r="F107" s="39" t="s">
        <v>115</v>
      </c>
      <c r="G107" s="19">
        <f>ROUND(IF(ISBLANK(C107),0,VLOOKUP(C107,'[2]Acha Air Sales Price List'!$B$1:$X$65536,12,FALSE)*$L$14),2)</f>
        <v>20.82</v>
      </c>
      <c r="H107" s="20">
        <f t="shared" si="2"/>
        <v>208.2</v>
      </c>
      <c r="I107" s="12"/>
    </row>
    <row r="108" spans="1:9" ht="24" hidden="1">
      <c r="A108" s="11"/>
      <c r="B108" s="138">
        <v>0</v>
      </c>
      <c r="C108" s="139" t="s">
        <v>91</v>
      </c>
      <c r="D108" s="140" t="s">
        <v>92</v>
      </c>
      <c r="E108" s="140"/>
      <c r="F108" s="141" t="s">
        <v>108</v>
      </c>
      <c r="G108" s="142">
        <f>ROUND(IF(ISBLANK(C108),0,VLOOKUP(C108,'[2]Acha Air Sales Price List'!$B$1:$X$65536,12,FALSE)*$L$14),2)</f>
        <v>6.18</v>
      </c>
      <c r="H108" s="143">
        <f t="shared" si="2"/>
        <v>0</v>
      </c>
      <c r="I108" s="12"/>
    </row>
    <row r="109" spans="1:9" ht="36">
      <c r="A109" s="11"/>
      <c r="B109" s="1">
        <v>10</v>
      </c>
      <c r="C109" s="34" t="s">
        <v>99</v>
      </c>
      <c r="D109" s="114" t="s">
        <v>93</v>
      </c>
      <c r="E109" s="114"/>
      <c r="F109" s="39" t="s">
        <v>116</v>
      </c>
      <c r="G109" s="19">
        <f>ROUND(IF(ISBLANK(C109),0,VLOOKUP(C109,'[2]Acha Air Sales Price List'!$B$1:$X$65536,12,FALSE)*$L$14),2)</f>
        <v>81.760000000000005</v>
      </c>
      <c r="H109" s="20">
        <f t="shared" si="2"/>
        <v>817.6</v>
      </c>
      <c r="I109" s="12"/>
    </row>
    <row r="110" spans="1:9" ht="18.75" customHeight="1">
      <c r="A110" s="11"/>
      <c r="B110" s="1">
        <v>10</v>
      </c>
      <c r="C110" s="34" t="s">
        <v>94</v>
      </c>
      <c r="D110" s="114" t="s">
        <v>96</v>
      </c>
      <c r="E110" s="114"/>
      <c r="F110" s="39" t="s">
        <v>109</v>
      </c>
      <c r="G110" s="19">
        <f>ROUND(IF(ISBLANK(C110),0,VLOOKUP(C110,'[2]Acha Air Sales Price List'!$B$1:$X$65536,12,FALSE)*$L$14),2)</f>
        <v>141.36000000000001</v>
      </c>
      <c r="H110" s="20">
        <f t="shared" si="2"/>
        <v>1413.6</v>
      </c>
      <c r="I110" s="12"/>
    </row>
    <row r="111" spans="1:9" ht="18.75" customHeight="1">
      <c r="A111" s="11"/>
      <c r="B111" s="1">
        <v>10</v>
      </c>
      <c r="C111" s="35" t="s">
        <v>95</v>
      </c>
      <c r="D111" s="114" t="s">
        <v>96</v>
      </c>
      <c r="E111" s="114"/>
      <c r="F111" s="39" t="s">
        <v>110</v>
      </c>
      <c r="G111" s="19">
        <f>ROUND(IF(ISBLANK(C111),0,VLOOKUP(C111,'[2]Acha Air Sales Price List'!$B$1:$X$65536,12,FALSE)*$L$14),2)</f>
        <v>141.36000000000001</v>
      </c>
      <c r="H111" s="20">
        <f t="shared" si="2"/>
        <v>1413.6</v>
      </c>
      <c r="I111" s="12"/>
    </row>
    <row r="112" spans="1:9" ht="24">
      <c r="A112" s="11"/>
      <c r="B112" s="133">
        <v>20</v>
      </c>
      <c r="C112" s="35" t="s">
        <v>97</v>
      </c>
      <c r="D112" s="134"/>
      <c r="E112" s="134"/>
      <c r="F112" s="135" t="s">
        <v>117</v>
      </c>
      <c r="G112" s="136">
        <f>ROUND(IF(ISBLANK(C112),0,VLOOKUP(C112,'[2]Acha Air Sales Price List'!$B$1:$X$65536,12,FALSE)*$L$14),2)</f>
        <v>20.149999999999999</v>
      </c>
      <c r="H112" s="137">
        <f t="shared" si="2"/>
        <v>403</v>
      </c>
      <c r="I112" s="12"/>
    </row>
    <row r="113" spans="1:9" ht="24">
      <c r="A113" s="11"/>
      <c r="B113" s="1">
        <v>40</v>
      </c>
      <c r="C113" s="36" t="s">
        <v>98</v>
      </c>
      <c r="D113" s="114" t="s">
        <v>59</v>
      </c>
      <c r="E113" s="114"/>
      <c r="F113" s="39" t="s">
        <v>111</v>
      </c>
      <c r="G113" s="19">
        <v>84.77</v>
      </c>
      <c r="H113" s="20">
        <f t="shared" si="2"/>
        <v>3390.8</v>
      </c>
      <c r="I113" s="12"/>
    </row>
    <row r="114" spans="1:9" ht="24">
      <c r="A114" s="11"/>
      <c r="B114" s="1">
        <v>10</v>
      </c>
      <c r="C114" s="36" t="s">
        <v>98</v>
      </c>
      <c r="D114" s="114" t="s">
        <v>60</v>
      </c>
      <c r="E114" s="114"/>
      <c r="F114" s="39" t="s">
        <v>111</v>
      </c>
      <c r="G114" s="19">
        <v>84.77</v>
      </c>
      <c r="H114" s="20">
        <f t="shared" si="2"/>
        <v>847.7</v>
      </c>
      <c r="I114" s="12"/>
    </row>
    <row r="115" spans="1:9" ht="24">
      <c r="A115" s="11"/>
      <c r="B115" s="1">
        <v>20</v>
      </c>
      <c r="C115" s="36" t="s">
        <v>98</v>
      </c>
      <c r="D115" s="114" t="s">
        <v>63</v>
      </c>
      <c r="E115" s="114"/>
      <c r="F115" s="39" t="s">
        <v>111</v>
      </c>
      <c r="G115" s="19">
        <v>84.77</v>
      </c>
      <c r="H115" s="20">
        <f t="shared" si="2"/>
        <v>1695.4</v>
      </c>
      <c r="I115" s="12"/>
    </row>
    <row r="116" spans="1:9" ht="24.75" thickBot="1">
      <c r="A116" s="11"/>
      <c r="B116" s="1">
        <v>10</v>
      </c>
      <c r="C116" s="36" t="s">
        <v>98</v>
      </c>
      <c r="D116" s="114" t="s">
        <v>76</v>
      </c>
      <c r="E116" s="114"/>
      <c r="F116" s="39" t="s">
        <v>111</v>
      </c>
      <c r="G116" s="19">
        <v>84.77</v>
      </c>
      <c r="H116" s="20">
        <f t="shared" si="2"/>
        <v>847.7</v>
      </c>
      <c r="I116" s="12"/>
    </row>
    <row r="117" spans="1:9" ht="13.5" thickBot="1">
      <c r="A117" s="11"/>
      <c r="B117" s="2">
        <f>SUM(B21:B116)</f>
        <v>2310</v>
      </c>
      <c r="C117" s="144" t="s">
        <v>112</v>
      </c>
      <c r="D117" s="2"/>
      <c r="E117" s="2"/>
      <c r="F117" s="2"/>
      <c r="G117" s="29"/>
      <c r="H117" s="30"/>
      <c r="I117" s="12"/>
    </row>
    <row r="118" spans="1:9" ht="16.5" thickBot="1">
      <c r="A118" s="11"/>
      <c r="B118" s="146" t="s">
        <v>113</v>
      </c>
      <c r="C118" s="3"/>
      <c r="D118" s="3"/>
      <c r="E118" s="3"/>
      <c r="F118" s="3"/>
      <c r="G118" s="31" t="s">
        <v>18</v>
      </c>
      <c r="H118" s="32">
        <f>SUM(H21:H116)</f>
        <v>105250.19999999994</v>
      </c>
      <c r="I118" s="12"/>
    </row>
    <row r="119" spans="1:9">
      <c r="A119" s="16"/>
      <c r="B119" s="167" t="s">
        <v>118</v>
      </c>
      <c r="C119" s="167"/>
      <c r="D119" s="167"/>
      <c r="E119" s="167"/>
      <c r="F119" s="167"/>
      <c r="G119" s="167"/>
      <c r="H119" s="167"/>
      <c r="I119" s="18"/>
    </row>
  </sheetData>
  <mergeCells count="9">
    <mergeCell ref="B119:H119"/>
    <mergeCell ref="D19:E19"/>
    <mergeCell ref="B8:D8"/>
    <mergeCell ref="G9:G10"/>
    <mergeCell ref="H9:H10"/>
    <mergeCell ref="G11:G12"/>
    <mergeCell ref="H11:H12"/>
    <mergeCell ref="G13:G14"/>
    <mergeCell ref="H13:H14"/>
  </mergeCells>
  <conditionalFormatting sqref="B9">
    <cfRule type="cellIs" dxfId="12" priority="1" stopIfTrue="1" operator="equal">
      <formula>0</formula>
    </cfRule>
  </conditionalFormatting>
  <conditionalFormatting sqref="B21:B116">
    <cfRule type="cellIs" dxfId="11" priority="8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1:F116">
    <cfRule type="containsText" dxfId="8" priority="2" stopIfTrue="1" operator="containsText" text="Exchange rate :">
      <formula>NOT(ISERROR(SEARCH("Exchange rate :",F21)))</formula>
    </cfRule>
  </conditionalFormatting>
  <conditionalFormatting sqref="F21:H116 H118">
    <cfRule type="containsErrors" dxfId="7" priority="3" stopIfTrue="1">
      <formula>ISERROR(F21)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printOptions horizontalCentered="1"/>
  <pageMargins left="0.25" right="0.25" top="0.75" bottom="0.75" header="0.3" footer="0.3"/>
  <pageSetup scale="87" orientation="portrait" verticalDpi="300" r:id="rId1"/>
  <headerFooter alignWithMargins="0">
    <oddFooter>Page &amp;P of 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1"/>
  <sheetViews>
    <sheetView zoomScaleNormal="100" workbookViewId="0"/>
  </sheetViews>
  <sheetFormatPr defaultRowHeight="12.75"/>
  <cols>
    <col min="1" max="1" width="55.140625" style="95" customWidth="1"/>
    <col min="2" max="2" width="9.140625" style="95"/>
    <col min="3" max="3" width="7.28515625" style="95" customWidth="1"/>
    <col min="4" max="4" width="11.28515625" style="95" customWidth="1"/>
    <col min="5" max="5" width="10.28515625" style="95" customWidth="1"/>
    <col min="6" max="6" width="10" style="95" customWidth="1"/>
    <col min="7" max="7" width="12.140625" style="95" bestFit="1" customWidth="1"/>
    <col min="8" max="16384" width="9.140625" style="95"/>
  </cols>
  <sheetData>
    <row r="1" spans="1:8" s="48" customFormat="1" ht="21" customHeight="1" thickBot="1">
      <c r="A1" s="43" t="s">
        <v>1</v>
      </c>
      <c r="B1" s="44" t="s">
        <v>26</v>
      </c>
      <c r="C1" s="45"/>
      <c r="D1" s="45"/>
      <c r="E1" s="45"/>
      <c r="F1" s="45"/>
      <c r="G1" s="46"/>
      <c r="H1" s="47"/>
    </row>
    <row r="2" spans="1:8" s="48" customFormat="1" ht="13.5" thickBot="1">
      <c r="A2" s="49" t="s">
        <v>45</v>
      </c>
      <c r="B2" s="50" t="s">
        <v>42</v>
      </c>
      <c r="C2" s="51"/>
      <c r="D2" s="52"/>
      <c r="F2" s="53" t="s">
        <v>5</v>
      </c>
      <c r="G2" s="54" t="s">
        <v>27</v>
      </c>
    </row>
    <row r="3" spans="1:8" s="48" customFormat="1" ht="15" customHeight="1" thickBot="1">
      <c r="A3" s="49" t="s">
        <v>28</v>
      </c>
      <c r="F3" s="55">
        <f>Invoice!G5</f>
        <v>45373</v>
      </c>
      <c r="G3" s="56"/>
    </row>
    <row r="4" spans="1:8" s="48" customFormat="1">
      <c r="A4" s="49" t="s">
        <v>29</v>
      </c>
    </row>
    <row r="5" spans="1:8" s="48" customFormat="1">
      <c r="A5" s="49" t="s">
        <v>47</v>
      </c>
    </row>
    <row r="6" spans="1:8" s="48" customFormat="1">
      <c r="A6" s="49" t="s">
        <v>46</v>
      </c>
    </row>
    <row r="7" spans="1:8" s="48" customFormat="1">
      <c r="A7" s="57" t="s">
        <v>2</v>
      </c>
      <c r="E7" s="58"/>
    </row>
    <row r="8" spans="1:8" s="48" customFormat="1" ht="10.5" customHeight="1" thickBot="1">
      <c r="A8" s="57"/>
      <c r="E8" s="58"/>
    </row>
    <row r="9" spans="1:8" s="48" customFormat="1" ht="13.5" thickBot="1">
      <c r="A9" s="100" t="s">
        <v>3</v>
      </c>
      <c r="E9" s="101" t="s">
        <v>30</v>
      </c>
      <c r="F9" s="102"/>
      <c r="G9" s="103"/>
    </row>
    <row r="10" spans="1:8" s="48" customFormat="1">
      <c r="A10" s="59" t="str">
        <f>Invoice!B9</f>
        <v>ROQUE Co., Ltd.</v>
      </c>
      <c r="B10" s="60"/>
      <c r="C10" s="60"/>
      <c r="E10" s="61" t="str">
        <f>Invoice!F9</f>
        <v>ROQUE Co., Ltd.</v>
      </c>
      <c r="F10" s="62"/>
      <c r="G10" s="63"/>
    </row>
    <row r="11" spans="1:8" s="48" customFormat="1">
      <c r="A11" s="64" t="str">
        <f>Invoice!B10</f>
        <v>Mr. Nakajima</v>
      </c>
      <c r="B11" s="65"/>
      <c r="C11" s="65"/>
      <c r="E11" s="66" t="str">
        <f>Invoice!F10</f>
        <v>Mr. Nakajima</v>
      </c>
      <c r="F11" s="67"/>
      <c r="G11" s="68"/>
    </row>
    <row r="12" spans="1:8" s="48" customFormat="1">
      <c r="A12" s="64" t="str">
        <f>Invoice!B11</f>
        <v>2-11-1 Sannomiyacho,</v>
      </c>
      <c r="B12" s="65"/>
      <c r="C12" s="65"/>
      <c r="E12" s="66" t="str">
        <f>Invoice!F11</f>
        <v>2-11-1 Sannomiyacho,</v>
      </c>
      <c r="F12" s="67"/>
      <c r="G12" s="68"/>
    </row>
    <row r="13" spans="1:8" s="48" customFormat="1">
      <c r="A13" s="64" t="str">
        <f>Invoice!B12</f>
        <v>Center Plaza West Building 7F</v>
      </c>
      <c r="B13" s="65"/>
      <c r="C13" s="65"/>
      <c r="E13" s="66" t="str">
        <f>Invoice!F12</f>
        <v>Center Plaza West Building 7F</v>
      </c>
      <c r="F13" s="67"/>
      <c r="G13" s="68"/>
    </row>
    <row r="14" spans="1:8" s="48" customFormat="1">
      <c r="A14" s="64" t="str">
        <f>Invoice!B13</f>
        <v>Kobe Chuo-ku, Hyogo, 650-0021 Japan</v>
      </c>
      <c r="B14" s="65"/>
      <c r="C14" s="65"/>
      <c r="D14" s="99">
        <f>VLOOKUP(F3,[1]Sheet1!$A$9:$F$7290,2,FALSE)</f>
        <v>36.340000000000003</v>
      </c>
      <c r="E14" s="66" t="str">
        <f>Invoice!F13</f>
        <v>Kobe Chuo-ku, Hyogo, 650-0021 Japan</v>
      </c>
      <c r="F14" s="67"/>
      <c r="G14" s="68"/>
    </row>
    <row r="15" spans="1:8" s="48" customFormat="1" ht="13.5" thickBot="1">
      <c r="A15" s="69" t="str">
        <f>Invoice!B14</f>
        <v>JAPAN</v>
      </c>
      <c r="E15" s="70" t="str">
        <f>Invoice!F14</f>
        <v>JAPAN</v>
      </c>
      <c r="F15" s="71"/>
      <c r="G15" s="72"/>
    </row>
    <row r="16" spans="1:8" s="48" customFormat="1" ht="13.5" customHeight="1" thickBot="1">
      <c r="A16" s="73"/>
    </row>
    <row r="17" spans="1:7" s="48" customFormat="1" ht="13.5" thickBot="1">
      <c r="A17" s="74" t="s">
        <v>0</v>
      </c>
      <c r="B17" s="75" t="s">
        <v>31</v>
      </c>
      <c r="C17" s="75" t="s">
        <v>32</v>
      </c>
      <c r="D17" s="75" t="s">
        <v>33</v>
      </c>
      <c r="E17" s="75" t="s">
        <v>34</v>
      </c>
      <c r="F17" s="75" t="s">
        <v>35</v>
      </c>
      <c r="G17" s="75" t="s">
        <v>36</v>
      </c>
    </row>
    <row r="18" spans="1:7" s="81" customFormat="1" ht="24">
      <c r="A18" s="97" t="str">
        <f>Invoice!F20</f>
        <v>3mm multi-crystal ferido glued ball with resin cover and 16g (1.2mm) threading (sold per pcs)</v>
      </c>
      <c r="B18" s="76" t="str">
        <f>Invoice!C20</f>
        <v>MFR3</v>
      </c>
      <c r="C18" s="77">
        <f>Invoice!B20</f>
        <v>120</v>
      </c>
      <c r="D18" s="78">
        <f>F18/$D$14</f>
        <v>1.1623555310952118</v>
      </c>
      <c r="E18" s="78">
        <f>G18/$D$14</f>
        <v>139.48266373142542</v>
      </c>
      <c r="F18" s="79">
        <f>Invoice!G20</f>
        <v>42.24</v>
      </c>
      <c r="G18" s="80">
        <f>C18*F18</f>
        <v>5068.8</v>
      </c>
    </row>
    <row r="19" spans="1:7" s="81" customFormat="1" ht="24">
      <c r="A19" s="97" t="str">
        <f>Invoice!F21</f>
        <v>3mm multi-crystal ferido glued ball with resin cover and 16g (1.2mm) threading (sold per pcs)</v>
      </c>
      <c r="B19" s="76" t="str">
        <f>Invoice!C21</f>
        <v>MFR3</v>
      </c>
      <c r="C19" s="77">
        <f>Invoice!B21</f>
        <v>30</v>
      </c>
      <c r="D19" s="82">
        <f t="shared" ref="D19:E63" si="0">F19/$D$14</f>
        <v>1.1623555310952118</v>
      </c>
      <c r="E19" s="82">
        <f t="shared" si="0"/>
        <v>34.870665932856355</v>
      </c>
      <c r="F19" s="83">
        <f>Invoice!G21</f>
        <v>42.24</v>
      </c>
      <c r="G19" s="84">
        <f t="shared" ref="G19:G63" si="1">C19*F19</f>
        <v>1267.2</v>
      </c>
    </row>
    <row r="20" spans="1:7" s="81" customFormat="1" ht="24">
      <c r="A20" s="97" t="str">
        <f>Invoice!F22</f>
        <v>3mm multi-crystal ferido glued ball with resin cover and 16g (1.2mm) threading (sold per pcs)</v>
      </c>
      <c r="B20" s="76" t="str">
        <f>Invoice!C22</f>
        <v>MFR3</v>
      </c>
      <c r="C20" s="77">
        <f>Invoice!B22</f>
        <v>20</v>
      </c>
      <c r="D20" s="82">
        <f t="shared" si="0"/>
        <v>1.1623555310952118</v>
      </c>
      <c r="E20" s="82">
        <f t="shared" si="0"/>
        <v>23.247110621904238</v>
      </c>
      <c r="F20" s="83">
        <f>Invoice!G22</f>
        <v>42.24</v>
      </c>
      <c r="G20" s="84">
        <f t="shared" si="1"/>
        <v>844.80000000000007</v>
      </c>
    </row>
    <row r="21" spans="1:7" s="81" customFormat="1" ht="24">
      <c r="A21" s="97" t="str">
        <f>Invoice!F23</f>
        <v>3mm multi-crystal ferido glued ball with resin cover and 16g (1.2mm) threading (sold per pcs)</v>
      </c>
      <c r="B21" s="76" t="str">
        <f>Invoice!C23</f>
        <v>MFR3</v>
      </c>
      <c r="C21" s="77">
        <f>Invoice!B23</f>
        <v>10</v>
      </c>
      <c r="D21" s="82">
        <f t="shared" si="0"/>
        <v>1.1623555310952118</v>
      </c>
      <c r="E21" s="82">
        <f t="shared" si="0"/>
        <v>11.623555310952119</v>
      </c>
      <c r="F21" s="83">
        <f>Invoice!G23</f>
        <v>42.24</v>
      </c>
      <c r="G21" s="84">
        <f t="shared" si="1"/>
        <v>422.40000000000003</v>
      </c>
    </row>
    <row r="22" spans="1:7" s="81" customFormat="1" ht="24">
      <c r="A22" s="97" t="str">
        <f>Invoice!F24</f>
        <v>3mm multi-crystal ferido glued ball with resin cover and 16g (1.2mm) threading (sold per pcs)</v>
      </c>
      <c r="B22" s="76" t="str">
        <f>Invoice!C24</f>
        <v>MFR3</v>
      </c>
      <c r="C22" s="77">
        <f>Invoice!B24</f>
        <v>30</v>
      </c>
      <c r="D22" s="82">
        <f t="shared" si="0"/>
        <v>1.1623555310952118</v>
      </c>
      <c r="E22" s="82">
        <f t="shared" si="0"/>
        <v>34.870665932856355</v>
      </c>
      <c r="F22" s="83">
        <f>Invoice!G24</f>
        <v>42.24</v>
      </c>
      <c r="G22" s="84">
        <f t="shared" si="1"/>
        <v>1267.2</v>
      </c>
    </row>
    <row r="23" spans="1:7" s="81" customFormat="1" ht="24">
      <c r="A23" s="97" t="str">
        <f>Invoice!F25</f>
        <v>3mm multi-crystal ferido glued ball with resin cover and 16g (1.2mm) threading (sold per pcs)</v>
      </c>
      <c r="B23" s="76" t="str">
        <f>Invoice!C25</f>
        <v>MFR3</v>
      </c>
      <c r="C23" s="77">
        <f>Invoice!B25</f>
        <v>40</v>
      </c>
      <c r="D23" s="82">
        <f t="shared" si="0"/>
        <v>1.1623555310952118</v>
      </c>
      <c r="E23" s="82">
        <f t="shared" si="0"/>
        <v>46.494221243808475</v>
      </c>
      <c r="F23" s="83">
        <f>Invoice!G25</f>
        <v>42.24</v>
      </c>
      <c r="G23" s="84">
        <f t="shared" si="1"/>
        <v>1689.6000000000001</v>
      </c>
    </row>
    <row r="24" spans="1:7" s="81" customFormat="1" ht="24">
      <c r="A24" s="97" t="str">
        <f>Invoice!F26</f>
        <v>3mm multi-crystal ferido glued ball with resin cover and 16g (1.2mm) threading (sold per pcs)</v>
      </c>
      <c r="B24" s="76" t="str">
        <f>Invoice!C26</f>
        <v>MFR3</v>
      </c>
      <c r="C24" s="77">
        <f>Invoice!B26</f>
        <v>20</v>
      </c>
      <c r="D24" s="82">
        <f t="shared" si="0"/>
        <v>1.1623555310952118</v>
      </c>
      <c r="E24" s="82">
        <f t="shared" si="0"/>
        <v>23.247110621904238</v>
      </c>
      <c r="F24" s="83">
        <f>Invoice!G26</f>
        <v>42.24</v>
      </c>
      <c r="G24" s="84">
        <f t="shared" si="1"/>
        <v>844.80000000000007</v>
      </c>
    </row>
    <row r="25" spans="1:7" s="81" customFormat="1" ht="24">
      <c r="A25" s="97" t="str">
        <f>Invoice!F27</f>
        <v>3mm multi-crystal ferido glued ball with resin cover and 16g (1.2mm) threading (sold per pcs)</v>
      </c>
      <c r="B25" s="76" t="str">
        <f>Invoice!C27</f>
        <v>MFR3</v>
      </c>
      <c r="C25" s="77">
        <f>Invoice!B27</f>
        <v>30</v>
      </c>
      <c r="D25" s="82">
        <f t="shared" si="0"/>
        <v>1.1623555310952118</v>
      </c>
      <c r="E25" s="82">
        <f t="shared" si="0"/>
        <v>34.870665932856355</v>
      </c>
      <c r="F25" s="83">
        <f>Invoice!G27</f>
        <v>42.24</v>
      </c>
      <c r="G25" s="84">
        <f t="shared" si="1"/>
        <v>1267.2</v>
      </c>
    </row>
    <row r="26" spans="1:7" s="81" customFormat="1" ht="24">
      <c r="A26" s="97" t="str">
        <f>Invoice!F28</f>
        <v>3mm multi-crystal ferido glued ball with resin cover and 16g (1.2mm) threading (sold per pcs)</v>
      </c>
      <c r="B26" s="76" t="str">
        <f>Invoice!C28</f>
        <v>MFR3</v>
      </c>
      <c r="C26" s="77">
        <f>Invoice!B28</f>
        <v>10</v>
      </c>
      <c r="D26" s="82">
        <f t="shared" si="0"/>
        <v>1.1623555310952118</v>
      </c>
      <c r="E26" s="82">
        <f t="shared" si="0"/>
        <v>11.623555310952119</v>
      </c>
      <c r="F26" s="83">
        <f>Invoice!G28</f>
        <v>42.24</v>
      </c>
      <c r="G26" s="84">
        <f t="shared" si="1"/>
        <v>422.40000000000003</v>
      </c>
    </row>
    <row r="27" spans="1:7" s="81" customFormat="1" ht="24">
      <c r="A27" s="97" t="str">
        <f>Invoice!F29</f>
        <v>3mm multi-crystal ferido glued ball with resin cover and 16g (1.2mm) threading (sold per pcs)</v>
      </c>
      <c r="B27" s="76" t="str">
        <f>Invoice!C29</f>
        <v>MFR3</v>
      </c>
      <c r="C27" s="77">
        <f>Invoice!B29</f>
        <v>110</v>
      </c>
      <c r="D27" s="82">
        <f t="shared" si="0"/>
        <v>1.1623555310952118</v>
      </c>
      <c r="E27" s="82">
        <f t="shared" si="0"/>
        <v>127.85910842047331</v>
      </c>
      <c r="F27" s="83">
        <f>Invoice!G29</f>
        <v>42.24</v>
      </c>
      <c r="G27" s="84">
        <f t="shared" si="1"/>
        <v>4646.4000000000005</v>
      </c>
    </row>
    <row r="28" spans="1:7" s="81" customFormat="1" ht="24">
      <c r="A28" s="97" t="str">
        <f>Invoice!F30</f>
        <v>4mm multi-crystal ferido glued balls with resin cover and 16g (1.2mm) threading (sold per pcs)</v>
      </c>
      <c r="B28" s="76" t="str">
        <f>Invoice!C30</f>
        <v>MFR4S</v>
      </c>
      <c r="C28" s="77">
        <f>Invoice!B30</f>
        <v>20</v>
      </c>
      <c r="D28" s="82">
        <f t="shared" si="0"/>
        <v>1.1623555310952118</v>
      </c>
      <c r="E28" s="82">
        <f t="shared" si="0"/>
        <v>23.247110621904238</v>
      </c>
      <c r="F28" s="83">
        <f>Invoice!G30</f>
        <v>42.24</v>
      </c>
      <c r="G28" s="84">
        <f t="shared" si="1"/>
        <v>844.80000000000007</v>
      </c>
    </row>
    <row r="29" spans="1:7" s="81" customFormat="1" ht="24">
      <c r="A29" s="97" t="str">
        <f>Invoice!F31</f>
        <v>4mm multi-crystal ferido glued balls with resin cover and 16g (1.2mm) threading (sold per pcs)</v>
      </c>
      <c r="B29" s="76" t="str">
        <f>Invoice!C31</f>
        <v>MFR4S</v>
      </c>
      <c r="C29" s="77">
        <f>Invoice!B31</f>
        <v>30</v>
      </c>
      <c r="D29" s="82">
        <f t="shared" si="0"/>
        <v>1.1623555310952118</v>
      </c>
      <c r="E29" s="82">
        <f t="shared" si="0"/>
        <v>34.870665932856355</v>
      </c>
      <c r="F29" s="83">
        <f>Invoice!G31</f>
        <v>42.24</v>
      </c>
      <c r="G29" s="84">
        <f t="shared" si="1"/>
        <v>1267.2</v>
      </c>
    </row>
    <row r="30" spans="1:7" s="81" customFormat="1" ht="24">
      <c r="A30" s="97" t="str">
        <f>Invoice!F32</f>
        <v>4mm multi-crystal ferido glued balls with resin cover and 16g (1.2mm) threading (sold per pcs)</v>
      </c>
      <c r="B30" s="76" t="str">
        <f>Invoice!C32</f>
        <v>MFR4S</v>
      </c>
      <c r="C30" s="77">
        <f>Invoice!B32</f>
        <v>20</v>
      </c>
      <c r="D30" s="82">
        <f t="shared" si="0"/>
        <v>1.1623555310952118</v>
      </c>
      <c r="E30" s="82">
        <f t="shared" si="0"/>
        <v>23.247110621904238</v>
      </c>
      <c r="F30" s="83">
        <f>Invoice!G32</f>
        <v>42.24</v>
      </c>
      <c r="G30" s="84">
        <f t="shared" si="1"/>
        <v>844.80000000000007</v>
      </c>
    </row>
    <row r="31" spans="1:7" s="81" customFormat="1" ht="24">
      <c r="A31" s="97" t="str">
        <f>Invoice!F33</f>
        <v>4mm multi-crystal ferido glued balls with resin cover and 16g (1.2mm) threading (sold per pcs)</v>
      </c>
      <c r="B31" s="76" t="str">
        <f>Invoice!C33</f>
        <v>MFR4S</v>
      </c>
      <c r="C31" s="77">
        <f>Invoice!B33</f>
        <v>30</v>
      </c>
      <c r="D31" s="82">
        <f t="shared" si="0"/>
        <v>1.1623555310952118</v>
      </c>
      <c r="E31" s="82">
        <f t="shared" si="0"/>
        <v>34.870665932856355</v>
      </c>
      <c r="F31" s="83">
        <f>Invoice!G33</f>
        <v>42.24</v>
      </c>
      <c r="G31" s="84">
        <f t="shared" si="1"/>
        <v>1267.2</v>
      </c>
    </row>
    <row r="32" spans="1:7" s="81" customFormat="1" ht="24">
      <c r="A32" s="97" t="str">
        <f>Invoice!F34</f>
        <v>4mm multi-crystal ferido glued balls with resin cover and 16g (1.2mm) threading (sold per pcs)</v>
      </c>
      <c r="B32" s="76" t="str">
        <f>Invoice!C34</f>
        <v>MFR4S</v>
      </c>
      <c r="C32" s="77">
        <f>Invoice!B34</f>
        <v>20</v>
      </c>
      <c r="D32" s="82">
        <f t="shared" si="0"/>
        <v>1.1623555310952118</v>
      </c>
      <c r="E32" s="82">
        <f t="shared" si="0"/>
        <v>23.247110621904238</v>
      </c>
      <c r="F32" s="83">
        <f>Invoice!G34</f>
        <v>42.24</v>
      </c>
      <c r="G32" s="84">
        <f t="shared" si="1"/>
        <v>844.80000000000007</v>
      </c>
    </row>
    <row r="33" spans="1:7" s="81" customFormat="1" ht="24">
      <c r="A33" s="97" t="str">
        <f>Invoice!F35</f>
        <v>4mm multi-crystal ferido glued balls with resin cover and 16g (1.2mm) threading (sold per pcs)</v>
      </c>
      <c r="B33" s="76" t="str">
        <f>Invoice!C35</f>
        <v>MFR4S</v>
      </c>
      <c r="C33" s="77">
        <f>Invoice!B35</f>
        <v>60</v>
      </c>
      <c r="D33" s="82">
        <f t="shared" si="0"/>
        <v>1.1623555310952118</v>
      </c>
      <c r="E33" s="82">
        <f t="shared" si="0"/>
        <v>69.741331865712709</v>
      </c>
      <c r="F33" s="83">
        <f>Invoice!G35</f>
        <v>42.24</v>
      </c>
      <c r="G33" s="84">
        <f t="shared" si="1"/>
        <v>2534.4</v>
      </c>
    </row>
    <row r="34" spans="1:7" s="81" customFormat="1">
      <c r="A34" s="97" t="e">
        <f>Invoice!#REF!</f>
        <v>#REF!</v>
      </c>
      <c r="B34" s="76" t="e">
        <f>Invoice!#REF!</f>
        <v>#REF!</v>
      </c>
      <c r="C34" s="77" t="e">
        <f>Invoice!#REF!</f>
        <v>#REF!</v>
      </c>
      <c r="D34" s="82" t="e">
        <f t="shared" si="0"/>
        <v>#REF!</v>
      </c>
      <c r="E34" s="82" t="e">
        <f t="shared" si="0"/>
        <v>#REF!</v>
      </c>
      <c r="F34" s="83" t="e">
        <f>Invoice!#REF!</f>
        <v>#REF!</v>
      </c>
      <c r="G34" s="84" t="e">
        <f t="shared" si="1"/>
        <v>#REF!</v>
      </c>
    </row>
    <row r="35" spans="1:7" s="81" customFormat="1">
      <c r="A35" s="97" t="e">
        <f>Invoice!#REF!</f>
        <v>#REF!</v>
      </c>
      <c r="B35" s="76" t="e">
        <f>Invoice!#REF!</f>
        <v>#REF!</v>
      </c>
      <c r="C35" s="77" t="e">
        <f>Invoice!#REF!</f>
        <v>#REF!</v>
      </c>
      <c r="D35" s="82" t="e">
        <f t="shared" si="0"/>
        <v>#REF!</v>
      </c>
      <c r="E35" s="82" t="e">
        <f t="shared" si="0"/>
        <v>#REF!</v>
      </c>
      <c r="F35" s="83" t="e">
        <f>Invoice!#REF!</f>
        <v>#REF!</v>
      </c>
      <c r="G35" s="84" t="e">
        <f t="shared" si="1"/>
        <v>#REF!</v>
      </c>
    </row>
    <row r="36" spans="1:7" s="81" customFormat="1">
      <c r="A36" s="97" t="e">
        <f>Invoice!#REF!</f>
        <v>#REF!</v>
      </c>
      <c r="B36" s="76" t="e">
        <f>Invoice!#REF!</f>
        <v>#REF!</v>
      </c>
      <c r="C36" s="77" t="e">
        <f>Invoice!#REF!</f>
        <v>#REF!</v>
      </c>
      <c r="D36" s="82" t="e">
        <f t="shared" si="0"/>
        <v>#REF!</v>
      </c>
      <c r="E36" s="82" t="e">
        <f t="shared" si="0"/>
        <v>#REF!</v>
      </c>
      <c r="F36" s="83" t="e">
        <f>Invoice!#REF!</f>
        <v>#REF!</v>
      </c>
      <c r="G36" s="84" t="e">
        <f t="shared" si="1"/>
        <v>#REF!</v>
      </c>
    </row>
    <row r="37" spans="1:7" s="81" customFormat="1" ht="24">
      <c r="A37" s="97" t="str">
        <f>Invoice!F36</f>
        <v>4mm multi-crystal ferido glued balls with resin cover and 16g (1.2mm) threading (sold per pcs)</v>
      </c>
      <c r="B37" s="76" t="str">
        <f>Invoice!C36</f>
        <v>MFR4S</v>
      </c>
      <c r="C37" s="77">
        <f>Invoice!B36</f>
        <v>10</v>
      </c>
      <c r="D37" s="82">
        <f t="shared" si="0"/>
        <v>1.1623555310952118</v>
      </c>
      <c r="E37" s="82">
        <f t="shared" si="0"/>
        <v>11.623555310952119</v>
      </c>
      <c r="F37" s="83">
        <f>Invoice!G36</f>
        <v>42.24</v>
      </c>
      <c r="G37" s="84">
        <f t="shared" si="1"/>
        <v>422.40000000000003</v>
      </c>
    </row>
    <row r="38" spans="1:7" s="81" customFormat="1" ht="24">
      <c r="A38" s="97" t="str">
        <f>Invoice!F37</f>
        <v>4mm multi-crystal ferido glued balls with resin cover and 16g (1.2mm) threading (sold per pcs)</v>
      </c>
      <c r="B38" s="76" t="str">
        <f>Invoice!C37</f>
        <v>MFR4S</v>
      </c>
      <c r="C38" s="77">
        <f>Invoice!B37</f>
        <v>10</v>
      </c>
      <c r="D38" s="82">
        <f t="shared" si="0"/>
        <v>1.1623555310952118</v>
      </c>
      <c r="E38" s="82">
        <f t="shared" si="0"/>
        <v>11.623555310952119</v>
      </c>
      <c r="F38" s="83">
        <f>Invoice!G37</f>
        <v>42.24</v>
      </c>
      <c r="G38" s="84">
        <f t="shared" si="1"/>
        <v>422.40000000000003</v>
      </c>
    </row>
    <row r="39" spans="1:7" s="81" customFormat="1" ht="24">
      <c r="A39" s="97" t="str">
        <f>Invoice!F38</f>
        <v>4mm multi-crystal ferido glued balls with resin cover and 16g (1.2mm) threading (sold per pcs)</v>
      </c>
      <c r="B39" s="76" t="str">
        <f>Invoice!C38</f>
        <v>MFR4S</v>
      </c>
      <c r="C39" s="77">
        <f>Invoice!B38</f>
        <v>20</v>
      </c>
      <c r="D39" s="82">
        <f t="shared" si="0"/>
        <v>1.1623555310952118</v>
      </c>
      <c r="E39" s="82">
        <f t="shared" si="0"/>
        <v>23.247110621904238</v>
      </c>
      <c r="F39" s="83">
        <f>Invoice!G38</f>
        <v>42.24</v>
      </c>
      <c r="G39" s="84">
        <f t="shared" si="1"/>
        <v>844.80000000000007</v>
      </c>
    </row>
    <row r="40" spans="1:7" s="81" customFormat="1" ht="24">
      <c r="A40" s="97" t="str">
        <f>Invoice!F39</f>
        <v>4mm multi-crystal ferido glued balls with resin cover and 16g (1.2mm) threading (sold per pcs)</v>
      </c>
      <c r="B40" s="76" t="str">
        <f>Invoice!C39</f>
        <v>MFR4S</v>
      </c>
      <c r="C40" s="77">
        <f>Invoice!B39</f>
        <v>10</v>
      </c>
      <c r="D40" s="82">
        <f t="shared" si="0"/>
        <v>1.1623555310952118</v>
      </c>
      <c r="E40" s="82">
        <f t="shared" si="0"/>
        <v>11.623555310952119</v>
      </c>
      <c r="F40" s="83">
        <f>Invoice!G39</f>
        <v>42.24</v>
      </c>
      <c r="G40" s="84">
        <f t="shared" si="1"/>
        <v>422.40000000000003</v>
      </c>
    </row>
    <row r="41" spans="1:7" s="81" customFormat="1">
      <c r="A41" s="97" t="e">
        <f>Invoice!#REF!</f>
        <v>#REF!</v>
      </c>
      <c r="B41" s="76" t="e">
        <f>Invoice!#REF!</f>
        <v>#REF!</v>
      </c>
      <c r="C41" s="77" t="e">
        <f>Invoice!#REF!</f>
        <v>#REF!</v>
      </c>
      <c r="D41" s="82" t="e">
        <f t="shared" si="0"/>
        <v>#REF!</v>
      </c>
      <c r="E41" s="82" t="e">
        <f t="shared" si="0"/>
        <v>#REF!</v>
      </c>
      <c r="F41" s="83" t="e">
        <f>Invoice!#REF!</f>
        <v>#REF!</v>
      </c>
      <c r="G41" s="84" t="e">
        <f t="shared" si="1"/>
        <v>#REF!</v>
      </c>
    </row>
    <row r="42" spans="1:7" s="81" customFormat="1">
      <c r="A42" s="97" t="e">
        <f>Invoice!#REF!</f>
        <v>#REF!</v>
      </c>
      <c r="B42" s="76" t="e">
        <f>Invoice!#REF!</f>
        <v>#REF!</v>
      </c>
      <c r="C42" s="77" t="e">
        <f>Invoice!#REF!</f>
        <v>#REF!</v>
      </c>
      <c r="D42" s="82" t="e">
        <f t="shared" si="0"/>
        <v>#REF!</v>
      </c>
      <c r="E42" s="82" t="e">
        <f t="shared" si="0"/>
        <v>#REF!</v>
      </c>
      <c r="F42" s="83" t="e">
        <f>Invoice!#REF!</f>
        <v>#REF!</v>
      </c>
      <c r="G42" s="84" t="e">
        <f t="shared" si="1"/>
        <v>#REF!</v>
      </c>
    </row>
    <row r="43" spans="1:7" s="81" customFormat="1" ht="24">
      <c r="A43" s="97" t="str">
        <f>Invoice!F40</f>
        <v>4mm multi-crystal ferido glued balls with resin cover and 16g (1.2mm) threading (sold per pcs)</v>
      </c>
      <c r="B43" s="76" t="str">
        <f>Invoice!C40</f>
        <v>MFR4S</v>
      </c>
      <c r="C43" s="77">
        <f>Invoice!B40</f>
        <v>20</v>
      </c>
      <c r="D43" s="82">
        <f t="shared" si="0"/>
        <v>1.1623555310952118</v>
      </c>
      <c r="E43" s="82">
        <f t="shared" si="0"/>
        <v>23.247110621904238</v>
      </c>
      <c r="F43" s="83">
        <f>Invoice!G40</f>
        <v>42.24</v>
      </c>
      <c r="G43" s="84">
        <f t="shared" si="1"/>
        <v>844.80000000000007</v>
      </c>
    </row>
    <row r="44" spans="1:7" s="81" customFormat="1">
      <c r="A44" s="97" t="e">
        <f>Invoice!#REF!</f>
        <v>#REF!</v>
      </c>
      <c r="B44" s="76" t="e">
        <f>Invoice!#REF!</f>
        <v>#REF!</v>
      </c>
      <c r="C44" s="77" t="e">
        <f>Invoice!#REF!</f>
        <v>#REF!</v>
      </c>
      <c r="D44" s="82" t="e">
        <f t="shared" si="0"/>
        <v>#REF!</v>
      </c>
      <c r="E44" s="82" t="e">
        <f t="shared" si="0"/>
        <v>#REF!</v>
      </c>
      <c r="F44" s="83" t="e">
        <f>Invoice!#REF!</f>
        <v>#REF!</v>
      </c>
      <c r="G44" s="84" t="e">
        <f t="shared" si="1"/>
        <v>#REF!</v>
      </c>
    </row>
    <row r="45" spans="1:7" s="81" customFormat="1" ht="24">
      <c r="A45" s="97" t="str">
        <f>Invoice!F41</f>
        <v>4mm multi-crystal ferido glued balls with resin cover and 16g (1.2mm) threading (sold per pcs)</v>
      </c>
      <c r="B45" s="76" t="str">
        <f>Invoice!C41</f>
        <v>MFR4S</v>
      </c>
      <c r="C45" s="77">
        <f>Invoice!B41</f>
        <v>100</v>
      </c>
      <c r="D45" s="82">
        <f t="shared" si="0"/>
        <v>1.1623555310952118</v>
      </c>
      <c r="E45" s="82">
        <f t="shared" si="0"/>
        <v>116.23555310952118</v>
      </c>
      <c r="F45" s="83">
        <f>Invoice!G41</f>
        <v>42.24</v>
      </c>
      <c r="G45" s="84">
        <f t="shared" si="1"/>
        <v>4224</v>
      </c>
    </row>
    <row r="46" spans="1:7" s="81" customFormat="1" ht="24">
      <c r="A46" s="97" t="str">
        <f>Invoice!F42</f>
        <v>4mm multi-crystal ferido glued balls with resin cover and 16g (1.2mm) threading (sold per pcs)</v>
      </c>
      <c r="B46" s="76" t="str">
        <f>Invoice!C42</f>
        <v>MFR4S</v>
      </c>
      <c r="C46" s="77">
        <f>Invoice!B42</f>
        <v>20</v>
      </c>
      <c r="D46" s="82">
        <f t="shared" si="0"/>
        <v>1.1623555310952118</v>
      </c>
      <c r="E46" s="82">
        <f t="shared" si="0"/>
        <v>23.247110621904238</v>
      </c>
      <c r="F46" s="83">
        <f>Invoice!G42</f>
        <v>42.24</v>
      </c>
      <c r="G46" s="84">
        <f t="shared" si="1"/>
        <v>844.80000000000007</v>
      </c>
    </row>
    <row r="47" spans="1:7" s="81" customFormat="1">
      <c r="A47" s="97" t="e">
        <f>Invoice!#REF!</f>
        <v>#REF!</v>
      </c>
      <c r="B47" s="76" t="e">
        <f>Invoice!#REF!</f>
        <v>#REF!</v>
      </c>
      <c r="C47" s="77" t="e">
        <f>Invoice!#REF!</f>
        <v>#REF!</v>
      </c>
      <c r="D47" s="82" t="e">
        <f t="shared" si="0"/>
        <v>#REF!</v>
      </c>
      <c r="E47" s="82" t="e">
        <f t="shared" si="0"/>
        <v>#REF!</v>
      </c>
      <c r="F47" s="83" t="e">
        <f>Invoice!#REF!</f>
        <v>#REF!</v>
      </c>
      <c r="G47" s="84" t="e">
        <f t="shared" si="1"/>
        <v>#REF!</v>
      </c>
    </row>
    <row r="48" spans="1:7" s="81" customFormat="1" ht="24">
      <c r="A48" s="97" t="str">
        <f>Invoice!F43</f>
        <v>4mm multi-crystal ferido glued balls with resin cover and 16g (1.2mm) threading (sold per pcs)</v>
      </c>
      <c r="B48" s="76" t="str">
        <f>Invoice!C43</f>
        <v>MFR4S</v>
      </c>
      <c r="C48" s="77">
        <f>Invoice!B43</f>
        <v>10</v>
      </c>
      <c r="D48" s="82">
        <f t="shared" si="0"/>
        <v>1.1623555310952118</v>
      </c>
      <c r="E48" s="82">
        <f t="shared" si="0"/>
        <v>11.623555310952119</v>
      </c>
      <c r="F48" s="83">
        <f>Invoice!G43</f>
        <v>42.24</v>
      </c>
      <c r="G48" s="84">
        <f t="shared" si="1"/>
        <v>422.40000000000003</v>
      </c>
    </row>
    <row r="49" spans="1:7" s="81" customFormat="1" ht="24">
      <c r="A49" s="97" t="str">
        <f>Invoice!F44</f>
        <v>4mm multi-crystal ferido glued balls with resin cover and 16g (1.2mm) threading (sold per pcs)</v>
      </c>
      <c r="B49" s="76" t="str">
        <f>Invoice!C44</f>
        <v>MFR4S</v>
      </c>
      <c r="C49" s="77">
        <f>Invoice!B44</f>
        <v>30</v>
      </c>
      <c r="D49" s="82">
        <f t="shared" si="0"/>
        <v>1.1623555310952118</v>
      </c>
      <c r="E49" s="82">
        <f t="shared" si="0"/>
        <v>34.870665932856355</v>
      </c>
      <c r="F49" s="83">
        <f>Invoice!G44</f>
        <v>42.24</v>
      </c>
      <c r="G49" s="84">
        <f t="shared" si="1"/>
        <v>1267.2</v>
      </c>
    </row>
    <row r="50" spans="1:7" s="81" customFormat="1" ht="24">
      <c r="A50" s="97" t="str">
        <f>Invoice!F45</f>
        <v>4mm multi-crystal ferido glued balls with resin cover and 16g (1.2mm) threading (sold per pcs)</v>
      </c>
      <c r="B50" s="76" t="str">
        <f>Invoice!C45</f>
        <v>MFR4S</v>
      </c>
      <c r="C50" s="77">
        <f>Invoice!B45</f>
        <v>20</v>
      </c>
      <c r="D50" s="82">
        <f t="shared" si="0"/>
        <v>1.1623555310952118</v>
      </c>
      <c r="E50" s="82">
        <f t="shared" si="0"/>
        <v>23.247110621904238</v>
      </c>
      <c r="F50" s="83">
        <f>Invoice!G45</f>
        <v>42.24</v>
      </c>
      <c r="G50" s="84">
        <f t="shared" si="1"/>
        <v>844.80000000000007</v>
      </c>
    </row>
    <row r="51" spans="1:7" s="81" customFormat="1" ht="24">
      <c r="A51" s="97" t="str">
        <f>Invoice!F46</f>
        <v>4mm multi-crystal ferido glued balls with resin cover and 16g (1.2mm) threading (sold per pcs)</v>
      </c>
      <c r="B51" s="76" t="str">
        <f>Invoice!C46</f>
        <v>MFR4S</v>
      </c>
      <c r="C51" s="77">
        <f>Invoice!B46</f>
        <v>50</v>
      </c>
      <c r="D51" s="82">
        <f t="shared" si="0"/>
        <v>1.1623555310952118</v>
      </c>
      <c r="E51" s="82">
        <f t="shared" si="0"/>
        <v>58.117776554760589</v>
      </c>
      <c r="F51" s="83">
        <f>Invoice!G46</f>
        <v>42.24</v>
      </c>
      <c r="G51" s="84">
        <f t="shared" si="1"/>
        <v>2112</v>
      </c>
    </row>
    <row r="52" spans="1:7" s="81" customFormat="1">
      <c r="A52" s="97" t="e">
        <f>Invoice!#REF!</f>
        <v>#REF!</v>
      </c>
      <c r="B52" s="76" t="e">
        <f>Invoice!#REF!</f>
        <v>#REF!</v>
      </c>
      <c r="C52" s="77" t="e">
        <f>Invoice!#REF!</f>
        <v>#REF!</v>
      </c>
      <c r="D52" s="82" t="e">
        <f t="shared" si="0"/>
        <v>#REF!</v>
      </c>
      <c r="E52" s="82" t="e">
        <f t="shared" si="0"/>
        <v>#REF!</v>
      </c>
      <c r="F52" s="83" t="e">
        <f>Invoice!#REF!</f>
        <v>#REF!</v>
      </c>
      <c r="G52" s="84" t="e">
        <f t="shared" si="1"/>
        <v>#REF!</v>
      </c>
    </row>
    <row r="53" spans="1:7" s="81" customFormat="1" ht="24">
      <c r="A53" s="97" t="str">
        <f>Invoice!F47</f>
        <v>4mm multi-crystal ferido glued balls with resin cover and 16g (1.2mm) threading (sold per pcs)</v>
      </c>
      <c r="B53" s="76" t="str">
        <f>Invoice!C47</f>
        <v>MFR4S</v>
      </c>
      <c r="C53" s="77">
        <f>Invoice!B47</f>
        <v>20</v>
      </c>
      <c r="D53" s="82">
        <f t="shared" si="0"/>
        <v>1.1623555310952118</v>
      </c>
      <c r="E53" s="82">
        <f t="shared" si="0"/>
        <v>23.247110621904238</v>
      </c>
      <c r="F53" s="83">
        <f>Invoice!G47</f>
        <v>42.24</v>
      </c>
      <c r="G53" s="84">
        <f t="shared" si="1"/>
        <v>844.80000000000007</v>
      </c>
    </row>
    <row r="54" spans="1:7" s="81" customFormat="1" ht="24">
      <c r="A54" s="97" t="str">
        <f>Invoice!F48</f>
        <v>4mm multi-crystal ferido glued balls with resin cover and 16g (1.2mm) threading (sold per pcs)</v>
      </c>
      <c r="B54" s="76" t="str">
        <f>Invoice!C48</f>
        <v>MFR4S</v>
      </c>
      <c r="C54" s="77">
        <f>Invoice!B48</f>
        <v>20</v>
      </c>
      <c r="D54" s="82">
        <f t="shared" si="0"/>
        <v>1.1623555310952118</v>
      </c>
      <c r="E54" s="82">
        <f t="shared" si="0"/>
        <v>23.247110621904238</v>
      </c>
      <c r="F54" s="83">
        <f>Invoice!G48</f>
        <v>42.24</v>
      </c>
      <c r="G54" s="84">
        <f t="shared" si="1"/>
        <v>844.80000000000007</v>
      </c>
    </row>
    <row r="55" spans="1:7" s="81" customFormat="1" ht="24">
      <c r="A55" s="97" t="str">
        <f>Invoice!F49</f>
        <v>4mm multi-crystal ferido glued balls with resin cover and 16g (1.2mm) threading (sold per pcs)</v>
      </c>
      <c r="B55" s="76" t="str">
        <f>Invoice!C49</f>
        <v>MFR4S</v>
      </c>
      <c r="C55" s="77">
        <f>Invoice!B49</f>
        <v>110</v>
      </c>
      <c r="D55" s="82">
        <f t="shared" si="0"/>
        <v>1.1623555310952118</v>
      </c>
      <c r="E55" s="82">
        <f t="shared" si="0"/>
        <v>127.85910842047331</v>
      </c>
      <c r="F55" s="83">
        <f>Invoice!G49</f>
        <v>42.24</v>
      </c>
      <c r="G55" s="84">
        <f t="shared" si="1"/>
        <v>4646.4000000000005</v>
      </c>
    </row>
    <row r="56" spans="1:7" s="81" customFormat="1" ht="24">
      <c r="A56" s="97" t="str">
        <f>Invoice!F50</f>
        <v>1 piece: 5mm ball with ferido-glued multi crystals, 1.2mm threading (16g), with resin cover</v>
      </c>
      <c r="B56" s="76" t="str">
        <f>Invoice!C50</f>
        <v>MFR5S</v>
      </c>
      <c r="C56" s="77">
        <f>Invoice!B50</f>
        <v>10</v>
      </c>
      <c r="D56" s="82">
        <f t="shared" si="0"/>
        <v>1.1623555310952118</v>
      </c>
      <c r="E56" s="82">
        <f t="shared" si="0"/>
        <v>11.623555310952119</v>
      </c>
      <c r="F56" s="83">
        <f>Invoice!G50</f>
        <v>42.24</v>
      </c>
      <c r="G56" s="84">
        <f t="shared" si="1"/>
        <v>422.40000000000003</v>
      </c>
    </row>
    <row r="57" spans="1:7" s="81" customFormat="1" ht="24">
      <c r="A57" s="97" t="str">
        <f>Invoice!F51</f>
        <v>1 piece: 5mm ball with ferido-glued multi crystals, 1.2mm threading (16g), with resin cover</v>
      </c>
      <c r="B57" s="76" t="str">
        <f>Invoice!C51</f>
        <v>MFR5S</v>
      </c>
      <c r="C57" s="77">
        <f>Invoice!B51</f>
        <v>10</v>
      </c>
      <c r="D57" s="82">
        <f t="shared" si="0"/>
        <v>1.1623555310952118</v>
      </c>
      <c r="E57" s="82">
        <f t="shared" si="0"/>
        <v>11.623555310952119</v>
      </c>
      <c r="F57" s="83">
        <f>Invoice!G51</f>
        <v>42.24</v>
      </c>
      <c r="G57" s="84">
        <f t="shared" si="1"/>
        <v>422.40000000000003</v>
      </c>
    </row>
    <row r="58" spans="1:7" s="81" customFormat="1" ht="24">
      <c r="A58" s="97" t="str">
        <f>Invoice!F52</f>
        <v>1 piece: 5mm ball with ferido-glued multi crystals, 1.2mm threading (16g), with resin cover</v>
      </c>
      <c r="B58" s="76" t="str">
        <f>Invoice!C52</f>
        <v>MFR5S</v>
      </c>
      <c r="C58" s="77">
        <f>Invoice!B52</f>
        <v>10</v>
      </c>
      <c r="D58" s="82">
        <f t="shared" si="0"/>
        <v>1.1623555310952118</v>
      </c>
      <c r="E58" s="82">
        <f t="shared" si="0"/>
        <v>11.623555310952119</v>
      </c>
      <c r="F58" s="83">
        <f>Invoice!G52</f>
        <v>42.24</v>
      </c>
      <c r="G58" s="84">
        <f t="shared" si="1"/>
        <v>422.40000000000003</v>
      </c>
    </row>
    <row r="59" spans="1:7" s="81" customFormat="1" ht="24">
      <c r="A59" s="97" t="str">
        <f>Invoice!F53</f>
        <v>1 piece: 5mm ball with ferido-glued multi crystals, 1.2mm threading (16g), with resin cover</v>
      </c>
      <c r="B59" s="76" t="str">
        <f>Invoice!C53</f>
        <v>MFR5S</v>
      </c>
      <c r="C59" s="77">
        <f>Invoice!B53</f>
        <v>20</v>
      </c>
      <c r="D59" s="82">
        <f t="shared" si="0"/>
        <v>1.1623555310952118</v>
      </c>
      <c r="E59" s="82">
        <f t="shared" si="0"/>
        <v>23.247110621904238</v>
      </c>
      <c r="F59" s="83">
        <f>Invoice!G53</f>
        <v>42.24</v>
      </c>
      <c r="G59" s="84">
        <f t="shared" si="1"/>
        <v>844.80000000000007</v>
      </c>
    </row>
    <row r="60" spans="1:7" s="81" customFormat="1" ht="24">
      <c r="A60" s="97" t="str">
        <f>Invoice!F54</f>
        <v>1 piece: 5mm ball with ferido-glued multi crystals, 1.2mm threading (16g), with resin cover</v>
      </c>
      <c r="B60" s="76" t="str">
        <f>Invoice!C54</f>
        <v>MFR5S</v>
      </c>
      <c r="C60" s="77">
        <f>Invoice!B54</f>
        <v>20</v>
      </c>
      <c r="D60" s="82">
        <f t="shared" si="0"/>
        <v>1.1623555310952118</v>
      </c>
      <c r="E60" s="82">
        <f t="shared" si="0"/>
        <v>23.247110621904238</v>
      </c>
      <c r="F60" s="83">
        <f>Invoice!G54</f>
        <v>42.24</v>
      </c>
      <c r="G60" s="84">
        <f t="shared" si="1"/>
        <v>844.80000000000007</v>
      </c>
    </row>
    <row r="61" spans="1:7" s="81" customFormat="1" ht="24">
      <c r="A61" s="97" t="str">
        <f>Invoice!F55</f>
        <v>1 piece: 5mm ball with ferido-glued multi crystals, 1.2mm threading (16g), with resin cover</v>
      </c>
      <c r="B61" s="76" t="str">
        <f>Invoice!C55</f>
        <v>MFR5S</v>
      </c>
      <c r="C61" s="77">
        <f>Invoice!B55</f>
        <v>60</v>
      </c>
      <c r="D61" s="82">
        <f t="shared" si="0"/>
        <v>1.1623555310952118</v>
      </c>
      <c r="E61" s="82">
        <f t="shared" si="0"/>
        <v>69.741331865712709</v>
      </c>
      <c r="F61" s="83">
        <f>Invoice!G55</f>
        <v>42.24</v>
      </c>
      <c r="G61" s="84">
        <f t="shared" si="1"/>
        <v>2534.4</v>
      </c>
    </row>
    <row r="62" spans="1:7" s="81" customFormat="1">
      <c r="A62" s="97" t="e">
        <f>Invoice!#REF!</f>
        <v>#REF!</v>
      </c>
      <c r="B62" s="76" t="e">
        <f>Invoice!#REF!</f>
        <v>#REF!</v>
      </c>
      <c r="C62" s="77" t="e">
        <f>Invoice!#REF!</f>
        <v>#REF!</v>
      </c>
      <c r="D62" s="82" t="e">
        <f t="shared" si="0"/>
        <v>#REF!</v>
      </c>
      <c r="E62" s="82" t="e">
        <f t="shared" si="0"/>
        <v>#REF!</v>
      </c>
      <c r="F62" s="83" t="e">
        <f>Invoice!#REF!</f>
        <v>#REF!</v>
      </c>
      <c r="G62" s="84" t="e">
        <f t="shared" si="1"/>
        <v>#REF!</v>
      </c>
    </row>
    <row r="63" spans="1:7" s="81" customFormat="1" ht="24">
      <c r="A63" s="97" t="str">
        <f>Invoice!F56</f>
        <v>1 piece: 5mm ball with ferido-glued multi crystals, 1.2mm threading (16g), with resin cover</v>
      </c>
      <c r="B63" s="76" t="str">
        <f>Invoice!C56</f>
        <v>MFR5S</v>
      </c>
      <c r="C63" s="77">
        <f>Invoice!B56</f>
        <v>20</v>
      </c>
      <c r="D63" s="82">
        <f t="shared" si="0"/>
        <v>1.1623555310952118</v>
      </c>
      <c r="E63" s="82">
        <f t="shared" si="0"/>
        <v>23.247110621904238</v>
      </c>
      <c r="F63" s="83">
        <f>Invoice!G56</f>
        <v>42.24</v>
      </c>
      <c r="G63" s="84">
        <f t="shared" si="1"/>
        <v>844.80000000000007</v>
      </c>
    </row>
    <row r="64" spans="1:7" s="81" customFormat="1">
      <c r="A64" s="97" t="e">
        <f>Invoice!#REF!</f>
        <v>#REF!</v>
      </c>
      <c r="B64" s="76" t="e">
        <f>Invoice!#REF!</f>
        <v>#REF!</v>
      </c>
      <c r="C64" s="77" t="e">
        <f>Invoice!#REF!</f>
        <v>#REF!</v>
      </c>
      <c r="D64" s="82" t="e">
        <f t="shared" ref="D64:D127" si="2">F64/$D$14</f>
        <v>#REF!</v>
      </c>
      <c r="E64" s="82" t="e">
        <f t="shared" ref="E64:E127" si="3">G64/$D$14</f>
        <v>#REF!</v>
      </c>
      <c r="F64" s="83" t="e">
        <f>Invoice!#REF!</f>
        <v>#REF!</v>
      </c>
      <c r="G64" s="84" t="e">
        <f t="shared" ref="G64:G127" si="4">C64*F64</f>
        <v>#REF!</v>
      </c>
    </row>
    <row r="65" spans="1:7" s="81" customFormat="1">
      <c r="A65" s="97" t="e">
        <f>Invoice!#REF!</f>
        <v>#REF!</v>
      </c>
      <c r="B65" s="76" t="e">
        <f>Invoice!#REF!</f>
        <v>#REF!</v>
      </c>
      <c r="C65" s="77" t="e">
        <f>Invoice!#REF!</f>
        <v>#REF!</v>
      </c>
      <c r="D65" s="82" t="e">
        <f t="shared" si="2"/>
        <v>#REF!</v>
      </c>
      <c r="E65" s="82" t="e">
        <f t="shared" si="3"/>
        <v>#REF!</v>
      </c>
      <c r="F65" s="83" t="e">
        <f>Invoice!#REF!</f>
        <v>#REF!</v>
      </c>
      <c r="G65" s="84" t="e">
        <f t="shared" si="4"/>
        <v>#REF!</v>
      </c>
    </row>
    <row r="66" spans="1:7" s="81" customFormat="1">
      <c r="A66" s="97" t="e">
        <f>Invoice!#REF!</f>
        <v>#REF!</v>
      </c>
      <c r="B66" s="76" t="e">
        <f>Invoice!#REF!</f>
        <v>#REF!</v>
      </c>
      <c r="C66" s="77" t="e">
        <f>Invoice!#REF!</f>
        <v>#REF!</v>
      </c>
      <c r="D66" s="82" t="e">
        <f t="shared" si="2"/>
        <v>#REF!</v>
      </c>
      <c r="E66" s="82" t="e">
        <f t="shared" si="3"/>
        <v>#REF!</v>
      </c>
      <c r="F66" s="83" t="e">
        <f>Invoice!#REF!</f>
        <v>#REF!</v>
      </c>
      <c r="G66" s="84" t="e">
        <f t="shared" si="4"/>
        <v>#REF!</v>
      </c>
    </row>
    <row r="67" spans="1:7" s="81" customFormat="1">
      <c r="A67" s="97" t="e">
        <f>Invoice!#REF!</f>
        <v>#REF!</v>
      </c>
      <c r="B67" s="76" t="e">
        <f>Invoice!#REF!</f>
        <v>#REF!</v>
      </c>
      <c r="C67" s="77" t="e">
        <f>Invoice!#REF!</f>
        <v>#REF!</v>
      </c>
      <c r="D67" s="82" t="e">
        <f t="shared" si="2"/>
        <v>#REF!</v>
      </c>
      <c r="E67" s="82" t="e">
        <f t="shared" si="3"/>
        <v>#REF!</v>
      </c>
      <c r="F67" s="83" t="e">
        <f>Invoice!#REF!</f>
        <v>#REF!</v>
      </c>
      <c r="G67" s="84" t="e">
        <f t="shared" si="4"/>
        <v>#REF!</v>
      </c>
    </row>
    <row r="68" spans="1:7" s="81" customFormat="1" ht="24">
      <c r="A68" s="97" t="str">
        <f>Invoice!F57</f>
        <v>1 piece: 5mm ball with ferido-glued multi crystals, 1.2mm threading (16g), with resin cover</v>
      </c>
      <c r="B68" s="76" t="str">
        <f>Invoice!C57</f>
        <v>MFR5S</v>
      </c>
      <c r="C68" s="77">
        <f>Invoice!B57</f>
        <v>10</v>
      </c>
      <c r="D68" s="82">
        <f t="shared" si="2"/>
        <v>1.1623555310952118</v>
      </c>
      <c r="E68" s="82">
        <f t="shared" si="3"/>
        <v>11.623555310952119</v>
      </c>
      <c r="F68" s="83">
        <f>Invoice!G57</f>
        <v>42.24</v>
      </c>
      <c r="G68" s="84">
        <f t="shared" si="4"/>
        <v>422.40000000000003</v>
      </c>
    </row>
    <row r="69" spans="1:7" s="81" customFormat="1">
      <c r="A69" s="97" t="e">
        <f>Invoice!#REF!</f>
        <v>#REF!</v>
      </c>
      <c r="B69" s="76" t="e">
        <f>Invoice!#REF!</f>
        <v>#REF!</v>
      </c>
      <c r="C69" s="77" t="e">
        <f>Invoice!#REF!</f>
        <v>#REF!</v>
      </c>
      <c r="D69" s="82" t="e">
        <f t="shared" si="2"/>
        <v>#REF!</v>
      </c>
      <c r="E69" s="82" t="e">
        <f t="shared" si="3"/>
        <v>#REF!</v>
      </c>
      <c r="F69" s="83" t="e">
        <f>Invoice!#REF!</f>
        <v>#REF!</v>
      </c>
      <c r="G69" s="84" t="e">
        <f t="shared" si="4"/>
        <v>#REF!</v>
      </c>
    </row>
    <row r="70" spans="1:7" s="81" customFormat="1">
      <c r="A70" s="97" t="e">
        <f>Invoice!#REF!</f>
        <v>#REF!</v>
      </c>
      <c r="B70" s="76" t="e">
        <f>Invoice!#REF!</f>
        <v>#REF!</v>
      </c>
      <c r="C70" s="77" t="e">
        <f>Invoice!#REF!</f>
        <v>#REF!</v>
      </c>
      <c r="D70" s="82" t="e">
        <f t="shared" si="2"/>
        <v>#REF!</v>
      </c>
      <c r="E70" s="82" t="e">
        <f t="shared" si="3"/>
        <v>#REF!</v>
      </c>
      <c r="F70" s="83" t="e">
        <f>Invoice!#REF!</f>
        <v>#REF!</v>
      </c>
      <c r="G70" s="84" t="e">
        <f t="shared" si="4"/>
        <v>#REF!</v>
      </c>
    </row>
    <row r="71" spans="1:7" s="81" customFormat="1">
      <c r="A71" s="97" t="e">
        <f>Invoice!#REF!</f>
        <v>#REF!</v>
      </c>
      <c r="B71" s="76" t="e">
        <f>Invoice!#REF!</f>
        <v>#REF!</v>
      </c>
      <c r="C71" s="77" t="e">
        <f>Invoice!#REF!</f>
        <v>#REF!</v>
      </c>
      <c r="D71" s="82" t="e">
        <f t="shared" si="2"/>
        <v>#REF!</v>
      </c>
      <c r="E71" s="82" t="e">
        <f t="shared" si="3"/>
        <v>#REF!</v>
      </c>
      <c r="F71" s="83" t="e">
        <f>Invoice!#REF!</f>
        <v>#REF!</v>
      </c>
      <c r="G71" s="84" t="e">
        <f t="shared" si="4"/>
        <v>#REF!</v>
      </c>
    </row>
    <row r="72" spans="1:7" s="81" customFormat="1">
      <c r="A72" s="97" t="e">
        <f>Invoice!#REF!</f>
        <v>#REF!</v>
      </c>
      <c r="B72" s="76" t="e">
        <f>Invoice!#REF!</f>
        <v>#REF!</v>
      </c>
      <c r="C72" s="77" t="e">
        <f>Invoice!#REF!</f>
        <v>#REF!</v>
      </c>
      <c r="D72" s="82" t="e">
        <f t="shared" si="2"/>
        <v>#REF!</v>
      </c>
      <c r="E72" s="82" t="e">
        <f t="shared" si="3"/>
        <v>#REF!</v>
      </c>
      <c r="F72" s="83" t="e">
        <f>Invoice!#REF!</f>
        <v>#REF!</v>
      </c>
      <c r="G72" s="84" t="e">
        <f t="shared" si="4"/>
        <v>#REF!</v>
      </c>
    </row>
    <row r="73" spans="1:7" s="81" customFormat="1" ht="24">
      <c r="A73" s="97" t="str">
        <f>Invoice!F58</f>
        <v>1 piece: 5mm ball with ferido-glued multi crystals, 1.2mm threading (16g), with resin cover</v>
      </c>
      <c r="B73" s="76" t="str">
        <f>Invoice!C58</f>
        <v>MFR5S</v>
      </c>
      <c r="C73" s="77">
        <f>Invoice!B58</f>
        <v>70</v>
      </c>
      <c r="D73" s="82">
        <f t="shared" si="2"/>
        <v>1.1623555310952118</v>
      </c>
      <c r="E73" s="82">
        <f t="shared" si="3"/>
        <v>81.364887176664823</v>
      </c>
      <c r="F73" s="83">
        <f>Invoice!G58</f>
        <v>42.24</v>
      </c>
      <c r="G73" s="84">
        <f t="shared" si="4"/>
        <v>2956.8</v>
      </c>
    </row>
    <row r="74" spans="1:7" s="81" customFormat="1" ht="24">
      <c r="A74" s="97" t="str">
        <f>Invoice!F59</f>
        <v>1 piece: 5mm ball with ferido-glued multi crystals, 1.2mm threading (16g), with resin cover</v>
      </c>
      <c r="B74" s="76" t="str">
        <f>Invoice!C59</f>
        <v>MFR5S</v>
      </c>
      <c r="C74" s="77">
        <f>Invoice!B59</f>
        <v>40</v>
      </c>
      <c r="D74" s="82">
        <f t="shared" si="2"/>
        <v>1.1623555310952118</v>
      </c>
      <c r="E74" s="82">
        <f t="shared" si="3"/>
        <v>46.494221243808475</v>
      </c>
      <c r="F74" s="83">
        <f>Invoice!G59</f>
        <v>42.24</v>
      </c>
      <c r="G74" s="84">
        <f t="shared" si="4"/>
        <v>1689.6000000000001</v>
      </c>
    </row>
    <row r="75" spans="1:7" s="81" customFormat="1">
      <c r="A75" s="97" t="e">
        <f>Invoice!#REF!</f>
        <v>#REF!</v>
      </c>
      <c r="B75" s="76" t="e">
        <f>Invoice!#REF!</f>
        <v>#REF!</v>
      </c>
      <c r="C75" s="77" t="e">
        <f>Invoice!#REF!</f>
        <v>#REF!</v>
      </c>
      <c r="D75" s="82" t="e">
        <f t="shared" si="2"/>
        <v>#REF!</v>
      </c>
      <c r="E75" s="82" t="e">
        <f t="shared" si="3"/>
        <v>#REF!</v>
      </c>
      <c r="F75" s="83" t="e">
        <f>Invoice!#REF!</f>
        <v>#REF!</v>
      </c>
      <c r="G75" s="84" t="e">
        <f t="shared" si="4"/>
        <v>#REF!</v>
      </c>
    </row>
    <row r="76" spans="1:7" s="81" customFormat="1">
      <c r="A76" s="97" t="e">
        <f>Invoice!#REF!</f>
        <v>#REF!</v>
      </c>
      <c r="B76" s="76" t="e">
        <f>Invoice!#REF!</f>
        <v>#REF!</v>
      </c>
      <c r="C76" s="77" t="e">
        <f>Invoice!#REF!</f>
        <v>#REF!</v>
      </c>
      <c r="D76" s="82" t="e">
        <f t="shared" si="2"/>
        <v>#REF!</v>
      </c>
      <c r="E76" s="82" t="e">
        <f t="shared" si="3"/>
        <v>#REF!</v>
      </c>
      <c r="F76" s="83" t="e">
        <f>Invoice!#REF!</f>
        <v>#REF!</v>
      </c>
      <c r="G76" s="84" t="e">
        <f t="shared" si="4"/>
        <v>#REF!</v>
      </c>
    </row>
    <row r="77" spans="1:7" s="81" customFormat="1" ht="24">
      <c r="A77" s="97" t="str">
        <f>Invoice!F60</f>
        <v>1 piece: 5mm ball with ferido-glued multi crystals, 1.2mm threading (16g), with resin cover</v>
      </c>
      <c r="B77" s="76" t="str">
        <f>Invoice!C60</f>
        <v>MFR5S</v>
      </c>
      <c r="C77" s="77">
        <f>Invoice!B60</f>
        <v>20</v>
      </c>
      <c r="D77" s="82">
        <f t="shared" si="2"/>
        <v>1.1623555310952118</v>
      </c>
      <c r="E77" s="82">
        <f t="shared" si="3"/>
        <v>23.247110621904238</v>
      </c>
      <c r="F77" s="83">
        <f>Invoice!G60</f>
        <v>42.24</v>
      </c>
      <c r="G77" s="84">
        <f t="shared" si="4"/>
        <v>844.80000000000007</v>
      </c>
    </row>
    <row r="78" spans="1:7" s="81" customFormat="1" ht="24">
      <c r="A78" s="97" t="str">
        <f>Invoice!F61</f>
        <v>1 piece: 5mm ball with ferido-glued multi crystals, 1.2mm threading (16g), with resin cover</v>
      </c>
      <c r="B78" s="76" t="str">
        <f>Invoice!C61</f>
        <v>MFR5S</v>
      </c>
      <c r="C78" s="77">
        <f>Invoice!B61</f>
        <v>30</v>
      </c>
      <c r="D78" s="82">
        <f t="shared" si="2"/>
        <v>1.1623555310952118</v>
      </c>
      <c r="E78" s="82">
        <f t="shared" si="3"/>
        <v>34.870665932856355</v>
      </c>
      <c r="F78" s="83">
        <f>Invoice!G61</f>
        <v>42.24</v>
      </c>
      <c r="G78" s="84">
        <f t="shared" si="4"/>
        <v>1267.2</v>
      </c>
    </row>
    <row r="79" spans="1:7" s="81" customFormat="1" ht="24">
      <c r="A79" s="97" t="str">
        <f>Invoice!F62</f>
        <v>1 piece: 5mm ball with ferido-glued multi crystals, 1.2mm threading (16g), with resin cover</v>
      </c>
      <c r="B79" s="76" t="str">
        <f>Invoice!C62</f>
        <v>MFR5S</v>
      </c>
      <c r="C79" s="77">
        <f>Invoice!B62</f>
        <v>30</v>
      </c>
      <c r="D79" s="82">
        <f t="shared" si="2"/>
        <v>1.1623555310952118</v>
      </c>
      <c r="E79" s="82">
        <f t="shared" si="3"/>
        <v>34.870665932856355</v>
      </c>
      <c r="F79" s="83">
        <f>Invoice!G62</f>
        <v>42.24</v>
      </c>
      <c r="G79" s="84">
        <f t="shared" si="4"/>
        <v>1267.2</v>
      </c>
    </row>
    <row r="80" spans="1:7" s="81" customFormat="1">
      <c r="A80" s="97" t="e">
        <f>Invoice!#REF!</f>
        <v>#REF!</v>
      </c>
      <c r="B80" s="76" t="e">
        <f>Invoice!#REF!</f>
        <v>#REF!</v>
      </c>
      <c r="C80" s="77" t="e">
        <f>Invoice!#REF!</f>
        <v>#REF!</v>
      </c>
      <c r="D80" s="82" t="e">
        <f t="shared" si="2"/>
        <v>#REF!</v>
      </c>
      <c r="E80" s="82" t="e">
        <f t="shared" si="3"/>
        <v>#REF!</v>
      </c>
      <c r="F80" s="83" t="e">
        <f>Invoice!#REF!</f>
        <v>#REF!</v>
      </c>
      <c r="G80" s="84" t="e">
        <f t="shared" si="4"/>
        <v>#REF!</v>
      </c>
    </row>
    <row r="81" spans="1:7" s="81" customFormat="1">
      <c r="A81" s="97" t="e">
        <f>Invoice!#REF!</f>
        <v>#REF!</v>
      </c>
      <c r="B81" s="76" t="e">
        <f>Invoice!#REF!</f>
        <v>#REF!</v>
      </c>
      <c r="C81" s="77" t="e">
        <f>Invoice!#REF!</f>
        <v>#REF!</v>
      </c>
      <c r="D81" s="82" t="e">
        <f t="shared" si="2"/>
        <v>#REF!</v>
      </c>
      <c r="E81" s="82" t="e">
        <f t="shared" si="3"/>
        <v>#REF!</v>
      </c>
      <c r="F81" s="83" t="e">
        <f>Invoice!#REF!</f>
        <v>#REF!</v>
      </c>
      <c r="G81" s="84" t="e">
        <f t="shared" si="4"/>
        <v>#REF!</v>
      </c>
    </row>
    <row r="82" spans="1:7" s="81" customFormat="1">
      <c r="A82" s="97" t="e">
        <f>Invoice!#REF!</f>
        <v>#REF!</v>
      </c>
      <c r="B82" s="76" t="e">
        <f>Invoice!#REF!</f>
        <v>#REF!</v>
      </c>
      <c r="C82" s="77" t="e">
        <f>Invoice!#REF!</f>
        <v>#REF!</v>
      </c>
      <c r="D82" s="82" t="e">
        <f t="shared" si="2"/>
        <v>#REF!</v>
      </c>
      <c r="E82" s="82" t="e">
        <f t="shared" si="3"/>
        <v>#REF!</v>
      </c>
      <c r="F82" s="83" t="e">
        <f>Invoice!#REF!</f>
        <v>#REF!</v>
      </c>
      <c r="G82" s="84" t="e">
        <f t="shared" si="4"/>
        <v>#REF!</v>
      </c>
    </row>
    <row r="83" spans="1:7" s="81" customFormat="1" ht="24">
      <c r="A83" s="97" t="str">
        <f>Invoice!F63</f>
        <v>1 piece: 5mm ball with ferido-glued multi crystals, 1.2mm threading (16g), with resin cover</v>
      </c>
      <c r="B83" s="76" t="str">
        <f>Invoice!C63</f>
        <v>MFR5S</v>
      </c>
      <c r="C83" s="77">
        <f>Invoice!B63</f>
        <v>40</v>
      </c>
      <c r="D83" s="82">
        <f t="shared" si="2"/>
        <v>1.1623555310952118</v>
      </c>
      <c r="E83" s="82">
        <f t="shared" si="3"/>
        <v>46.494221243808475</v>
      </c>
      <c r="F83" s="83">
        <f>Invoice!G63</f>
        <v>42.24</v>
      </c>
      <c r="G83" s="84">
        <f t="shared" si="4"/>
        <v>1689.6000000000001</v>
      </c>
    </row>
    <row r="84" spans="1:7" s="81" customFormat="1" ht="24">
      <c r="A84" s="97" t="str">
        <f>Invoice!F64</f>
        <v>1 piece: 6mm ball with ferido-glued multi crystals with resin cover 1.2mm threading (16g)</v>
      </c>
      <c r="B84" s="76" t="str">
        <f>Invoice!C64</f>
        <v>MFR6S</v>
      </c>
      <c r="C84" s="77">
        <f>Invoice!B64</f>
        <v>10</v>
      </c>
      <c r="D84" s="82">
        <f t="shared" si="2"/>
        <v>1.1623555310952118</v>
      </c>
      <c r="E84" s="82">
        <f t="shared" si="3"/>
        <v>11.623555310952119</v>
      </c>
      <c r="F84" s="83">
        <f>Invoice!G64</f>
        <v>42.24</v>
      </c>
      <c r="G84" s="84">
        <f t="shared" si="4"/>
        <v>422.40000000000003</v>
      </c>
    </row>
    <row r="85" spans="1:7" s="81" customFormat="1" ht="24">
      <c r="A85" s="97" t="str">
        <f>Invoice!F65</f>
        <v>1 piece: 6mm ball with ferido-glued multi crystals with resin cover 1.2mm threading (16g)</v>
      </c>
      <c r="B85" s="76" t="str">
        <f>Invoice!C65</f>
        <v>MFR6S</v>
      </c>
      <c r="C85" s="77">
        <f>Invoice!B65</f>
        <v>20</v>
      </c>
      <c r="D85" s="82">
        <f t="shared" si="2"/>
        <v>1.1623555310952118</v>
      </c>
      <c r="E85" s="82">
        <f t="shared" si="3"/>
        <v>23.247110621904238</v>
      </c>
      <c r="F85" s="83">
        <f>Invoice!G65</f>
        <v>42.24</v>
      </c>
      <c r="G85" s="84">
        <f t="shared" si="4"/>
        <v>844.80000000000007</v>
      </c>
    </row>
    <row r="86" spans="1:7" s="81" customFormat="1" ht="24">
      <c r="A86" s="97" t="str">
        <f>Invoice!F66</f>
        <v>1 piece: 6mm ball with ferido-glued multi crystals with resin cover 1.2mm threading (16g)</v>
      </c>
      <c r="B86" s="76" t="str">
        <f>Invoice!C66</f>
        <v>MFR6S</v>
      </c>
      <c r="C86" s="77">
        <f>Invoice!B66</f>
        <v>10</v>
      </c>
      <c r="D86" s="82">
        <f t="shared" si="2"/>
        <v>1.1623555310952118</v>
      </c>
      <c r="E86" s="82">
        <f t="shared" si="3"/>
        <v>11.623555310952119</v>
      </c>
      <c r="F86" s="83">
        <f>Invoice!G66</f>
        <v>42.24</v>
      </c>
      <c r="G86" s="84">
        <f t="shared" si="4"/>
        <v>422.40000000000003</v>
      </c>
    </row>
    <row r="87" spans="1:7" s="81" customFormat="1" ht="24">
      <c r="A87" s="97" t="str">
        <f>Invoice!F67</f>
        <v>1 piece: 6mm ball with ferido-glued multi crystals with resin cover 1.2mm threading (16g)</v>
      </c>
      <c r="B87" s="76" t="str">
        <f>Invoice!C67</f>
        <v>MFR6S</v>
      </c>
      <c r="C87" s="77">
        <f>Invoice!B67</f>
        <v>10</v>
      </c>
      <c r="D87" s="82">
        <f t="shared" si="2"/>
        <v>1.1623555310952118</v>
      </c>
      <c r="E87" s="82">
        <f t="shared" si="3"/>
        <v>11.623555310952119</v>
      </c>
      <c r="F87" s="83">
        <f>Invoice!G67</f>
        <v>42.24</v>
      </c>
      <c r="G87" s="84">
        <f t="shared" si="4"/>
        <v>422.40000000000003</v>
      </c>
    </row>
    <row r="88" spans="1:7" s="81" customFormat="1" ht="24">
      <c r="A88" s="97" t="str">
        <f>Invoice!F68</f>
        <v>1 piece: 6mm ball with ferido-glued multi crystals with resin cover 1.2mm threading (16g)</v>
      </c>
      <c r="B88" s="76" t="str">
        <f>Invoice!C68</f>
        <v>MFR6S</v>
      </c>
      <c r="C88" s="77">
        <f>Invoice!B68</f>
        <v>10</v>
      </c>
      <c r="D88" s="82">
        <f t="shared" si="2"/>
        <v>1.1623555310952118</v>
      </c>
      <c r="E88" s="82">
        <f t="shared" si="3"/>
        <v>11.623555310952119</v>
      </c>
      <c r="F88" s="83">
        <f>Invoice!G68</f>
        <v>42.24</v>
      </c>
      <c r="G88" s="84">
        <f t="shared" si="4"/>
        <v>422.40000000000003</v>
      </c>
    </row>
    <row r="89" spans="1:7" s="81" customFormat="1" ht="24">
      <c r="A89" s="97" t="str">
        <f>Invoice!F69</f>
        <v>1 piece: 6mm ball with ferido-glued multi crystals with resin cover 1.2mm threading (16g)</v>
      </c>
      <c r="B89" s="76" t="str">
        <f>Invoice!C69</f>
        <v>MFR6S</v>
      </c>
      <c r="C89" s="77">
        <f>Invoice!B69</f>
        <v>20</v>
      </c>
      <c r="D89" s="82">
        <f t="shared" si="2"/>
        <v>1.1623555310952118</v>
      </c>
      <c r="E89" s="82">
        <f t="shared" si="3"/>
        <v>23.247110621904238</v>
      </c>
      <c r="F89" s="83">
        <f>Invoice!G69</f>
        <v>42.24</v>
      </c>
      <c r="G89" s="84">
        <f t="shared" si="4"/>
        <v>844.80000000000007</v>
      </c>
    </row>
    <row r="90" spans="1:7" s="81" customFormat="1">
      <c r="A90" s="97" t="e">
        <f>Invoice!#REF!</f>
        <v>#REF!</v>
      </c>
      <c r="B90" s="76" t="e">
        <f>Invoice!#REF!</f>
        <v>#REF!</v>
      </c>
      <c r="C90" s="77" t="e">
        <f>Invoice!#REF!</f>
        <v>#REF!</v>
      </c>
      <c r="D90" s="82" t="e">
        <f t="shared" si="2"/>
        <v>#REF!</v>
      </c>
      <c r="E90" s="82" t="e">
        <f t="shared" si="3"/>
        <v>#REF!</v>
      </c>
      <c r="F90" s="83" t="e">
        <f>Invoice!#REF!</f>
        <v>#REF!</v>
      </c>
      <c r="G90" s="84" t="e">
        <f t="shared" si="4"/>
        <v>#REF!</v>
      </c>
    </row>
    <row r="91" spans="1:7" s="81" customFormat="1">
      <c r="A91" s="97" t="e">
        <f>Invoice!#REF!</f>
        <v>#REF!</v>
      </c>
      <c r="B91" s="76" t="e">
        <f>Invoice!#REF!</f>
        <v>#REF!</v>
      </c>
      <c r="C91" s="77" t="e">
        <f>Invoice!#REF!</f>
        <v>#REF!</v>
      </c>
      <c r="D91" s="82" t="e">
        <f t="shared" si="2"/>
        <v>#REF!</v>
      </c>
      <c r="E91" s="82" t="e">
        <f t="shared" si="3"/>
        <v>#REF!</v>
      </c>
      <c r="F91" s="83" t="e">
        <f>Invoice!#REF!</f>
        <v>#REF!</v>
      </c>
      <c r="G91" s="84" t="e">
        <f t="shared" si="4"/>
        <v>#REF!</v>
      </c>
    </row>
    <row r="92" spans="1:7" s="81" customFormat="1">
      <c r="A92" s="97" t="e">
        <f>Invoice!#REF!</f>
        <v>#REF!</v>
      </c>
      <c r="B92" s="76" t="e">
        <f>Invoice!#REF!</f>
        <v>#REF!</v>
      </c>
      <c r="C92" s="77" t="e">
        <f>Invoice!#REF!</f>
        <v>#REF!</v>
      </c>
      <c r="D92" s="82" t="e">
        <f t="shared" si="2"/>
        <v>#REF!</v>
      </c>
      <c r="E92" s="82" t="e">
        <f t="shared" si="3"/>
        <v>#REF!</v>
      </c>
      <c r="F92" s="83" t="e">
        <f>Invoice!#REF!</f>
        <v>#REF!</v>
      </c>
      <c r="G92" s="84" t="e">
        <f t="shared" si="4"/>
        <v>#REF!</v>
      </c>
    </row>
    <row r="93" spans="1:7" s="81" customFormat="1">
      <c r="A93" s="97" t="e">
        <f>Invoice!#REF!</f>
        <v>#REF!</v>
      </c>
      <c r="B93" s="76" t="e">
        <f>Invoice!#REF!</f>
        <v>#REF!</v>
      </c>
      <c r="C93" s="77" t="e">
        <f>Invoice!#REF!</f>
        <v>#REF!</v>
      </c>
      <c r="D93" s="82" t="e">
        <f t="shared" si="2"/>
        <v>#REF!</v>
      </c>
      <c r="E93" s="82" t="e">
        <f t="shared" si="3"/>
        <v>#REF!</v>
      </c>
      <c r="F93" s="83" t="e">
        <f>Invoice!#REF!</f>
        <v>#REF!</v>
      </c>
      <c r="G93" s="84" t="e">
        <f t="shared" si="4"/>
        <v>#REF!</v>
      </c>
    </row>
    <row r="94" spans="1:7" s="81" customFormat="1">
      <c r="A94" s="97" t="e">
        <f>Invoice!#REF!</f>
        <v>#REF!</v>
      </c>
      <c r="B94" s="76" t="e">
        <f>Invoice!#REF!</f>
        <v>#REF!</v>
      </c>
      <c r="C94" s="77" t="e">
        <f>Invoice!#REF!</f>
        <v>#REF!</v>
      </c>
      <c r="D94" s="82" t="e">
        <f t="shared" si="2"/>
        <v>#REF!</v>
      </c>
      <c r="E94" s="82" t="e">
        <f t="shared" si="3"/>
        <v>#REF!</v>
      </c>
      <c r="F94" s="83" t="e">
        <f>Invoice!#REF!</f>
        <v>#REF!</v>
      </c>
      <c r="G94" s="84" t="e">
        <f t="shared" si="4"/>
        <v>#REF!</v>
      </c>
    </row>
    <row r="95" spans="1:7" s="81" customFormat="1">
      <c r="A95" s="97" t="e">
        <f>Invoice!#REF!</f>
        <v>#REF!</v>
      </c>
      <c r="B95" s="76" t="e">
        <f>Invoice!#REF!</f>
        <v>#REF!</v>
      </c>
      <c r="C95" s="77" t="e">
        <f>Invoice!#REF!</f>
        <v>#REF!</v>
      </c>
      <c r="D95" s="82" t="e">
        <f t="shared" si="2"/>
        <v>#REF!</v>
      </c>
      <c r="E95" s="82" t="e">
        <f t="shared" si="3"/>
        <v>#REF!</v>
      </c>
      <c r="F95" s="83" t="e">
        <f>Invoice!#REF!</f>
        <v>#REF!</v>
      </c>
      <c r="G95" s="84" t="e">
        <f t="shared" si="4"/>
        <v>#REF!</v>
      </c>
    </row>
    <row r="96" spans="1:7" s="81" customFormat="1">
      <c r="A96" s="97" t="e">
        <f>Invoice!#REF!</f>
        <v>#REF!</v>
      </c>
      <c r="B96" s="76" t="e">
        <f>Invoice!#REF!</f>
        <v>#REF!</v>
      </c>
      <c r="C96" s="77" t="e">
        <f>Invoice!#REF!</f>
        <v>#REF!</v>
      </c>
      <c r="D96" s="82" t="e">
        <f t="shared" si="2"/>
        <v>#REF!</v>
      </c>
      <c r="E96" s="82" t="e">
        <f t="shared" si="3"/>
        <v>#REF!</v>
      </c>
      <c r="F96" s="83" t="e">
        <f>Invoice!#REF!</f>
        <v>#REF!</v>
      </c>
      <c r="G96" s="84" t="e">
        <f t="shared" si="4"/>
        <v>#REF!</v>
      </c>
    </row>
    <row r="97" spans="1:7" s="81" customFormat="1">
      <c r="A97" s="97" t="e">
        <f>Invoice!#REF!</f>
        <v>#REF!</v>
      </c>
      <c r="B97" s="76" t="e">
        <f>Invoice!#REF!</f>
        <v>#REF!</v>
      </c>
      <c r="C97" s="77" t="e">
        <f>Invoice!#REF!</f>
        <v>#REF!</v>
      </c>
      <c r="D97" s="82" t="e">
        <f t="shared" si="2"/>
        <v>#REF!</v>
      </c>
      <c r="E97" s="82" t="e">
        <f t="shared" si="3"/>
        <v>#REF!</v>
      </c>
      <c r="F97" s="83" t="e">
        <f>Invoice!#REF!</f>
        <v>#REF!</v>
      </c>
      <c r="G97" s="84" t="e">
        <f t="shared" si="4"/>
        <v>#REF!</v>
      </c>
    </row>
    <row r="98" spans="1:7" s="81" customFormat="1">
      <c r="A98" s="97" t="e">
        <f>Invoice!#REF!</f>
        <v>#REF!</v>
      </c>
      <c r="B98" s="76" t="e">
        <f>Invoice!#REF!</f>
        <v>#REF!</v>
      </c>
      <c r="C98" s="77" t="e">
        <f>Invoice!#REF!</f>
        <v>#REF!</v>
      </c>
      <c r="D98" s="82" t="e">
        <f t="shared" si="2"/>
        <v>#REF!</v>
      </c>
      <c r="E98" s="82" t="e">
        <f t="shared" si="3"/>
        <v>#REF!</v>
      </c>
      <c r="F98" s="83" t="e">
        <f>Invoice!#REF!</f>
        <v>#REF!</v>
      </c>
      <c r="G98" s="84" t="e">
        <f t="shared" si="4"/>
        <v>#REF!</v>
      </c>
    </row>
    <row r="99" spans="1:7" s="81" customFormat="1">
      <c r="A99" s="97" t="e">
        <f>Invoice!#REF!</f>
        <v>#REF!</v>
      </c>
      <c r="B99" s="76" t="e">
        <f>Invoice!#REF!</f>
        <v>#REF!</v>
      </c>
      <c r="C99" s="77" t="e">
        <f>Invoice!#REF!</f>
        <v>#REF!</v>
      </c>
      <c r="D99" s="82" t="e">
        <f t="shared" si="2"/>
        <v>#REF!</v>
      </c>
      <c r="E99" s="82" t="e">
        <f t="shared" si="3"/>
        <v>#REF!</v>
      </c>
      <c r="F99" s="83" t="e">
        <f>Invoice!#REF!</f>
        <v>#REF!</v>
      </c>
      <c r="G99" s="84" t="e">
        <f t="shared" si="4"/>
        <v>#REF!</v>
      </c>
    </row>
    <row r="100" spans="1:7" s="81" customFormat="1">
      <c r="A100" s="97" t="e">
        <f>Invoice!#REF!</f>
        <v>#REF!</v>
      </c>
      <c r="B100" s="76" t="e">
        <f>Invoice!#REF!</f>
        <v>#REF!</v>
      </c>
      <c r="C100" s="77" t="e">
        <f>Invoice!#REF!</f>
        <v>#REF!</v>
      </c>
      <c r="D100" s="82" t="e">
        <f t="shared" si="2"/>
        <v>#REF!</v>
      </c>
      <c r="E100" s="82" t="e">
        <f t="shared" si="3"/>
        <v>#REF!</v>
      </c>
      <c r="F100" s="83" t="e">
        <f>Invoice!#REF!</f>
        <v>#REF!</v>
      </c>
      <c r="G100" s="84" t="e">
        <f t="shared" si="4"/>
        <v>#REF!</v>
      </c>
    </row>
    <row r="101" spans="1:7" s="81" customFormat="1" ht="24">
      <c r="A101" s="97" t="str">
        <f>Invoice!F70</f>
        <v>1 piece: 6mm ball with ferido-glued multi crystals with resin cover 1.2mm threading (16g)</v>
      </c>
      <c r="B101" s="76" t="str">
        <f>Invoice!C70</f>
        <v>MFR6S</v>
      </c>
      <c r="C101" s="77">
        <f>Invoice!B70</f>
        <v>50</v>
      </c>
      <c r="D101" s="82">
        <f t="shared" si="2"/>
        <v>1.1623555310952118</v>
      </c>
      <c r="E101" s="82">
        <f t="shared" si="3"/>
        <v>58.117776554760589</v>
      </c>
      <c r="F101" s="83">
        <f>Invoice!G70</f>
        <v>42.24</v>
      </c>
      <c r="G101" s="84">
        <f t="shared" si="4"/>
        <v>2112</v>
      </c>
    </row>
    <row r="102" spans="1:7" s="81" customFormat="1" ht="24">
      <c r="A102" s="97" t="str">
        <f>Invoice!F71</f>
        <v>1 piece: 6mm ball with ferido-glued multi crystals with resin cover 1.2mm threading (16g)</v>
      </c>
      <c r="B102" s="76" t="str">
        <f>Invoice!C71</f>
        <v>MFR6S</v>
      </c>
      <c r="C102" s="77">
        <f>Invoice!B71</f>
        <v>20</v>
      </c>
      <c r="D102" s="82">
        <f t="shared" si="2"/>
        <v>1.1623555310952118</v>
      </c>
      <c r="E102" s="82">
        <f t="shared" si="3"/>
        <v>23.247110621904238</v>
      </c>
      <c r="F102" s="83">
        <f>Invoice!G71</f>
        <v>42.24</v>
      </c>
      <c r="G102" s="84">
        <f t="shared" si="4"/>
        <v>844.80000000000007</v>
      </c>
    </row>
    <row r="103" spans="1:7" s="81" customFormat="1" ht="24">
      <c r="A103" s="97" t="str">
        <f>Invoice!F72</f>
        <v>1 piece: 6mm ball with ferido-glued multi crystals with resin cover 1.2mm threading (16g)</v>
      </c>
      <c r="B103" s="76" t="str">
        <f>Invoice!C72</f>
        <v>MFR6S</v>
      </c>
      <c r="C103" s="77">
        <f>Invoice!B72</f>
        <v>10</v>
      </c>
      <c r="D103" s="82">
        <f t="shared" si="2"/>
        <v>1.1623555310952118</v>
      </c>
      <c r="E103" s="82">
        <f t="shared" si="3"/>
        <v>11.623555310952119</v>
      </c>
      <c r="F103" s="83">
        <f>Invoice!G72</f>
        <v>42.24</v>
      </c>
      <c r="G103" s="84">
        <f t="shared" si="4"/>
        <v>422.40000000000003</v>
      </c>
    </row>
    <row r="104" spans="1:7" s="81" customFormat="1" ht="24">
      <c r="A104" s="97" t="str">
        <f>Invoice!F73</f>
        <v>1 piece: 6mm ball with ferido-glued multi crystals with resin cover 1.2mm threading (16g)</v>
      </c>
      <c r="B104" s="76" t="str">
        <f>Invoice!C73</f>
        <v>MFR6S</v>
      </c>
      <c r="C104" s="77">
        <f>Invoice!B73</f>
        <v>10</v>
      </c>
      <c r="D104" s="82">
        <f t="shared" si="2"/>
        <v>1.1623555310952118</v>
      </c>
      <c r="E104" s="82">
        <f t="shared" si="3"/>
        <v>11.623555310952119</v>
      </c>
      <c r="F104" s="83">
        <f>Invoice!G73</f>
        <v>42.24</v>
      </c>
      <c r="G104" s="84">
        <f t="shared" si="4"/>
        <v>422.40000000000003</v>
      </c>
    </row>
    <row r="105" spans="1:7" s="81" customFormat="1" ht="24">
      <c r="A105" s="97" t="str">
        <f>Invoice!F74</f>
        <v>1 piece: 6mm ball with ferido-glued multi crystals with resin cover 1.2mm threading (16g)</v>
      </c>
      <c r="B105" s="76" t="str">
        <f>Invoice!C74</f>
        <v>MFR6S</v>
      </c>
      <c r="C105" s="77">
        <f>Invoice!B74</f>
        <v>10</v>
      </c>
      <c r="D105" s="82">
        <f t="shared" si="2"/>
        <v>1.1623555310952118</v>
      </c>
      <c r="E105" s="82">
        <f t="shared" si="3"/>
        <v>11.623555310952119</v>
      </c>
      <c r="F105" s="83">
        <f>Invoice!G74</f>
        <v>42.24</v>
      </c>
      <c r="G105" s="84">
        <f t="shared" si="4"/>
        <v>422.40000000000003</v>
      </c>
    </row>
    <row r="106" spans="1:7" s="81" customFormat="1">
      <c r="A106" s="97" t="e">
        <f>Invoice!#REF!</f>
        <v>#REF!</v>
      </c>
      <c r="B106" s="76" t="e">
        <f>Invoice!#REF!</f>
        <v>#REF!</v>
      </c>
      <c r="C106" s="77" t="e">
        <f>Invoice!#REF!</f>
        <v>#REF!</v>
      </c>
      <c r="D106" s="82" t="e">
        <f t="shared" si="2"/>
        <v>#REF!</v>
      </c>
      <c r="E106" s="82" t="e">
        <f t="shared" si="3"/>
        <v>#REF!</v>
      </c>
      <c r="F106" s="83" t="e">
        <f>Invoice!#REF!</f>
        <v>#REF!</v>
      </c>
      <c r="G106" s="84" t="e">
        <f t="shared" si="4"/>
        <v>#REF!</v>
      </c>
    </row>
    <row r="107" spans="1:7" s="81" customFormat="1" ht="24">
      <c r="A107" s="97" t="str">
        <f>Invoice!F75</f>
        <v>1 piece: 6mm ball with ferido-glued multi crystals with resin cover 1.2mm threading (16g)</v>
      </c>
      <c r="B107" s="76" t="str">
        <f>Invoice!C75</f>
        <v>MFR6S</v>
      </c>
      <c r="C107" s="77">
        <f>Invoice!B75</f>
        <v>10</v>
      </c>
      <c r="D107" s="82">
        <f t="shared" si="2"/>
        <v>1.1623555310952118</v>
      </c>
      <c r="E107" s="82">
        <f t="shared" si="3"/>
        <v>11.623555310952119</v>
      </c>
      <c r="F107" s="83">
        <f>Invoice!G75</f>
        <v>42.24</v>
      </c>
      <c r="G107" s="84">
        <f t="shared" si="4"/>
        <v>422.40000000000003</v>
      </c>
    </row>
    <row r="108" spans="1:7" s="81" customFormat="1" ht="24">
      <c r="A108" s="97" t="str">
        <f>Invoice!F76</f>
        <v>1 piece: 6mm ball with ferido-glued multi crystals with resin cover 1.2mm threading (16g)</v>
      </c>
      <c r="B108" s="76" t="str">
        <f>Invoice!C76</f>
        <v>MFR6S</v>
      </c>
      <c r="C108" s="77">
        <f>Invoice!B76</f>
        <v>10</v>
      </c>
      <c r="D108" s="82">
        <f t="shared" si="2"/>
        <v>1.1623555310952118</v>
      </c>
      <c r="E108" s="82">
        <f t="shared" si="3"/>
        <v>11.623555310952119</v>
      </c>
      <c r="F108" s="83">
        <f>Invoice!G76</f>
        <v>42.24</v>
      </c>
      <c r="G108" s="84">
        <f t="shared" si="4"/>
        <v>422.40000000000003</v>
      </c>
    </row>
    <row r="109" spans="1:7" s="81" customFormat="1" ht="24">
      <c r="A109" s="97" t="str">
        <f>Invoice!F77</f>
        <v>1 piece: 6mm ball with ferido-glued multi crystals with resin cover 1.2mm threading (16g)</v>
      </c>
      <c r="B109" s="76" t="str">
        <f>Invoice!C77</f>
        <v>MFR6S</v>
      </c>
      <c r="C109" s="77">
        <f>Invoice!B77</f>
        <v>10</v>
      </c>
      <c r="D109" s="82">
        <f t="shared" si="2"/>
        <v>1.1623555310952118</v>
      </c>
      <c r="E109" s="82">
        <f t="shared" si="3"/>
        <v>11.623555310952119</v>
      </c>
      <c r="F109" s="83">
        <f>Invoice!G77</f>
        <v>42.24</v>
      </c>
      <c r="G109" s="84">
        <f t="shared" si="4"/>
        <v>422.40000000000003</v>
      </c>
    </row>
    <row r="110" spans="1:7" s="81" customFormat="1" ht="24">
      <c r="A110" s="97" t="str">
        <f>Invoice!F78</f>
        <v>1 piece: 6mm ball with ferido-glued multi crystals with resin cover 1.2mm threading (16g)</v>
      </c>
      <c r="B110" s="76" t="str">
        <f>Invoice!C78</f>
        <v>MFR6S</v>
      </c>
      <c r="C110" s="77">
        <f>Invoice!B78</f>
        <v>10</v>
      </c>
      <c r="D110" s="82">
        <f t="shared" si="2"/>
        <v>1.1623555310952118</v>
      </c>
      <c r="E110" s="82">
        <f t="shared" si="3"/>
        <v>11.623555310952119</v>
      </c>
      <c r="F110" s="83">
        <f>Invoice!G78</f>
        <v>42.24</v>
      </c>
      <c r="G110" s="84">
        <f t="shared" si="4"/>
        <v>422.40000000000003</v>
      </c>
    </row>
    <row r="111" spans="1:7" s="81" customFormat="1" ht="24">
      <c r="A111" s="97" t="str">
        <f>Invoice!F79</f>
        <v>1 piece: 6mm ball with ferido-glued multi crystals with resin cover 1.2mm threading (16g)</v>
      </c>
      <c r="B111" s="76" t="str">
        <f>Invoice!C79</f>
        <v>MFR6S</v>
      </c>
      <c r="C111" s="77">
        <f>Invoice!B79</f>
        <v>30</v>
      </c>
      <c r="D111" s="82">
        <f t="shared" si="2"/>
        <v>1.1623555310952118</v>
      </c>
      <c r="E111" s="82">
        <f t="shared" si="3"/>
        <v>34.870665932856355</v>
      </c>
      <c r="F111" s="83">
        <f>Invoice!G79</f>
        <v>42.24</v>
      </c>
      <c r="G111" s="84">
        <f t="shared" si="4"/>
        <v>1267.2</v>
      </c>
    </row>
    <row r="112" spans="1:7" s="81" customFormat="1">
      <c r="A112" s="97" t="e">
        <f>Invoice!#REF!</f>
        <v>#REF!</v>
      </c>
      <c r="B112" s="76" t="e">
        <f>Invoice!#REF!</f>
        <v>#REF!</v>
      </c>
      <c r="C112" s="77" t="e">
        <f>Invoice!#REF!</f>
        <v>#REF!</v>
      </c>
      <c r="D112" s="82" t="e">
        <f t="shared" si="2"/>
        <v>#REF!</v>
      </c>
      <c r="E112" s="82" t="e">
        <f t="shared" si="3"/>
        <v>#REF!</v>
      </c>
      <c r="F112" s="83" t="e">
        <f>Invoice!#REF!</f>
        <v>#REF!</v>
      </c>
      <c r="G112" s="84" t="e">
        <f t="shared" si="4"/>
        <v>#REF!</v>
      </c>
    </row>
    <row r="113" spans="1:7" s="81" customFormat="1">
      <c r="A113" s="97" t="e">
        <f>Invoice!#REF!</f>
        <v>#REF!</v>
      </c>
      <c r="B113" s="76" t="e">
        <f>Invoice!#REF!</f>
        <v>#REF!</v>
      </c>
      <c r="C113" s="77" t="e">
        <f>Invoice!#REF!</f>
        <v>#REF!</v>
      </c>
      <c r="D113" s="82" t="e">
        <f t="shared" si="2"/>
        <v>#REF!</v>
      </c>
      <c r="E113" s="82" t="e">
        <f t="shared" si="3"/>
        <v>#REF!</v>
      </c>
      <c r="F113" s="83" t="e">
        <f>Invoice!#REF!</f>
        <v>#REF!</v>
      </c>
      <c r="G113" s="84" t="e">
        <f t="shared" si="4"/>
        <v>#REF!</v>
      </c>
    </row>
    <row r="114" spans="1:7" s="81" customFormat="1" ht="24">
      <c r="A114" s="97" t="str">
        <f>Invoice!F80</f>
        <v>4mm multi-crystal ferido glued balls with resin cover and 14g (1.6mm) threading (sold per pcs)</v>
      </c>
      <c r="B114" s="76" t="str">
        <f>Invoice!C80</f>
        <v>MFR4</v>
      </c>
      <c r="C114" s="77">
        <f>Invoice!B80</f>
        <v>10</v>
      </c>
      <c r="D114" s="82">
        <f t="shared" si="2"/>
        <v>1.1623555310952118</v>
      </c>
      <c r="E114" s="82">
        <f t="shared" si="3"/>
        <v>11.623555310952119</v>
      </c>
      <c r="F114" s="83">
        <f>Invoice!G80</f>
        <v>42.24</v>
      </c>
      <c r="G114" s="84">
        <f t="shared" si="4"/>
        <v>422.40000000000003</v>
      </c>
    </row>
    <row r="115" spans="1:7" s="81" customFormat="1" ht="24">
      <c r="A115" s="97" t="str">
        <f>Invoice!F81</f>
        <v>4mm multi-crystal ferido glued balls with resin cover and 14g (1.6mm) threading (sold per pcs)</v>
      </c>
      <c r="B115" s="76" t="str">
        <f>Invoice!C81</f>
        <v>MFR4</v>
      </c>
      <c r="C115" s="77">
        <f>Invoice!B81</f>
        <v>10</v>
      </c>
      <c r="D115" s="82">
        <f t="shared" si="2"/>
        <v>1.1623555310952118</v>
      </c>
      <c r="E115" s="82">
        <f t="shared" si="3"/>
        <v>11.623555310952119</v>
      </c>
      <c r="F115" s="83">
        <f>Invoice!G81</f>
        <v>42.24</v>
      </c>
      <c r="G115" s="84">
        <f t="shared" si="4"/>
        <v>422.40000000000003</v>
      </c>
    </row>
    <row r="116" spans="1:7" s="81" customFormat="1">
      <c r="A116" s="97" t="e">
        <f>Invoice!#REF!</f>
        <v>#REF!</v>
      </c>
      <c r="B116" s="76" t="e">
        <f>Invoice!#REF!</f>
        <v>#REF!</v>
      </c>
      <c r="C116" s="77" t="e">
        <f>Invoice!#REF!</f>
        <v>#REF!</v>
      </c>
      <c r="D116" s="82" t="e">
        <f t="shared" si="2"/>
        <v>#REF!</v>
      </c>
      <c r="E116" s="82" t="e">
        <f t="shared" si="3"/>
        <v>#REF!</v>
      </c>
      <c r="F116" s="83" t="e">
        <f>Invoice!#REF!</f>
        <v>#REF!</v>
      </c>
      <c r="G116" s="84" t="e">
        <f t="shared" si="4"/>
        <v>#REF!</v>
      </c>
    </row>
    <row r="117" spans="1:7" s="81" customFormat="1" ht="24">
      <c r="A117" s="97" t="str">
        <f>Invoice!F82</f>
        <v>4mm multi-crystal ferido glued balls with resin cover and 14g (1.6mm) threading (sold per pcs)</v>
      </c>
      <c r="B117" s="76" t="str">
        <f>Invoice!C82</f>
        <v>MFR4</v>
      </c>
      <c r="C117" s="77">
        <f>Invoice!B82</f>
        <v>30</v>
      </c>
      <c r="D117" s="82">
        <f t="shared" si="2"/>
        <v>1.1623555310952118</v>
      </c>
      <c r="E117" s="82">
        <f t="shared" si="3"/>
        <v>34.870665932856355</v>
      </c>
      <c r="F117" s="83">
        <f>Invoice!G82</f>
        <v>42.24</v>
      </c>
      <c r="G117" s="84">
        <f t="shared" si="4"/>
        <v>1267.2</v>
      </c>
    </row>
    <row r="118" spans="1:7" s="81" customFormat="1">
      <c r="A118" s="97" t="e">
        <f>Invoice!#REF!</f>
        <v>#REF!</v>
      </c>
      <c r="B118" s="76" t="e">
        <f>Invoice!#REF!</f>
        <v>#REF!</v>
      </c>
      <c r="C118" s="77" t="e">
        <f>Invoice!#REF!</f>
        <v>#REF!</v>
      </c>
      <c r="D118" s="82" t="e">
        <f t="shared" si="2"/>
        <v>#REF!</v>
      </c>
      <c r="E118" s="82" t="e">
        <f t="shared" si="3"/>
        <v>#REF!</v>
      </c>
      <c r="F118" s="83" t="e">
        <f>Invoice!#REF!</f>
        <v>#REF!</v>
      </c>
      <c r="G118" s="84" t="e">
        <f t="shared" si="4"/>
        <v>#REF!</v>
      </c>
    </row>
    <row r="119" spans="1:7" s="81" customFormat="1">
      <c r="A119" s="97" t="e">
        <f>Invoice!#REF!</f>
        <v>#REF!</v>
      </c>
      <c r="B119" s="76" t="e">
        <f>Invoice!#REF!</f>
        <v>#REF!</v>
      </c>
      <c r="C119" s="77" t="e">
        <f>Invoice!#REF!</f>
        <v>#REF!</v>
      </c>
      <c r="D119" s="82" t="e">
        <f t="shared" si="2"/>
        <v>#REF!</v>
      </c>
      <c r="E119" s="82" t="e">
        <f t="shared" si="3"/>
        <v>#REF!</v>
      </c>
      <c r="F119" s="83" t="e">
        <f>Invoice!#REF!</f>
        <v>#REF!</v>
      </c>
      <c r="G119" s="84" t="e">
        <f t="shared" si="4"/>
        <v>#REF!</v>
      </c>
    </row>
    <row r="120" spans="1:7" s="81" customFormat="1">
      <c r="A120" s="97" t="e">
        <f>Invoice!#REF!</f>
        <v>#REF!</v>
      </c>
      <c r="B120" s="76" t="e">
        <f>Invoice!#REF!</f>
        <v>#REF!</v>
      </c>
      <c r="C120" s="77" t="e">
        <f>Invoice!#REF!</f>
        <v>#REF!</v>
      </c>
      <c r="D120" s="82" t="e">
        <f t="shared" si="2"/>
        <v>#REF!</v>
      </c>
      <c r="E120" s="82" t="e">
        <f t="shared" si="3"/>
        <v>#REF!</v>
      </c>
      <c r="F120" s="83" t="e">
        <f>Invoice!#REF!</f>
        <v>#REF!</v>
      </c>
      <c r="G120" s="84" t="e">
        <f t="shared" si="4"/>
        <v>#REF!</v>
      </c>
    </row>
    <row r="121" spans="1:7" s="81" customFormat="1">
      <c r="A121" s="97" t="e">
        <f>Invoice!#REF!</f>
        <v>#REF!</v>
      </c>
      <c r="B121" s="76" t="e">
        <f>Invoice!#REF!</f>
        <v>#REF!</v>
      </c>
      <c r="C121" s="77" t="e">
        <f>Invoice!#REF!</f>
        <v>#REF!</v>
      </c>
      <c r="D121" s="82" t="e">
        <f t="shared" si="2"/>
        <v>#REF!</v>
      </c>
      <c r="E121" s="82" t="e">
        <f t="shared" si="3"/>
        <v>#REF!</v>
      </c>
      <c r="F121" s="83" t="e">
        <f>Invoice!#REF!</f>
        <v>#REF!</v>
      </c>
      <c r="G121" s="84" t="e">
        <f t="shared" si="4"/>
        <v>#REF!</v>
      </c>
    </row>
    <row r="122" spans="1:7" s="81" customFormat="1">
      <c r="A122" s="97" t="e">
        <f>Invoice!#REF!</f>
        <v>#REF!</v>
      </c>
      <c r="B122" s="76" t="e">
        <f>Invoice!#REF!</f>
        <v>#REF!</v>
      </c>
      <c r="C122" s="77" t="e">
        <f>Invoice!#REF!</f>
        <v>#REF!</v>
      </c>
      <c r="D122" s="82" t="e">
        <f t="shared" si="2"/>
        <v>#REF!</v>
      </c>
      <c r="E122" s="82" t="e">
        <f t="shared" si="3"/>
        <v>#REF!</v>
      </c>
      <c r="F122" s="83" t="e">
        <f>Invoice!#REF!</f>
        <v>#REF!</v>
      </c>
      <c r="G122" s="84" t="e">
        <f t="shared" si="4"/>
        <v>#REF!</v>
      </c>
    </row>
    <row r="123" spans="1:7" s="81" customFormat="1">
      <c r="A123" s="97" t="e">
        <f>Invoice!#REF!</f>
        <v>#REF!</v>
      </c>
      <c r="B123" s="76" t="e">
        <f>Invoice!#REF!</f>
        <v>#REF!</v>
      </c>
      <c r="C123" s="77" t="e">
        <f>Invoice!#REF!</f>
        <v>#REF!</v>
      </c>
      <c r="D123" s="82" t="e">
        <f t="shared" si="2"/>
        <v>#REF!</v>
      </c>
      <c r="E123" s="82" t="e">
        <f t="shared" si="3"/>
        <v>#REF!</v>
      </c>
      <c r="F123" s="83" t="e">
        <f>Invoice!#REF!</f>
        <v>#REF!</v>
      </c>
      <c r="G123" s="84" t="e">
        <f t="shared" si="4"/>
        <v>#REF!</v>
      </c>
    </row>
    <row r="124" spans="1:7" s="81" customFormat="1">
      <c r="A124" s="97" t="e">
        <f>Invoice!#REF!</f>
        <v>#REF!</v>
      </c>
      <c r="B124" s="76" t="e">
        <f>Invoice!#REF!</f>
        <v>#REF!</v>
      </c>
      <c r="C124" s="77" t="e">
        <f>Invoice!#REF!</f>
        <v>#REF!</v>
      </c>
      <c r="D124" s="82" t="e">
        <f t="shared" si="2"/>
        <v>#REF!</v>
      </c>
      <c r="E124" s="82" t="e">
        <f t="shared" si="3"/>
        <v>#REF!</v>
      </c>
      <c r="F124" s="83" t="e">
        <f>Invoice!#REF!</f>
        <v>#REF!</v>
      </c>
      <c r="G124" s="84" t="e">
        <f t="shared" si="4"/>
        <v>#REF!</v>
      </c>
    </row>
    <row r="125" spans="1:7" s="81" customFormat="1">
      <c r="A125" s="97" t="e">
        <f>Invoice!#REF!</f>
        <v>#REF!</v>
      </c>
      <c r="B125" s="76" t="e">
        <f>Invoice!#REF!</f>
        <v>#REF!</v>
      </c>
      <c r="C125" s="77" t="e">
        <f>Invoice!#REF!</f>
        <v>#REF!</v>
      </c>
      <c r="D125" s="82" t="e">
        <f t="shared" si="2"/>
        <v>#REF!</v>
      </c>
      <c r="E125" s="82" t="e">
        <f t="shared" si="3"/>
        <v>#REF!</v>
      </c>
      <c r="F125" s="83" t="e">
        <f>Invoice!#REF!</f>
        <v>#REF!</v>
      </c>
      <c r="G125" s="84" t="e">
        <f t="shared" si="4"/>
        <v>#REF!</v>
      </c>
    </row>
    <row r="126" spans="1:7" s="81" customFormat="1">
      <c r="A126" s="97" t="e">
        <f>Invoice!#REF!</f>
        <v>#REF!</v>
      </c>
      <c r="B126" s="76" t="e">
        <f>Invoice!#REF!</f>
        <v>#REF!</v>
      </c>
      <c r="C126" s="77" t="e">
        <f>Invoice!#REF!</f>
        <v>#REF!</v>
      </c>
      <c r="D126" s="82" t="e">
        <f t="shared" si="2"/>
        <v>#REF!</v>
      </c>
      <c r="E126" s="82" t="e">
        <f t="shared" si="3"/>
        <v>#REF!</v>
      </c>
      <c r="F126" s="83" t="e">
        <f>Invoice!#REF!</f>
        <v>#REF!</v>
      </c>
      <c r="G126" s="84" t="e">
        <f t="shared" si="4"/>
        <v>#REF!</v>
      </c>
    </row>
    <row r="127" spans="1:7" s="81" customFormat="1">
      <c r="A127" s="97" t="e">
        <f>Invoice!#REF!</f>
        <v>#REF!</v>
      </c>
      <c r="B127" s="76" t="e">
        <f>Invoice!#REF!</f>
        <v>#REF!</v>
      </c>
      <c r="C127" s="77" t="e">
        <f>Invoice!#REF!</f>
        <v>#REF!</v>
      </c>
      <c r="D127" s="82" t="e">
        <f t="shared" si="2"/>
        <v>#REF!</v>
      </c>
      <c r="E127" s="82" t="e">
        <f t="shared" si="3"/>
        <v>#REF!</v>
      </c>
      <c r="F127" s="83" t="e">
        <f>Invoice!#REF!</f>
        <v>#REF!</v>
      </c>
      <c r="G127" s="84" t="e">
        <f t="shared" si="4"/>
        <v>#REF!</v>
      </c>
    </row>
    <row r="128" spans="1:7" s="81" customFormat="1">
      <c r="A128" s="97" t="e">
        <f>Invoice!#REF!</f>
        <v>#REF!</v>
      </c>
      <c r="B128" s="76" t="e">
        <f>Invoice!#REF!</f>
        <v>#REF!</v>
      </c>
      <c r="C128" s="77" t="e">
        <f>Invoice!#REF!</f>
        <v>#REF!</v>
      </c>
      <c r="D128" s="82" t="e">
        <f t="shared" ref="D128:D191" si="5">F128/$D$14</f>
        <v>#REF!</v>
      </c>
      <c r="E128" s="82" t="e">
        <f t="shared" ref="E128:E191" si="6">G128/$D$14</f>
        <v>#REF!</v>
      </c>
      <c r="F128" s="83" t="e">
        <f>Invoice!#REF!</f>
        <v>#REF!</v>
      </c>
      <c r="G128" s="84" t="e">
        <f t="shared" ref="G128:G191" si="7">C128*F128</f>
        <v>#REF!</v>
      </c>
    </row>
    <row r="129" spans="1:7" s="81" customFormat="1" ht="24">
      <c r="A129" s="97" t="str">
        <f>Invoice!F83</f>
        <v>4mm multi-crystal ferido glued balls with resin cover and 14g (1.6mm) threading (sold per pcs)</v>
      </c>
      <c r="B129" s="76" t="str">
        <f>Invoice!C83</f>
        <v>MFR4</v>
      </c>
      <c r="C129" s="77">
        <f>Invoice!B83</f>
        <v>80</v>
      </c>
      <c r="D129" s="82">
        <f t="shared" si="5"/>
        <v>1.1623555310952118</v>
      </c>
      <c r="E129" s="82">
        <f t="shared" si="6"/>
        <v>92.98844248761695</v>
      </c>
      <c r="F129" s="83">
        <f>Invoice!G83</f>
        <v>42.24</v>
      </c>
      <c r="G129" s="84">
        <f t="shared" si="7"/>
        <v>3379.2000000000003</v>
      </c>
    </row>
    <row r="130" spans="1:7" s="81" customFormat="1">
      <c r="A130" s="97" t="e">
        <f>Invoice!#REF!</f>
        <v>#REF!</v>
      </c>
      <c r="B130" s="76" t="e">
        <f>Invoice!#REF!</f>
        <v>#REF!</v>
      </c>
      <c r="C130" s="77" t="e">
        <f>Invoice!#REF!</f>
        <v>#REF!</v>
      </c>
      <c r="D130" s="82" t="e">
        <f t="shared" si="5"/>
        <v>#REF!</v>
      </c>
      <c r="E130" s="82" t="e">
        <f t="shared" si="6"/>
        <v>#REF!</v>
      </c>
      <c r="F130" s="83" t="e">
        <f>Invoice!#REF!</f>
        <v>#REF!</v>
      </c>
      <c r="G130" s="84" t="e">
        <f t="shared" si="7"/>
        <v>#REF!</v>
      </c>
    </row>
    <row r="131" spans="1:7" s="81" customFormat="1">
      <c r="A131" s="97" t="e">
        <f>Invoice!#REF!</f>
        <v>#REF!</v>
      </c>
      <c r="B131" s="76" t="e">
        <f>Invoice!#REF!</f>
        <v>#REF!</v>
      </c>
      <c r="C131" s="77" t="e">
        <f>Invoice!#REF!</f>
        <v>#REF!</v>
      </c>
      <c r="D131" s="82" t="e">
        <f t="shared" si="5"/>
        <v>#REF!</v>
      </c>
      <c r="E131" s="82" t="e">
        <f t="shared" si="6"/>
        <v>#REF!</v>
      </c>
      <c r="F131" s="83" t="e">
        <f>Invoice!#REF!</f>
        <v>#REF!</v>
      </c>
      <c r="G131" s="84" t="e">
        <f t="shared" si="7"/>
        <v>#REF!</v>
      </c>
    </row>
    <row r="132" spans="1:7" s="81" customFormat="1">
      <c r="A132" s="97" t="e">
        <f>Invoice!#REF!</f>
        <v>#REF!</v>
      </c>
      <c r="B132" s="76" t="e">
        <f>Invoice!#REF!</f>
        <v>#REF!</v>
      </c>
      <c r="C132" s="77" t="e">
        <f>Invoice!#REF!</f>
        <v>#REF!</v>
      </c>
      <c r="D132" s="82" t="e">
        <f t="shared" si="5"/>
        <v>#REF!</v>
      </c>
      <c r="E132" s="82" t="e">
        <f t="shared" si="6"/>
        <v>#REF!</v>
      </c>
      <c r="F132" s="83" t="e">
        <f>Invoice!#REF!</f>
        <v>#REF!</v>
      </c>
      <c r="G132" s="84" t="e">
        <f t="shared" si="7"/>
        <v>#REF!</v>
      </c>
    </row>
    <row r="133" spans="1:7" s="81" customFormat="1">
      <c r="A133" s="97" t="e">
        <f>Invoice!#REF!</f>
        <v>#REF!</v>
      </c>
      <c r="B133" s="76" t="e">
        <f>Invoice!#REF!</f>
        <v>#REF!</v>
      </c>
      <c r="C133" s="77" t="e">
        <f>Invoice!#REF!</f>
        <v>#REF!</v>
      </c>
      <c r="D133" s="82" t="e">
        <f t="shared" si="5"/>
        <v>#REF!</v>
      </c>
      <c r="E133" s="82" t="e">
        <f t="shared" si="6"/>
        <v>#REF!</v>
      </c>
      <c r="F133" s="83" t="e">
        <f>Invoice!#REF!</f>
        <v>#REF!</v>
      </c>
      <c r="G133" s="84" t="e">
        <f t="shared" si="7"/>
        <v>#REF!</v>
      </c>
    </row>
    <row r="134" spans="1:7" s="81" customFormat="1">
      <c r="A134" s="97" t="e">
        <f>Invoice!#REF!</f>
        <v>#REF!</v>
      </c>
      <c r="B134" s="76" t="e">
        <f>Invoice!#REF!</f>
        <v>#REF!</v>
      </c>
      <c r="C134" s="77" t="e">
        <f>Invoice!#REF!</f>
        <v>#REF!</v>
      </c>
      <c r="D134" s="82" t="e">
        <f t="shared" si="5"/>
        <v>#REF!</v>
      </c>
      <c r="E134" s="82" t="e">
        <f t="shared" si="6"/>
        <v>#REF!</v>
      </c>
      <c r="F134" s="83" t="e">
        <f>Invoice!#REF!</f>
        <v>#REF!</v>
      </c>
      <c r="G134" s="84" t="e">
        <f t="shared" si="7"/>
        <v>#REF!</v>
      </c>
    </row>
    <row r="135" spans="1:7" s="81" customFormat="1">
      <c r="A135" s="97" t="e">
        <f>Invoice!#REF!</f>
        <v>#REF!</v>
      </c>
      <c r="B135" s="76" t="e">
        <f>Invoice!#REF!</f>
        <v>#REF!</v>
      </c>
      <c r="C135" s="77" t="e">
        <f>Invoice!#REF!</f>
        <v>#REF!</v>
      </c>
      <c r="D135" s="82" t="e">
        <f t="shared" si="5"/>
        <v>#REF!</v>
      </c>
      <c r="E135" s="82" t="e">
        <f t="shared" si="6"/>
        <v>#REF!</v>
      </c>
      <c r="F135" s="83" t="e">
        <f>Invoice!#REF!</f>
        <v>#REF!</v>
      </c>
      <c r="G135" s="84" t="e">
        <f t="shared" si="7"/>
        <v>#REF!</v>
      </c>
    </row>
    <row r="136" spans="1:7" s="81" customFormat="1">
      <c r="A136" s="97" t="e">
        <f>Invoice!#REF!</f>
        <v>#REF!</v>
      </c>
      <c r="B136" s="76" t="e">
        <f>Invoice!#REF!</f>
        <v>#REF!</v>
      </c>
      <c r="C136" s="77" t="e">
        <f>Invoice!#REF!</f>
        <v>#REF!</v>
      </c>
      <c r="D136" s="82" t="e">
        <f t="shared" si="5"/>
        <v>#REF!</v>
      </c>
      <c r="E136" s="82" t="e">
        <f t="shared" si="6"/>
        <v>#REF!</v>
      </c>
      <c r="F136" s="83" t="e">
        <f>Invoice!#REF!</f>
        <v>#REF!</v>
      </c>
      <c r="G136" s="84" t="e">
        <f t="shared" si="7"/>
        <v>#REF!</v>
      </c>
    </row>
    <row r="137" spans="1:7" s="81" customFormat="1">
      <c r="A137" s="97" t="e">
        <f>Invoice!#REF!</f>
        <v>#REF!</v>
      </c>
      <c r="B137" s="76" t="e">
        <f>Invoice!#REF!</f>
        <v>#REF!</v>
      </c>
      <c r="C137" s="77" t="e">
        <f>Invoice!#REF!</f>
        <v>#REF!</v>
      </c>
      <c r="D137" s="82" t="e">
        <f t="shared" si="5"/>
        <v>#REF!</v>
      </c>
      <c r="E137" s="82" t="e">
        <f t="shared" si="6"/>
        <v>#REF!</v>
      </c>
      <c r="F137" s="83" t="e">
        <f>Invoice!#REF!</f>
        <v>#REF!</v>
      </c>
      <c r="G137" s="84" t="e">
        <f t="shared" si="7"/>
        <v>#REF!</v>
      </c>
    </row>
    <row r="138" spans="1:7" s="81" customFormat="1">
      <c r="A138" s="97" t="e">
        <f>Invoice!#REF!</f>
        <v>#REF!</v>
      </c>
      <c r="B138" s="76" t="e">
        <f>Invoice!#REF!</f>
        <v>#REF!</v>
      </c>
      <c r="C138" s="77" t="e">
        <f>Invoice!#REF!</f>
        <v>#REF!</v>
      </c>
      <c r="D138" s="82" t="e">
        <f t="shared" si="5"/>
        <v>#REF!</v>
      </c>
      <c r="E138" s="82" t="e">
        <f t="shared" si="6"/>
        <v>#REF!</v>
      </c>
      <c r="F138" s="83" t="e">
        <f>Invoice!#REF!</f>
        <v>#REF!</v>
      </c>
      <c r="G138" s="84" t="e">
        <f t="shared" si="7"/>
        <v>#REF!</v>
      </c>
    </row>
    <row r="139" spans="1:7" s="81" customFormat="1" ht="24">
      <c r="A139" s="97" t="str">
        <f>Invoice!F84</f>
        <v>4mm multi-crystal ferido glued balls with resin cover and 14g (1.6mm) threading (sold per pcs)</v>
      </c>
      <c r="B139" s="76" t="str">
        <f>Invoice!C84</f>
        <v>MFR4</v>
      </c>
      <c r="C139" s="77">
        <f>Invoice!B84</f>
        <v>10</v>
      </c>
      <c r="D139" s="82">
        <f t="shared" si="5"/>
        <v>1.1623555310952118</v>
      </c>
      <c r="E139" s="82">
        <f t="shared" si="6"/>
        <v>11.623555310952119</v>
      </c>
      <c r="F139" s="83">
        <f>Invoice!G84</f>
        <v>42.24</v>
      </c>
      <c r="G139" s="84">
        <f t="shared" si="7"/>
        <v>422.40000000000003</v>
      </c>
    </row>
    <row r="140" spans="1:7" s="81" customFormat="1" ht="24">
      <c r="A140" s="97" t="str">
        <f>Invoice!F85</f>
        <v>5mm multi-crystal ferido glued balls with resin cover and 14g (1.6mm) threading (sold per pcs)</v>
      </c>
      <c r="B140" s="76" t="str">
        <f>Invoice!C85</f>
        <v>MFR5</v>
      </c>
      <c r="C140" s="77">
        <f>Invoice!B85</f>
        <v>10</v>
      </c>
      <c r="D140" s="82">
        <f t="shared" si="5"/>
        <v>1.1623555310952118</v>
      </c>
      <c r="E140" s="82">
        <f t="shared" si="6"/>
        <v>11.623555310952119</v>
      </c>
      <c r="F140" s="83">
        <f>Invoice!G85</f>
        <v>42.24</v>
      </c>
      <c r="G140" s="84">
        <f t="shared" si="7"/>
        <v>422.40000000000003</v>
      </c>
    </row>
    <row r="141" spans="1:7" s="81" customFormat="1">
      <c r="A141" s="97" t="e">
        <f>Invoice!#REF!</f>
        <v>#REF!</v>
      </c>
      <c r="B141" s="76" t="e">
        <f>Invoice!#REF!</f>
        <v>#REF!</v>
      </c>
      <c r="C141" s="77" t="e">
        <f>Invoice!#REF!</f>
        <v>#REF!</v>
      </c>
      <c r="D141" s="82" t="e">
        <f t="shared" si="5"/>
        <v>#REF!</v>
      </c>
      <c r="E141" s="82" t="e">
        <f t="shared" si="6"/>
        <v>#REF!</v>
      </c>
      <c r="F141" s="83" t="e">
        <f>Invoice!#REF!</f>
        <v>#REF!</v>
      </c>
      <c r="G141" s="84" t="e">
        <f t="shared" si="7"/>
        <v>#REF!</v>
      </c>
    </row>
    <row r="142" spans="1:7" s="81" customFormat="1" ht="24">
      <c r="A142" s="97" t="str">
        <f>Invoice!F86</f>
        <v>5mm multi-crystal ferido glued balls with resin cover and 14g (1.6mm) threading (sold per pcs)</v>
      </c>
      <c r="B142" s="76" t="str">
        <f>Invoice!C86</f>
        <v>MFR5</v>
      </c>
      <c r="C142" s="77">
        <f>Invoice!B86</f>
        <v>10</v>
      </c>
      <c r="D142" s="82">
        <f t="shared" si="5"/>
        <v>1.1623555310952118</v>
      </c>
      <c r="E142" s="82">
        <f t="shared" si="6"/>
        <v>11.623555310952119</v>
      </c>
      <c r="F142" s="83">
        <f>Invoice!G86</f>
        <v>42.24</v>
      </c>
      <c r="G142" s="84">
        <f t="shared" si="7"/>
        <v>422.40000000000003</v>
      </c>
    </row>
    <row r="143" spans="1:7" s="81" customFormat="1">
      <c r="A143" s="97" t="e">
        <f>Invoice!#REF!</f>
        <v>#REF!</v>
      </c>
      <c r="B143" s="76" t="e">
        <f>Invoice!#REF!</f>
        <v>#REF!</v>
      </c>
      <c r="C143" s="77" t="e">
        <f>Invoice!#REF!</f>
        <v>#REF!</v>
      </c>
      <c r="D143" s="82" t="e">
        <f t="shared" si="5"/>
        <v>#REF!</v>
      </c>
      <c r="E143" s="82" t="e">
        <f t="shared" si="6"/>
        <v>#REF!</v>
      </c>
      <c r="F143" s="83" t="e">
        <f>Invoice!#REF!</f>
        <v>#REF!</v>
      </c>
      <c r="G143" s="84" t="e">
        <f t="shared" si="7"/>
        <v>#REF!</v>
      </c>
    </row>
    <row r="144" spans="1:7" s="81" customFormat="1">
      <c r="A144" s="97" t="e">
        <f>Invoice!#REF!</f>
        <v>#REF!</v>
      </c>
      <c r="B144" s="76" t="e">
        <f>Invoice!#REF!</f>
        <v>#REF!</v>
      </c>
      <c r="C144" s="77" t="e">
        <f>Invoice!#REF!</f>
        <v>#REF!</v>
      </c>
      <c r="D144" s="82" t="e">
        <f t="shared" si="5"/>
        <v>#REF!</v>
      </c>
      <c r="E144" s="82" t="e">
        <f t="shared" si="6"/>
        <v>#REF!</v>
      </c>
      <c r="F144" s="83" t="e">
        <f>Invoice!#REF!</f>
        <v>#REF!</v>
      </c>
      <c r="G144" s="84" t="e">
        <f t="shared" si="7"/>
        <v>#REF!</v>
      </c>
    </row>
    <row r="145" spans="1:7" s="81" customFormat="1" ht="24">
      <c r="A145" s="97" t="str">
        <f>Invoice!F87</f>
        <v>5mm multi-crystal ferido glued balls with resin cover and 14g (1.6mm) threading (sold per pcs)</v>
      </c>
      <c r="B145" s="76" t="str">
        <f>Invoice!C87</f>
        <v>MFR5</v>
      </c>
      <c r="C145" s="77">
        <f>Invoice!B87</f>
        <v>30</v>
      </c>
      <c r="D145" s="82">
        <f t="shared" si="5"/>
        <v>1.1623555310952118</v>
      </c>
      <c r="E145" s="82">
        <f t="shared" si="6"/>
        <v>34.870665932856355</v>
      </c>
      <c r="F145" s="83">
        <f>Invoice!G87</f>
        <v>42.24</v>
      </c>
      <c r="G145" s="84">
        <f t="shared" si="7"/>
        <v>1267.2</v>
      </c>
    </row>
    <row r="146" spans="1:7" s="81" customFormat="1">
      <c r="A146" s="97" t="e">
        <f>Invoice!#REF!</f>
        <v>#REF!</v>
      </c>
      <c r="B146" s="76" t="e">
        <f>Invoice!#REF!</f>
        <v>#REF!</v>
      </c>
      <c r="C146" s="77" t="e">
        <f>Invoice!#REF!</f>
        <v>#REF!</v>
      </c>
      <c r="D146" s="82" t="e">
        <f t="shared" si="5"/>
        <v>#REF!</v>
      </c>
      <c r="E146" s="82" t="e">
        <f t="shared" si="6"/>
        <v>#REF!</v>
      </c>
      <c r="F146" s="83" t="e">
        <f>Invoice!#REF!</f>
        <v>#REF!</v>
      </c>
      <c r="G146" s="84" t="e">
        <f t="shared" si="7"/>
        <v>#REF!</v>
      </c>
    </row>
    <row r="147" spans="1:7" s="81" customFormat="1">
      <c r="A147" s="97" t="e">
        <f>Invoice!#REF!</f>
        <v>#REF!</v>
      </c>
      <c r="B147" s="76" t="e">
        <f>Invoice!#REF!</f>
        <v>#REF!</v>
      </c>
      <c r="C147" s="77" t="e">
        <f>Invoice!#REF!</f>
        <v>#REF!</v>
      </c>
      <c r="D147" s="82" t="e">
        <f t="shared" si="5"/>
        <v>#REF!</v>
      </c>
      <c r="E147" s="82" t="e">
        <f t="shared" si="6"/>
        <v>#REF!</v>
      </c>
      <c r="F147" s="83" t="e">
        <f>Invoice!#REF!</f>
        <v>#REF!</v>
      </c>
      <c r="G147" s="84" t="e">
        <f t="shared" si="7"/>
        <v>#REF!</v>
      </c>
    </row>
    <row r="148" spans="1:7" s="81" customFormat="1">
      <c r="A148" s="97" t="e">
        <f>Invoice!#REF!</f>
        <v>#REF!</v>
      </c>
      <c r="B148" s="76" t="e">
        <f>Invoice!#REF!</f>
        <v>#REF!</v>
      </c>
      <c r="C148" s="77" t="e">
        <f>Invoice!#REF!</f>
        <v>#REF!</v>
      </c>
      <c r="D148" s="82" t="e">
        <f t="shared" si="5"/>
        <v>#REF!</v>
      </c>
      <c r="E148" s="82" t="e">
        <f t="shared" si="6"/>
        <v>#REF!</v>
      </c>
      <c r="F148" s="83" t="e">
        <f>Invoice!#REF!</f>
        <v>#REF!</v>
      </c>
      <c r="G148" s="84" t="e">
        <f t="shared" si="7"/>
        <v>#REF!</v>
      </c>
    </row>
    <row r="149" spans="1:7" s="81" customFormat="1">
      <c r="A149" s="97" t="e">
        <f>Invoice!#REF!</f>
        <v>#REF!</v>
      </c>
      <c r="B149" s="76" t="e">
        <f>Invoice!#REF!</f>
        <v>#REF!</v>
      </c>
      <c r="C149" s="77" t="e">
        <f>Invoice!#REF!</f>
        <v>#REF!</v>
      </c>
      <c r="D149" s="82" t="e">
        <f t="shared" si="5"/>
        <v>#REF!</v>
      </c>
      <c r="E149" s="82" t="e">
        <f t="shared" si="6"/>
        <v>#REF!</v>
      </c>
      <c r="F149" s="83" t="e">
        <f>Invoice!#REF!</f>
        <v>#REF!</v>
      </c>
      <c r="G149" s="84" t="e">
        <f t="shared" si="7"/>
        <v>#REF!</v>
      </c>
    </row>
    <row r="150" spans="1:7" s="81" customFormat="1">
      <c r="A150" s="97" t="e">
        <f>Invoice!#REF!</f>
        <v>#REF!</v>
      </c>
      <c r="B150" s="76" t="e">
        <f>Invoice!#REF!</f>
        <v>#REF!</v>
      </c>
      <c r="C150" s="77" t="e">
        <f>Invoice!#REF!</f>
        <v>#REF!</v>
      </c>
      <c r="D150" s="82" t="e">
        <f t="shared" si="5"/>
        <v>#REF!</v>
      </c>
      <c r="E150" s="82" t="e">
        <f t="shared" si="6"/>
        <v>#REF!</v>
      </c>
      <c r="F150" s="83" t="e">
        <f>Invoice!#REF!</f>
        <v>#REF!</v>
      </c>
      <c r="G150" s="84" t="e">
        <f t="shared" si="7"/>
        <v>#REF!</v>
      </c>
    </row>
    <row r="151" spans="1:7" s="81" customFormat="1" ht="24">
      <c r="A151" s="97" t="str">
        <f>Invoice!F88</f>
        <v>5mm multi-crystal ferido glued balls with resin cover and 14g (1.6mm) threading (sold per pcs)</v>
      </c>
      <c r="B151" s="76" t="str">
        <f>Invoice!C88</f>
        <v>MFR5</v>
      </c>
      <c r="C151" s="77">
        <f>Invoice!B88</f>
        <v>10</v>
      </c>
      <c r="D151" s="82">
        <f t="shared" si="5"/>
        <v>1.1623555310952118</v>
      </c>
      <c r="E151" s="82">
        <f t="shared" si="6"/>
        <v>11.623555310952119</v>
      </c>
      <c r="F151" s="83">
        <f>Invoice!G88</f>
        <v>42.24</v>
      </c>
      <c r="G151" s="84">
        <f t="shared" si="7"/>
        <v>422.40000000000003</v>
      </c>
    </row>
    <row r="152" spans="1:7" s="81" customFormat="1">
      <c r="A152" s="97" t="e">
        <f>Invoice!#REF!</f>
        <v>#REF!</v>
      </c>
      <c r="B152" s="76" t="e">
        <f>Invoice!#REF!</f>
        <v>#REF!</v>
      </c>
      <c r="C152" s="77" t="e">
        <f>Invoice!#REF!</f>
        <v>#REF!</v>
      </c>
      <c r="D152" s="82" t="e">
        <f t="shared" si="5"/>
        <v>#REF!</v>
      </c>
      <c r="E152" s="82" t="e">
        <f t="shared" si="6"/>
        <v>#REF!</v>
      </c>
      <c r="F152" s="83" t="e">
        <f>Invoice!#REF!</f>
        <v>#REF!</v>
      </c>
      <c r="G152" s="84" t="e">
        <f t="shared" si="7"/>
        <v>#REF!</v>
      </c>
    </row>
    <row r="153" spans="1:7" s="81" customFormat="1">
      <c r="A153" s="97" t="e">
        <f>Invoice!#REF!</f>
        <v>#REF!</v>
      </c>
      <c r="B153" s="76" t="e">
        <f>Invoice!#REF!</f>
        <v>#REF!</v>
      </c>
      <c r="C153" s="77" t="e">
        <f>Invoice!#REF!</f>
        <v>#REF!</v>
      </c>
      <c r="D153" s="82" t="e">
        <f t="shared" si="5"/>
        <v>#REF!</v>
      </c>
      <c r="E153" s="82" t="e">
        <f t="shared" si="6"/>
        <v>#REF!</v>
      </c>
      <c r="F153" s="83" t="e">
        <f>Invoice!#REF!</f>
        <v>#REF!</v>
      </c>
      <c r="G153" s="84" t="e">
        <f t="shared" si="7"/>
        <v>#REF!</v>
      </c>
    </row>
    <row r="154" spans="1:7" s="81" customFormat="1">
      <c r="A154" s="97" t="e">
        <f>Invoice!#REF!</f>
        <v>#REF!</v>
      </c>
      <c r="B154" s="76" t="e">
        <f>Invoice!#REF!</f>
        <v>#REF!</v>
      </c>
      <c r="C154" s="77" t="e">
        <f>Invoice!#REF!</f>
        <v>#REF!</v>
      </c>
      <c r="D154" s="82" t="e">
        <f t="shared" si="5"/>
        <v>#REF!</v>
      </c>
      <c r="E154" s="82" t="e">
        <f t="shared" si="6"/>
        <v>#REF!</v>
      </c>
      <c r="F154" s="83" t="e">
        <f>Invoice!#REF!</f>
        <v>#REF!</v>
      </c>
      <c r="G154" s="84" t="e">
        <f t="shared" si="7"/>
        <v>#REF!</v>
      </c>
    </row>
    <row r="155" spans="1:7" s="81" customFormat="1" ht="24">
      <c r="A155" s="97" t="str">
        <f>Invoice!F89</f>
        <v>5mm multi-crystal ferido glued balls with resin cover and 14g (1.6mm) threading (sold per pcs)</v>
      </c>
      <c r="B155" s="76" t="str">
        <f>Invoice!C89</f>
        <v>MFR5</v>
      </c>
      <c r="C155" s="77">
        <f>Invoice!B89</f>
        <v>10</v>
      </c>
      <c r="D155" s="82">
        <f t="shared" si="5"/>
        <v>1.1623555310952118</v>
      </c>
      <c r="E155" s="82">
        <f t="shared" si="6"/>
        <v>11.623555310952119</v>
      </c>
      <c r="F155" s="83">
        <f>Invoice!G89</f>
        <v>42.24</v>
      </c>
      <c r="G155" s="84">
        <f t="shared" si="7"/>
        <v>422.40000000000003</v>
      </c>
    </row>
    <row r="156" spans="1:7" s="81" customFormat="1" ht="24">
      <c r="A156" s="97" t="str">
        <f>Invoice!F90</f>
        <v>5mm multi-crystal ferido glued balls with resin cover and 14g (1.6mm) threading (sold per pcs)</v>
      </c>
      <c r="B156" s="76" t="str">
        <f>Invoice!C90</f>
        <v>MFR5</v>
      </c>
      <c r="C156" s="77">
        <f>Invoice!B90</f>
        <v>10</v>
      </c>
      <c r="D156" s="82">
        <f t="shared" si="5"/>
        <v>1.1623555310952118</v>
      </c>
      <c r="E156" s="82">
        <f t="shared" si="6"/>
        <v>11.623555310952119</v>
      </c>
      <c r="F156" s="83">
        <f>Invoice!G90</f>
        <v>42.24</v>
      </c>
      <c r="G156" s="84">
        <f t="shared" si="7"/>
        <v>422.40000000000003</v>
      </c>
    </row>
    <row r="157" spans="1:7" s="81" customFormat="1" ht="24">
      <c r="A157" s="97" t="str">
        <f>Invoice!F91</f>
        <v>5mm multi-crystal ferido glued balls with resin cover and 14g (1.6mm) threading (sold per pcs)</v>
      </c>
      <c r="B157" s="76" t="str">
        <f>Invoice!C91</f>
        <v>MFR5</v>
      </c>
      <c r="C157" s="77">
        <f>Invoice!B91</f>
        <v>40</v>
      </c>
      <c r="D157" s="82">
        <f t="shared" si="5"/>
        <v>1.1623555310952118</v>
      </c>
      <c r="E157" s="82">
        <f t="shared" si="6"/>
        <v>46.494221243808475</v>
      </c>
      <c r="F157" s="83">
        <f>Invoice!G91</f>
        <v>42.24</v>
      </c>
      <c r="G157" s="84">
        <f t="shared" si="7"/>
        <v>1689.6000000000001</v>
      </c>
    </row>
    <row r="158" spans="1:7" s="81" customFormat="1">
      <c r="A158" s="97" t="e">
        <f>Invoice!#REF!</f>
        <v>#REF!</v>
      </c>
      <c r="B158" s="76" t="e">
        <f>Invoice!#REF!</f>
        <v>#REF!</v>
      </c>
      <c r="C158" s="77" t="e">
        <f>Invoice!#REF!</f>
        <v>#REF!</v>
      </c>
      <c r="D158" s="82" t="e">
        <f t="shared" si="5"/>
        <v>#REF!</v>
      </c>
      <c r="E158" s="82" t="e">
        <f t="shared" si="6"/>
        <v>#REF!</v>
      </c>
      <c r="F158" s="83" t="e">
        <f>Invoice!#REF!</f>
        <v>#REF!</v>
      </c>
      <c r="G158" s="84" t="e">
        <f t="shared" si="7"/>
        <v>#REF!</v>
      </c>
    </row>
    <row r="159" spans="1:7" s="81" customFormat="1">
      <c r="A159" s="97" t="e">
        <f>Invoice!#REF!</f>
        <v>#REF!</v>
      </c>
      <c r="B159" s="76" t="e">
        <f>Invoice!#REF!</f>
        <v>#REF!</v>
      </c>
      <c r="C159" s="77" t="e">
        <f>Invoice!#REF!</f>
        <v>#REF!</v>
      </c>
      <c r="D159" s="82" t="e">
        <f t="shared" si="5"/>
        <v>#REF!</v>
      </c>
      <c r="E159" s="82" t="e">
        <f t="shared" si="6"/>
        <v>#REF!</v>
      </c>
      <c r="F159" s="83" t="e">
        <f>Invoice!#REF!</f>
        <v>#REF!</v>
      </c>
      <c r="G159" s="84" t="e">
        <f t="shared" si="7"/>
        <v>#REF!</v>
      </c>
    </row>
    <row r="160" spans="1:7" s="81" customFormat="1">
      <c r="A160" s="97" t="e">
        <f>Invoice!#REF!</f>
        <v>#REF!</v>
      </c>
      <c r="B160" s="76" t="e">
        <f>Invoice!#REF!</f>
        <v>#REF!</v>
      </c>
      <c r="C160" s="77" t="e">
        <f>Invoice!#REF!</f>
        <v>#REF!</v>
      </c>
      <c r="D160" s="82" t="e">
        <f t="shared" si="5"/>
        <v>#REF!</v>
      </c>
      <c r="E160" s="82" t="e">
        <f t="shared" si="6"/>
        <v>#REF!</v>
      </c>
      <c r="F160" s="83" t="e">
        <f>Invoice!#REF!</f>
        <v>#REF!</v>
      </c>
      <c r="G160" s="84" t="e">
        <f t="shared" si="7"/>
        <v>#REF!</v>
      </c>
    </row>
    <row r="161" spans="1:7" s="81" customFormat="1">
      <c r="A161" s="97" t="e">
        <f>Invoice!#REF!</f>
        <v>#REF!</v>
      </c>
      <c r="B161" s="76" t="e">
        <f>Invoice!#REF!</f>
        <v>#REF!</v>
      </c>
      <c r="C161" s="77" t="e">
        <f>Invoice!#REF!</f>
        <v>#REF!</v>
      </c>
      <c r="D161" s="82" t="e">
        <f t="shared" si="5"/>
        <v>#REF!</v>
      </c>
      <c r="E161" s="82" t="e">
        <f t="shared" si="6"/>
        <v>#REF!</v>
      </c>
      <c r="F161" s="83" t="e">
        <f>Invoice!#REF!</f>
        <v>#REF!</v>
      </c>
      <c r="G161" s="84" t="e">
        <f t="shared" si="7"/>
        <v>#REF!</v>
      </c>
    </row>
    <row r="162" spans="1:7" s="81" customFormat="1">
      <c r="A162" s="97" t="e">
        <f>Invoice!#REF!</f>
        <v>#REF!</v>
      </c>
      <c r="B162" s="76" t="e">
        <f>Invoice!#REF!</f>
        <v>#REF!</v>
      </c>
      <c r="C162" s="77" t="e">
        <f>Invoice!#REF!</f>
        <v>#REF!</v>
      </c>
      <c r="D162" s="82" t="e">
        <f t="shared" si="5"/>
        <v>#REF!</v>
      </c>
      <c r="E162" s="82" t="e">
        <f t="shared" si="6"/>
        <v>#REF!</v>
      </c>
      <c r="F162" s="83" t="e">
        <f>Invoice!#REF!</f>
        <v>#REF!</v>
      </c>
      <c r="G162" s="84" t="e">
        <f t="shared" si="7"/>
        <v>#REF!</v>
      </c>
    </row>
    <row r="163" spans="1:7" s="81" customFormat="1">
      <c r="A163" s="97" t="e">
        <f>Invoice!#REF!</f>
        <v>#REF!</v>
      </c>
      <c r="B163" s="76" t="e">
        <f>Invoice!#REF!</f>
        <v>#REF!</v>
      </c>
      <c r="C163" s="77" t="e">
        <f>Invoice!#REF!</f>
        <v>#REF!</v>
      </c>
      <c r="D163" s="82" t="e">
        <f t="shared" si="5"/>
        <v>#REF!</v>
      </c>
      <c r="E163" s="82" t="e">
        <f t="shared" si="6"/>
        <v>#REF!</v>
      </c>
      <c r="F163" s="83" t="e">
        <f>Invoice!#REF!</f>
        <v>#REF!</v>
      </c>
      <c r="G163" s="84" t="e">
        <f t="shared" si="7"/>
        <v>#REF!</v>
      </c>
    </row>
    <row r="164" spans="1:7" s="81" customFormat="1">
      <c r="A164" s="97" t="e">
        <f>Invoice!#REF!</f>
        <v>#REF!</v>
      </c>
      <c r="B164" s="76" t="e">
        <f>Invoice!#REF!</f>
        <v>#REF!</v>
      </c>
      <c r="C164" s="77" t="e">
        <f>Invoice!#REF!</f>
        <v>#REF!</v>
      </c>
      <c r="D164" s="82" t="e">
        <f t="shared" si="5"/>
        <v>#REF!</v>
      </c>
      <c r="E164" s="82" t="e">
        <f t="shared" si="6"/>
        <v>#REF!</v>
      </c>
      <c r="F164" s="83" t="e">
        <f>Invoice!#REF!</f>
        <v>#REF!</v>
      </c>
      <c r="G164" s="84" t="e">
        <f t="shared" si="7"/>
        <v>#REF!</v>
      </c>
    </row>
    <row r="165" spans="1:7" s="81" customFormat="1">
      <c r="A165" s="97" t="e">
        <f>Invoice!#REF!</f>
        <v>#REF!</v>
      </c>
      <c r="B165" s="76" t="e">
        <f>Invoice!#REF!</f>
        <v>#REF!</v>
      </c>
      <c r="C165" s="77" t="e">
        <f>Invoice!#REF!</f>
        <v>#REF!</v>
      </c>
      <c r="D165" s="82" t="e">
        <f t="shared" si="5"/>
        <v>#REF!</v>
      </c>
      <c r="E165" s="82" t="e">
        <f t="shared" si="6"/>
        <v>#REF!</v>
      </c>
      <c r="F165" s="83" t="e">
        <f>Invoice!#REF!</f>
        <v>#REF!</v>
      </c>
      <c r="G165" s="84" t="e">
        <f t="shared" si="7"/>
        <v>#REF!</v>
      </c>
    </row>
    <row r="166" spans="1:7" s="81" customFormat="1">
      <c r="A166" s="97" t="e">
        <f>Invoice!#REF!</f>
        <v>#REF!</v>
      </c>
      <c r="B166" s="76" t="e">
        <f>Invoice!#REF!</f>
        <v>#REF!</v>
      </c>
      <c r="C166" s="77" t="e">
        <f>Invoice!#REF!</f>
        <v>#REF!</v>
      </c>
      <c r="D166" s="82" t="e">
        <f t="shared" si="5"/>
        <v>#REF!</v>
      </c>
      <c r="E166" s="82" t="e">
        <f t="shared" si="6"/>
        <v>#REF!</v>
      </c>
      <c r="F166" s="83" t="e">
        <f>Invoice!#REF!</f>
        <v>#REF!</v>
      </c>
      <c r="G166" s="84" t="e">
        <f t="shared" si="7"/>
        <v>#REF!</v>
      </c>
    </row>
    <row r="167" spans="1:7" s="81" customFormat="1" ht="24">
      <c r="A167" s="97" t="str">
        <f>Invoice!F92</f>
        <v>5mm multi-crystal ferido glued balls with resin cover and 14g (1.6mm) threading (sold per pcs)</v>
      </c>
      <c r="B167" s="76" t="str">
        <f>Invoice!C92</f>
        <v>MFR5</v>
      </c>
      <c r="C167" s="77">
        <f>Invoice!B92</f>
        <v>20</v>
      </c>
      <c r="D167" s="82">
        <f t="shared" si="5"/>
        <v>1.1623555310952118</v>
      </c>
      <c r="E167" s="82">
        <f t="shared" si="6"/>
        <v>23.247110621904238</v>
      </c>
      <c r="F167" s="83">
        <f>Invoice!G92</f>
        <v>42.24</v>
      </c>
      <c r="G167" s="84">
        <f t="shared" si="7"/>
        <v>844.80000000000007</v>
      </c>
    </row>
    <row r="168" spans="1:7" s="81" customFormat="1" ht="24">
      <c r="A168" s="97" t="str">
        <f>Invoice!F93</f>
        <v>6mm multi-crystal ferido glued balls with resin cover and 14g (1.6mm) threading (sold per pcs)</v>
      </c>
      <c r="B168" s="76" t="str">
        <f>Invoice!C93</f>
        <v>MFR6</v>
      </c>
      <c r="C168" s="77">
        <f>Invoice!B93</f>
        <v>10</v>
      </c>
      <c r="D168" s="82">
        <f t="shared" si="5"/>
        <v>1.1623555310952118</v>
      </c>
      <c r="E168" s="82">
        <f t="shared" si="6"/>
        <v>11.623555310952119</v>
      </c>
      <c r="F168" s="83">
        <f>Invoice!G93</f>
        <v>42.24</v>
      </c>
      <c r="G168" s="84">
        <f t="shared" si="7"/>
        <v>422.40000000000003</v>
      </c>
    </row>
    <row r="169" spans="1:7" s="81" customFormat="1" ht="24">
      <c r="A169" s="97" t="str">
        <f>Invoice!F94</f>
        <v>6mm multi-crystal ferido glued balls with resin cover and 14g (1.6mm) threading (sold per pcs)</v>
      </c>
      <c r="B169" s="76" t="str">
        <f>Invoice!C94</f>
        <v>MFR6</v>
      </c>
      <c r="C169" s="77">
        <f>Invoice!B94</f>
        <v>10</v>
      </c>
      <c r="D169" s="82">
        <f t="shared" si="5"/>
        <v>1.1623555310952118</v>
      </c>
      <c r="E169" s="82">
        <f t="shared" si="6"/>
        <v>11.623555310952119</v>
      </c>
      <c r="F169" s="83">
        <f>Invoice!G94</f>
        <v>42.24</v>
      </c>
      <c r="G169" s="84">
        <f t="shared" si="7"/>
        <v>422.40000000000003</v>
      </c>
    </row>
    <row r="170" spans="1:7" s="81" customFormat="1">
      <c r="A170" s="97" t="e">
        <f>Invoice!#REF!</f>
        <v>#REF!</v>
      </c>
      <c r="B170" s="76" t="e">
        <f>Invoice!#REF!</f>
        <v>#REF!</v>
      </c>
      <c r="C170" s="77" t="e">
        <f>Invoice!#REF!</f>
        <v>#REF!</v>
      </c>
      <c r="D170" s="82" t="e">
        <f t="shared" si="5"/>
        <v>#REF!</v>
      </c>
      <c r="E170" s="82" t="e">
        <f t="shared" si="6"/>
        <v>#REF!</v>
      </c>
      <c r="F170" s="83" t="e">
        <f>Invoice!#REF!</f>
        <v>#REF!</v>
      </c>
      <c r="G170" s="84" t="e">
        <f t="shared" si="7"/>
        <v>#REF!</v>
      </c>
    </row>
    <row r="171" spans="1:7" s="81" customFormat="1" ht="24">
      <c r="A171" s="97" t="str">
        <f>Invoice!F95</f>
        <v>6mm multi-crystal ferido glued balls with resin cover and 14g (1.6mm) threading (sold per pcs)</v>
      </c>
      <c r="B171" s="76" t="str">
        <f>Invoice!C95</f>
        <v>MFR6</v>
      </c>
      <c r="C171" s="77">
        <f>Invoice!B95</f>
        <v>10</v>
      </c>
      <c r="D171" s="82">
        <f t="shared" si="5"/>
        <v>1.1623555310952118</v>
      </c>
      <c r="E171" s="82">
        <f t="shared" si="6"/>
        <v>11.623555310952119</v>
      </c>
      <c r="F171" s="83">
        <f>Invoice!G95</f>
        <v>42.24</v>
      </c>
      <c r="G171" s="84">
        <f t="shared" si="7"/>
        <v>422.40000000000003</v>
      </c>
    </row>
    <row r="172" spans="1:7" s="81" customFormat="1" ht="24">
      <c r="A172" s="97" t="str">
        <f>Invoice!F96</f>
        <v>6mm multi-crystal ferido glued balls with resin cover and 14g (1.6mm) threading (sold per pcs)</v>
      </c>
      <c r="B172" s="76" t="str">
        <f>Invoice!C96</f>
        <v>MFR6</v>
      </c>
      <c r="C172" s="77">
        <f>Invoice!B96</f>
        <v>20</v>
      </c>
      <c r="D172" s="82">
        <f t="shared" si="5"/>
        <v>1.1623555310952118</v>
      </c>
      <c r="E172" s="82">
        <f t="shared" si="6"/>
        <v>23.247110621904238</v>
      </c>
      <c r="F172" s="83">
        <f>Invoice!G96</f>
        <v>42.24</v>
      </c>
      <c r="G172" s="84">
        <f t="shared" si="7"/>
        <v>844.80000000000007</v>
      </c>
    </row>
    <row r="173" spans="1:7" s="81" customFormat="1" ht="24">
      <c r="A173" s="97" t="str">
        <f>Invoice!F97</f>
        <v>6mm multi-crystal ferido glued balls with resin cover and 14g (1.6mm) threading (sold per pcs)</v>
      </c>
      <c r="B173" s="76" t="str">
        <f>Invoice!C97</f>
        <v>MFR6</v>
      </c>
      <c r="C173" s="77">
        <f>Invoice!B97</f>
        <v>20</v>
      </c>
      <c r="D173" s="82">
        <f t="shared" si="5"/>
        <v>1.1623555310952118</v>
      </c>
      <c r="E173" s="82">
        <f t="shared" si="6"/>
        <v>23.247110621904238</v>
      </c>
      <c r="F173" s="83">
        <f>Invoice!G97</f>
        <v>42.24</v>
      </c>
      <c r="G173" s="84">
        <f t="shared" si="7"/>
        <v>844.80000000000007</v>
      </c>
    </row>
    <row r="174" spans="1:7" s="81" customFormat="1" ht="24">
      <c r="A174" s="97" t="str">
        <f>Invoice!F98</f>
        <v>6mm multi-crystal ferido glued balls with resin cover and 14g (1.6mm) threading (sold per pcs)</v>
      </c>
      <c r="B174" s="76" t="str">
        <f>Invoice!C98</f>
        <v>MFR6</v>
      </c>
      <c r="C174" s="77">
        <f>Invoice!B98</f>
        <v>30</v>
      </c>
      <c r="D174" s="82">
        <f t="shared" si="5"/>
        <v>1.1623555310952118</v>
      </c>
      <c r="E174" s="82">
        <f t="shared" si="6"/>
        <v>34.870665932856355</v>
      </c>
      <c r="F174" s="83">
        <f>Invoice!G98</f>
        <v>42.24</v>
      </c>
      <c r="G174" s="84">
        <f t="shared" si="7"/>
        <v>1267.2</v>
      </c>
    </row>
    <row r="175" spans="1:7" s="81" customFormat="1" ht="24">
      <c r="A175" s="97" t="str">
        <f>Invoice!F99</f>
        <v>6mm multi-crystal ferido glued balls with resin cover and 14g (1.6mm) threading (sold per pcs)</v>
      </c>
      <c r="B175" s="76" t="str">
        <f>Invoice!C99</f>
        <v>MFR6</v>
      </c>
      <c r="C175" s="77">
        <f>Invoice!B99</f>
        <v>20</v>
      </c>
      <c r="D175" s="82">
        <f t="shared" si="5"/>
        <v>1.1623555310952118</v>
      </c>
      <c r="E175" s="82">
        <f t="shared" si="6"/>
        <v>23.247110621904238</v>
      </c>
      <c r="F175" s="83">
        <f>Invoice!G99</f>
        <v>42.24</v>
      </c>
      <c r="G175" s="84">
        <f t="shared" si="7"/>
        <v>844.80000000000007</v>
      </c>
    </row>
    <row r="176" spans="1:7" s="81" customFormat="1">
      <c r="A176" s="97" t="e">
        <f>Invoice!#REF!</f>
        <v>#REF!</v>
      </c>
      <c r="B176" s="76" t="e">
        <f>Invoice!#REF!</f>
        <v>#REF!</v>
      </c>
      <c r="C176" s="77" t="e">
        <f>Invoice!#REF!</f>
        <v>#REF!</v>
      </c>
      <c r="D176" s="82" t="e">
        <f t="shared" si="5"/>
        <v>#REF!</v>
      </c>
      <c r="E176" s="82" t="e">
        <f t="shared" si="6"/>
        <v>#REF!</v>
      </c>
      <c r="F176" s="83" t="e">
        <f>Invoice!#REF!</f>
        <v>#REF!</v>
      </c>
      <c r="G176" s="84" t="e">
        <f t="shared" si="7"/>
        <v>#REF!</v>
      </c>
    </row>
    <row r="177" spans="1:7" s="81" customFormat="1">
      <c r="A177" s="97" t="e">
        <f>Invoice!#REF!</f>
        <v>#REF!</v>
      </c>
      <c r="B177" s="76" t="e">
        <f>Invoice!#REF!</f>
        <v>#REF!</v>
      </c>
      <c r="C177" s="77" t="e">
        <f>Invoice!#REF!</f>
        <v>#REF!</v>
      </c>
      <c r="D177" s="82" t="e">
        <f t="shared" si="5"/>
        <v>#REF!</v>
      </c>
      <c r="E177" s="82" t="e">
        <f t="shared" si="6"/>
        <v>#REF!</v>
      </c>
      <c r="F177" s="83" t="e">
        <f>Invoice!#REF!</f>
        <v>#REF!</v>
      </c>
      <c r="G177" s="84" t="e">
        <f t="shared" si="7"/>
        <v>#REF!</v>
      </c>
    </row>
    <row r="178" spans="1:7" s="81" customFormat="1">
      <c r="A178" s="97" t="e">
        <f>Invoice!#REF!</f>
        <v>#REF!</v>
      </c>
      <c r="B178" s="76" t="e">
        <f>Invoice!#REF!</f>
        <v>#REF!</v>
      </c>
      <c r="C178" s="77" t="e">
        <f>Invoice!#REF!</f>
        <v>#REF!</v>
      </c>
      <c r="D178" s="82" t="e">
        <f t="shared" si="5"/>
        <v>#REF!</v>
      </c>
      <c r="E178" s="82" t="e">
        <f t="shared" si="6"/>
        <v>#REF!</v>
      </c>
      <c r="F178" s="83" t="e">
        <f>Invoice!#REF!</f>
        <v>#REF!</v>
      </c>
      <c r="G178" s="84" t="e">
        <f t="shared" si="7"/>
        <v>#REF!</v>
      </c>
    </row>
    <row r="179" spans="1:7" s="81" customFormat="1">
      <c r="A179" s="97" t="e">
        <f>Invoice!#REF!</f>
        <v>#REF!</v>
      </c>
      <c r="B179" s="76" t="e">
        <f>Invoice!#REF!</f>
        <v>#REF!</v>
      </c>
      <c r="C179" s="77" t="e">
        <f>Invoice!#REF!</f>
        <v>#REF!</v>
      </c>
      <c r="D179" s="82" t="e">
        <f t="shared" si="5"/>
        <v>#REF!</v>
      </c>
      <c r="E179" s="82" t="e">
        <f t="shared" si="6"/>
        <v>#REF!</v>
      </c>
      <c r="F179" s="83" t="e">
        <f>Invoice!#REF!</f>
        <v>#REF!</v>
      </c>
      <c r="G179" s="84" t="e">
        <f t="shared" si="7"/>
        <v>#REF!</v>
      </c>
    </row>
    <row r="180" spans="1:7" s="81" customFormat="1" ht="24">
      <c r="A180" s="97" t="str">
        <f>Invoice!F100</f>
        <v>6mm multi-crystal ferido glued balls with resin cover and 14g (1.6mm) threading (sold per pcs)</v>
      </c>
      <c r="B180" s="76" t="str">
        <f>Invoice!C100</f>
        <v>MFR6</v>
      </c>
      <c r="C180" s="77">
        <f>Invoice!B100</f>
        <v>10</v>
      </c>
      <c r="D180" s="82">
        <f t="shared" si="5"/>
        <v>1.1623555310952118</v>
      </c>
      <c r="E180" s="82">
        <f t="shared" si="6"/>
        <v>11.623555310952119</v>
      </c>
      <c r="F180" s="83">
        <f>Invoice!G100</f>
        <v>42.24</v>
      </c>
      <c r="G180" s="84">
        <f t="shared" si="7"/>
        <v>422.40000000000003</v>
      </c>
    </row>
    <row r="181" spans="1:7" s="81" customFormat="1">
      <c r="A181" s="97" t="e">
        <f>Invoice!#REF!</f>
        <v>#REF!</v>
      </c>
      <c r="B181" s="76" t="e">
        <f>Invoice!#REF!</f>
        <v>#REF!</v>
      </c>
      <c r="C181" s="77" t="e">
        <f>Invoice!#REF!</f>
        <v>#REF!</v>
      </c>
      <c r="D181" s="82" t="e">
        <f t="shared" si="5"/>
        <v>#REF!</v>
      </c>
      <c r="E181" s="82" t="e">
        <f t="shared" si="6"/>
        <v>#REF!</v>
      </c>
      <c r="F181" s="83" t="e">
        <f>Invoice!#REF!</f>
        <v>#REF!</v>
      </c>
      <c r="G181" s="84" t="e">
        <f t="shared" si="7"/>
        <v>#REF!</v>
      </c>
    </row>
    <row r="182" spans="1:7" s="81" customFormat="1" ht="24">
      <c r="A182" s="97" t="str">
        <f>Invoice!F101</f>
        <v>6mm multi-crystal ferido glued balls with resin cover and 14g (1.6mm) threading (sold per pcs)</v>
      </c>
      <c r="B182" s="76" t="str">
        <f>Invoice!C101</f>
        <v>MFR6</v>
      </c>
      <c r="C182" s="77">
        <f>Invoice!B101</f>
        <v>10</v>
      </c>
      <c r="D182" s="82">
        <f t="shared" si="5"/>
        <v>1.1623555310952118</v>
      </c>
      <c r="E182" s="82">
        <f t="shared" si="6"/>
        <v>11.623555310952119</v>
      </c>
      <c r="F182" s="83">
        <f>Invoice!G101</f>
        <v>42.24</v>
      </c>
      <c r="G182" s="84">
        <f t="shared" si="7"/>
        <v>422.40000000000003</v>
      </c>
    </row>
    <row r="183" spans="1:7" s="81" customFormat="1" ht="24">
      <c r="A183" s="97" t="str">
        <f>Invoice!F102</f>
        <v>8mm multi-crystal ferido glued balls with resin cover and 14g (1.6mm) threading (sold per pcs)</v>
      </c>
      <c r="B183" s="76" t="str">
        <f>Invoice!C102</f>
        <v>MFR8</v>
      </c>
      <c r="C183" s="77">
        <f>Invoice!B102</f>
        <v>10</v>
      </c>
      <c r="D183" s="82">
        <f t="shared" si="5"/>
        <v>2.3326912493120524</v>
      </c>
      <c r="E183" s="82">
        <f t="shared" si="6"/>
        <v>23.326912493120524</v>
      </c>
      <c r="F183" s="83">
        <f>Invoice!G102</f>
        <v>84.77</v>
      </c>
      <c r="G183" s="84">
        <f t="shared" si="7"/>
        <v>847.69999999999993</v>
      </c>
    </row>
    <row r="184" spans="1:7" s="81" customFormat="1" ht="24">
      <c r="A184" s="97" t="str">
        <f>Invoice!F103</f>
        <v>8mm multi-crystal ferido glued balls with resin cover and 14g (1.6mm) threading (sold per pcs)</v>
      </c>
      <c r="B184" s="76" t="str">
        <f>Invoice!C103</f>
        <v>MFR8</v>
      </c>
      <c r="C184" s="77">
        <f>Invoice!B103</f>
        <v>30</v>
      </c>
      <c r="D184" s="82">
        <f t="shared" si="5"/>
        <v>2.3326912493120524</v>
      </c>
      <c r="E184" s="82">
        <f t="shared" si="6"/>
        <v>69.980737479361579</v>
      </c>
      <c r="F184" s="83">
        <f>Invoice!G103</f>
        <v>84.77</v>
      </c>
      <c r="G184" s="84">
        <f t="shared" si="7"/>
        <v>2543.1</v>
      </c>
    </row>
    <row r="185" spans="1:7" s="81" customFormat="1" ht="24">
      <c r="A185" s="97" t="str">
        <f>Invoice!F104</f>
        <v>8mm multi-crystal ferido glued balls with resin cover and 14g (1.6mm) threading (sold per pcs)</v>
      </c>
      <c r="B185" s="76" t="str">
        <f>Invoice!C104</f>
        <v>MFR8</v>
      </c>
      <c r="C185" s="77">
        <f>Invoice!B104</f>
        <v>10</v>
      </c>
      <c r="D185" s="82">
        <f t="shared" si="5"/>
        <v>2.3326912493120524</v>
      </c>
      <c r="E185" s="82">
        <f t="shared" si="6"/>
        <v>23.326912493120524</v>
      </c>
      <c r="F185" s="83">
        <f>Invoice!G104</f>
        <v>84.77</v>
      </c>
      <c r="G185" s="84">
        <f t="shared" si="7"/>
        <v>847.69999999999993</v>
      </c>
    </row>
    <row r="186" spans="1:7" s="81" customFormat="1" ht="24">
      <c r="A186" s="97" t="str">
        <f>Invoice!F105</f>
        <v>8mm multi-crystal ferido glued balls with resin cover and 14g (1.6mm) threading (sold per pcs)</v>
      </c>
      <c r="B186" s="76" t="str">
        <f>Invoice!C105</f>
        <v>MFR8</v>
      </c>
      <c r="C186" s="77">
        <f>Invoice!B105</f>
        <v>10</v>
      </c>
      <c r="D186" s="82">
        <f t="shared" si="5"/>
        <v>2.3326912493120524</v>
      </c>
      <c r="E186" s="82">
        <f t="shared" si="6"/>
        <v>23.326912493120524</v>
      </c>
      <c r="F186" s="83">
        <f>Invoice!G105</f>
        <v>84.77</v>
      </c>
      <c r="G186" s="84">
        <f t="shared" si="7"/>
        <v>847.69999999999993</v>
      </c>
    </row>
    <row r="187" spans="1:7" s="81" customFormat="1" ht="24">
      <c r="A187" s="97" t="str">
        <f>Invoice!F106</f>
        <v>925 sterling silver nose studs, 22g (0.6mm) with 3mm color prong set Cubic Zirconia (CZ) stones with 18k gold plating</v>
      </c>
      <c r="B187" s="76" t="str">
        <f>Invoice!C106</f>
        <v>18NSZ3M</v>
      </c>
      <c r="C187" s="77">
        <f>Invoice!B106</f>
        <v>10</v>
      </c>
      <c r="D187" s="82">
        <f t="shared" si="5"/>
        <v>0.5729223995597138</v>
      </c>
      <c r="E187" s="82">
        <f t="shared" si="6"/>
        <v>5.7292239955971374</v>
      </c>
      <c r="F187" s="83">
        <f>Invoice!G106</f>
        <v>20.82</v>
      </c>
      <c r="G187" s="84">
        <f t="shared" si="7"/>
        <v>208.2</v>
      </c>
    </row>
    <row r="188" spans="1:7" s="81" customFormat="1" ht="24">
      <c r="A188" s="97" t="str">
        <f>Invoice!F107</f>
        <v>Flexible acrylic banana belly ring with acrylic solid balls - 14g, 3/8", 5 &amp; 8mm balls</v>
      </c>
      <c r="B188" s="76" t="str">
        <f>Invoice!C107</f>
        <v>ABNSA</v>
      </c>
      <c r="C188" s="77">
        <f>Invoice!B107</f>
        <v>0</v>
      </c>
      <c r="D188" s="82">
        <f t="shared" si="5"/>
        <v>0.17006053935057786</v>
      </c>
      <c r="E188" s="82">
        <f t="shared" si="6"/>
        <v>0</v>
      </c>
      <c r="F188" s="83">
        <f>Invoice!G107</f>
        <v>6.18</v>
      </c>
      <c r="G188" s="84">
        <f t="shared" si="7"/>
        <v>0</v>
      </c>
    </row>
    <row r="189" spans="1:7" s="81" customFormat="1" ht="36">
      <c r="A189" s="97" t="str">
        <f>Invoice!F108</f>
        <v>Surgical steel belly banana, 14g (1.6mm) with a 5 &amp; 8mm plain steel ball with a dangling vintage moon with a single star(dangling are made from 925 Silver plated brass)</v>
      </c>
      <c r="B189" s="76" t="str">
        <f>Invoice!C108</f>
        <v>MSD730</v>
      </c>
      <c r="C189" s="77">
        <f>Invoice!B108</f>
        <v>10</v>
      </c>
      <c r="D189" s="82">
        <f t="shared" si="5"/>
        <v>2.2498624105668683</v>
      </c>
      <c r="E189" s="82">
        <f t="shared" si="6"/>
        <v>22.498624105668682</v>
      </c>
      <c r="F189" s="83">
        <f>Invoice!G108</f>
        <v>81.760000000000005</v>
      </c>
      <c r="G189" s="84">
        <f t="shared" si="7"/>
        <v>817.6</v>
      </c>
    </row>
    <row r="190" spans="1:7" s="81" customFormat="1">
      <c r="A190" s="97" t="str">
        <f>Invoice!F109</f>
        <v>5mm synthetic opal ball with 16g (1.2mm) threading</v>
      </c>
      <c r="B190" s="76" t="str">
        <f>Invoice!C109</f>
        <v>OPI5S</v>
      </c>
      <c r="C190" s="77">
        <f>Invoice!B109</f>
        <v>10</v>
      </c>
      <c r="D190" s="82">
        <f t="shared" si="5"/>
        <v>3.8899284534947718</v>
      </c>
      <c r="E190" s="82">
        <f t="shared" si="6"/>
        <v>38.899284534947718</v>
      </c>
      <c r="F190" s="83">
        <f>Invoice!G109</f>
        <v>141.36000000000001</v>
      </c>
      <c r="G190" s="84">
        <f t="shared" si="7"/>
        <v>1413.6000000000001</v>
      </c>
    </row>
    <row r="191" spans="1:7" s="81" customFormat="1">
      <c r="A191" s="97" t="str">
        <f>Invoice!F110</f>
        <v>5mm synthetic opal ball with 14g (1.6mm) threading</v>
      </c>
      <c r="B191" s="76" t="str">
        <f>Invoice!C110</f>
        <v>OPI5</v>
      </c>
      <c r="C191" s="77">
        <f>Invoice!B110</f>
        <v>10</v>
      </c>
      <c r="D191" s="82">
        <f t="shared" si="5"/>
        <v>3.8899284534947718</v>
      </c>
      <c r="E191" s="82">
        <f t="shared" si="6"/>
        <v>38.899284534947718</v>
      </c>
      <c r="F191" s="83">
        <f>Invoice!G110</f>
        <v>141.36000000000001</v>
      </c>
      <c r="G191" s="84">
        <f t="shared" si="7"/>
        <v>1413.6000000000001</v>
      </c>
    </row>
    <row r="192" spans="1:7" s="81" customFormat="1" ht="25.5">
      <c r="A192" s="97" t="str">
        <f>Invoice!F111</f>
        <v>925 sterling silver nose bones, 20g (0.8mm) with 1.5mm ball shaped top with 18k gold plating</v>
      </c>
      <c r="B192" s="76" t="str">
        <f>Invoice!C111</f>
        <v>NBSV15RGB</v>
      </c>
      <c r="C192" s="77">
        <f>Invoice!B111</f>
        <v>20</v>
      </c>
      <c r="D192" s="82">
        <f t="shared" ref="D192:D255" si="8">F192/$D$14</f>
        <v>0.55448541552008801</v>
      </c>
      <c r="E192" s="82">
        <f t="shared" ref="E192:E255" si="9">G192/$D$14</f>
        <v>11.089708310401759</v>
      </c>
      <c r="F192" s="83">
        <f>Invoice!G111</f>
        <v>20.149999999999999</v>
      </c>
      <c r="G192" s="84">
        <f t="shared" ref="G192:G255" si="10">C192*F192</f>
        <v>403</v>
      </c>
    </row>
    <row r="193" spans="1:7" s="81" customFormat="1" ht="24">
      <c r="A193" s="97" t="str">
        <f>Invoice!F112</f>
        <v>1 piece: 8mm ball with ferido-glued multi crystals with resin cover 1.2mm threading (16g)</v>
      </c>
      <c r="B193" s="76" t="str">
        <f>Invoice!C112</f>
        <v>MFR8S</v>
      </c>
      <c r="C193" s="77">
        <f>Invoice!B112</f>
        <v>40</v>
      </c>
      <c r="D193" s="82">
        <f t="shared" si="8"/>
        <v>2.3326912493120524</v>
      </c>
      <c r="E193" s="82">
        <f t="shared" si="9"/>
        <v>93.307649972482096</v>
      </c>
      <c r="F193" s="83">
        <f>Invoice!G112</f>
        <v>84.77</v>
      </c>
      <c r="G193" s="84">
        <f t="shared" si="10"/>
        <v>3390.7999999999997</v>
      </c>
    </row>
    <row r="194" spans="1:7" s="81" customFormat="1" ht="24">
      <c r="A194" s="97" t="str">
        <f>Invoice!F113</f>
        <v>1 piece: 8mm ball with ferido-glued multi crystals with resin cover 1.2mm threading (16g)</v>
      </c>
      <c r="B194" s="76" t="str">
        <f>Invoice!C113</f>
        <v>MFR8S</v>
      </c>
      <c r="C194" s="77">
        <f>Invoice!B113</f>
        <v>10</v>
      </c>
      <c r="D194" s="82">
        <f t="shared" si="8"/>
        <v>2.3326912493120524</v>
      </c>
      <c r="E194" s="82">
        <f t="shared" si="9"/>
        <v>23.326912493120524</v>
      </c>
      <c r="F194" s="83">
        <f>Invoice!G113</f>
        <v>84.77</v>
      </c>
      <c r="G194" s="84">
        <f t="shared" si="10"/>
        <v>847.69999999999993</v>
      </c>
    </row>
    <row r="195" spans="1:7" s="81" customFormat="1" ht="24">
      <c r="A195" s="97" t="str">
        <f>Invoice!F114</f>
        <v>1 piece: 8mm ball with ferido-glued multi crystals with resin cover 1.2mm threading (16g)</v>
      </c>
      <c r="B195" s="76" t="str">
        <f>Invoice!C114</f>
        <v>MFR8S</v>
      </c>
      <c r="C195" s="77">
        <f>Invoice!B114</f>
        <v>20</v>
      </c>
      <c r="D195" s="82">
        <f t="shared" si="8"/>
        <v>2.3326912493120524</v>
      </c>
      <c r="E195" s="82">
        <f t="shared" si="9"/>
        <v>46.653824986241048</v>
      </c>
      <c r="F195" s="83">
        <f>Invoice!G114</f>
        <v>84.77</v>
      </c>
      <c r="G195" s="84">
        <f t="shared" si="10"/>
        <v>1695.3999999999999</v>
      </c>
    </row>
    <row r="196" spans="1:7" s="81" customFormat="1" ht="24">
      <c r="A196" s="97" t="str">
        <f>Invoice!F115</f>
        <v>1 piece: 8mm ball with ferido-glued multi crystals with resin cover 1.2mm threading (16g)</v>
      </c>
      <c r="B196" s="76" t="str">
        <f>Invoice!C115</f>
        <v>MFR8S</v>
      </c>
      <c r="C196" s="77">
        <f>Invoice!B115</f>
        <v>10</v>
      </c>
      <c r="D196" s="82">
        <f t="shared" si="8"/>
        <v>2.3326912493120524</v>
      </c>
      <c r="E196" s="82">
        <f t="shared" si="9"/>
        <v>23.326912493120524</v>
      </c>
      <c r="F196" s="83">
        <f>Invoice!G115</f>
        <v>84.77</v>
      </c>
      <c r="G196" s="84">
        <f t="shared" si="10"/>
        <v>847.69999999999993</v>
      </c>
    </row>
    <row r="197" spans="1:7" s="81" customFormat="1">
      <c r="A197" s="97" t="str">
        <f>Invoice!F116</f>
        <v>Exchange rate :</v>
      </c>
      <c r="B197" s="76">
        <f>Invoice!C116</f>
        <v>0</v>
      </c>
      <c r="C197" s="77">
        <f>Invoice!B116</f>
        <v>0</v>
      </c>
      <c r="D197" s="82">
        <f t="shared" si="8"/>
        <v>0</v>
      </c>
      <c r="E197" s="82">
        <f t="shared" si="9"/>
        <v>0</v>
      </c>
      <c r="F197" s="83">
        <f>Invoice!G116</f>
        <v>0</v>
      </c>
      <c r="G197" s="84">
        <f t="shared" si="10"/>
        <v>0</v>
      </c>
    </row>
    <row r="198" spans="1:7" s="81" customFormat="1">
      <c r="A198" s="97" t="str">
        <f>Invoice!F117</f>
        <v>Exchange rate :</v>
      </c>
      <c r="B198" s="76">
        <f>Invoice!C117</f>
        <v>0</v>
      </c>
      <c r="C198" s="77">
        <f>Invoice!B117</f>
        <v>0</v>
      </c>
      <c r="D198" s="82">
        <f t="shared" si="8"/>
        <v>0</v>
      </c>
      <c r="E198" s="82">
        <f t="shared" si="9"/>
        <v>0</v>
      </c>
      <c r="F198" s="83">
        <f>Invoice!G117</f>
        <v>0</v>
      </c>
      <c r="G198" s="84">
        <f t="shared" si="10"/>
        <v>0</v>
      </c>
    </row>
    <row r="199" spans="1:7" s="81" customFormat="1">
      <c r="A199" s="97" t="str">
        <f>Invoice!F118</f>
        <v>Exchange rate :</v>
      </c>
      <c r="B199" s="76">
        <f>Invoice!C118</f>
        <v>0</v>
      </c>
      <c r="C199" s="77">
        <f>Invoice!B118</f>
        <v>0</v>
      </c>
      <c r="D199" s="82">
        <f t="shared" si="8"/>
        <v>0</v>
      </c>
      <c r="E199" s="82">
        <f t="shared" si="9"/>
        <v>0</v>
      </c>
      <c r="F199" s="83">
        <f>Invoice!G118</f>
        <v>0</v>
      </c>
      <c r="G199" s="84">
        <f t="shared" si="10"/>
        <v>0</v>
      </c>
    </row>
    <row r="200" spans="1:7" s="81" customFormat="1">
      <c r="A200" s="97" t="str">
        <f>Invoice!F119</f>
        <v>Exchange rate :</v>
      </c>
      <c r="B200" s="76">
        <f>Invoice!C119</f>
        <v>0</v>
      </c>
      <c r="C200" s="77">
        <f>Invoice!B119</f>
        <v>0</v>
      </c>
      <c r="D200" s="82">
        <f t="shared" si="8"/>
        <v>0</v>
      </c>
      <c r="E200" s="82">
        <f t="shared" si="9"/>
        <v>0</v>
      </c>
      <c r="F200" s="83">
        <f>Invoice!G119</f>
        <v>0</v>
      </c>
      <c r="G200" s="84">
        <f t="shared" si="10"/>
        <v>0</v>
      </c>
    </row>
    <row r="201" spans="1:7" s="81" customFormat="1">
      <c r="A201" s="97" t="str">
        <f>Invoice!F120</f>
        <v>Exchange rate :</v>
      </c>
      <c r="B201" s="76">
        <f>Invoice!C120</f>
        <v>0</v>
      </c>
      <c r="C201" s="77">
        <f>Invoice!B120</f>
        <v>0</v>
      </c>
      <c r="D201" s="82">
        <f t="shared" si="8"/>
        <v>0</v>
      </c>
      <c r="E201" s="82">
        <f t="shared" si="9"/>
        <v>0</v>
      </c>
      <c r="F201" s="83">
        <f>Invoice!G120</f>
        <v>0</v>
      </c>
      <c r="G201" s="84">
        <f t="shared" si="10"/>
        <v>0</v>
      </c>
    </row>
    <row r="202" spans="1:7" s="81" customFormat="1">
      <c r="A202" s="97" t="str">
        <f>Invoice!F121</f>
        <v>Exchange rate :</v>
      </c>
      <c r="B202" s="76">
        <f>Invoice!C121</f>
        <v>0</v>
      </c>
      <c r="C202" s="77">
        <f>Invoice!B121</f>
        <v>0</v>
      </c>
      <c r="D202" s="82">
        <f t="shared" si="8"/>
        <v>0</v>
      </c>
      <c r="E202" s="82">
        <f t="shared" si="9"/>
        <v>0</v>
      </c>
      <c r="F202" s="83">
        <f>Invoice!G121</f>
        <v>0</v>
      </c>
      <c r="G202" s="84">
        <f t="shared" si="10"/>
        <v>0</v>
      </c>
    </row>
    <row r="203" spans="1:7" s="81" customFormat="1">
      <c r="A203" s="97" t="str">
        <f>Invoice!F122</f>
        <v>Exchange rate :</v>
      </c>
      <c r="B203" s="76">
        <f>Invoice!C122</f>
        <v>0</v>
      </c>
      <c r="C203" s="77">
        <f>Invoice!B122</f>
        <v>0</v>
      </c>
      <c r="D203" s="82">
        <f t="shared" si="8"/>
        <v>0</v>
      </c>
      <c r="E203" s="82">
        <f t="shared" si="9"/>
        <v>0</v>
      </c>
      <c r="F203" s="83">
        <f>Invoice!G122</f>
        <v>0</v>
      </c>
      <c r="G203" s="84">
        <f t="shared" si="10"/>
        <v>0</v>
      </c>
    </row>
    <row r="204" spans="1:7" s="81" customFormat="1">
      <c r="A204" s="97" t="str">
        <f>Invoice!F123</f>
        <v>Exchange rate :</v>
      </c>
      <c r="B204" s="76">
        <f>Invoice!C123</f>
        <v>0</v>
      </c>
      <c r="C204" s="77">
        <f>Invoice!B123</f>
        <v>0</v>
      </c>
      <c r="D204" s="82">
        <f t="shared" si="8"/>
        <v>0</v>
      </c>
      <c r="E204" s="82">
        <f t="shared" si="9"/>
        <v>0</v>
      </c>
      <c r="F204" s="83">
        <f>Invoice!G123</f>
        <v>0</v>
      </c>
      <c r="G204" s="84">
        <f t="shared" si="10"/>
        <v>0</v>
      </c>
    </row>
    <row r="205" spans="1:7" s="81" customFormat="1">
      <c r="A205" s="97" t="str">
        <f>Invoice!F124</f>
        <v>Exchange rate :</v>
      </c>
      <c r="B205" s="76">
        <f>Invoice!C124</f>
        <v>0</v>
      </c>
      <c r="C205" s="77">
        <f>Invoice!B124</f>
        <v>0</v>
      </c>
      <c r="D205" s="82">
        <f t="shared" si="8"/>
        <v>0</v>
      </c>
      <c r="E205" s="82">
        <f t="shared" si="9"/>
        <v>0</v>
      </c>
      <c r="F205" s="83">
        <f>Invoice!G124</f>
        <v>0</v>
      </c>
      <c r="G205" s="84">
        <f t="shared" si="10"/>
        <v>0</v>
      </c>
    </row>
    <row r="206" spans="1:7" s="81" customFormat="1">
      <c r="A206" s="97" t="str">
        <f>Invoice!F125</f>
        <v>Exchange rate :</v>
      </c>
      <c r="B206" s="76">
        <f>Invoice!C125</f>
        <v>0</v>
      </c>
      <c r="C206" s="77">
        <f>Invoice!B125</f>
        <v>0</v>
      </c>
      <c r="D206" s="82">
        <f t="shared" si="8"/>
        <v>0</v>
      </c>
      <c r="E206" s="82">
        <f t="shared" si="9"/>
        <v>0</v>
      </c>
      <c r="F206" s="83">
        <f>Invoice!G125</f>
        <v>0</v>
      </c>
      <c r="G206" s="84">
        <f t="shared" si="10"/>
        <v>0</v>
      </c>
    </row>
    <row r="207" spans="1:7" s="81" customFormat="1">
      <c r="A207" s="97" t="str">
        <f>Invoice!F126</f>
        <v>Exchange rate :</v>
      </c>
      <c r="B207" s="76">
        <f>Invoice!C126</f>
        <v>0</v>
      </c>
      <c r="C207" s="77">
        <f>Invoice!B126</f>
        <v>0</v>
      </c>
      <c r="D207" s="82">
        <f t="shared" si="8"/>
        <v>0</v>
      </c>
      <c r="E207" s="82">
        <f t="shared" si="9"/>
        <v>0</v>
      </c>
      <c r="F207" s="83">
        <f>Invoice!G126</f>
        <v>0</v>
      </c>
      <c r="G207" s="84">
        <f t="shared" si="10"/>
        <v>0</v>
      </c>
    </row>
    <row r="208" spans="1:7" s="81" customFormat="1">
      <c r="A208" s="97" t="str">
        <f>Invoice!F127</f>
        <v>Exchange rate :</v>
      </c>
      <c r="B208" s="76">
        <f>Invoice!C127</f>
        <v>0</v>
      </c>
      <c r="C208" s="77">
        <f>Invoice!B127</f>
        <v>0</v>
      </c>
      <c r="D208" s="82">
        <f t="shared" si="8"/>
        <v>0</v>
      </c>
      <c r="E208" s="82">
        <f t="shared" si="9"/>
        <v>0</v>
      </c>
      <c r="F208" s="83">
        <f>Invoice!G127</f>
        <v>0</v>
      </c>
      <c r="G208" s="84">
        <f t="shared" si="10"/>
        <v>0</v>
      </c>
    </row>
    <row r="209" spans="1:7" s="81" customFormat="1">
      <c r="A209" s="97" t="str">
        <f>Invoice!F128</f>
        <v>Exchange rate :</v>
      </c>
      <c r="B209" s="76">
        <f>Invoice!C128</f>
        <v>0</v>
      </c>
      <c r="C209" s="77">
        <f>Invoice!B128</f>
        <v>0</v>
      </c>
      <c r="D209" s="82">
        <f t="shared" si="8"/>
        <v>0</v>
      </c>
      <c r="E209" s="82">
        <f t="shared" si="9"/>
        <v>0</v>
      </c>
      <c r="F209" s="83">
        <f>Invoice!G128</f>
        <v>0</v>
      </c>
      <c r="G209" s="84">
        <f t="shared" si="10"/>
        <v>0</v>
      </c>
    </row>
    <row r="210" spans="1:7" s="81" customFormat="1">
      <c r="A210" s="97" t="str">
        <f>Invoice!F129</f>
        <v>Exchange rate :</v>
      </c>
      <c r="B210" s="76">
        <f>Invoice!C129</f>
        <v>0</v>
      </c>
      <c r="C210" s="77">
        <f>Invoice!B129</f>
        <v>0</v>
      </c>
      <c r="D210" s="82">
        <f t="shared" si="8"/>
        <v>0</v>
      </c>
      <c r="E210" s="82">
        <f t="shared" si="9"/>
        <v>0</v>
      </c>
      <c r="F210" s="83">
        <f>Invoice!G129</f>
        <v>0</v>
      </c>
      <c r="G210" s="84">
        <f t="shared" si="10"/>
        <v>0</v>
      </c>
    </row>
    <row r="211" spans="1:7" s="81" customFormat="1">
      <c r="A211" s="97" t="str">
        <f>Invoice!F130</f>
        <v>Exchange rate :</v>
      </c>
      <c r="B211" s="76">
        <f>Invoice!C130</f>
        <v>0</v>
      </c>
      <c r="C211" s="77">
        <f>Invoice!B130</f>
        <v>0</v>
      </c>
      <c r="D211" s="82">
        <f t="shared" si="8"/>
        <v>0</v>
      </c>
      <c r="E211" s="82">
        <f t="shared" si="9"/>
        <v>0</v>
      </c>
      <c r="F211" s="83">
        <f>Invoice!G130</f>
        <v>0</v>
      </c>
      <c r="G211" s="84">
        <f t="shared" si="10"/>
        <v>0</v>
      </c>
    </row>
    <row r="212" spans="1:7" s="81" customFormat="1">
      <c r="A212" s="97" t="str">
        <f>Invoice!F131</f>
        <v>Exchange rate :</v>
      </c>
      <c r="B212" s="76">
        <f>Invoice!C131</f>
        <v>0</v>
      </c>
      <c r="C212" s="77">
        <f>Invoice!B131</f>
        <v>0</v>
      </c>
      <c r="D212" s="82">
        <f t="shared" si="8"/>
        <v>0</v>
      </c>
      <c r="E212" s="82">
        <f t="shared" si="9"/>
        <v>0</v>
      </c>
      <c r="F212" s="83">
        <f>Invoice!G131</f>
        <v>0</v>
      </c>
      <c r="G212" s="84">
        <f t="shared" si="10"/>
        <v>0</v>
      </c>
    </row>
    <row r="213" spans="1:7" s="81" customFormat="1">
      <c r="A213" s="97" t="str">
        <f>Invoice!F132</f>
        <v>Exchange rate :</v>
      </c>
      <c r="B213" s="76">
        <f>Invoice!C132</f>
        <v>0</v>
      </c>
      <c r="C213" s="77">
        <f>Invoice!B132</f>
        <v>0</v>
      </c>
      <c r="D213" s="82">
        <f t="shared" si="8"/>
        <v>0</v>
      </c>
      <c r="E213" s="82">
        <f t="shared" si="9"/>
        <v>0</v>
      </c>
      <c r="F213" s="83">
        <f>Invoice!G132</f>
        <v>0</v>
      </c>
      <c r="G213" s="84">
        <f t="shared" si="10"/>
        <v>0</v>
      </c>
    </row>
    <row r="214" spans="1:7" s="81" customFormat="1">
      <c r="A214" s="97" t="str">
        <f>Invoice!F133</f>
        <v>Exchange rate :</v>
      </c>
      <c r="B214" s="76">
        <f>Invoice!C133</f>
        <v>0</v>
      </c>
      <c r="C214" s="77">
        <f>Invoice!B133</f>
        <v>0</v>
      </c>
      <c r="D214" s="82">
        <f t="shared" si="8"/>
        <v>0</v>
      </c>
      <c r="E214" s="82">
        <f t="shared" si="9"/>
        <v>0</v>
      </c>
      <c r="F214" s="83">
        <f>Invoice!G133</f>
        <v>0</v>
      </c>
      <c r="G214" s="84">
        <f t="shared" si="10"/>
        <v>0</v>
      </c>
    </row>
    <row r="215" spans="1:7" s="81" customFormat="1">
      <c r="A215" s="97" t="str">
        <f>Invoice!F134</f>
        <v>Exchange rate :</v>
      </c>
      <c r="B215" s="76">
        <f>Invoice!C134</f>
        <v>0</v>
      </c>
      <c r="C215" s="77">
        <f>Invoice!B134</f>
        <v>0</v>
      </c>
      <c r="D215" s="82">
        <f t="shared" si="8"/>
        <v>0</v>
      </c>
      <c r="E215" s="82">
        <f t="shared" si="9"/>
        <v>0</v>
      </c>
      <c r="F215" s="83">
        <f>Invoice!G134</f>
        <v>0</v>
      </c>
      <c r="G215" s="84">
        <f t="shared" si="10"/>
        <v>0</v>
      </c>
    </row>
    <row r="216" spans="1:7" s="81" customFormat="1">
      <c r="A216" s="97" t="str">
        <f>Invoice!F135</f>
        <v>Exchange rate :</v>
      </c>
      <c r="B216" s="76">
        <f>Invoice!C135</f>
        <v>0</v>
      </c>
      <c r="C216" s="77">
        <f>Invoice!B135</f>
        <v>0</v>
      </c>
      <c r="D216" s="82">
        <f t="shared" si="8"/>
        <v>0</v>
      </c>
      <c r="E216" s="82">
        <f t="shared" si="9"/>
        <v>0</v>
      </c>
      <c r="F216" s="83">
        <f>Invoice!G135</f>
        <v>0</v>
      </c>
      <c r="G216" s="84">
        <f t="shared" si="10"/>
        <v>0</v>
      </c>
    </row>
    <row r="217" spans="1:7" s="81" customFormat="1">
      <c r="A217" s="97" t="str">
        <f>Invoice!F136</f>
        <v>Exchange rate :</v>
      </c>
      <c r="B217" s="76">
        <f>Invoice!C136</f>
        <v>0</v>
      </c>
      <c r="C217" s="77">
        <f>Invoice!B136</f>
        <v>0</v>
      </c>
      <c r="D217" s="82">
        <f t="shared" si="8"/>
        <v>0</v>
      </c>
      <c r="E217" s="82">
        <f t="shared" si="9"/>
        <v>0</v>
      </c>
      <c r="F217" s="83">
        <f>Invoice!G136</f>
        <v>0</v>
      </c>
      <c r="G217" s="84">
        <f t="shared" si="10"/>
        <v>0</v>
      </c>
    </row>
    <row r="218" spans="1:7" s="81" customFormat="1">
      <c r="A218" s="97" t="str">
        <f>Invoice!F137</f>
        <v>Exchange rate :</v>
      </c>
      <c r="B218" s="76">
        <f>Invoice!C137</f>
        <v>0</v>
      </c>
      <c r="C218" s="77">
        <f>Invoice!B137</f>
        <v>0</v>
      </c>
      <c r="D218" s="82">
        <f t="shared" si="8"/>
        <v>0</v>
      </c>
      <c r="E218" s="82">
        <f t="shared" si="9"/>
        <v>0</v>
      </c>
      <c r="F218" s="83">
        <f>Invoice!G137</f>
        <v>0</v>
      </c>
      <c r="G218" s="84">
        <f t="shared" si="10"/>
        <v>0</v>
      </c>
    </row>
    <row r="219" spans="1:7" s="81" customFormat="1">
      <c r="A219" s="97" t="str">
        <f>Invoice!F138</f>
        <v>Exchange rate :</v>
      </c>
      <c r="B219" s="76">
        <f>Invoice!C138</f>
        <v>0</v>
      </c>
      <c r="C219" s="77">
        <f>Invoice!B138</f>
        <v>0</v>
      </c>
      <c r="D219" s="82">
        <f t="shared" si="8"/>
        <v>0</v>
      </c>
      <c r="E219" s="82">
        <f t="shared" si="9"/>
        <v>0</v>
      </c>
      <c r="F219" s="83">
        <f>Invoice!G138</f>
        <v>0</v>
      </c>
      <c r="G219" s="84">
        <f t="shared" si="10"/>
        <v>0</v>
      </c>
    </row>
    <row r="220" spans="1:7" s="81" customFormat="1">
      <c r="A220" s="97" t="str">
        <f>Invoice!F139</f>
        <v>Exchange rate :</v>
      </c>
      <c r="B220" s="76">
        <f>Invoice!C139</f>
        <v>0</v>
      </c>
      <c r="C220" s="77">
        <f>Invoice!B139</f>
        <v>0</v>
      </c>
      <c r="D220" s="82">
        <f t="shared" si="8"/>
        <v>0</v>
      </c>
      <c r="E220" s="82">
        <f t="shared" si="9"/>
        <v>0</v>
      </c>
      <c r="F220" s="83">
        <f>Invoice!G139</f>
        <v>0</v>
      </c>
      <c r="G220" s="84">
        <f t="shared" si="10"/>
        <v>0</v>
      </c>
    </row>
    <row r="221" spans="1:7" s="81" customFormat="1">
      <c r="A221" s="97" t="str">
        <f>Invoice!F140</f>
        <v>Exchange rate :</v>
      </c>
      <c r="B221" s="76">
        <f>Invoice!C140</f>
        <v>0</v>
      </c>
      <c r="C221" s="77">
        <f>Invoice!B140</f>
        <v>0</v>
      </c>
      <c r="D221" s="82">
        <f t="shared" si="8"/>
        <v>0</v>
      </c>
      <c r="E221" s="82">
        <f t="shared" si="9"/>
        <v>0</v>
      </c>
      <c r="F221" s="83">
        <f>Invoice!G140</f>
        <v>0</v>
      </c>
      <c r="G221" s="84">
        <f t="shared" si="10"/>
        <v>0</v>
      </c>
    </row>
    <row r="222" spans="1:7" s="81" customFormat="1">
      <c r="A222" s="97" t="str">
        <f>Invoice!F141</f>
        <v>Exchange rate :</v>
      </c>
      <c r="B222" s="76">
        <f>Invoice!C141</f>
        <v>0</v>
      </c>
      <c r="C222" s="77">
        <f>Invoice!B141</f>
        <v>0</v>
      </c>
      <c r="D222" s="82">
        <f t="shared" si="8"/>
        <v>0</v>
      </c>
      <c r="E222" s="82">
        <f t="shared" si="9"/>
        <v>0</v>
      </c>
      <c r="F222" s="83">
        <f>Invoice!G141</f>
        <v>0</v>
      </c>
      <c r="G222" s="84">
        <f t="shared" si="10"/>
        <v>0</v>
      </c>
    </row>
    <row r="223" spans="1:7" s="81" customFormat="1">
      <c r="A223" s="97" t="str">
        <f>Invoice!F142</f>
        <v>Exchange rate :</v>
      </c>
      <c r="B223" s="76">
        <f>Invoice!C142</f>
        <v>0</v>
      </c>
      <c r="C223" s="77">
        <f>Invoice!B142</f>
        <v>0</v>
      </c>
      <c r="D223" s="82">
        <f t="shared" si="8"/>
        <v>0</v>
      </c>
      <c r="E223" s="82">
        <f t="shared" si="9"/>
        <v>0</v>
      </c>
      <c r="F223" s="83">
        <f>Invoice!G142</f>
        <v>0</v>
      </c>
      <c r="G223" s="84">
        <f t="shared" si="10"/>
        <v>0</v>
      </c>
    </row>
    <row r="224" spans="1:7" s="81" customFormat="1">
      <c r="A224" s="97" t="str">
        <f>Invoice!F143</f>
        <v>Exchange rate :</v>
      </c>
      <c r="B224" s="76">
        <f>Invoice!C143</f>
        <v>0</v>
      </c>
      <c r="C224" s="77">
        <f>Invoice!B143</f>
        <v>0</v>
      </c>
      <c r="D224" s="82">
        <f t="shared" si="8"/>
        <v>0</v>
      </c>
      <c r="E224" s="82">
        <f t="shared" si="9"/>
        <v>0</v>
      </c>
      <c r="F224" s="83">
        <f>Invoice!G143</f>
        <v>0</v>
      </c>
      <c r="G224" s="84">
        <f t="shared" si="10"/>
        <v>0</v>
      </c>
    </row>
    <row r="225" spans="1:7" s="81" customFormat="1">
      <c r="A225" s="97" t="str">
        <f>Invoice!F144</f>
        <v>Exchange rate :</v>
      </c>
      <c r="B225" s="76">
        <f>Invoice!C144</f>
        <v>0</v>
      </c>
      <c r="C225" s="77">
        <f>Invoice!B144</f>
        <v>0</v>
      </c>
      <c r="D225" s="82">
        <f t="shared" si="8"/>
        <v>0</v>
      </c>
      <c r="E225" s="82">
        <f t="shared" si="9"/>
        <v>0</v>
      </c>
      <c r="F225" s="83">
        <f>Invoice!G144</f>
        <v>0</v>
      </c>
      <c r="G225" s="84">
        <f t="shared" si="10"/>
        <v>0</v>
      </c>
    </row>
    <row r="226" spans="1:7" s="81" customFormat="1">
      <c r="A226" s="97" t="str">
        <f>Invoice!F145</f>
        <v>Exchange rate :</v>
      </c>
      <c r="B226" s="76">
        <f>Invoice!C145</f>
        <v>0</v>
      </c>
      <c r="C226" s="77">
        <f>Invoice!B145</f>
        <v>0</v>
      </c>
      <c r="D226" s="82">
        <f t="shared" si="8"/>
        <v>0</v>
      </c>
      <c r="E226" s="82">
        <f t="shared" si="9"/>
        <v>0</v>
      </c>
      <c r="F226" s="83">
        <f>Invoice!G145</f>
        <v>0</v>
      </c>
      <c r="G226" s="84">
        <f t="shared" si="10"/>
        <v>0</v>
      </c>
    </row>
    <row r="227" spans="1:7" s="81" customFormat="1">
      <c r="A227" s="97" t="str">
        <f>Invoice!F146</f>
        <v>Exchange rate :</v>
      </c>
      <c r="B227" s="76">
        <f>Invoice!C146</f>
        <v>0</v>
      </c>
      <c r="C227" s="77">
        <f>Invoice!B146</f>
        <v>0</v>
      </c>
      <c r="D227" s="82">
        <f t="shared" si="8"/>
        <v>0</v>
      </c>
      <c r="E227" s="82">
        <f t="shared" si="9"/>
        <v>0</v>
      </c>
      <c r="F227" s="83">
        <f>Invoice!G146</f>
        <v>0</v>
      </c>
      <c r="G227" s="84">
        <f t="shared" si="10"/>
        <v>0</v>
      </c>
    </row>
    <row r="228" spans="1:7" s="81" customFormat="1">
      <c r="A228" s="97" t="str">
        <f>Invoice!F147</f>
        <v>Exchange rate :</v>
      </c>
      <c r="B228" s="76">
        <f>Invoice!C147</f>
        <v>0</v>
      </c>
      <c r="C228" s="77">
        <f>Invoice!B147</f>
        <v>0</v>
      </c>
      <c r="D228" s="82">
        <f t="shared" si="8"/>
        <v>0</v>
      </c>
      <c r="E228" s="82">
        <f t="shared" si="9"/>
        <v>0</v>
      </c>
      <c r="F228" s="83">
        <f>Invoice!G147</f>
        <v>0</v>
      </c>
      <c r="G228" s="84">
        <f t="shared" si="10"/>
        <v>0</v>
      </c>
    </row>
    <row r="229" spans="1:7" s="81" customFormat="1">
      <c r="A229" s="97" t="str">
        <f>Invoice!F148</f>
        <v>Exchange rate :</v>
      </c>
      <c r="B229" s="76">
        <f>Invoice!C148</f>
        <v>0</v>
      </c>
      <c r="C229" s="77">
        <f>Invoice!B148</f>
        <v>0</v>
      </c>
      <c r="D229" s="82">
        <f t="shared" si="8"/>
        <v>0</v>
      </c>
      <c r="E229" s="82">
        <f t="shared" si="9"/>
        <v>0</v>
      </c>
      <c r="F229" s="83">
        <f>Invoice!G148</f>
        <v>0</v>
      </c>
      <c r="G229" s="84">
        <f t="shared" si="10"/>
        <v>0</v>
      </c>
    </row>
    <row r="230" spans="1:7" s="81" customFormat="1">
      <c r="A230" s="97" t="str">
        <f>Invoice!F149</f>
        <v>Exchange rate :</v>
      </c>
      <c r="B230" s="76">
        <f>Invoice!C149</f>
        <v>0</v>
      </c>
      <c r="C230" s="77">
        <f>Invoice!B149</f>
        <v>0</v>
      </c>
      <c r="D230" s="82">
        <f t="shared" si="8"/>
        <v>0</v>
      </c>
      <c r="E230" s="82">
        <f t="shared" si="9"/>
        <v>0</v>
      </c>
      <c r="F230" s="83">
        <f>Invoice!G149</f>
        <v>0</v>
      </c>
      <c r="G230" s="84">
        <f t="shared" si="10"/>
        <v>0</v>
      </c>
    </row>
    <row r="231" spans="1:7" s="81" customFormat="1">
      <c r="A231" s="97" t="str">
        <f>Invoice!F150</f>
        <v>Exchange rate :</v>
      </c>
      <c r="B231" s="76">
        <f>Invoice!C150</f>
        <v>0</v>
      </c>
      <c r="C231" s="77">
        <f>Invoice!B150</f>
        <v>0</v>
      </c>
      <c r="D231" s="82">
        <f t="shared" si="8"/>
        <v>0</v>
      </c>
      <c r="E231" s="82">
        <f t="shared" si="9"/>
        <v>0</v>
      </c>
      <c r="F231" s="83">
        <f>Invoice!G150</f>
        <v>0</v>
      </c>
      <c r="G231" s="84">
        <f t="shared" si="10"/>
        <v>0</v>
      </c>
    </row>
    <row r="232" spans="1:7" s="81" customFormat="1">
      <c r="A232" s="97" t="str">
        <f>Invoice!F151</f>
        <v>Exchange rate :</v>
      </c>
      <c r="B232" s="76">
        <f>Invoice!C151</f>
        <v>0</v>
      </c>
      <c r="C232" s="77">
        <f>Invoice!B151</f>
        <v>0</v>
      </c>
      <c r="D232" s="82">
        <f t="shared" si="8"/>
        <v>0</v>
      </c>
      <c r="E232" s="82">
        <f t="shared" si="9"/>
        <v>0</v>
      </c>
      <c r="F232" s="83">
        <f>Invoice!G151</f>
        <v>0</v>
      </c>
      <c r="G232" s="84">
        <f t="shared" si="10"/>
        <v>0</v>
      </c>
    </row>
    <row r="233" spans="1:7" s="81" customFormat="1">
      <c r="A233" s="97" t="str">
        <f>Invoice!F152</f>
        <v>Exchange rate :</v>
      </c>
      <c r="B233" s="76">
        <f>Invoice!C152</f>
        <v>0</v>
      </c>
      <c r="C233" s="77">
        <f>Invoice!B152</f>
        <v>0</v>
      </c>
      <c r="D233" s="82">
        <f t="shared" si="8"/>
        <v>0</v>
      </c>
      <c r="E233" s="82">
        <f t="shared" si="9"/>
        <v>0</v>
      </c>
      <c r="F233" s="83">
        <f>Invoice!G152</f>
        <v>0</v>
      </c>
      <c r="G233" s="84">
        <f t="shared" si="10"/>
        <v>0</v>
      </c>
    </row>
    <row r="234" spans="1:7" s="81" customFormat="1">
      <c r="A234" s="97" t="str">
        <f>Invoice!F153</f>
        <v>Exchange rate :</v>
      </c>
      <c r="B234" s="76">
        <f>Invoice!C153</f>
        <v>0</v>
      </c>
      <c r="C234" s="77">
        <f>Invoice!B153</f>
        <v>0</v>
      </c>
      <c r="D234" s="82">
        <f t="shared" si="8"/>
        <v>0</v>
      </c>
      <c r="E234" s="82">
        <f t="shared" si="9"/>
        <v>0</v>
      </c>
      <c r="F234" s="83">
        <f>Invoice!G153</f>
        <v>0</v>
      </c>
      <c r="G234" s="84">
        <f t="shared" si="10"/>
        <v>0</v>
      </c>
    </row>
    <row r="235" spans="1:7" s="81" customFormat="1">
      <c r="A235" s="97" t="str">
        <f>Invoice!F154</f>
        <v>Exchange rate :</v>
      </c>
      <c r="B235" s="76">
        <f>Invoice!C154</f>
        <v>0</v>
      </c>
      <c r="C235" s="77">
        <f>Invoice!B154</f>
        <v>0</v>
      </c>
      <c r="D235" s="82">
        <f t="shared" si="8"/>
        <v>0</v>
      </c>
      <c r="E235" s="82">
        <f t="shared" si="9"/>
        <v>0</v>
      </c>
      <c r="F235" s="83">
        <f>Invoice!G154</f>
        <v>0</v>
      </c>
      <c r="G235" s="84">
        <f t="shared" si="10"/>
        <v>0</v>
      </c>
    </row>
    <row r="236" spans="1:7" s="81" customFormat="1">
      <c r="A236" s="97" t="str">
        <f>Invoice!F155</f>
        <v>Exchange rate :</v>
      </c>
      <c r="B236" s="76">
        <f>Invoice!C155</f>
        <v>0</v>
      </c>
      <c r="C236" s="77">
        <f>Invoice!B155</f>
        <v>0</v>
      </c>
      <c r="D236" s="82">
        <f t="shared" si="8"/>
        <v>0</v>
      </c>
      <c r="E236" s="82">
        <f t="shared" si="9"/>
        <v>0</v>
      </c>
      <c r="F236" s="83">
        <f>Invoice!G155</f>
        <v>0</v>
      </c>
      <c r="G236" s="84">
        <f t="shared" si="10"/>
        <v>0</v>
      </c>
    </row>
    <row r="237" spans="1:7" s="81" customFormat="1">
      <c r="A237" s="97" t="str">
        <f>Invoice!F156</f>
        <v>Exchange rate :</v>
      </c>
      <c r="B237" s="76">
        <f>Invoice!C156</f>
        <v>0</v>
      </c>
      <c r="C237" s="77">
        <f>Invoice!B156</f>
        <v>0</v>
      </c>
      <c r="D237" s="82">
        <f t="shared" si="8"/>
        <v>0</v>
      </c>
      <c r="E237" s="82">
        <f t="shared" si="9"/>
        <v>0</v>
      </c>
      <c r="F237" s="83">
        <f>Invoice!G156</f>
        <v>0</v>
      </c>
      <c r="G237" s="84">
        <f t="shared" si="10"/>
        <v>0</v>
      </c>
    </row>
    <row r="238" spans="1:7" s="81" customFormat="1">
      <c r="A238" s="97" t="str">
        <f>Invoice!F157</f>
        <v>Exchange rate :</v>
      </c>
      <c r="B238" s="76">
        <f>Invoice!C157</f>
        <v>0</v>
      </c>
      <c r="C238" s="77">
        <f>Invoice!B157</f>
        <v>0</v>
      </c>
      <c r="D238" s="82">
        <f t="shared" si="8"/>
        <v>0</v>
      </c>
      <c r="E238" s="82">
        <f t="shared" si="9"/>
        <v>0</v>
      </c>
      <c r="F238" s="83">
        <f>Invoice!G157</f>
        <v>0</v>
      </c>
      <c r="G238" s="84">
        <f t="shared" si="10"/>
        <v>0</v>
      </c>
    </row>
    <row r="239" spans="1:7" s="81" customFormat="1">
      <c r="A239" s="97" t="str">
        <f>Invoice!F158</f>
        <v>Exchange rate :</v>
      </c>
      <c r="B239" s="76">
        <f>Invoice!C158</f>
        <v>0</v>
      </c>
      <c r="C239" s="77">
        <f>Invoice!B158</f>
        <v>0</v>
      </c>
      <c r="D239" s="82">
        <f t="shared" si="8"/>
        <v>0</v>
      </c>
      <c r="E239" s="82">
        <f t="shared" si="9"/>
        <v>0</v>
      </c>
      <c r="F239" s="83">
        <f>Invoice!G158</f>
        <v>0</v>
      </c>
      <c r="G239" s="84">
        <f t="shared" si="10"/>
        <v>0</v>
      </c>
    </row>
    <row r="240" spans="1:7" s="81" customFormat="1">
      <c r="A240" s="97" t="str">
        <f>Invoice!F159</f>
        <v>Exchange rate :</v>
      </c>
      <c r="B240" s="76">
        <f>Invoice!C159</f>
        <v>0</v>
      </c>
      <c r="C240" s="77">
        <f>Invoice!B159</f>
        <v>0</v>
      </c>
      <c r="D240" s="82">
        <f t="shared" si="8"/>
        <v>0</v>
      </c>
      <c r="E240" s="82">
        <f t="shared" si="9"/>
        <v>0</v>
      </c>
      <c r="F240" s="83">
        <f>Invoice!G159</f>
        <v>0</v>
      </c>
      <c r="G240" s="84">
        <f t="shared" si="10"/>
        <v>0</v>
      </c>
    </row>
    <row r="241" spans="1:7" s="81" customFormat="1">
      <c r="A241" s="97" t="str">
        <f>Invoice!F160</f>
        <v>Exchange rate :</v>
      </c>
      <c r="B241" s="76">
        <f>Invoice!C160</f>
        <v>0</v>
      </c>
      <c r="C241" s="77">
        <f>Invoice!B160</f>
        <v>0</v>
      </c>
      <c r="D241" s="82">
        <f t="shared" si="8"/>
        <v>0</v>
      </c>
      <c r="E241" s="82">
        <f t="shared" si="9"/>
        <v>0</v>
      </c>
      <c r="F241" s="83">
        <f>Invoice!G160</f>
        <v>0</v>
      </c>
      <c r="G241" s="84">
        <f t="shared" si="10"/>
        <v>0</v>
      </c>
    </row>
    <row r="242" spans="1:7" s="81" customFormat="1">
      <c r="A242" s="97" t="str">
        <f>Invoice!F161</f>
        <v>Exchange rate :</v>
      </c>
      <c r="B242" s="76">
        <f>Invoice!C161</f>
        <v>0</v>
      </c>
      <c r="C242" s="77">
        <f>Invoice!B161</f>
        <v>0</v>
      </c>
      <c r="D242" s="82">
        <f t="shared" si="8"/>
        <v>0</v>
      </c>
      <c r="E242" s="82">
        <f t="shared" si="9"/>
        <v>0</v>
      </c>
      <c r="F242" s="83">
        <f>Invoice!G161</f>
        <v>0</v>
      </c>
      <c r="G242" s="84">
        <f t="shared" si="10"/>
        <v>0</v>
      </c>
    </row>
    <row r="243" spans="1:7" s="81" customFormat="1">
      <c r="A243" s="97" t="str">
        <f>Invoice!F162</f>
        <v>Exchange rate :</v>
      </c>
      <c r="B243" s="76">
        <f>Invoice!C162</f>
        <v>0</v>
      </c>
      <c r="C243" s="77">
        <f>Invoice!B162</f>
        <v>0</v>
      </c>
      <c r="D243" s="82">
        <f t="shared" si="8"/>
        <v>0</v>
      </c>
      <c r="E243" s="82">
        <f t="shared" si="9"/>
        <v>0</v>
      </c>
      <c r="F243" s="83">
        <f>Invoice!G162</f>
        <v>0</v>
      </c>
      <c r="G243" s="84">
        <f t="shared" si="10"/>
        <v>0</v>
      </c>
    </row>
    <row r="244" spans="1:7" s="81" customFormat="1">
      <c r="A244" s="97" t="str">
        <f>Invoice!F163</f>
        <v>Exchange rate :</v>
      </c>
      <c r="B244" s="76">
        <f>Invoice!C163</f>
        <v>0</v>
      </c>
      <c r="C244" s="77">
        <f>Invoice!B163</f>
        <v>0</v>
      </c>
      <c r="D244" s="82">
        <f t="shared" si="8"/>
        <v>0</v>
      </c>
      <c r="E244" s="82">
        <f t="shared" si="9"/>
        <v>0</v>
      </c>
      <c r="F244" s="83">
        <f>Invoice!G163</f>
        <v>0</v>
      </c>
      <c r="G244" s="84">
        <f t="shared" si="10"/>
        <v>0</v>
      </c>
    </row>
    <row r="245" spans="1:7" s="81" customFormat="1">
      <c r="A245" s="97" t="str">
        <f>Invoice!F164</f>
        <v>Exchange rate :</v>
      </c>
      <c r="B245" s="76">
        <f>Invoice!C164</f>
        <v>0</v>
      </c>
      <c r="C245" s="77">
        <f>Invoice!B164</f>
        <v>0</v>
      </c>
      <c r="D245" s="82">
        <f t="shared" si="8"/>
        <v>0</v>
      </c>
      <c r="E245" s="82">
        <f t="shared" si="9"/>
        <v>0</v>
      </c>
      <c r="F245" s="83">
        <f>Invoice!G164</f>
        <v>0</v>
      </c>
      <c r="G245" s="84">
        <f t="shared" si="10"/>
        <v>0</v>
      </c>
    </row>
    <row r="246" spans="1:7" s="81" customFormat="1">
      <c r="A246" s="97" t="str">
        <f>Invoice!F165</f>
        <v>Exchange rate :</v>
      </c>
      <c r="B246" s="76">
        <f>Invoice!C165</f>
        <v>0</v>
      </c>
      <c r="C246" s="77">
        <f>Invoice!B165</f>
        <v>0</v>
      </c>
      <c r="D246" s="82">
        <f t="shared" si="8"/>
        <v>0</v>
      </c>
      <c r="E246" s="82">
        <f t="shared" si="9"/>
        <v>0</v>
      </c>
      <c r="F246" s="83">
        <f>Invoice!G165</f>
        <v>0</v>
      </c>
      <c r="G246" s="84">
        <f t="shared" si="10"/>
        <v>0</v>
      </c>
    </row>
    <row r="247" spans="1:7" s="81" customFormat="1">
      <c r="A247" s="97" t="str">
        <f>Invoice!F166</f>
        <v>Exchange rate :</v>
      </c>
      <c r="B247" s="76">
        <f>Invoice!C166</f>
        <v>0</v>
      </c>
      <c r="C247" s="77">
        <f>Invoice!B166</f>
        <v>0</v>
      </c>
      <c r="D247" s="82">
        <f t="shared" si="8"/>
        <v>0</v>
      </c>
      <c r="E247" s="82">
        <f t="shared" si="9"/>
        <v>0</v>
      </c>
      <c r="F247" s="83">
        <f>Invoice!G166</f>
        <v>0</v>
      </c>
      <c r="G247" s="84">
        <f t="shared" si="10"/>
        <v>0</v>
      </c>
    </row>
    <row r="248" spans="1:7" s="81" customFormat="1">
      <c r="A248" s="97" t="str">
        <f>Invoice!F167</f>
        <v>Exchange rate :</v>
      </c>
      <c r="B248" s="76">
        <f>Invoice!C167</f>
        <v>0</v>
      </c>
      <c r="C248" s="77">
        <f>Invoice!B167</f>
        <v>0</v>
      </c>
      <c r="D248" s="82">
        <f t="shared" si="8"/>
        <v>0</v>
      </c>
      <c r="E248" s="82">
        <f t="shared" si="9"/>
        <v>0</v>
      </c>
      <c r="F248" s="83">
        <f>Invoice!G167</f>
        <v>0</v>
      </c>
      <c r="G248" s="84">
        <f t="shared" si="10"/>
        <v>0</v>
      </c>
    </row>
    <row r="249" spans="1:7" s="81" customFormat="1">
      <c r="A249" s="97" t="str">
        <f>Invoice!F168</f>
        <v>Exchange rate :</v>
      </c>
      <c r="B249" s="76">
        <f>Invoice!C168</f>
        <v>0</v>
      </c>
      <c r="C249" s="77">
        <f>Invoice!B168</f>
        <v>0</v>
      </c>
      <c r="D249" s="82">
        <f t="shared" si="8"/>
        <v>0</v>
      </c>
      <c r="E249" s="82">
        <f t="shared" si="9"/>
        <v>0</v>
      </c>
      <c r="F249" s="83">
        <f>Invoice!G168</f>
        <v>0</v>
      </c>
      <c r="G249" s="84">
        <f t="shared" si="10"/>
        <v>0</v>
      </c>
    </row>
    <row r="250" spans="1:7" s="81" customFormat="1">
      <c r="A250" s="97" t="str">
        <f>Invoice!F169</f>
        <v>Exchange rate :</v>
      </c>
      <c r="B250" s="76">
        <f>Invoice!C169</f>
        <v>0</v>
      </c>
      <c r="C250" s="77">
        <f>Invoice!B169</f>
        <v>0</v>
      </c>
      <c r="D250" s="82">
        <f t="shared" si="8"/>
        <v>0</v>
      </c>
      <c r="E250" s="82">
        <f t="shared" si="9"/>
        <v>0</v>
      </c>
      <c r="F250" s="83">
        <f>Invoice!G169</f>
        <v>0</v>
      </c>
      <c r="G250" s="84">
        <f t="shared" si="10"/>
        <v>0</v>
      </c>
    </row>
    <row r="251" spans="1:7" s="81" customFormat="1">
      <c r="A251" s="97" t="str">
        <f>Invoice!F170</f>
        <v>Exchange rate :</v>
      </c>
      <c r="B251" s="76">
        <f>Invoice!C170</f>
        <v>0</v>
      </c>
      <c r="C251" s="77">
        <f>Invoice!B170</f>
        <v>0</v>
      </c>
      <c r="D251" s="82">
        <f t="shared" si="8"/>
        <v>0</v>
      </c>
      <c r="E251" s="82">
        <f t="shared" si="9"/>
        <v>0</v>
      </c>
      <c r="F251" s="83">
        <f>Invoice!G170</f>
        <v>0</v>
      </c>
      <c r="G251" s="84">
        <f t="shared" si="10"/>
        <v>0</v>
      </c>
    </row>
    <row r="252" spans="1:7" s="81" customFormat="1">
      <c r="A252" s="97" t="str">
        <f>Invoice!F171</f>
        <v>Exchange rate :</v>
      </c>
      <c r="B252" s="76">
        <f>Invoice!C171</f>
        <v>0</v>
      </c>
      <c r="C252" s="77">
        <f>Invoice!B171</f>
        <v>0</v>
      </c>
      <c r="D252" s="82">
        <f t="shared" si="8"/>
        <v>0</v>
      </c>
      <c r="E252" s="82">
        <f t="shared" si="9"/>
        <v>0</v>
      </c>
      <c r="F252" s="83">
        <f>Invoice!G171</f>
        <v>0</v>
      </c>
      <c r="G252" s="84">
        <f t="shared" si="10"/>
        <v>0</v>
      </c>
    </row>
    <row r="253" spans="1:7" s="81" customFormat="1">
      <c r="A253" s="97" t="str">
        <f>Invoice!F172</f>
        <v>Exchange rate :</v>
      </c>
      <c r="B253" s="76">
        <f>Invoice!C172</f>
        <v>0</v>
      </c>
      <c r="C253" s="77">
        <f>Invoice!B172</f>
        <v>0</v>
      </c>
      <c r="D253" s="82">
        <f t="shared" si="8"/>
        <v>0</v>
      </c>
      <c r="E253" s="82">
        <f t="shared" si="9"/>
        <v>0</v>
      </c>
      <c r="F253" s="83">
        <f>Invoice!G172</f>
        <v>0</v>
      </c>
      <c r="G253" s="84">
        <f t="shared" si="10"/>
        <v>0</v>
      </c>
    </row>
    <row r="254" spans="1:7" s="81" customFormat="1">
      <c r="A254" s="97" t="str">
        <f>Invoice!F173</f>
        <v>Exchange rate :</v>
      </c>
      <c r="B254" s="76">
        <f>Invoice!C173</f>
        <v>0</v>
      </c>
      <c r="C254" s="77">
        <f>Invoice!B173</f>
        <v>0</v>
      </c>
      <c r="D254" s="82">
        <f t="shared" si="8"/>
        <v>0</v>
      </c>
      <c r="E254" s="82">
        <f t="shared" si="9"/>
        <v>0</v>
      </c>
      <c r="F254" s="83">
        <f>Invoice!G173</f>
        <v>0</v>
      </c>
      <c r="G254" s="84">
        <f t="shared" si="10"/>
        <v>0</v>
      </c>
    </row>
    <row r="255" spans="1:7" s="81" customFormat="1">
      <c r="A255" s="97" t="str">
        <f>Invoice!F174</f>
        <v>Exchange rate :</v>
      </c>
      <c r="B255" s="76">
        <f>Invoice!C174</f>
        <v>0</v>
      </c>
      <c r="C255" s="77">
        <f>Invoice!B174</f>
        <v>0</v>
      </c>
      <c r="D255" s="82">
        <f t="shared" si="8"/>
        <v>0</v>
      </c>
      <c r="E255" s="82">
        <f t="shared" si="9"/>
        <v>0</v>
      </c>
      <c r="F255" s="83">
        <f>Invoice!G174</f>
        <v>0</v>
      </c>
      <c r="G255" s="84">
        <f t="shared" si="10"/>
        <v>0</v>
      </c>
    </row>
    <row r="256" spans="1:7" s="81" customFormat="1">
      <c r="A256" s="97" t="str">
        <f>Invoice!F175</f>
        <v>Exchange rate :</v>
      </c>
      <c r="B256" s="76">
        <f>Invoice!C175</f>
        <v>0</v>
      </c>
      <c r="C256" s="77">
        <f>Invoice!B175</f>
        <v>0</v>
      </c>
      <c r="D256" s="82">
        <f t="shared" ref="D256:D319" si="11">F256/$D$14</f>
        <v>0</v>
      </c>
      <c r="E256" s="82">
        <f t="shared" ref="E256:E319" si="12">G256/$D$14</f>
        <v>0</v>
      </c>
      <c r="F256" s="83">
        <f>Invoice!G175</f>
        <v>0</v>
      </c>
      <c r="G256" s="84">
        <f t="shared" ref="G256:G319" si="13">C256*F256</f>
        <v>0</v>
      </c>
    </row>
    <row r="257" spans="1:7" s="81" customFormat="1">
      <c r="A257" s="97" t="str">
        <f>Invoice!F176</f>
        <v>Exchange rate :</v>
      </c>
      <c r="B257" s="76">
        <f>Invoice!C176</f>
        <v>0</v>
      </c>
      <c r="C257" s="77">
        <f>Invoice!B176</f>
        <v>0</v>
      </c>
      <c r="D257" s="82">
        <f t="shared" si="11"/>
        <v>0</v>
      </c>
      <c r="E257" s="82">
        <f t="shared" si="12"/>
        <v>0</v>
      </c>
      <c r="F257" s="83">
        <f>Invoice!G176</f>
        <v>0</v>
      </c>
      <c r="G257" s="84">
        <f t="shared" si="13"/>
        <v>0</v>
      </c>
    </row>
    <row r="258" spans="1:7" s="81" customFormat="1">
      <c r="A258" s="97" t="str">
        <f>Invoice!F177</f>
        <v>Exchange rate :</v>
      </c>
      <c r="B258" s="76">
        <f>Invoice!C177</f>
        <v>0</v>
      </c>
      <c r="C258" s="77">
        <f>Invoice!B177</f>
        <v>0</v>
      </c>
      <c r="D258" s="82">
        <f t="shared" si="11"/>
        <v>0</v>
      </c>
      <c r="E258" s="82">
        <f t="shared" si="12"/>
        <v>0</v>
      </c>
      <c r="F258" s="83">
        <f>Invoice!G177</f>
        <v>0</v>
      </c>
      <c r="G258" s="84">
        <f t="shared" si="13"/>
        <v>0</v>
      </c>
    </row>
    <row r="259" spans="1:7" s="81" customFormat="1">
      <c r="A259" s="97" t="str">
        <f>Invoice!F178</f>
        <v>Exchange rate :</v>
      </c>
      <c r="B259" s="76">
        <f>Invoice!C178</f>
        <v>0</v>
      </c>
      <c r="C259" s="77">
        <f>Invoice!B178</f>
        <v>0</v>
      </c>
      <c r="D259" s="82">
        <f t="shared" si="11"/>
        <v>0</v>
      </c>
      <c r="E259" s="82">
        <f t="shared" si="12"/>
        <v>0</v>
      </c>
      <c r="F259" s="83">
        <f>Invoice!G178</f>
        <v>0</v>
      </c>
      <c r="G259" s="84">
        <f t="shared" si="13"/>
        <v>0</v>
      </c>
    </row>
    <row r="260" spans="1:7" s="81" customFormat="1">
      <c r="A260" s="97" t="str">
        <f>Invoice!F179</f>
        <v>Exchange rate :</v>
      </c>
      <c r="B260" s="76">
        <f>Invoice!C179</f>
        <v>0</v>
      </c>
      <c r="C260" s="77">
        <f>Invoice!B179</f>
        <v>0</v>
      </c>
      <c r="D260" s="82">
        <f t="shared" si="11"/>
        <v>0</v>
      </c>
      <c r="E260" s="82">
        <f t="shared" si="12"/>
        <v>0</v>
      </c>
      <c r="F260" s="83">
        <f>Invoice!G179</f>
        <v>0</v>
      </c>
      <c r="G260" s="84">
        <f t="shared" si="13"/>
        <v>0</v>
      </c>
    </row>
    <row r="261" spans="1:7" s="81" customFormat="1">
      <c r="A261" s="97" t="str">
        <f>Invoice!F180</f>
        <v>Exchange rate :</v>
      </c>
      <c r="B261" s="76">
        <f>Invoice!C180</f>
        <v>0</v>
      </c>
      <c r="C261" s="77">
        <f>Invoice!B180</f>
        <v>0</v>
      </c>
      <c r="D261" s="82">
        <f t="shared" si="11"/>
        <v>0</v>
      </c>
      <c r="E261" s="82">
        <f t="shared" si="12"/>
        <v>0</v>
      </c>
      <c r="F261" s="83">
        <f>Invoice!G180</f>
        <v>0</v>
      </c>
      <c r="G261" s="84">
        <f t="shared" si="13"/>
        <v>0</v>
      </c>
    </row>
    <row r="262" spans="1:7" s="81" customFormat="1">
      <c r="A262" s="97" t="str">
        <f>Invoice!F181</f>
        <v>Exchange rate :</v>
      </c>
      <c r="B262" s="76">
        <f>Invoice!C181</f>
        <v>0</v>
      </c>
      <c r="C262" s="77">
        <f>Invoice!B181</f>
        <v>0</v>
      </c>
      <c r="D262" s="82">
        <f t="shared" si="11"/>
        <v>0</v>
      </c>
      <c r="E262" s="82">
        <f t="shared" si="12"/>
        <v>0</v>
      </c>
      <c r="F262" s="83">
        <f>Invoice!G181</f>
        <v>0</v>
      </c>
      <c r="G262" s="84">
        <f t="shared" si="13"/>
        <v>0</v>
      </c>
    </row>
    <row r="263" spans="1:7" s="81" customFormat="1">
      <c r="A263" s="97" t="str">
        <f>Invoice!F182</f>
        <v>Exchange rate :</v>
      </c>
      <c r="B263" s="76">
        <f>Invoice!C182</f>
        <v>0</v>
      </c>
      <c r="C263" s="77">
        <f>Invoice!B182</f>
        <v>0</v>
      </c>
      <c r="D263" s="82">
        <f t="shared" si="11"/>
        <v>0</v>
      </c>
      <c r="E263" s="82">
        <f t="shared" si="12"/>
        <v>0</v>
      </c>
      <c r="F263" s="83">
        <f>Invoice!G182</f>
        <v>0</v>
      </c>
      <c r="G263" s="84">
        <f t="shared" si="13"/>
        <v>0</v>
      </c>
    </row>
    <row r="264" spans="1:7" s="81" customFormat="1">
      <c r="A264" s="97" t="str">
        <f>Invoice!F183</f>
        <v>Exchange rate :</v>
      </c>
      <c r="B264" s="76">
        <f>Invoice!C183</f>
        <v>0</v>
      </c>
      <c r="C264" s="77">
        <f>Invoice!B183</f>
        <v>0</v>
      </c>
      <c r="D264" s="82">
        <f t="shared" si="11"/>
        <v>0</v>
      </c>
      <c r="E264" s="82">
        <f t="shared" si="12"/>
        <v>0</v>
      </c>
      <c r="F264" s="83">
        <f>Invoice!G183</f>
        <v>0</v>
      </c>
      <c r="G264" s="84">
        <f t="shared" si="13"/>
        <v>0</v>
      </c>
    </row>
    <row r="265" spans="1:7" s="81" customFormat="1">
      <c r="A265" s="97" t="str">
        <f>Invoice!F184</f>
        <v>Exchange rate :</v>
      </c>
      <c r="B265" s="76">
        <f>Invoice!C184</f>
        <v>0</v>
      </c>
      <c r="C265" s="77">
        <f>Invoice!B184</f>
        <v>0</v>
      </c>
      <c r="D265" s="82">
        <f t="shared" si="11"/>
        <v>0</v>
      </c>
      <c r="E265" s="82">
        <f t="shared" si="12"/>
        <v>0</v>
      </c>
      <c r="F265" s="83">
        <f>Invoice!G184</f>
        <v>0</v>
      </c>
      <c r="G265" s="84">
        <f t="shared" si="13"/>
        <v>0</v>
      </c>
    </row>
    <row r="266" spans="1:7" s="81" customFormat="1">
      <c r="A266" s="97" t="str">
        <f>Invoice!F185</f>
        <v>Exchange rate :</v>
      </c>
      <c r="B266" s="76">
        <f>Invoice!C185</f>
        <v>0</v>
      </c>
      <c r="C266" s="77">
        <f>Invoice!B185</f>
        <v>0</v>
      </c>
      <c r="D266" s="82">
        <f t="shared" si="11"/>
        <v>0</v>
      </c>
      <c r="E266" s="82">
        <f t="shared" si="12"/>
        <v>0</v>
      </c>
      <c r="F266" s="83">
        <f>Invoice!G185</f>
        <v>0</v>
      </c>
      <c r="G266" s="84">
        <f t="shared" si="13"/>
        <v>0</v>
      </c>
    </row>
    <row r="267" spans="1:7" s="81" customFormat="1">
      <c r="A267" s="97" t="str">
        <f>Invoice!F186</f>
        <v>Exchange rate :</v>
      </c>
      <c r="B267" s="76">
        <f>Invoice!C186</f>
        <v>0</v>
      </c>
      <c r="C267" s="77">
        <f>Invoice!B186</f>
        <v>0</v>
      </c>
      <c r="D267" s="82">
        <f t="shared" si="11"/>
        <v>0</v>
      </c>
      <c r="E267" s="82">
        <f t="shared" si="12"/>
        <v>0</v>
      </c>
      <c r="F267" s="83">
        <f>Invoice!G186</f>
        <v>0</v>
      </c>
      <c r="G267" s="84">
        <f t="shared" si="13"/>
        <v>0</v>
      </c>
    </row>
    <row r="268" spans="1:7" s="81" customFormat="1">
      <c r="A268" s="97" t="str">
        <f>Invoice!F187</f>
        <v>Exchange rate :</v>
      </c>
      <c r="B268" s="76">
        <f>Invoice!C187</f>
        <v>0</v>
      </c>
      <c r="C268" s="77">
        <f>Invoice!B187</f>
        <v>0</v>
      </c>
      <c r="D268" s="82">
        <f t="shared" si="11"/>
        <v>0</v>
      </c>
      <c r="E268" s="82">
        <f t="shared" si="12"/>
        <v>0</v>
      </c>
      <c r="F268" s="83">
        <f>Invoice!G187</f>
        <v>0</v>
      </c>
      <c r="G268" s="84">
        <f t="shared" si="13"/>
        <v>0</v>
      </c>
    </row>
    <row r="269" spans="1:7" s="81" customFormat="1">
      <c r="A269" s="97" t="str">
        <f>Invoice!F188</f>
        <v>Exchange rate :</v>
      </c>
      <c r="B269" s="76">
        <f>Invoice!C188</f>
        <v>0</v>
      </c>
      <c r="C269" s="77">
        <f>Invoice!B188</f>
        <v>0</v>
      </c>
      <c r="D269" s="82">
        <f t="shared" si="11"/>
        <v>0</v>
      </c>
      <c r="E269" s="82">
        <f t="shared" si="12"/>
        <v>0</v>
      </c>
      <c r="F269" s="83">
        <f>Invoice!G188</f>
        <v>0</v>
      </c>
      <c r="G269" s="84">
        <f t="shared" si="13"/>
        <v>0</v>
      </c>
    </row>
    <row r="270" spans="1:7" s="81" customFormat="1">
      <c r="A270" s="97" t="str">
        <f>Invoice!F189</f>
        <v>Exchange rate :</v>
      </c>
      <c r="B270" s="76">
        <f>Invoice!C189</f>
        <v>0</v>
      </c>
      <c r="C270" s="77">
        <f>Invoice!B189</f>
        <v>0</v>
      </c>
      <c r="D270" s="82">
        <f t="shared" si="11"/>
        <v>0</v>
      </c>
      <c r="E270" s="82">
        <f t="shared" si="12"/>
        <v>0</v>
      </c>
      <c r="F270" s="83">
        <f>Invoice!G189</f>
        <v>0</v>
      </c>
      <c r="G270" s="84">
        <f t="shared" si="13"/>
        <v>0</v>
      </c>
    </row>
    <row r="271" spans="1:7" s="81" customFormat="1">
      <c r="A271" s="97" t="str">
        <f>Invoice!F190</f>
        <v>Exchange rate :</v>
      </c>
      <c r="B271" s="76">
        <f>Invoice!C190</f>
        <v>0</v>
      </c>
      <c r="C271" s="77">
        <f>Invoice!B190</f>
        <v>0</v>
      </c>
      <c r="D271" s="82">
        <f t="shared" si="11"/>
        <v>0</v>
      </c>
      <c r="E271" s="82">
        <f t="shared" si="12"/>
        <v>0</v>
      </c>
      <c r="F271" s="83">
        <f>Invoice!G190</f>
        <v>0</v>
      </c>
      <c r="G271" s="84">
        <f t="shared" si="13"/>
        <v>0</v>
      </c>
    </row>
    <row r="272" spans="1:7" s="81" customFormat="1">
      <c r="A272" s="97" t="str">
        <f>Invoice!F191</f>
        <v>Exchange rate :</v>
      </c>
      <c r="B272" s="76">
        <f>Invoice!C191</f>
        <v>0</v>
      </c>
      <c r="C272" s="77">
        <f>Invoice!B191</f>
        <v>0</v>
      </c>
      <c r="D272" s="82">
        <f t="shared" si="11"/>
        <v>0</v>
      </c>
      <c r="E272" s="82">
        <f t="shared" si="12"/>
        <v>0</v>
      </c>
      <c r="F272" s="83">
        <f>Invoice!G191</f>
        <v>0</v>
      </c>
      <c r="G272" s="84">
        <f t="shared" si="13"/>
        <v>0</v>
      </c>
    </row>
    <row r="273" spans="1:7" s="81" customFormat="1">
      <c r="A273" s="97" t="str">
        <f>Invoice!F192</f>
        <v>Exchange rate :</v>
      </c>
      <c r="B273" s="76">
        <f>Invoice!C192</f>
        <v>0</v>
      </c>
      <c r="C273" s="77">
        <f>Invoice!B192</f>
        <v>0</v>
      </c>
      <c r="D273" s="82">
        <f t="shared" si="11"/>
        <v>0</v>
      </c>
      <c r="E273" s="82">
        <f t="shared" si="12"/>
        <v>0</v>
      </c>
      <c r="F273" s="83">
        <f>Invoice!G192</f>
        <v>0</v>
      </c>
      <c r="G273" s="84">
        <f t="shared" si="13"/>
        <v>0</v>
      </c>
    </row>
    <row r="274" spans="1:7" s="81" customFormat="1">
      <c r="A274" s="97" t="str">
        <f>Invoice!F193</f>
        <v>Exchange rate :</v>
      </c>
      <c r="B274" s="76">
        <f>Invoice!C193</f>
        <v>0</v>
      </c>
      <c r="C274" s="77">
        <f>Invoice!B193</f>
        <v>0</v>
      </c>
      <c r="D274" s="82">
        <f t="shared" si="11"/>
        <v>0</v>
      </c>
      <c r="E274" s="82">
        <f t="shared" si="12"/>
        <v>0</v>
      </c>
      <c r="F274" s="83">
        <f>Invoice!G193</f>
        <v>0</v>
      </c>
      <c r="G274" s="84">
        <f t="shared" si="13"/>
        <v>0</v>
      </c>
    </row>
    <row r="275" spans="1:7" s="81" customFormat="1">
      <c r="A275" s="97" t="str">
        <f>Invoice!F194</f>
        <v>Exchange rate :</v>
      </c>
      <c r="B275" s="76">
        <f>Invoice!C194</f>
        <v>0</v>
      </c>
      <c r="C275" s="77">
        <f>Invoice!B194</f>
        <v>0</v>
      </c>
      <c r="D275" s="82">
        <f t="shared" si="11"/>
        <v>0</v>
      </c>
      <c r="E275" s="82">
        <f t="shared" si="12"/>
        <v>0</v>
      </c>
      <c r="F275" s="83">
        <f>Invoice!G194</f>
        <v>0</v>
      </c>
      <c r="G275" s="84">
        <f t="shared" si="13"/>
        <v>0</v>
      </c>
    </row>
    <row r="276" spans="1:7" s="81" customFormat="1">
      <c r="A276" s="97" t="str">
        <f>Invoice!F195</f>
        <v>Exchange rate :</v>
      </c>
      <c r="B276" s="76">
        <f>Invoice!C195</f>
        <v>0</v>
      </c>
      <c r="C276" s="77">
        <f>Invoice!B195</f>
        <v>0</v>
      </c>
      <c r="D276" s="82">
        <f t="shared" si="11"/>
        <v>0</v>
      </c>
      <c r="E276" s="82">
        <f t="shared" si="12"/>
        <v>0</v>
      </c>
      <c r="F276" s="83">
        <f>Invoice!G195</f>
        <v>0</v>
      </c>
      <c r="G276" s="84">
        <f t="shared" si="13"/>
        <v>0</v>
      </c>
    </row>
    <row r="277" spans="1:7" s="81" customFormat="1">
      <c r="A277" s="97" t="str">
        <f>Invoice!F196</f>
        <v>Exchange rate :</v>
      </c>
      <c r="B277" s="76">
        <f>Invoice!C196</f>
        <v>0</v>
      </c>
      <c r="C277" s="77">
        <f>Invoice!B196</f>
        <v>0</v>
      </c>
      <c r="D277" s="82">
        <f t="shared" si="11"/>
        <v>0</v>
      </c>
      <c r="E277" s="82">
        <f t="shared" si="12"/>
        <v>0</v>
      </c>
      <c r="F277" s="83">
        <f>Invoice!G196</f>
        <v>0</v>
      </c>
      <c r="G277" s="84">
        <f t="shared" si="13"/>
        <v>0</v>
      </c>
    </row>
    <row r="278" spans="1:7" s="81" customFormat="1">
      <c r="A278" s="97" t="str">
        <f>Invoice!F197</f>
        <v>Exchange rate :</v>
      </c>
      <c r="B278" s="76">
        <f>Invoice!C197</f>
        <v>0</v>
      </c>
      <c r="C278" s="77">
        <f>Invoice!B197</f>
        <v>0</v>
      </c>
      <c r="D278" s="82">
        <f t="shared" si="11"/>
        <v>0</v>
      </c>
      <c r="E278" s="82">
        <f t="shared" si="12"/>
        <v>0</v>
      </c>
      <c r="F278" s="83">
        <f>Invoice!G197</f>
        <v>0</v>
      </c>
      <c r="G278" s="84">
        <f t="shared" si="13"/>
        <v>0</v>
      </c>
    </row>
    <row r="279" spans="1:7" s="81" customFormat="1">
      <c r="A279" s="97" t="str">
        <f>Invoice!F198</f>
        <v>Exchange rate :</v>
      </c>
      <c r="B279" s="76">
        <f>Invoice!C198</f>
        <v>0</v>
      </c>
      <c r="C279" s="77">
        <f>Invoice!B198</f>
        <v>0</v>
      </c>
      <c r="D279" s="82">
        <f t="shared" si="11"/>
        <v>0</v>
      </c>
      <c r="E279" s="82">
        <f t="shared" si="12"/>
        <v>0</v>
      </c>
      <c r="F279" s="83">
        <f>Invoice!G198</f>
        <v>0</v>
      </c>
      <c r="G279" s="84">
        <f t="shared" si="13"/>
        <v>0</v>
      </c>
    </row>
    <row r="280" spans="1:7" s="81" customFormat="1">
      <c r="A280" s="97" t="str">
        <f>Invoice!F199</f>
        <v>Exchange rate :</v>
      </c>
      <c r="B280" s="76">
        <f>Invoice!C199</f>
        <v>0</v>
      </c>
      <c r="C280" s="77">
        <f>Invoice!B199</f>
        <v>0</v>
      </c>
      <c r="D280" s="82">
        <f t="shared" si="11"/>
        <v>0</v>
      </c>
      <c r="E280" s="82">
        <f t="shared" si="12"/>
        <v>0</v>
      </c>
      <c r="F280" s="83">
        <f>Invoice!G199</f>
        <v>0</v>
      </c>
      <c r="G280" s="84">
        <f t="shared" si="13"/>
        <v>0</v>
      </c>
    </row>
    <row r="281" spans="1:7" s="81" customFormat="1">
      <c r="A281" s="97" t="str">
        <f>Invoice!F200</f>
        <v>Exchange rate :</v>
      </c>
      <c r="B281" s="76">
        <f>Invoice!C200</f>
        <v>0</v>
      </c>
      <c r="C281" s="77">
        <f>Invoice!B200</f>
        <v>0</v>
      </c>
      <c r="D281" s="82">
        <f t="shared" si="11"/>
        <v>0</v>
      </c>
      <c r="E281" s="82">
        <f t="shared" si="12"/>
        <v>0</v>
      </c>
      <c r="F281" s="83">
        <f>Invoice!G200</f>
        <v>0</v>
      </c>
      <c r="G281" s="84">
        <f t="shared" si="13"/>
        <v>0</v>
      </c>
    </row>
    <row r="282" spans="1:7" s="81" customFormat="1">
      <c r="A282" s="97" t="str">
        <f>Invoice!F201</f>
        <v>Exchange rate :</v>
      </c>
      <c r="B282" s="76">
        <f>Invoice!C201</f>
        <v>0</v>
      </c>
      <c r="C282" s="77">
        <f>Invoice!B201</f>
        <v>0</v>
      </c>
      <c r="D282" s="82">
        <f t="shared" si="11"/>
        <v>0</v>
      </c>
      <c r="E282" s="82">
        <f t="shared" si="12"/>
        <v>0</v>
      </c>
      <c r="F282" s="83">
        <f>Invoice!G201</f>
        <v>0</v>
      </c>
      <c r="G282" s="84">
        <f t="shared" si="13"/>
        <v>0</v>
      </c>
    </row>
    <row r="283" spans="1:7" s="81" customFormat="1">
      <c r="A283" s="97" t="str">
        <f>Invoice!F202</f>
        <v>Exchange rate :</v>
      </c>
      <c r="B283" s="76">
        <f>Invoice!C202</f>
        <v>0</v>
      </c>
      <c r="C283" s="77">
        <f>Invoice!B202</f>
        <v>0</v>
      </c>
      <c r="D283" s="82">
        <f t="shared" si="11"/>
        <v>0</v>
      </c>
      <c r="E283" s="82">
        <f t="shared" si="12"/>
        <v>0</v>
      </c>
      <c r="F283" s="83">
        <f>Invoice!G202</f>
        <v>0</v>
      </c>
      <c r="G283" s="84">
        <f t="shared" si="13"/>
        <v>0</v>
      </c>
    </row>
    <row r="284" spans="1:7" s="81" customFormat="1">
      <c r="A284" s="97" t="str">
        <f>Invoice!F203</f>
        <v>Exchange rate :</v>
      </c>
      <c r="B284" s="76">
        <f>Invoice!C203</f>
        <v>0</v>
      </c>
      <c r="C284" s="77">
        <f>Invoice!B203</f>
        <v>0</v>
      </c>
      <c r="D284" s="82">
        <f t="shared" si="11"/>
        <v>0</v>
      </c>
      <c r="E284" s="82">
        <f t="shared" si="12"/>
        <v>0</v>
      </c>
      <c r="F284" s="83">
        <f>Invoice!G203</f>
        <v>0</v>
      </c>
      <c r="G284" s="84">
        <f t="shared" si="13"/>
        <v>0</v>
      </c>
    </row>
    <row r="285" spans="1:7" s="81" customFormat="1">
      <c r="A285" s="97" t="str">
        <f>Invoice!F204</f>
        <v>Exchange rate :</v>
      </c>
      <c r="B285" s="76">
        <f>Invoice!C204</f>
        <v>0</v>
      </c>
      <c r="C285" s="77">
        <f>Invoice!B204</f>
        <v>0</v>
      </c>
      <c r="D285" s="82">
        <f t="shared" si="11"/>
        <v>0</v>
      </c>
      <c r="E285" s="82">
        <f t="shared" si="12"/>
        <v>0</v>
      </c>
      <c r="F285" s="83">
        <f>Invoice!G204</f>
        <v>0</v>
      </c>
      <c r="G285" s="84">
        <f t="shared" si="13"/>
        <v>0</v>
      </c>
    </row>
    <row r="286" spans="1:7" s="81" customFormat="1">
      <c r="A286" s="97" t="str">
        <f>Invoice!F205</f>
        <v>Exchange rate :</v>
      </c>
      <c r="B286" s="76">
        <f>Invoice!C205</f>
        <v>0</v>
      </c>
      <c r="C286" s="77">
        <f>Invoice!B205</f>
        <v>0</v>
      </c>
      <c r="D286" s="82">
        <f t="shared" si="11"/>
        <v>0</v>
      </c>
      <c r="E286" s="82">
        <f t="shared" si="12"/>
        <v>0</v>
      </c>
      <c r="F286" s="83">
        <f>Invoice!G205</f>
        <v>0</v>
      </c>
      <c r="G286" s="84">
        <f t="shared" si="13"/>
        <v>0</v>
      </c>
    </row>
    <row r="287" spans="1:7" s="81" customFormat="1">
      <c r="A287" s="97" t="str">
        <f>Invoice!F206</f>
        <v>Exchange rate :</v>
      </c>
      <c r="B287" s="76">
        <f>Invoice!C206</f>
        <v>0</v>
      </c>
      <c r="C287" s="77">
        <f>Invoice!B206</f>
        <v>0</v>
      </c>
      <c r="D287" s="82">
        <f t="shared" si="11"/>
        <v>0</v>
      </c>
      <c r="E287" s="82">
        <f t="shared" si="12"/>
        <v>0</v>
      </c>
      <c r="F287" s="83">
        <f>Invoice!G206</f>
        <v>0</v>
      </c>
      <c r="G287" s="84">
        <f t="shared" si="13"/>
        <v>0</v>
      </c>
    </row>
    <row r="288" spans="1:7" s="81" customFormat="1">
      <c r="A288" s="97" t="str">
        <f>Invoice!F207</f>
        <v>Exchange rate :</v>
      </c>
      <c r="B288" s="76">
        <f>Invoice!C207</f>
        <v>0</v>
      </c>
      <c r="C288" s="77">
        <f>Invoice!B207</f>
        <v>0</v>
      </c>
      <c r="D288" s="82">
        <f t="shared" si="11"/>
        <v>0</v>
      </c>
      <c r="E288" s="82">
        <f t="shared" si="12"/>
        <v>0</v>
      </c>
      <c r="F288" s="83">
        <f>Invoice!G207</f>
        <v>0</v>
      </c>
      <c r="G288" s="84">
        <f t="shared" si="13"/>
        <v>0</v>
      </c>
    </row>
    <row r="289" spans="1:7" s="81" customFormat="1">
      <c r="A289" s="97" t="str">
        <f>Invoice!F208</f>
        <v>Exchange rate :</v>
      </c>
      <c r="B289" s="76">
        <f>Invoice!C208</f>
        <v>0</v>
      </c>
      <c r="C289" s="77">
        <f>Invoice!B208</f>
        <v>0</v>
      </c>
      <c r="D289" s="82">
        <f t="shared" si="11"/>
        <v>0</v>
      </c>
      <c r="E289" s="82">
        <f t="shared" si="12"/>
        <v>0</v>
      </c>
      <c r="F289" s="83">
        <f>Invoice!G208</f>
        <v>0</v>
      </c>
      <c r="G289" s="84">
        <f t="shared" si="13"/>
        <v>0</v>
      </c>
    </row>
    <row r="290" spans="1:7" s="81" customFormat="1">
      <c r="A290" s="97" t="str">
        <f>Invoice!F209</f>
        <v>Exchange rate :</v>
      </c>
      <c r="B290" s="76">
        <f>Invoice!C209</f>
        <v>0</v>
      </c>
      <c r="C290" s="77">
        <f>Invoice!B209</f>
        <v>0</v>
      </c>
      <c r="D290" s="82">
        <f t="shared" si="11"/>
        <v>0</v>
      </c>
      <c r="E290" s="82">
        <f t="shared" si="12"/>
        <v>0</v>
      </c>
      <c r="F290" s="83">
        <f>Invoice!G209</f>
        <v>0</v>
      </c>
      <c r="G290" s="84">
        <f t="shared" si="13"/>
        <v>0</v>
      </c>
    </row>
    <row r="291" spans="1:7" s="81" customFormat="1">
      <c r="A291" s="97" t="str">
        <f>Invoice!F210</f>
        <v>Exchange rate :</v>
      </c>
      <c r="B291" s="76">
        <f>Invoice!C210</f>
        <v>0</v>
      </c>
      <c r="C291" s="77">
        <f>Invoice!B210</f>
        <v>0</v>
      </c>
      <c r="D291" s="82">
        <f t="shared" si="11"/>
        <v>0</v>
      </c>
      <c r="E291" s="82">
        <f t="shared" si="12"/>
        <v>0</v>
      </c>
      <c r="F291" s="83">
        <f>Invoice!G210</f>
        <v>0</v>
      </c>
      <c r="G291" s="84">
        <f t="shared" si="13"/>
        <v>0</v>
      </c>
    </row>
    <row r="292" spans="1:7" s="81" customFormat="1">
      <c r="A292" s="97" t="str">
        <f>Invoice!F211</f>
        <v>Exchange rate :</v>
      </c>
      <c r="B292" s="76">
        <f>Invoice!C211</f>
        <v>0</v>
      </c>
      <c r="C292" s="77">
        <f>Invoice!B211</f>
        <v>0</v>
      </c>
      <c r="D292" s="82">
        <f t="shared" si="11"/>
        <v>0</v>
      </c>
      <c r="E292" s="82">
        <f t="shared" si="12"/>
        <v>0</v>
      </c>
      <c r="F292" s="83">
        <f>Invoice!G211</f>
        <v>0</v>
      </c>
      <c r="G292" s="84">
        <f t="shared" si="13"/>
        <v>0</v>
      </c>
    </row>
    <row r="293" spans="1:7" s="81" customFormat="1">
      <c r="A293" s="97" t="str">
        <f>Invoice!F212</f>
        <v>Exchange rate :</v>
      </c>
      <c r="B293" s="76">
        <f>Invoice!C212</f>
        <v>0</v>
      </c>
      <c r="C293" s="77">
        <f>Invoice!B212</f>
        <v>0</v>
      </c>
      <c r="D293" s="82">
        <f t="shared" si="11"/>
        <v>0</v>
      </c>
      <c r="E293" s="82">
        <f t="shared" si="12"/>
        <v>0</v>
      </c>
      <c r="F293" s="83">
        <f>Invoice!G212</f>
        <v>0</v>
      </c>
      <c r="G293" s="84">
        <f t="shared" si="13"/>
        <v>0</v>
      </c>
    </row>
    <row r="294" spans="1:7" s="81" customFormat="1">
      <c r="A294" s="97" t="str">
        <f>Invoice!F213</f>
        <v>Exchange rate :</v>
      </c>
      <c r="B294" s="76">
        <f>Invoice!C213</f>
        <v>0</v>
      </c>
      <c r="C294" s="77">
        <f>Invoice!B213</f>
        <v>0</v>
      </c>
      <c r="D294" s="82">
        <f t="shared" si="11"/>
        <v>0</v>
      </c>
      <c r="E294" s="82">
        <f t="shared" si="12"/>
        <v>0</v>
      </c>
      <c r="F294" s="83">
        <f>Invoice!G213</f>
        <v>0</v>
      </c>
      <c r="G294" s="84">
        <f t="shared" si="13"/>
        <v>0</v>
      </c>
    </row>
    <row r="295" spans="1:7" s="81" customFormat="1">
      <c r="A295" s="97" t="str">
        <f>Invoice!F214</f>
        <v>Exchange rate :</v>
      </c>
      <c r="B295" s="76">
        <f>Invoice!C214</f>
        <v>0</v>
      </c>
      <c r="C295" s="77">
        <f>Invoice!B214</f>
        <v>0</v>
      </c>
      <c r="D295" s="82">
        <f t="shared" si="11"/>
        <v>0</v>
      </c>
      <c r="E295" s="82">
        <f t="shared" si="12"/>
        <v>0</v>
      </c>
      <c r="F295" s="83">
        <f>Invoice!G214</f>
        <v>0</v>
      </c>
      <c r="G295" s="84">
        <f t="shared" si="13"/>
        <v>0</v>
      </c>
    </row>
    <row r="296" spans="1:7" s="81" customFormat="1">
      <c r="A296" s="97" t="str">
        <f>Invoice!F215</f>
        <v>Exchange rate :</v>
      </c>
      <c r="B296" s="76">
        <f>Invoice!C215</f>
        <v>0</v>
      </c>
      <c r="C296" s="77">
        <f>Invoice!B215</f>
        <v>0</v>
      </c>
      <c r="D296" s="82">
        <f t="shared" si="11"/>
        <v>0</v>
      </c>
      <c r="E296" s="82">
        <f t="shared" si="12"/>
        <v>0</v>
      </c>
      <c r="F296" s="83">
        <f>Invoice!G215</f>
        <v>0</v>
      </c>
      <c r="G296" s="84">
        <f t="shared" si="13"/>
        <v>0</v>
      </c>
    </row>
    <row r="297" spans="1:7" s="81" customFormat="1">
      <c r="A297" s="97" t="str">
        <f>Invoice!F216</f>
        <v>Exchange rate :</v>
      </c>
      <c r="B297" s="76">
        <f>Invoice!C216</f>
        <v>0</v>
      </c>
      <c r="C297" s="77">
        <f>Invoice!B216</f>
        <v>0</v>
      </c>
      <c r="D297" s="82">
        <f t="shared" si="11"/>
        <v>0</v>
      </c>
      <c r="E297" s="82">
        <f t="shared" si="12"/>
        <v>0</v>
      </c>
      <c r="F297" s="83">
        <f>Invoice!G216</f>
        <v>0</v>
      </c>
      <c r="G297" s="84">
        <f t="shared" si="13"/>
        <v>0</v>
      </c>
    </row>
    <row r="298" spans="1:7" s="81" customFormat="1">
      <c r="A298" s="97" t="str">
        <f>Invoice!F217</f>
        <v>Exchange rate :</v>
      </c>
      <c r="B298" s="76">
        <f>Invoice!C217</f>
        <v>0</v>
      </c>
      <c r="C298" s="77">
        <f>Invoice!B217</f>
        <v>0</v>
      </c>
      <c r="D298" s="82">
        <f t="shared" si="11"/>
        <v>0</v>
      </c>
      <c r="E298" s="82">
        <f t="shared" si="12"/>
        <v>0</v>
      </c>
      <c r="F298" s="83">
        <f>Invoice!G217</f>
        <v>0</v>
      </c>
      <c r="G298" s="84">
        <f t="shared" si="13"/>
        <v>0</v>
      </c>
    </row>
    <row r="299" spans="1:7" s="81" customFormat="1">
      <c r="A299" s="97" t="str">
        <f>Invoice!F218</f>
        <v>Exchange rate :</v>
      </c>
      <c r="B299" s="76">
        <f>Invoice!C218</f>
        <v>0</v>
      </c>
      <c r="C299" s="77">
        <f>Invoice!B218</f>
        <v>0</v>
      </c>
      <c r="D299" s="82">
        <f t="shared" si="11"/>
        <v>0</v>
      </c>
      <c r="E299" s="82">
        <f t="shared" si="12"/>
        <v>0</v>
      </c>
      <c r="F299" s="83">
        <f>Invoice!G218</f>
        <v>0</v>
      </c>
      <c r="G299" s="84">
        <f t="shared" si="13"/>
        <v>0</v>
      </c>
    </row>
    <row r="300" spans="1:7" s="81" customFormat="1">
      <c r="A300" s="97" t="str">
        <f>Invoice!F219</f>
        <v>Exchange rate :</v>
      </c>
      <c r="B300" s="76">
        <f>Invoice!C219</f>
        <v>0</v>
      </c>
      <c r="C300" s="77">
        <f>Invoice!B219</f>
        <v>0</v>
      </c>
      <c r="D300" s="82">
        <f t="shared" si="11"/>
        <v>0</v>
      </c>
      <c r="E300" s="82">
        <f t="shared" si="12"/>
        <v>0</v>
      </c>
      <c r="F300" s="83">
        <f>Invoice!G219</f>
        <v>0</v>
      </c>
      <c r="G300" s="84">
        <f t="shared" si="13"/>
        <v>0</v>
      </c>
    </row>
    <row r="301" spans="1:7" s="81" customFormat="1">
      <c r="A301" s="97" t="str">
        <f>Invoice!F220</f>
        <v>Exchange rate :</v>
      </c>
      <c r="B301" s="76">
        <f>Invoice!C220</f>
        <v>0</v>
      </c>
      <c r="C301" s="77">
        <f>Invoice!B220</f>
        <v>0</v>
      </c>
      <c r="D301" s="82">
        <f t="shared" si="11"/>
        <v>0</v>
      </c>
      <c r="E301" s="82">
        <f t="shared" si="12"/>
        <v>0</v>
      </c>
      <c r="F301" s="83">
        <f>Invoice!G220</f>
        <v>0</v>
      </c>
      <c r="G301" s="84">
        <f t="shared" si="13"/>
        <v>0</v>
      </c>
    </row>
    <row r="302" spans="1:7" s="81" customFormat="1">
      <c r="A302" s="97" t="str">
        <f>Invoice!F221</f>
        <v>Exchange rate :</v>
      </c>
      <c r="B302" s="76">
        <f>Invoice!C221</f>
        <v>0</v>
      </c>
      <c r="C302" s="77">
        <f>Invoice!B221</f>
        <v>0</v>
      </c>
      <c r="D302" s="82">
        <f t="shared" si="11"/>
        <v>0</v>
      </c>
      <c r="E302" s="82">
        <f t="shared" si="12"/>
        <v>0</v>
      </c>
      <c r="F302" s="83">
        <f>Invoice!G221</f>
        <v>0</v>
      </c>
      <c r="G302" s="84">
        <f t="shared" si="13"/>
        <v>0</v>
      </c>
    </row>
    <row r="303" spans="1:7" s="81" customFormat="1">
      <c r="A303" s="97" t="str">
        <f>Invoice!F222</f>
        <v>Exchange rate :</v>
      </c>
      <c r="B303" s="76">
        <f>Invoice!C222</f>
        <v>0</v>
      </c>
      <c r="C303" s="77">
        <f>Invoice!B222</f>
        <v>0</v>
      </c>
      <c r="D303" s="82">
        <f t="shared" si="11"/>
        <v>0</v>
      </c>
      <c r="E303" s="82">
        <f t="shared" si="12"/>
        <v>0</v>
      </c>
      <c r="F303" s="83">
        <f>Invoice!G222</f>
        <v>0</v>
      </c>
      <c r="G303" s="84">
        <f t="shared" si="13"/>
        <v>0</v>
      </c>
    </row>
    <row r="304" spans="1:7" s="81" customFormat="1">
      <c r="A304" s="97" t="str">
        <f>Invoice!F223</f>
        <v>Exchange rate :</v>
      </c>
      <c r="B304" s="76">
        <f>Invoice!C223</f>
        <v>0</v>
      </c>
      <c r="C304" s="77">
        <f>Invoice!B223</f>
        <v>0</v>
      </c>
      <c r="D304" s="82">
        <f t="shared" si="11"/>
        <v>0</v>
      </c>
      <c r="E304" s="82">
        <f t="shared" si="12"/>
        <v>0</v>
      </c>
      <c r="F304" s="83">
        <f>Invoice!G223</f>
        <v>0</v>
      </c>
      <c r="G304" s="84">
        <f t="shared" si="13"/>
        <v>0</v>
      </c>
    </row>
    <row r="305" spans="1:7" s="81" customFormat="1">
      <c r="A305" s="97" t="str">
        <f>Invoice!F224</f>
        <v>Exchange rate :</v>
      </c>
      <c r="B305" s="76">
        <f>Invoice!C224</f>
        <v>0</v>
      </c>
      <c r="C305" s="77">
        <f>Invoice!B224</f>
        <v>0</v>
      </c>
      <c r="D305" s="82">
        <f t="shared" si="11"/>
        <v>0</v>
      </c>
      <c r="E305" s="82">
        <f t="shared" si="12"/>
        <v>0</v>
      </c>
      <c r="F305" s="83">
        <f>Invoice!G224</f>
        <v>0</v>
      </c>
      <c r="G305" s="84">
        <f t="shared" si="13"/>
        <v>0</v>
      </c>
    </row>
    <row r="306" spans="1:7" s="81" customFormat="1">
      <c r="A306" s="97" t="str">
        <f>Invoice!F225</f>
        <v>Exchange rate :</v>
      </c>
      <c r="B306" s="76">
        <f>Invoice!C225</f>
        <v>0</v>
      </c>
      <c r="C306" s="77">
        <f>Invoice!B225</f>
        <v>0</v>
      </c>
      <c r="D306" s="82">
        <f t="shared" si="11"/>
        <v>0</v>
      </c>
      <c r="E306" s="82">
        <f t="shared" si="12"/>
        <v>0</v>
      </c>
      <c r="F306" s="83">
        <f>Invoice!G225</f>
        <v>0</v>
      </c>
      <c r="G306" s="84">
        <f t="shared" si="13"/>
        <v>0</v>
      </c>
    </row>
    <row r="307" spans="1:7" s="81" customFormat="1">
      <c r="A307" s="97" t="str">
        <f>Invoice!F226</f>
        <v>Exchange rate :</v>
      </c>
      <c r="B307" s="76">
        <f>Invoice!C226</f>
        <v>0</v>
      </c>
      <c r="C307" s="77">
        <f>Invoice!B226</f>
        <v>0</v>
      </c>
      <c r="D307" s="82">
        <f t="shared" si="11"/>
        <v>0</v>
      </c>
      <c r="E307" s="82">
        <f t="shared" si="12"/>
        <v>0</v>
      </c>
      <c r="F307" s="83">
        <f>Invoice!G226</f>
        <v>0</v>
      </c>
      <c r="G307" s="84">
        <f t="shared" si="13"/>
        <v>0</v>
      </c>
    </row>
    <row r="308" spans="1:7" s="81" customFormat="1">
      <c r="A308" s="97" t="str">
        <f>Invoice!F227</f>
        <v>Exchange rate :</v>
      </c>
      <c r="B308" s="76">
        <f>Invoice!C227</f>
        <v>0</v>
      </c>
      <c r="C308" s="77">
        <f>Invoice!B227</f>
        <v>0</v>
      </c>
      <c r="D308" s="82">
        <f t="shared" si="11"/>
        <v>0</v>
      </c>
      <c r="E308" s="82">
        <f t="shared" si="12"/>
        <v>0</v>
      </c>
      <c r="F308" s="83">
        <f>Invoice!G227</f>
        <v>0</v>
      </c>
      <c r="G308" s="84">
        <f t="shared" si="13"/>
        <v>0</v>
      </c>
    </row>
    <row r="309" spans="1:7" s="81" customFormat="1">
      <c r="A309" s="97" t="str">
        <f>Invoice!F228</f>
        <v>Exchange rate :</v>
      </c>
      <c r="B309" s="76">
        <f>Invoice!C228</f>
        <v>0</v>
      </c>
      <c r="C309" s="77">
        <f>Invoice!B228</f>
        <v>0</v>
      </c>
      <c r="D309" s="82">
        <f t="shared" si="11"/>
        <v>0</v>
      </c>
      <c r="E309" s="82">
        <f t="shared" si="12"/>
        <v>0</v>
      </c>
      <c r="F309" s="83">
        <f>Invoice!G228</f>
        <v>0</v>
      </c>
      <c r="G309" s="84">
        <f t="shared" si="13"/>
        <v>0</v>
      </c>
    </row>
    <row r="310" spans="1:7" s="81" customFormat="1">
      <c r="A310" s="97" t="str">
        <f>Invoice!F229</f>
        <v>Exchange rate :</v>
      </c>
      <c r="B310" s="76">
        <f>Invoice!C229</f>
        <v>0</v>
      </c>
      <c r="C310" s="77">
        <f>Invoice!B229</f>
        <v>0</v>
      </c>
      <c r="D310" s="82">
        <f t="shared" si="11"/>
        <v>0</v>
      </c>
      <c r="E310" s="82">
        <f t="shared" si="12"/>
        <v>0</v>
      </c>
      <c r="F310" s="83">
        <f>Invoice!G229</f>
        <v>0</v>
      </c>
      <c r="G310" s="84">
        <f t="shared" si="13"/>
        <v>0</v>
      </c>
    </row>
    <row r="311" spans="1:7" s="81" customFormat="1">
      <c r="A311" s="97" t="str">
        <f>Invoice!F230</f>
        <v>Exchange rate :</v>
      </c>
      <c r="B311" s="76">
        <f>Invoice!C230</f>
        <v>0</v>
      </c>
      <c r="C311" s="77">
        <f>Invoice!B230</f>
        <v>0</v>
      </c>
      <c r="D311" s="82">
        <f t="shared" si="11"/>
        <v>0</v>
      </c>
      <c r="E311" s="82">
        <f t="shared" si="12"/>
        <v>0</v>
      </c>
      <c r="F311" s="83">
        <f>Invoice!G230</f>
        <v>0</v>
      </c>
      <c r="G311" s="84">
        <f t="shared" si="13"/>
        <v>0</v>
      </c>
    </row>
    <row r="312" spans="1:7" s="81" customFormat="1">
      <c r="A312" s="97" t="str">
        <f>Invoice!F231</f>
        <v>Exchange rate :</v>
      </c>
      <c r="B312" s="76">
        <f>Invoice!C231</f>
        <v>0</v>
      </c>
      <c r="C312" s="77">
        <f>Invoice!B231</f>
        <v>0</v>
      </c>
      <c r="D312" s="82">
        <f t="shared" si="11"/>
        <v>0</v>
      </c>
      <c r="E312" s="82">
        <f t="shared" si="12"/>
        <v>0</v>
      </c>
      <c r="F312" s="83">
        <f>Invoice!G231</f>
        <v>0</v>
      </c>
      <c r="G312" s="84">
        <f t="shared" si="13"/>
        <v>0</v>
      </c>
    </row>
    <row r="313" spans="1:7" s="81" customFormat="1">
      <c r="A313" s="97" t="str">
        <f>Invoice!F232</f>
        <v>Exchange rate :</v>
      </c>
      <c r="B313" s="76">
        <f>Invoice!C232</f>
        <v>0</v>
      </c>
      <c r="C313" s="77">
        <f>Invoice!B232</f>
        <v>0</v>
      </c>
      <c r="D313" s="82">
        <f t="shared" si="11"/>
        <v>0</v>
      </c>
      <c r="E313" s="82">
        <f t="shared" si="12"/>
        <v>0</v>
      </c>
      <c r="F313" s="83">
        <f>Invoice!G232</f>
        <v>0</v>
      </c>
      <c r="G313" s="84">
        <f t="shared" si="13"/>
        <v>0</v>
      </c>
    </row>
    <row r="314" spans="1:7" s="81" customFormat="1">
      <c r="A314" s="97" t="str">
        <f>Invoice!F233</f>
        <v>Exchange rate :</v>
      </c>
      <c r="B314" s="76">
        <f>Invoice!C233</f>
        <v>0</v>
      </c>
      <c r="C314" s="77">
        <f>Invoice!B233</f>
        <v>0</v>
      </c>
      <c r="D314" s="82">
        <f t="shared" si="11"/>
        <v>0</v>
      </c>
      <c r="E314" s="82">
        <f t="shared" si="12"/>
        <v>0</v>
      </c>
      <c r="F314" s="83">
        <f>Invoice!G233</f>
        <v>0</v>
      </c>
      <c r="G314" s="84">
        <f t="shared" si="13"/>
        <v>0</v>
      </c>
    </row>
    <row r="315" spans="1:7" s="81" customFormat="1">
      <c r="A315" s="97" t="str">
        <f>Invoice!F234</f>
        <v>Exchange rate :</v>
      </c>
      <c r="B315" s="76">
        <f>Invoice!C234</f>
        <v>0</v>
      </c>
      <c r="C315" s="77">
        <f>Invoice!B234</f>
        <v>0</v>
      </c>
      <c r="D315" s="82">
        <f t="shared" si="11"/>
        <v>0</v>
      </c>
      <c r="E315" s="82">
        <f t="shared" si="12"/>
        <v>0</v>
      </c>
      <c r="F315" s="83">
        <f>Invoice!G234</f>
        <v>0</v>
      </c>
      <c r="G315" s="84">
        <f t="shared" si="13"/>
        <v>0</v>
      </c>
    </row>
    <row r="316" spans="1:7" s="81" customFormat="1">
      <c r="A316" s="97" t="str">
        <f>Invoice!F235</f>
        <v>Exchange rate :</v>
      </c>
      <c r="B316" s="76">
        <f>Invoice!C235</f>
        <v>0</v>
      </c>
      <c r="C316" s="77">
        <f>Invoice!B235</f>
        <v>0</v>
      </c>
      <c r="D316" s="82">
        <f t="shared" si="11"/>
        <v>0</v>
      </c>
      <c r="E316" s="82">
        <f t="shared" si="12"/>
        <v>0</v>
      </c>
      <c r="F316" s="83">
        <f>Invoice!G235</f>
        <v>0</v>
      </c>
      <c r="G316" s="84">
        <f t="shared" si="13"/>
        <v>0</v>
      </c>
    </row>
    <row r="317" spans="1:7" s="81" customFormat="1">
      <c r="A317" s="97" t="str">
        <f>Invoice!F236</f>
        <v>Exchange rate :</v>
      </c>
      <c r="B317" s="76">
        <f>Invoice!C236</f>
        <v>0</v>
      </c>
      <c r="C317" s="77">
        <f>Invoice!B236</f>
        <v>0</v>
      </c>
      <c r="D317" s="82">
        <f t="shared" si="11"/>
        <v>0</v>
      </c>
      <c r="E317" s="82">
        <f t="shared" si="12"/>
        <v>0</v>
      </c>
      <c r="F317" s="83">
        <f>Invoice!G236</f>
        <v>0</v>
      </c>
      <c r="G317" s="84">
        <f t="shared" si="13"/>
        <v>0</v>
      </c>
    </row>
    <row r="318" spans="1:7" s="81" customFormat="1">
      <c r="A318" s="97" t="str">
        <f>Invoice!F237</f>
        <v>Exchange rate :</v>
      </c>
      <c r="B318" s="76">
        <f>Invoice!C237</f>
        <v>0</v>
      </c>
      <c r="C318" s="77">
        <f>Invoice!B237</f>
        <v>0</v>
      </c>
      <c r="D318" s="82">
        <f t="shared" si="11"/>
        <v>0</v>
      </c>
      <c r="E318" s="82">
        <f t="shared" si="12"/>
        <v>0</v>
      </c>
      <c r="F318" s="83">
        <f>Invoice!G237</f>
        <v>0</v>
      </c>
      <c r="G318" s="84">
        <f t="shared" si="13"/>
        <v>0</v>
      </c>
    </row>
    <row r="319" spans="1:7" s="81" customFormat="1">
      <c r="A319" s="97" t="str">
        <f>Invoice!F238</f>
        <v>Exchange rate :</v>
      </c>
      <c r="B319" s="76">
        <f>Invoice!C238</f>
        <v>0</v>
      </c>
      <c r="C319" s="77">
        <f>Invoice!B238</f>
        <v>0</v>
      </c>
      <c r="D319" s="82">
        <f t="shared" si="11"/>
        <v>0</v>
      </c>
      <c r="E319" s="82">
        <f t="shared" si="12"/>
        <v>0</v>
      </c>
      <c r="F319" s="83">
        <f>Invoice!G238</f>
        <v>0</v>
      </c>
      <c r="G319" s="84">
        <f t="shared" si="13"/>
        <v>0</v>
      </c>
    </row>
    <row r="320" spans="1:7" s="81" customFormat="1">
      <c r="A320" s="97" t="str">
        <f>Invoice!F239</f>
        <v>Exchange rate :</v>
      </c>
      <c r="B320" s="76">
        <f>Invoice!C239</f>
        <v>0</v>
      </c>
      <c r="C320" s="77">
        <f>Invoice!B239</f>
        <v>0</v>
      </c>
      <c r="D320" s="82">
        <f t="shared" ref="D320:D383" si="14">F320/$D$14</f>
        <v>0</v>
      </c>
      <c r="E320" s="82">
        <f t="shared" ref="E320:E383" si="15">G320/$D$14</f>
        <v>0</v>
      </c>
      <c r="F320" s="83">
        <f>Invoice!G239</f>
        <v>0</v>
      </c>
      <c r="G320" s="84">
        <f t="shared" ref="G320:G383" si="16">C320*F320</f>
        <v>0</v>
      </c>
    </row>
    <row r="321" spans="1:7" s="81" customFormat="1">
      <c r="A321" s="97" t="str">
        <f>Invoice!F240</f>
        <v>Exchange rate :</v>
      </c>
      <c r="B321" s="76">
        <f>Invoice!C240</f>
        <v>0</v>
      </c>
      <c r="C321" s="77">
        <f>Invoice!B240</f>
        <v>0</v>
      </c>
      <c r="D321" s="82">
        <f t="shared" si="14"/>
        <v>0</v>
      </c>
      <c r="E321" s="82">
        <f t="shared" si="15"/>
        <v>0</v>
      </c>
      <c r="F321" s="83">
        <f>Invoice!G240</f>
        <v>0</v>
      </c>
      <c r="G321" s="84">
        <f t="shared" si="16"/>
        <v>0</v>
      </c>
    </row>
    <row r="322" spans="1:7" s="81" customFormat="1">
      <c r="A322" s="97" t="str">
        <f>Invoice!F241</f>
        <v>Exchange rate :</v>
      </c>
      <c r="B322" s="76">
        <f>Invoice!C241</f>
        <v>0</v>
      </c>
      <c r="C322" s="77">
        <f>Invoice!B241</f>
        <v>0</v>
      </c>
      <c r="D322" s="82">
        <f t="shared" si="14"/>
        <v>0</v>
      </c>
      <c r="E322" s="82">
        <f t="shared" si="15"/>
        <v>0</v>
      </c>
      <c r="F322" s="83">
        <f>Invoice!G241</f>
        <v>0</v>
      </c>
      <c r="G322" s="84">
        <f t="shared" si="16"/>
        <v>0</v>
      </c>
    </row>
    <row r="323" spans="1:7" s="81" customFormat="1">
      <c r="A323" s="97" t="str">
        <f>Invoice!F242</f>
        <v>Exchange rate :</v>
      </c>
      <c r="B323" s="76">
        <f>Invoice!C242</f>
        <v>0</v>
      </c>
      <c r="C323" s="77">
        <f>Invoice!B242</f>
        <v>0</v>
      </c>
      <c r="D323" s="82">
        <f t="shared" si="14"/>
        <v>0</v>
      </c>
      <c r="E323" s="82">
        <f t="shared" si="15"/>
        <v>0</v>
      </c>
      <c r="F323" s="83">
        <f>Invoice!G242</f>
        <v>0</v>
      </c>
      <c r="G323" s="84">
        <f t="shared" si="16"/>
        <v>0</v>
      </c>
    </row>
    <row r="324" spans="1:7" s="81" customFormat="1">
      <c r="A324" s="97" t="str">
        <f>Invoice!F243</f>
        <v>Exchange rate :</v>
      </c>
      <c r="B324" s="76">
        <f>Invoice!C243</f>
        <v>0</v>
      </c>
      <c r="C324" s="77">
        <f>Invoice!B243</f>
        <v>0</v>
      </c>
      <c r="D324" s="82">
        <f t="shared" si="14"/>
        <v>0</v>
      </c>
      <c r="E324" s="82">
        <f t="shared" si="15"/>
        <v>0</v>
      </c>
      <c r="F324" s="83">
        <f>Invoice!G243</f>
        <v>0</v>
      </c>
      <c r="G324" s="84">
        <f t="shared" si="16"/>
        <v>0</v>
      </c>
    </row>
    <row r="325" spans="1:7" s="81" customFormat="1">
      <c r="A325" s="97" t="str">
        <f>Invoice!F244</f>
        <v>Exchange rate :</v>
      </c>
      <c r="B325" s="76">
        <f>Invoice!C244</f>
        <v>0</v>
      </c>
      <c r="C325" s="77">
        <f>Invoice!B244</f>
        <v>0</v>
      </c>
      <c r="D325" s="82">
        <f t="shared" si="14"/>
        <v>0</v>
      </c>
      <c r="E325" s="82">
        <f t="shared" si="15"/>
        <v>0</v>
      </c>
      <c r="F325" s="83">
        <f>Invoice!G244</f>
        <v>0</v>
      </c>
      <c r="G325" s="84">
        <f t="shared" si="16"/>
        <v>0</v>
      </c>
    </row>
    <row r="326" spans="1:7" s="81" customFormat="1">
      <c r="A326" s="97" t="str">
        <f>Invoice!F245</f>
        <v>Exchange rate :</v>
      </c>
      <c r="B326" s="76">
        <f>Invoice!C245</f>
        <v>0</v>
      </c>
      <c r="C326" s="77">
        <f>Invoice!B245</f>
        <v>0</v>
      </c>
      <c r="D326" s="82">
        <f t="shared" si="14"/>
        <v>0</v>
      </c>
      <c r="E326" s="82">
        <f t="shared" si="15"/>
        <v>0</v>
      </c>
      <c r="F326" s="83">
        <f>Invoice!G245</f>
        <v>0</v>
      </c>
      <c r="G326" s="84">
        <f t="shared" si="16"/>
        <v>0</v>
      </c>
    </row>
    <row r="327" spans="1:7" s="81" customFormat="1">
      <c r="A327" s="97" t="str">
        <f>Invoice!F246</f>
        <v>Exchange rate :</v>
      </c>
      <c r="B327" s="76">
        <f>Invoice!C246</f>
        <v>0</v>
      </c>
      <c r="C327" s="77">
        <f>Invoice!B246</f>
        <v>0</v>
      </c>
      <c r="D327" s="82">
        <f t="shared" si="14"/>
        <v>0</v>
      </c>
      <c r="E327" s="82">
        <f t="shared" si="15"/>
        <v>0</v>
      </c>
      <c r="F327" s="83">
        <f>Invoice!G246</f>
        <v>0</v>
      </c>
      <c r="G327" s="84">
        <f t="shared" si="16"/>
        <v>0</v>
      </c>
    </row>
    <row r="328" spans="1:7" s="81" customFormat="1">
      <c r="A328" s="97" t="str">
        <f>Invoice!F247</f>
        <v>Exchange rate :</v>
      </c>
      <c r="B328" s="76">
        <f>Invoice!C247</f>
        <v>0</v>
      </c>
      <c r="C328" s="77">
        <f>Invoice!B247</f>
        <v>0</v>
      </c>
      <c r="D328" s="82">
        <f t="shared" si="14"/>
        <v>0</v>
      </c>
      <c r="E328" s="82">
        <f t="shared" si="15"/>
        <v>0</v>
      </c>
      <c r="F328" s="83">
        <f>Invoice!G247</f>
        <v>0</v>
      </c>
      <c r="G328" s="84">
        <f t="shared" si="16"/>
        <v>0</v>
      </c>
    </row>
    <row r="329" spans="1:7" s="81" customFormat="1">
      <c r="A329" s="97" t="str">
        <f>Invoice!F248</f>
        <v>Exchange rate :</v>
      </c>
      <c r="B329" s="76">
        <f>Invoice!C248</f>
        <v>0</v>
      </c>
      <c r="C329" s="77">
        <f>Invoice!B248</f>
        <v>0</v>
      </c>
      <c r="D329" s="82">
        <f t="shared" si="14"/>
        <v>0</v>
      </c>
      <c r="E329" s="82">
        <f t="shared" si="15"/>
        <v>0</v>
      </c>
      <c r="F329" s="83">
        <f>Invoice!G248</f>
        <v>0</v>
      </c>
      <c r="G329" s="84">
        <f t="shared" si="16"/>
        <v>0</v>
      </c>
    </row>
    <row r="330" spans="1:7" s="81" customFormat="1">
      <c r="A330" s="97" t="str">
        <f>Invoice!F249</f>
        <v>Exchange rate :</v>
      </c>
      <c r="B330" s="76">
        <f>Invoice!C249</f>
        <v>0</v>
      </c>
      <c r="C330" s="77">
        <f>Invoice!B249</f>
        <v>0</v>
      </c>
      <c r="D330" s="82">
        <f t="shared" si="14"/>
        <v>0</v>
      </c>
      <c r="E330" s="82">
        <f t="shared" si="15"/>
        <v>0</v>
      </c>
      <c r="F330" s="83">
        <f>Invoice!G249</f>
        <v>0</v>
      </c>
      <c r="G330" s="84">
        <f t="shared" si="16"/>
        <v>0</v>
      </c>
    </row>
    <row r="331" spans="1:7" s="81" customFormat="1">
      <c r="A331" s="97" t="str">
        <f>Invoice!F250</f>
        <v>Exchange rate :</v>
      </c>
      <c r="B331" s="76">
        <f>Invoice!C250</f>
        <v>0</v>
      </c>
      <c r="C331" s="77">
        <f>Invoice!B250</f>
        <v>0</v>
      </c>
      <c r="D331" s="82">
        <f t="shared" si="14"/>
        <v>0</v>
      </c>
      <c r="E331" s="82">
        <f t="shared" si="15"/>
        <v>0</v>
      </c>
      <c r="F331" s="83">
        <f>Invoice!G250</f>
        <v>0</v>
      </c>
      <c r="G331" s="84">
        <f t="shared" si="16"/>
        <v>0</v>
      </c>
    </row>
    <row r="332" spans="1:7" s="81" customFormat="1">
      <c r="A332" s="97" t="str">
        <f>Invoice!F251</f>
        <v>Exchange rate :</v>
      </c>
      <c r="B332" s="76">
        <f>Invoice!C251</f>
        <v>0</v>
      </c>
      <c r="C332" s="77">
        <f>Invoice!B251</f>
        <v>0</v>
      </c>
      <c r="D332" s="82">
        <f t="shared" si="14"/>
        <v>0</v>
      </c>
      <c r="E332" s="82">
        <f t="shared" si="15"/>
        <v>0</v>
      </c>
      <c r="F332" s="83">
        <f>Invoice!G251</f>
        <v>0</v>
      </c>
      <c r="G332" s="84">
        <f t="shared" si="16"/>
        <v>0</v>
      </c>
    </row>
    <row r="333" spans="1:7" s="81" customFormat="1">
      <c r="A333" s="97" t="str">
        <f>Invoice!F252</f>
        <v>Exchange rate :</v>
      </c>
      <c r="B333" s="76">
        <f>Invoice!C252</f>
        <v>0</v>
      </c>
      <c r="C333" s="77">
        <f>Invoice!B252</f>
        <v>0</v>
      </c>
      <c r="D333" s="82">
        <f t="shared" si="14"/>
        <v>0</v>
      </c>
      <c r="E333" s="82">
        <f t="shared" si="15"/>
        <v>0</v>
      </c>
      <c r="F333" s="83">
        <f>Invoice!G252</f>
        <v>0</v>
      </c>
      <c r="G333" s="84">
        <f t="shared" si="16"/>
        <v>0</v>
      </c>
    </row>
    <row r="334" spans="1:7" s="81" customFormat="1">
      <c r="A334" s="97" t="str">
        <f>Invoice!F253</f>
        <v>Exchange rate :</v>
      </c>
      <c r="B334" s="76">
        <f>Invoice!C253</f>
        <v>0</v>
      </c>
      <c r="C334" s="77">
        <f>Invoice!B253</f>
        <v>0</v>
      </c>
      <c r="D334" s="82">
        <f t="shared" si="14"/>
        <v>0</v>
      </c>
      <c r="E334" s="82">
        <f t="shared" si="15"/>
        <v>0</v>
      </c>
      <c r="F334" s="83">
        <f>Invoice!G253</f>
        <v>0</v>
      </c>
      <c r="G334" s="84">
        <f t="shared" si="16"/>
        <v>0</v>
      </c>
    </row>
    <row r="335" spans="1:7" s="81" customFormat="1">
      <c r="A335" s="97" t="str">
        <f>Invoice!F254</f>
        <v>Exchange rate :</v>
      </c>
      <c r="B335" s="76">
        <f>Invoice!C254</f>
        <v>0</v>
      </c>
      <c r="C335" s="77">
        <f>Invoice!B254</f>
        <v>0</v>
      </c>
      <c r="D335" s="82">
        <f t="shared" si="14"/>
        <v>0</v>
      </c>
      <c r="E335" s="82">
        <f t="shared" si="15"/>
        <v>0</v>
      </c>
      <c r="F335" s="83">
        <f>Invoice!G254</f>
        <v>0</v>
      </c>
      <c r="G335" s="84">
        <f t="shared" si="16"/>
        <v>0</v>
      </c>
    </row>
    <row r="336" spans="1:7" s="81" customFormat="1">
      <c r="A336" s="97" t="str">
        <f>Invoice!F255</f>
        <v>Exchange rate :</v>
      </c>
      <c r="B336" s="76">
        <f>Invoice!C255</f>
        <v>0</v>
      </c>
      <c r="C336" s="77">
        <f>Invoice!B255</f>
        <v>0</v>
      </c>
      <c r="D336" s="82">
        <f t="shared" si="14"/>
        <v>0</v>
      </c>
      <c r="E336" s="82">
        <f t="shared" si="15"/>
        <v>0</v>
      </c>
      <c r="F336" s="83">
        <f>Invoice!G255</f>
        <v>0</v>
      </c>
      <c r="G336" s="84">
        <f t="shared" si="16"/>
        <v>0</v>
      </c>
    </row>
    <row r="337" spans="1:7" s="81" customFormat="1">
      <c r="A337" s="97" t="str">
        <f>Invoice!F256</f>
        <v>Exchange rate :</v>
      </c>
      <c r="B337" s="76">
        <f>Invoice!C256</f>
        <v>0</v>
      </c>
      <c r="C337" s="77">
        <f>Invoice!B256</f>
        <v>0</v>
      </c>
      <c r="D337" s="82">
        <f t="shared" si="14"/>
        <v>0</v>
      </c>
      <c r="E337" s="82">
        <f t="shared" si="15"/>
        <v>0</v>
      </c>
      <c r="F337" s="83">
        <f>Invoice!G256</f>
        <v>0</v>
      </c>
      <c r="G337" s="84">
        <f t="shared" si="16"/>
        <v>0</v>
      </c>
    </row>
    <row r="338" spans="1:7" s="81" customFormat="1">
      <c r="A338" s="97" t="str">
        <f>Invoice!F257</f>
        <v>Exchange rate :</v>
      </c>
      <c r="B338" s="76">
        <f>Invoice!C257</f>
        <v>0</v>
      </c>
      <c r="C338" s="77">
        <f>Invoice!B257</f>
        <v>0</v>
      </c>
      <c r="D338" s="82">
        <f t="shared" si="14"/>
        <v>0</v>
      </c>
      <c r="E338" s="82">
        <f t="shared" si="15"/>
        <v>0</v>
      </c>
      <c r="F338" s="83">
        <f>Invoice!G257</f>
        <v>0</v>
      </c>
      <c r="G338" s="84">
        <f t="shared" si="16"/>
        <v>0</v>
      </c>
    </row>
    <row r="339" spans="1:7" s="81" customFormat="1">
      <c r="A339" s="97" t="str">
        <f>Invoice!F258</f>
        <v>Exchange rate :</v>
      </c>
      <c r="B339" s="76">
        <f>Invoice!C258</f>
        <v>0</v>
      </c>
      <c r="C339" s="77">
        <f>Invoice!B258</f>
        <v>0</v>
      </c>
      <c r="D339" s="82">
        <f t="shared" si="14"/>
        <v>0</v>
      </c>
      <c r="E339" s="82">
        <f t="shared" si="15"/>
        <v>0</v>
      </c>
      <c r="F339" s="83">
        <f>Invoice!G258</f>
        <v>0</v>
      </c>
      <c r="G339" s="84">
        <f t="shared" si="16"/>
        <v>0</v>
      </c>
    </row>
    <row r="340" spans="1:7" s="81" customFormat="1">
      <c r="A340" s="97" t="str">
        <f>Invoice!F259</f>
        <v>Exchange rate :</v>
      </c>
      <c r="B340" s="76">
        <f>Invoice!C259</f>
        <v>0</v>
      </c>
      <c r="C340" s="77">
        <f>Invoice!B259</f>
        <v>0</v>
      </c>
      <c r="D340" s="82">
        <f t="shared" si="14"/>
        <v>0</v>
      </c>
      <c r="E340" s="82">
        <f t="shared" si="15"/>
        <v>0</v>
      </c>
      <c r="F340" s="83">
        <f>Invoice!G259</f>
        <v>0</v>
      </c>
      <c r="G340" s="84">
        <f t="shared" si="16"/>
        <v>0</v>
      </c>
    </row>
    <row r="341" spans="1:7" s="81" customFormat="1">
      <c r="A341" s="97" t="str">
        <f>Invoice!F260</f>
        <v>Exchange rate :</v>
      </c>
      <c r="B341" s="76">
        <f>Invoice!C260</f>
        <v>0</v>
      </c>
      <c r="C341" s="77">
        <f>Invoice!B260</f>
        <v>0</v>
      </c>
      <c r="D341" s="82">
        <f t="shared" si="14"/>
        <v>0</v>
      </c>
      <c r="E341" s="82">
        <f t="shared" si="15"/>
        <v>0</v>
      </c>
      <c r="F341" s="83">
        <f>Invoice!G260</f>
        <v>0</v>
      </c>
      <c r="G341" s="84">
        <f t="shared" si="16"/>
        <v>0</v>
      </c>
    </row>
    <row r="342" spans="1:7" s="81" customFormat="1">
      <c r="A342" s="97" t="str">
        <f>Invoice!F261</f>
        <v>Exchange rate :</v>
      </c>
      <c r="B342" s="76">
        <f>Invoice!C261</f>
        <v>0</v>
      </c>
      <c r="C342" s="77">
        <f>Invoice!B261</f>
        <v>0</v>
      </c>
      <c r="D342" s="82">
        <f t="shared" si="14"/>
        <v>0</v>
      </c>
      <c r="E342" s="82">
        <f t="shared" si="15"/>
        <v>0</v>
      </c>
      <c r="F342" s="83">
        <f>Invoice!G261</f>
        <v>0</v>
      </c>
      <c r="G342" s="84">
        <f t="shared" si="16"/>
        <v>0</v>
      </c>
    </row>
    <row r="343" spans="1:7" s="81" customFormat="1">
      <c r="A343" s="97" t="str">
        <f>Invoice!F262</f>
        <v>Exchange rate :</v>
      </c>
      <c r="B343" s="76">
        <f>Invoice!C262</f>
        <v>0</v>
      </c>
      <c r="C343" s="77">
        <f>Invoice!B262</f>
        <v>0</v>
      </c>
      <c r="D343" s="82">
        <f t="shared" si="14"/>
        <v>0</v>
      </c>
      <c r="E343" s="82">
        <f t="shared" si="15"/>
        <v>0</v>
      </c>
      <c r="F343" s="83">
        <f>Invoice!G262</f>
        <v>0</v>
      </c>
      <c r="G343" s="84">
        <f t="shared" si="16"/>
        <v>0</v>
      </c>
    </row>
    <row r="344" spans="1:7" s="81" customFormat="1">
      <c r="A344" s="97" t="str">
        <f>Invoice!F263</f>
        <v>Exchange rate :</v>
      </c>
      <c r="B344" s="76">
        <f>Invoice!C263</f>
        <v>0</v>
      </c>
      <c r="C344" s="77">
        <f>Invoice!B263</f>
        <v>0</v>
      </c>
      <c r="D344" s="82">
        <f t="shared" si="14"/>
        <v>0</v>
      </c>
      <c r="E344" s="82">
        <f t="shared" si="15"/>
        <v>0</v>
      </c>
      <c r="F344" s="83">
        <f>Invoice!G263</f>
        <v>0</v>
      </c>
      <c r="G344" s="84">
        <f t="shared" si="16"/>
        <v>0</v>
      </c>
    </row>
    <row r="345" spans="1:7" s="81" customFormat="1">
      <c r="A345" s="97" t="str">
        <f>Invoice!F264</f>
        <v>Exchange rate :</v>
      </c>
      <c r="B345" s="76">
        <f>Invoice!C264</f>
        <v>0</v>
      </c>
      <c r="C345" s="77">
        <f>Invoice!B264</f>
        <v>0</v>
      </c>
      <c r="D345" s="82">
        <f t="shared" si="14"/>
        <v>0</v>
      </c>
      <c r="E345" s="82">
        <f t="shared" si="15"/>
        <v>0</v>
      </c>
      <c r="F345" s="83">
        <f>Invoice!G264</f>
        <v>0</v>
      </c>
      <c r="G345" s="84">
        <f t="shared" si="16"/>
        <v>0</v>
      </c>
    </row>
    <row r="346" spans="1:7" s="81" customFormat="1">
      <c r="A346" s="97" t="str">
        <f>Invoice!F265</f>
        <v>Exchange rate :</v>
      </c>
      <c r="B346" s="76">
        <f>Invoice!C265</f>
        <v>0</v>
      </c>
      <c r="C346" s="77">
        <f>Invoice!B265</f>
        <v>0</v>
      </c>
      <c r="D346" s="82">
        <f t="shared" si="14"/>
        <v>0</v>
      </c>
      <c r="E346" s="82">
        <f t="shared" si="15"/>
        <v>0</v>
      </c>
      <c r="F346" s="83">
        <f>Invoice!G265</f>
        <v>0</v>
      </c>
      <c r="G346" s="84">
        <f t="shared" si="16"/>
        <v>0</v>
      </c>
    </row>
    <row r="347" spans="1:7" s="81" customFormat="1">
      <c r="A347" s="97" t="str">
        <f>Invoice!F266</f>
        <v>Exchange rate :</v>
      </c>
      <c r="B347" s="76">
        <f>Invoice!C266</f>
        <v>0</v>
      </c>
      <c r="C347" s="77">
        <f>Invoice!B266</f>
        <v>0</v>
      </c>
      <c r="D347" s="82">
        <f t="shared" si="14"/>
        <v>0</v>
      </c>
      <c r="E347" s="82">
        <f t="shared" si="15"/>
        <v>0</v>
      </c>
      <c r="F347" s="83">
        <f>Invoice!G266</f>
        <v>0</v>
      </c>
      <c r="G347" s="84">
        <f t="shared" si="16"/>
        <v>0</v>
      </c>
    </row>
    <row r="348" spans="1:7" s="81" customFormat="1">
      <c r="A348" s="97" t="str">
        <f>Invoice!F267</f>
        <v>Exchange rate :</v>
      </c>
      <c r="B348" s="76">
        <f>Invoice!C267</f>
        <v>0</v>
      </c>
      <c r="C348" s="77">
        <f>Invoice!B267</f>
        <v>0</v>
      </c>
      <c r="D348" s="82">
        <f t="shared" si="14"/>
        <v>0</v>
      </c>
      <c r="E348" s="82">
        <f t="shared" si="15"/>
        <v>0</v>
      </c>
      <c r="F348" s="83">
        <f>Invoice!G267</f>
        <v>0</v>
      </c>
      <c r="G348" s="84">
        <f t="shared" si="16"/>
        <v>0</v>
      </c>
    </row>
    <row r="349" spans="1:7" s="81" customFormat="1">
      <c r="A349" s="97" t="str">
        <f>Invoice!F268</f>
        <v>Exchange rate :</v>
      </c>
      <c r="B349" s="76">
        <f>Invoice!C268</f>
        <v>0</v>
      </c>
      <c r="C349" s="77">
        <f>Invoice!B268</f>
        <v>0</v>
      </c>
      <c r="D349" s="82">
        <f t="shared" si="14"/>
        <v>0</v>
      </c>
      <c r="E349" s="82">
        <f t="shared" si="15"/>
        <v>0</v>
      </c>
      <c r="F349" s="83">
        <f>Invoice!G268</f>
        <v>0</v>
      </c>
      <c r="G349" s="84">
        <f t="shared" si="16"/>
        <v>0</v>
      </c>
    </row>
    <row r="350" spans="1:7" s="81" customFormat="1">
      <c r="A350" s="97" t="str">
        <f>Invoice!F269</f>
        <v>Exchange rate :</v>
      </c>
      <c r="B350" s="76">
        <f>Invoice!C269</f>
        <v>0</v>
      </c>
      <c r="C350" s="77">
        <f>Invoice!B269</f>
        <v>0</v>
      </c>
      <c r="D350" s="82">
        <f t="shared" si="14"/>
        <v>0</v>
      </c>
      <c r="E350" s="82">
        <f t="shared" si="15"/>
        <v>0</v>
      </c>
      <c r="F350" s="83">
        <f>Invoice!G269</f>
        <v>0</v>
      </c>
      <c r="G350" s="84">
        <f t="shared" si="16"/>
        <v>0</v>
      </c>
    </row>
    <row r="351" spans="1:7" s="81" customFormat="1">
      <c r="A351" s="97" t="str">
        <f>Invoice!F270</f>
        <v>Exchange rate :</v>
      </c>
      <c r="B351" s="76">
        <f>Invoice!C270</f>
        <v>0</v>
      </c>
      <c r="C351" s="77">
        <f>Invoice!B270</f>
        <v>0</v>
      </c>
      <c r="D351" s="82">
        <f t="shared" si="14"/>
        <v>0</v>
      </c>
      <c r="E351" s="82">
        <f t="shared" si="15"/>
        <v>0</v>
      </c>
      <c r="F351" s="83">
        <f>Invoice!G270</f>
        <v>0</v>
      </c>
      <c r="G351" s="84">
        <f t="shared" si="16"/>
        <v>0</v>
      </c>
    </row>
    <row r="352" spans="1:7" s="81" customFormat="1">
      <c r="A352" s="97" t="str">
        <f>Invoice!F271</f>
        <v>Exchange rate :</v>
      </c>
      <c r="B352" s="76">
        <f>Invoice!C271</f>
        <v>0</v>
      </c>
      <c r="C352" s="77">
        <f>Invoice!B271</f>
        <v>0</v>
      </c>
      <c r="D352" s="82">
        <f t="shared" si="14"/>
        <v>0</v>
      </c>
      <c r="E352" s="82">
        <f t="shared" si="15"/>
        <v>0</v>
      </c>
      <c r="F352" s="83">
        <f>Invoice!G271</f>
        <v>0</v>
      </c>
      <c r="G352" s="84">
        <f t="shared" si="16"/>
        <v>0</v>
      </c>
    </row>
    <row r="353" spans="1:7" s="81" customFormat="1">
      <c r="A353" s="97" t="str">
        <f>Invoice!F272</f>
        <v>Exchange rate :</v>
      </c>
      <c r="B353" s="76">
        <f>Invoice!C272</f>
        <v>0</v>
      </c>
      <c r="C353" s="77">
        <f>Invoice!B272</f>
        <v>0</v>
      </c>
      <c r="D353" s="82">
        <f t="shared" si="14"/>
        <v>0</v>
      </c>
      <c r="E353" s="82">
        <f t="shared" si="15"/>
        <v>0</v>
      </c>
      <c r="F353" s="83">
        <f>Invoice!G272</f>
        <v>0</v>
      </c>
      <c r="G353" s="84">
        <f t="shared" si="16"/>
        <v>0</v>
      </c>
    </row>
    <row r="354" spans="1:7" s="81" customFormat="1">
      <c r="A354" s="97" t="str">
        <f>Invoice!F273</f>
        <v>Exchange rate :</v>
      </c>
      <c r="B354" s="76">
        <f>Invoice!C273</f>
        <v>0</v>
      </c>
      <c r="C354" s="77">
        <f>Invoice!B273</f>
        <v>0</v>
      </c>
      <c r="D354" s="82">
        <f t="shared" si="14"/>
        <v>0</v>
      </c>
      <c r="E354" s="82">
        <f t="shared" si="15"/>
        <v>0</v>
      </c>
      <c r="F354" s="83">
        <f>Invoice!G273</f>
        <v>0</v>
      </c>
      <c r="G354" s="84">
        <f t="shared" si="16"/>
        <v>0</v>
      </c>
    </row>
    <row r="355" spans="1:7" s="81" customFormat="1">
      <c r="A355" s="97" t="str">
        <f>Invoice!F274</f>
        <v>Exchange rate :</v>
      </c>
      <c r="B355" s="76">
        <f>Invoice!C274</f>
        <v>0</v>
      </c>
      <c r="C355" s="77">
        <f>Invoice!B274</f>
        <v>0</v>
      </c>
      <c r="D355" s="82">
        <f t="shared" si="14"/>
        <v>0</v>
      </c>
      <c r="E355" s="82">
        <f t="shared" si="15"/>
        <v>0</v>
      </c>
      <c r="F355" s="83">
        <f>Invoice!G274</f>
        <v>0</v>
      </c>
      <c r="G355" s="84">
        <f t="shared" si="16"/>
        <v>0</v>
      </c>
    </row>
    <row r="356" spans="1:7" s="81" customFormat="1">
      <c r="A356" s="97" t="str">
        <f>Invoice!F275</f>
        <v>Exchange rate :</v>
      </c>
      <c r="B356" s="76">
        <f>Invoice!C275</f>
        <v>0</v>
      </c>
      <c r="C356" s="77">
        <f>Invoice!B275</f>
        <v>0</v>
      </c>
      <c r="D356" s="82">
        <f t="shared" si="14"/>
        <v>0</v>
      </c>
      <c r="E356" s="82">
        <f t="shared" si="15"/>
        <v>0</v>
      </c>
      <c r="F356" s="83">
        <f>Invoice!G275</f>
        <v>0</v>
      </c>
      <c r="G356" s="84">
        <f t="shared" si="16"/>
        <v>0</v>
      </c>
    </row>
    <row r="357" spans="1:7" s="81" customFormat="1">
      <c r="A357" s="97" t="str">
        <f>Invoice!F276</f>
        <v>Exchange rate :</v>
      </c>
      <c r="B357" s="76">
        <f>Invoice!C276</f>
        <v>0</v>
      </c>
      <c r="C357" s="77">
        <f>Invoice!B276</f>
        <v>0</v>
      </c>
      <c r="D357" s="82">
        <f t="shared" si="14"/>
        <v>0</v>
      </c>
      <c r="E357" s="82">
        <f t="shared" si="15"/>
        <v>0</v>
      </c>
      <c r="F357" s="83">
        <f>Invoice!G276</f>
        <v>0</v>
      </c>
      <c r="G357" s="84">
        <f t="shared" si="16"/>
        <v>0</v>
      </c>
    </row>
    <row r="358" spans="1:7" s="81" customFormat="1">
      <c r="A358" s="97" t="str">
        <f>Invoice!F277</f>
        <v>Exchange rate :</v>
      </c>
      <c r="B358" s="76">
        <f>Invoice!C277</f>
        <v>0</v>
      </c>
      <c r="C358" s="77">
        <f>Invoice!B277</f>
        <v>0</v>
      </c>
      <c r="D358" s="82">
        <f t="shared" si="14"/>
        <v>0</v>
      </c>
      <c r="E358" s="82">
        <f t="shared" si="15"/>
        <v>0</v>
      </c>
      <c r="F358" s="83">
        <f>Invoice!G277</f>
        <v>0</v>
      </c>
      <c r="G358" s="84">
        <f t="shared" si="16"/>
        <v>0</v>
      </c>
    </row>
    <row r="359" spans="1:7" s="81" customFormat="1">
      <c r="A359" s="97" t="str">
        <f>Invoice!F278</f>
        <v>Exchange rate :</v>
      </c>
      <c r="B359" s="76">
        <f>Invoice!C278</f>
        <v>0</v>
      </c>
      <c r="C359" s="77">
        <f>Invoice!B278</f>
        <v>0</v>
      </c>
      <c r="D359" s="82">
        <f t="shared" si="14"/>
        <v>0</v>
      </c>
      <c r="E359" s="82">
        <f t="shared" si="15"/>
        <v>0</v>
      </c>
      <c r="F359" s="83">
        <f>Invoice!G278</f>
        <v>0</v>
      </c>
      <c r="G359" s="84">
        <f t="shared" si="16"/>
        <v>0</v>
      </c>
    </row>
    <row r="360" spans="1:7" s="81" customFormat="1">
      <c r="A360" s="97" t="str">
        <f>Invoice!F279</f>
        <v>Exchange rate :</v>
      </c>
      <c r="B360" s="76">
        <f>Invoice!C279</f>
        <v>0</v>
      </c>
      <c r="C360" s="77">
        <f>Invoice!B279</f>
        <v>0</v>
      </c>
      <c r="D360" s="82">
        <f t="shared" si="14"/>
        <v>0</v>
      </c>
      <c r="E360" s="82">
        <f t="shared" si="15"/>
        <v>0</v>
      </c>
      <c r="F360" s="83">
        <f>Invoice!G279</f>
        <v>0</v>
      </c>
      <c r="G360" s="84">
        <f t="shared" si="16"/>
        <v>0</v>
      </c>
    </row>
    <row r="361" spans="1:7" s="81" customFormat="1">
      <c r="A361" s="97" t="str">
        <f>Invoice!F280</f>
        <v>Exchange rate :</v>
      </c>
      <c r="B361" s="76">
        <f>Invoice!C280</f>
        <v>0</v>
      </c>
      <c r="C361" s="77">
        <f>Invoice!B280</f>
        <v>0</v>
      </c>
      <c r="D361" s="82">
        <f t="shared" si="14"/>
        <v>0</v>
      </c>
      <c r="E361" s="82">
        <f t="shared" si="15"/>
        <v>0</v>
      </c>
      <c r="F361" s="83">
        <f>Invoice!G280</f>
        <v>0</v>
      </c>
      <c r="G361" s="84">
        <f t="shared" si="16"/>
        <v>0</v>
      </c>
    </row>
    <row r="362" spans="1:7" s="81" customFormat="1">
      <c r="A362" s="97" t="str">
        <f>Invoice!F281</f>
        <v>Exchange rate :</v>
      </c>
      <c r="B362" s="76">
        <f>Invoice!C281</f>
        <v>0</v>
      </c>
      <c r="C362" s="77">
        <f>Invoice!B281</f>
        <v>0</v>
      </c>
      <c r="D362" s="82">
        <f t="shared" si="14"/>
        <v>0</v>
      </c>
      <c r="E362" s="82">
        <f t="shared" si="15"/>
        <v>0</v>
      </c>
      <c r="F362" s="83">
        <f>Invoice!G281</f>
        <v>0</v>
      </c>
      <c r="G362" s="84">
        <f t="shared" si="16"/>
        <v>0</v>
      </c>
    </row>
    <row r="363" spans="1:7" s="81" customFormat="1">
      <c r="A363" s="97" t="str">
        <f>Invoice!F282</f>
        <v>Exchange rate :</v>
      </c>
      <c r="B363" s="76">
        <f>Invoice!C282</f>
        <v>0</v>
      </c>
      <c r="C363" s="77">
        <f>Invoice!B282</f>
        <v>0</v>
      </c>
      <c r="D363" s="82">
        <f t="shared" si="14"/>
        <v>0</v>
      </c>
      <c r="E363" s="82">
        <f t="shared" si="15"/>
        <v>0</v>
      </c>
      <c r="F363" s="83">
        <f>Invoice!G282</f>
        <v>0</v>
      </c>
      <c r="G363" s="84">
        <f t="shared" si="16"/>
        <v>0</v>
      </c>
    </row>
    <row r="364" spans="1:7" s="81" customFormat="1">
      <c r="A364" s="97" t="str">
        <f>Invoice!F283</f>
        <v>Exchange rate :</v>
      </c>
      <c r="B364" s="76">
        <f>Invoice!C283</f>
        <v>0</v>
      </c>
      <c r="C364" s="77">
        <f>Invoice!B283</f>
        <v>0</v>
      </c>
      <c r="D364" s="82">
        <f t="shared" si="14"/>
        <v>0</v>
      </c>
      <c r="E364" s="82">
        <f t="shared" si="15"/>
        <v>0</v>
      </c>
      <c r="F364" s="83">
        <f>Invoice!G283</f>
        <v>0</v>
      </c>
      <c r="G364" s="84">
        <f t="shared" si="16"/>
        <v>0</v>
      </c>
    </row>
    <row r="365" spans="1:7" s="81" customFormat="1">
      <c r="A365" s="97" t="str">
        <f>Invoice!F284</f>
        <v>Exchange rate :</v>
      </c>
      <c r="B365" s="76">
        <f>Invoice!C284</f>
        <v>0</v>
      </c>
      <c r="C365" s="77">
        <f>Invoice!B284</f>
        <v>0</v>
      </c>
      <c r="D365" s="82">
        <f t="shared" si="14"/>
        <v>0</v>
      </c>
      <c r="E365" s="82">
        <f t="shared" si="15"/>
        <v>0</v>
      </c>
      <c r="F365" s="83">
        <f>Invoice!G284</f>
        <v>0</v>
      </c>
      <c r="G365" s="84">
        <f t="shared" si="16"/>
        <v>0</v>
      </c>
    </row>
    <row r="366" spans="1:7" s="81" customFormat="1">
      <c r="A366" s="97" t="str">
        <f>Invoice!F285</f>
        <v>Exchange rate :</v>
      </c>
      <c r="B366" s="76">
        <f>Invoice!C285</f>
        <v>0</v>
      </c>
      <c r="C366" s="77">
        <f>Invoice!B285</f>
        <v>0</v>
      </c>
      <c r="D366" s="82">
        <f t="shared" si="14"/>
        <v>0</v>
      </c>
      <c r="E366" s="82">
        <f t="shared" si="15"/>
        <v>0</v>
      </c>
      <c r="F366" s="83">
        <f>Invoice!G285</f>
        <v>0</v>
      </c>
      <c r="G366" s="84">
        <f t="shared" si="16"/>
        <v>0</v>
      </c>
    </row>
    <row r="367" spans="1:7" s="81" customFormat="1">
      <c r="A367" s="97" t="str">
        <f>Invoice!F286</f>
        <v>Exchange rate :</v>
      </c>
      <c r="B367" s="76">
        <f>Invoice!C286</f>
        <v>0</v>
      </c>
      <c r="C367" s="77">
        <f>Invoice!B286</f>
        <v>0</v>
      </c>
      <c r="D367" s="82">
        <f t="shared" si="14"/>
        <v>0</v>
      </c>
      <c r="E367" s="82">
        <f t="shared" si="15"/>
        <v>0</v>
      </c>
      <c r="F367" s="83">
        <f>Invoice!G286</f>
        <v>0</v>
      </c>
      <c r="G367" s="84">
        <f t="shared" si="16"/>
        <v>0</v>
      </c>
    </row>
    <row r="368" spans="1:7" s="81" customFormat="1">
      <c r="A368" s="97" t="str">
        <f>Invoice!F287</f>
        <v>Exchange rate :</v>
      </c>
      <c r="B368" s="76">
        <f>Invoice!C287</f>
        <v>0</v>
      </c>
      <c r="C368" s="77">
        <f>Invoice!B287</f>
        <v>0</v>
      </c>
      <c r="D368" s="82">
        <f t="shared" si="14"/>
        <v>0</v>
      </c>
      <c r="E368" s="82">
        <f t="shared" si="15"/>
        <v>0</v>
      </c>
      <c r="F368" s="83">
        <f>Invoice!G287</f>
        <v>0</v>
      </c>
      <c r="G368" s="84">
        <f t="shared" si="16"/>
        <v>0</v>
      </c>
    </row>
    <row r="369" spans="1:7" s="81" customFormat="1">
      <c r="A369" s="97" t="str">
        <f>Invoice!F288</f>
        <v>Exchange rate :</v>
      </c>
      <c r="B369" s="76">
        <f>Invoice!C288</f>
        <v>0</v>
      </c>
      <c r="C369" s="77">
        <f>Invoice!B288</f>
        <v>0</v>
      </c>
      <c r="D369" s="82">
        <f t="shared" si="14"/>
        <v>0</v>
      </c>
      <c r="E369" s="82">
        <f t="shared" si="15"/>
        <v>0</v>
      </c>
      <c r="F369" s="83">
        <f>Invoice!G288</f>
        <v>0</v>
      </c>
      <c r="G369" s="84">
        <f t="shared" si="16"/>
        <v>0</v>
      </c>
    </row>
    <row r="370" spans="1:7" s="81" customFormat="1">
      <c r="A370" s="97" t="str">
        <f>Invoice!F289</f>
        <v>Exchange rate :</v>
      </c>
      <c r="B370" s="76">
        <f>Invoice!C289</f>
        <v>0</v>
      </c>
      <c r="C370" s="77">
        <f>Invoice!B289</f>
        <v>0</v>
      </c>
      <c r="D370" s="82">
        <f t="shared" si="14"/>
        <v>0</v>
      </c>
      <c r="E370" s="82">
        <f t="shared" si="15"/>
        <v>0</v>
      </c>
      <c r="F370" s="83">
        <f>Invoice!G289</f>
        <v>0</v>
      </c>
      <c r="G370" s="84">
        <f t="shared" si="16"/>
        <v>0</v>
      </c>
    </row>
    <row r="371" spans="1:7" s="81" customFormat="1">
      <c r="A371" s="97" t="str">
        <f>Invoice!F290</f>
        <v>Exchange rate :</v>
      </c>
      <c r="B371" s="76">
        <f>Invoice!C290</f>
        <v>0</v>
      </c>
      <c r="C371" s="77">
        <f>Invoice!B290</f>
        <v>0</v>
      </c>
      <c r="D371" s="82">
        <f t="shared" si="14"/>
        <v>0</v>
      </c>
      <c r="E371" s="82">
        <f t="shared" si="15"/>
        <v>0</v>
      </c>
      <c r="F371" s="83">
        <f>Invoice!G290</f>
        <v>0</v>
      </c>
      <c r="G371" s="84">
        <f t="shared" si="16"/>
        <v>0</v>
      </c>
    </row>
    <row r="372" spans="1:7" s="81" customFormat="1">
      <c r="A372" s="97" t="str">
        <f>Invoice!F291</f>
        <v>Exchange rate :</v>
      </c>
      <c r="B372" s="76">
        <f>Invoice!C291</f>
        <v>0</v>
      </c>
      <c r="C372" s="77">
        <f>Invoice!B291</f>
        <v>0</v>
      </c>
      <c r="D372" s="82">
        <f t="shared" si="14"/>
        <v>0</v>
      </c>
      <c r="E372" s="82">
        <f t="shared" si="15"/>
        <v>0</v>
      </c>
      <c r="F372" s="83">
        <f>Invoice!G291</f>
        <v>0</v>
      </c>
      <c r="G372" s="84">
        <f t="shared" si="16"/>
        <v>0</v>
      </c>
    </row>
    <row r="373" spans="1:7" s="81" customFormat="1">
      <c r="A373" s="97" t="str">
        <f>Invoice!F292</f>
        <v>Exchange rate :</v>
      </c>
      <c r="B373" s="76">
        <f>Invoice!C292</f>
        <v>0</v>
      </c>
      <c r="C373" s="77">
        <f>Invoice!B292</f>
        <v>0</v>
      </c>
      <c r="D373" s="82">
        <f t="shared" si="14"/>
        <v>0</v>
      </c>
      <c r="E373" s="82">
        <f t="shared" si="15"/>
        <v>0</v>
      </c>
      <c r="F373" s="83">
        <f>Invoice!G292</f>
        <v>0</v>
      </c>
      <c r="G373" s="84">
        <f t="shared" si="16"/>
        <v>0</v>
      </c>
    </row>
    <row r="374" spans="1:7" s="81" customFormat="1">
      <c r="A374" s="97" t="str">
        <f>Invoice!F293</f>
        <v>Exchange rate :</v>
      </c>
      <c r="B374" s="76">
        <f>Invoice!C293</f>
        <v>0</v>
      </c>
      <c r="C374" s="77">
        <f>Invoice!B293</f>
        <v>0</v>
      </c>
      <c r="D374" s="82">
        <f t="shared" si="14"/>
        <v>0</v>
      </c>
      <c r="E374" s="82">
        <f t="shared" si="15"/>
        <v>0</v>
      </c>
      <c r="F374" s="83">
        <f>Invoice!G293</f>
        <v>0</v>
      </c>
      <c r="G374" s="84">
        <f t="shared" si="16"/>
        <v>0</v>
      </c>
    </row>
    <row r="375" spans="1:7" s="81" customFormat="1">
      <c r="A375" s="97" t="str">
        <f>Invoice!F294</f>
        <v>Exchange rate :</v>
      </c>
      <c r="B375" s="76">
        <f>Invoice!C294</f>
        <v>0</v>
      </c>
      <c r="C375" s="77">
        <f>Invoice!B294</f>
        <v>0</v>
      </c>
      <c r="D375" s="82">
        <f t="shared" si="14"/>
        <v>0</v>
      </c>
      <c r="E375" s="82">
        <f t="shared" si="15"/>
        <v>0</v>
      </c>
      <c r="F375" s="83">
        <f>Invoice!G294</f>
        <v>0</v>
      </c>
      <c r="G375" s="84">
        <f t="shared" si="16"/>
        <v>0</v>
      </c>
    </row>
    <row r="376" spans="1:7" s="81" customFormat="1">
      <c r="A376" s="97" t="str">
        <f>Invoice!F295</f>
        <v>Exchange rate :</v>
      </c>
      <c r="B376" s="76">
        <f>Invoice!C295</f>
        <v>0</v>
      </c>
      <c r="C376" s="77">
        <f>Invoice!B295</f>
        <v>0</v>
      </c>
      <c r="D376" s="82">
        <f t="shared" si="14"/>
        <v>0</v>
      </c>
      <c r="E376" s="82">
        <f t="shared" si="15"/>
        <v>0</v>
      </c>
      <c r="F376" s="83">
        <f>Invoice!G295</f>
        <v>0</v>
      </c>
      <c r="G376" s="84">
        <f t="shared" si="16"/>
        <v>0</v>
      </c>
    </row>
    <row r="377" spans="1:7" s="81" customFormat="1">
      <c r="A377" s="97" t="str">
        <f>Invoice!F296</f>
        <v>Exchange rate :</v>
      </c>
      <c r="B377" s="76">
        <f>Invoice!C296</f>
        <v>0</v>
      </c>
      <c r="C377" s="77">
        <f>Invoice!B296</f>
        <v>0</v>
      </c>
      <c r="D377" s="82">
        <f t="shared" si="14"/>
        <v>0</v>
      </c>
      <c r="E377" s="82">
        <f t="shared" si="15"/>
        <v>0</v>
      </c>
      <c r="F377" s="83">
        <f>Invoice!G296</f>
        <v>0</v>
      </c>
      <c r="G377" s="84">
        <f t="shared" si="16"/>
        <v>0</v>
      </c>
    </row>
    <row r="378" spans="1:7" s="81" customFormat="1">
      <c r="A378" s="97" t="str">
        <f>Invoice!F297</f>
        <v>Exchange rate :</v>
      </c>
      <c r="B378" s="76">
        <f>Invoice!C297</f>
        <v>0</v>
      </c>
      <c r="C378" s="77">
        <f>Invoice!B297</f>
        <v>0</v>
      </c>
      <c r="D378" s="82">
        <f t="shared" si="14"/>
        <v>0</v>
      </c>
      <c r="E378" s="82">
        <f t="shared" si="15"/>
        <v>0</v>
      </c>
      <c r="F378" s="83">
        <f>Invoice!G297</f>
        <v>0</v>
      </c>
      <c r="G378" s="84">
        <f t="shared" si="16"/>
        <v>0</v>
      </c>
    </row>
    <row r="379" spans="1:7" s="81" customFormat="1">
      <c r="A379" s="97" t="str">
        <f>Invoice!F298</f>
        <v>Exchange rate :</v>
      </c>
      <c r="B379" s="76">
        <f>Invoice!C298</f>
        <v>0</v>
      </c>
      <c r="C379" s="77">
        <f>Invoice!B298</f>
        <v>0</v>
      </c>
      <c r="D379" s="82">
        <f t="shared" si="14"/>
        <v>0</v>
      </c>
      <c r="E379" s="82">
        <f t="shared" si="15"/>
        <v>0</v>
      </c>
      <c r="F379" s="83">
        <f>Invoice!G298</f>
        <v>0</v>
      </c>
      <c r="G379" s="84">
        <f t="shared" si="16"/>
        <v>0</v>
      </c>
    </row>
    <row r="380" spans="1:7" s="81" customFormat="1">
      <c r="A380" s="97" t="str">
        <f>Invoice!F299</f>
        <v>Exchange rate :</v>
      </c>
      <c r="B380" s="76">
        <f>Invoice!C299</f>
        <v>0</v>
      </c>
      <c r="C380" s="77">
        <f>Invoice!B299</f>
        <v>0</v>
      </c>
      <c r="D380" s="82">
        <f t="shared" si="14"/>
        <v>0</v>
      </c>
      <c r="E380" s="82">
        <f t="shared" si="15"/>
        <v>0</v>
      </c>
      <c r="F380" s="83">
        <f>Invoice!G299</f>
        <v>0</v>
      </c>
      <c r="G380" s="84">
        <f t="shared" si="16"/>
        <v>0</v>
      </c>
    </row>
    <row r="381" spans="1:7" s="81" customFormat="1">
      <c r="A381" s="97" t="str">
        <f>Invoice!F300</f>
        <v>Exchange rate :</v>
      </c>
      <c r="B381" s="76">
        <f>Invoice!C300</f>
        <v>0</v>
      </c>
      <c r="C381" s="77">
        <f>Invoice!B300</f>
        <v>0</v>
      </c>
      <c r="D381" s="82">
        <f t="shared" si="14"/>
        <v>0</v>
      </c>
      <c r="E381" s="82">
        <f t="shared" si="15"/>
        <v>0</v>
      </c>
      <c r="F381" s="83">
        <f>Invoice!G300</f>
        <v>0</v>
      </c>
      <c r="G381" s="84">
        <f t="shared" si="16"/>
        <v>0</v>
      </c>
    </row>
    <row r="382" spans="1:7" s="81" customFormat="1">
      <c r="A382" s="97" t="str">
        <f>Invoice!F301</f>
        <v>Exchange rate :</v>
      </c>
      <c r="B382" s="76">
        <f>Invoice!C301</f>
        <v>0</v>
      </c>
      <c r="C382" s="77">
        <f>Invoice!B301</f>
        <v>0</v>
      </c>
      <c r="D382" s="82">
        <f t="shared" si="14"/>
        <v>0</v>
      </c>
      <c r="E382" s="82">
        <f t="shared" si="15"/>
        <v>0</v>
      </c>
      <c r="F382" s="83">
        <f>Invoice!G301</f>
        <v>0</v>
      </c>
      <c r="G382" s="84">
        <f t="shared" si="16"/>
        <v>0</v>
      </c>
    </row>
    <row r="383" spans="1:7" s="81" customFormat="1">
      <c r="A383" s="97" t="str">
        <f>Invoice!F302</f>
        <v>Exchange rate :</v>
      </c>
      <c r="B383" s="76">
        <f>Invoice!C302</f>
        <v>0</v>
      </c>
      <c r="C383" s="77">
        <f>Invoice!B302</f>
        <v>0</v>
      </c>
      <c r="D383" s="82">
        <f t="shared" si="14"/>
        <v>0</v>
      </c>
      <c r="E383" s="82">
        <f t="shared" si="15"/>
        <v>0</v>
      </c>
      <c r="F383" s="83">
        <f>Invoice!G302</f>
        <v>0</v>
      </c>
      <c r="G383" s="84">
        <f t="shared" si="16"/>
        <v>0</v>
      </c>
    </row>
    <row r="384" spans="1:7" s="81" customFormat="1">
      <c r="A384" s="97" t="str">
        <f>Invoice!F303</f>
        <v>Exchange rate :</v>
      </c>
      <c r="B384" s="76">
        <f>Invoice!C303</f>
        <v>0</v>
      </c>
      <c r="C384" s="77">
        <f>Invoice!B303</f>
        <v>0</v>
      </c>
      <c r="D384" s="82">
        <f t="shared" ref="D384:D447" si="17">F384/$D$14</f>
        <v>0</v>
      </c>
      <c r="E384" s="82">
        <f t="shared" ref="E384:E447" si="18">G384/$D$14</f>
        <v>0</v>
      </c>
      <c r="F384" s="83">
        <f>Invoice!G303</f>
        <v>0</v>
      </c>
      <c r="G384" s="84">
        <f t="shared" ref="G384:G447" si="19">C384*F384</f>
        <v>0</v>
      </c>
    </row>
    <row r="385" spans="1:7" s="81" customFormat="1">
      <c r="A385" s="97" t="str">
        <f>Invoice!F304</f>
        <v>Exchange rate :</v>
      </c>
      <c r="B385" s="76">
        <f>Invoice!C304</f>
        <v>0</v>
      </c>
      <c r="C385" s="77">
        <f>Invoice!B304</f>
        <v>0</v>
      </c>
      <c r="D385" s="82">
        <f t="shared" si="17"/>
        <v>0</v>
      </c>
      <c r="E385" s="82">
        <f t="shared" si="18"/>
        <v>0</v>
      </c>
      <c r="F385" s="83">
        <f>Invoice!G304</f>
        <v>0</v>
      </c>
      <c r="G385" s="84">
        <f t="shared" si="19"/>
        <v>0</v>
      </c>
    </row>
    <row r="386" spans="1:7" s="81" customFormat="1">
      <c r="A386" s="97" t="str">
        <f>Invoice!F305</f>
        <v>Exchange rate :</v>
      </c>
      <c r="B386" s="76">
        <f>Invoice!C305</f>
        <v>0</v>
      </c>
      <c r="C386" s="77">
        <f>Invoice!B305</f>
        <v>0</v>
      </c>
      <c r="D386" s="82">
        <f t="shared" si="17"/>
        <v>0</v>
      </c>
      <c r="E386" s="82">
        <f t="shared" si="18"/>
        <v>0</v>
      </c>
      <c r="F386" s="83">
        <f>Invoice!G305</f>
        <v>0</v>
      </c>
      <c r="G386" s="84">
        <f t="shared" si="19"/>
        <v>0</v>
      </c>
    </row>
    <row r="387" spans="1:7" s="81" customFormat="1">
      <c r="A387" s="97" t="str">
        <f>Invoice!F306</f>
        <v>Exchange rate :</v>
      </c>
      <c r="B387" s="76">
        <f>Invoice!C306</f>
        <v>0</v>
      </c>
      <c r="C387" s="77">
        <f>Invoice!B306</f>
        <v>0</v>
      </c>
      <c r="D387" s="82">
        <f t="shared" si="17"/>
        <v>0</v>
      </c>
      <c r="E387" s="82">
        <f t="shared" si="18"/>
        <v>0</v>
      </c>
      <c r="F387" s="83">
        <f>Invoice!G306</f>
        <v>0</v>
      </c>
      <c r="G387" s="84">
        <f t="shared" si="19"/>
        <v>0</v>
      </c>
    </row>
    <row r="388" spans="1:7" s="81" customFormat="1">
      <c r="A388" s="97" t="str">
        <f>Invoice!F307</f>
        <v>Exchange rate :</v>
      </c>
      <c r="B388" s="76">
        <f>Invoice!C307</f>
        <v>0</v>
      </c>
      <c r="C388" s="77">
        <f>Invoice!B307</f>
        <v>0</v>
      </c>
      <c r="D388" s="82">
        <f t="shared" si="17"/>
        <v>0</v>
      </c>
      <c r="E388" s="82">
        <f t="shared" si="18"/>
        <v>0</v>
      </c>
      <c r="F388" s="83">
        <f>Invoice!G307</f>
        <v>0</v>
      </c>
      <c r="G388" s="84">
        <f t="shared" si="19"/>
        <v>0</v>
      </c>
    </row>
    <row r="389" spans="1:7" s="81" customFormat="1">
      <c r="A389" s="97" t="str">
        <f>Invoice!F308</f>
        <v>Exchange rate :</v>
      </c>
      <c r="B389" s="76">
        <f>Invoice!C308</f>
        <v>0</v>
      </c>
      <c r="C389" s="77">
        <f>Invoice!B308</f>
        <v>0</v>
      </c>
      <c r="D389" s="82">
        <f t="shared" si="17"/>
        <v>0</v>
      </c>
      <c r="E389" s="82">
        <f t="shared" si="18"/>
        <v>0</v>
      </c>
      <c r="F389" s="83">
        <f>Invoice!G308</f>
        <v>0</v>
      </c>
      <c r="G389" s="84">
        <f t="shared" si="19"/>
        <v>0</v>
      </c>
    </row>
    <row r="390" spans="1:7" s="81" customFormat="1">
      <c r="A390" s="97" t="str">
        <f>Invoice!F309</f>
        <v>Exchange rate :</v>
      </c>
      <c r="B390" s="76">
        <f>Invoice!C309</f>
        <v>0</v>
      </c>
      <c r="C390" s="77">
        <f>Invoice!B309</f>
        <v>0</v>
      </c>
      <c r="D390" s="82">
        <f t="shared" si="17"/>
        <v>0</v>
      </c>
      <c r="E390" s="82">
        <f t="shared" si="18"/>
        <v>0</v>
      </c>
      <c r="F390" s="83">
        <f>Invoice!G309</f>
        <v>0</v>
      </c>
      <c r="G390" s="84">
        <f t="shared" si="19"/>
        <v>0</v>
      </c>
    </row>
    <row r="391" spans="1:7" s="81" customFormat="1">
      <c r="A391" s="97" t="str">
        <f>Invoice!F310</f>
        <v>Exchange rate :</v>
      </c>
      <c r="B391" s="76">
        <f>Invoice!C310</f>
        <v>0</v>
      </c>
      <c r="C391" s="77">
        <f>Invoice!B310</f>
        <v>0</v>
      </c>
      <c r="D391" s="82">
        <f t="shared" si="17"/>
        <v>0</v>
      </c>
      <c r="E391" s="82">
        <f t="shared" si="18"/>
        <v>0</v>
      </c>
      <c r="F391" s="83">
        <f>Invoice!G310</f>
        <v>0</v>
      </c>
      <c r="G391" s="84">
        <f t="shared" si="19"/>
        <v>0</v>
      </c>
    </row>
    <row r="392" spans="1:7" s="81" customFormat="1">
      <c r="A392" s="97" t="str">
        <f>Invoice!F311</f>
        <v>Exchange rate :</v>
      </c>
      <c r="B392" s="76">
        <f>Invoice!C311</f>
        <v>0</v>
      </c>
      <c r="C392" s="77">
        <f>Invoice!B311</f>
        <v>0</v>
      </c>
      <c r="D392" s="82">
        <f t="shared" si="17"/>
        <v>0</v>
      </c>
      <c r="E392" s="82">
        <f t="shared" si="18"/>
        <v>0</v>
      </c>
      <c r="F392" s="83">
        <f>Invoice!G311</f>
        <v>0</v>
      </c>
      <c r="G392" s="84">
        <f t="shared" si="19"/>
        <v>0</v>
      </c>
    </row>
    <row r="393" spans="1:7" s="81" customFormat="1">
      <c r="A393" s="97" t="str">
        <f>Invoice!F312</f>
        <v>Exchange rate :</v>
      </c>
      <c r="B393" s="76">
        <f>Invoice!C312</f>
        <v>0</v>
      </c>
      <c r="C393" s="77">
        <f>Invoice!B312</f>
        <v>0</v>
      </c>
      <c r="D393" s="82">
        <f t="shared" si="17"/>
        <v>0</v>
      </c>
      <c r="E393" s="82">
        <f t="shared" si="18"/>
        <v>0</v>
      </c>
      <c r="F393" s="83">
        <f>Invoice!G312</f>
        <v>0</v>
      </c>
      <c r="G393" s="84">
        <f t="shared" si="19"/>
        <v>0</v>
      </c>
    </row>
    <row r="394" spans="1:7" s="81" customFormat="1">
      <c r="A394" s="97" t="str">
        <f>Invoice!F313</f>
        <v>Exchange rate :</v>
      </c>
      <c r="B394" s="76">
        <f>Invoice!C313</f>
        <v>0</v>
      </c>
      <c r="C394" s="77">
        <f>Invoice!B313</f>
        <v>0</v>
      </c>
      <c r="D394" s="82">
        <f t="shared" si="17"/>
        <v>0</v>
      </c>
      <c r="E394" s="82">
        <f t="shared" si="18"/>
        <v>0</v>
      </c>
      <c r="F394" s="83">
        <f>Invoice!G313</f>
        <v>0</v>
      </c>
      <c r="G394" s="84">
        <f t="shared" si="19"/>
        <v>0</v>
      </c>
    </row>
    <row r="395" spans="1:7" s="81" customFormat="1">
      <c r="A395" s="97" t="str">
        <f>Invoice!F314</f>
        <v>Exchange rate :</v>
      </c>
      <c r="B395" s="76">
        <f>Invoice!C314</f>
        <v>0</v>
      </c>
      <c r="C395" s="77">
        <f>Invoice!B314</f>
        <v>0</v>
      </c>
      <c r="D395" s="82">
        <f t="shared" si="17"/>
        <v>0</v>
      </c>
      <c r="E395" s="82">
        <f t="shared" si="18"/>
        <v>0</v>
      </c>
      <c r="F395" s="83">
        <f>Invoice!G314</f>
        <v>0</v>
      </c>
      <c r="G395" s="84">
        <f t="shared" si="19"/>
        <v>0</v>
      </c>
    </row>
    <row r="396" spans="1:7" s="81" customFormat="1">
      <c r="A396" s="97" t="str">
        <f>Invoice!F315</f>
        <v>Exchange rate :</v>
      </c>
      <c r="B396" s="76">
        <f>Invoice!C315</f>
        <v>0</v>
      </c>
      <c r="C396" s="77">
        <f>Invoice!B315</f>
        <v>0</v>
      </c>
      <c r="D396" s="82">
        <f t="shared" si="17"/>
        <v>0</v>
      </c>
      <c r="E396" s="82">
        <f t="shared" si="18"/>
        <v>0</v>
      </c>
      <c r="F396" s="83">
        <f>Invoice!G315</f>
        <v>0</v>
      </c>
      <c r="G396" s="84">
        <f t="shared" si="19"/>
        <v>0</v>
      </c>
    </row>
    <row r="397" spans="1:7" s="81" customFormat="1">
      <c r="A397" s="97" t="str">
        <f>Invoice!F316</f>
        <v>Exchange rate :</v>
      </c>
      <c r="B397" s="76">
        <f>Invoice!C316</f>
        <v>0</v>
      </c>
      <c r="C397" s="77">
        <f>Invoice!B316</f>
        <v>0</v>
      </c>
      <c r="D397" s="82">
        <f t="shared" si="17"/>
        <v>0</v>
      </c>
      <c r="E397" s="82">
        <f t="shared" si="18"/>
        <v>0</v>
      </c>
      <c r="F397" s="83">
        <f>Invoice!G316</f>
        <v>0</v>
      </c>
      <c r="G397" s="84">
        <f t="shared" si="19"/>
        <v>0</v>
      </c>
    </row>
    <row r="398" spans="1:7" s="81" customFormat="1">
      <c r="A398" s="97" t="str">
        <f>Invoice!F317</f>
        <v>Exchange rate :</v>
      </c>
      <c r="B398" s="76">
        <f>Invoice!C317</f>
        <v>0</v>
      </c>
      <c r="C398" s="77">
        <f>Invoice!B317</f>
        <v>0</v>
      </c>
      <c r="D398" s="82">
        <f t="shared" si="17"/>
        <v>0</v>
      </c>
      <c r="E398" s="82">
        <f t="shared" si="18"/>
        <v>0</v>
      </c>
      <c r="F398" s="83">
        <f>Invoice!G317</f>
        <v>0</v>
      </c>
      <c r="G398" s="84">
        <f t="shared" si="19"/>
        <v>0</v>
      </c>
    </row>
    <row r="399" spans="1:7" s="81" customFormat="1">
      <c r="A399" s="97" t="str">
        <f>Invoice!F318</f>
        <v>Exchange rate :</v>
      </c>
      <c r="B399" s="76">
        <f>Invoice!C318</f>
        <v>0</v>
      </c>
      <c r="C399" s="77">
        <f>Invoice!B318</f>
        <v>0</v>
      </c>
      <c r="D399" s="82">
        <f t="shared" si="17"/>
        <v>0</v>
      </c>
      <c r="E399" s="82">
        <f t="shared" si="18"/>
        <v>0</v>
      </c>
      <c r="F399" s="83">
        <f>Invoice!G318</f>
        <v>0</v>
      </c>
      <c r="G399" s="84">
        <f t="shared" si="19"/>
        <v>0</v>
      </c>
    </row>
    <row r="400" spans="1:7" s="81" customFormat="1">
      <c r="A400" s="97" t="str">
        <f>Invoice!F319</f>
        <v>Exchange rate :</v>
      </c>
      <c r="B400" s="76">
        <f>Invoice!C319</f>
        <v>0</v>
      </c>
      <c r="C400" s="77">
        <f>Invoice!B319</f>
        <v>0</v>
      </c>
      <c r="D400" s="82">
        <f t="shared" si="17"/>
        <v>0</v>
      </c>
      <c r="E400" s="82">
        <f t="shared" si="18"/>
        <v>0</v>
      </c>
      <c r="F400" s="83">
        <f>Invoice!G319</f>
        <v>0</v>
      </c>
      <c r="G400" s="84">
        <f t="shared" si="19"/>
        <v>0</v>
      </c>
    </row>
    <row r="401" spans="1:7" s="81" customFormat="1">
      <c r="A401" s="97" t="str">
        <f>Invoice!F320</f>
        <v>Exchange rate :</v>
      </c>
      <c r="B401" s="76">
        <f>Invoice!C320</f>
        <v>0</v>
      </c>
      <c r="C401" s="77">
        <f>Invoice!B320</f>
        <v>0</v>
      </c>
      <c r="D401" s="82">
        <f t="shared" si="17"/>
        <v>0</v>
      </c>
      <c r="E401" s="82">
        <f t="shared" si="18"/>
        <v>0</v>
      </c>
      <c r="F401" s="83">
        <f>Invoice!G320</f>
        <v>0</v>
      </c>
      <c r="G401" s="84">
        <f t="shared" si="19"/>
        <v>0</v>
      </c>
    </row>
    <row r="402" spans="1:7" s="81" customFormat="1">
      <c r="A402" s="97" t="str">
        <f>Invoice!F321</f>
        <v>Exchange rate :</v>
      </c>
      <c r="B402" s="76">
        <f>Invoice!C321</f>
        <v>0</v>
      </c>
      <c r="C402" s="77">
        <f>Invoice!B321</f>
        <v>0</v>
      </c>
      <c r="D402" s="82">
        <f t="shared" si="17"/>
        <v>0</v>
      </c>
      <c r="E402" s="82">
        <f t="shared" si="18"/>
        <v>0</v>
      </c>
      <c r="F402" s="83">
        <f>Invoice!G321</f>
        <v>0</v>
      </c>
      <c r="G402" s="84">
        <f t="shared" si="19"/>
        <v>0</v>
      </c>
    </row>
    <row r="403" spans="1:7" s="81" customFormat="1">
      <c r="A403" s="97" t="str">
        <f>Invoice!F322</f>
        <v>Exchange rate :</v>
      </c>
      <c r="B403" s="76">
        <f>Invoice!C322</f>
        <v>0</v>
      </c>
      <c r="C403" s="77">
        <f>Invoice!B322</f>
        <v>0</v>
      </c>
      <c r="D403" s="82">
        <f t="shared" si="17"/>
        <v>0</v>
      </c>
      <c r="E403" s="82">
        <f t="shared" si="18"/>
        <v>0</v>
      </c>
      <c r="F403" s="83">
        <f>Invoice!G322</f>
        <v>0</v>
      </c>
      <c r="G403" s="84">
        <f t="shared" si="19"/>
        <v>0</v>
      </c>
    </row>
    <row r="404" spans="1:7" s="81" customFormat="1">
      <c r="A404" s="97" t="str">
        <f>Invoice!F323</f>
        <v>Exchange rate :</v>
      </c>
      <c r="B404" s="76">
        <f>Invoice!C323</f>
        <v>0</v>
      </c>
      <c r="C404" s="77">
        <f>Invoice!B323</f>
        <v>0</v>
      </c>
      <c r="D404" s="82">
        <f t="shared" si="17"/>
        <v>0</v>
      </c>
      <c r="E404" s="82">
        <f t="shared" si="18"/>
        <v>0</v>
      </c>
      <c r="F404" s="83">
        <f>Invoice!G323</f>
        <v>0</v>
      </c>
      <c r="G404" s="84">
        <f t="shared" si="19"/>
        <v>0</v>
      </c>
    </row>
    <row r="405" spans="1:7" s="81" customFormat="1">
      <c r="A405" s="97" t="str">
        <f>Invoice!F324</f>
        <v>Exchange rate :</v>
      </c>
      <c r="B405" s="76">
        <f>Invoice!C324</f>
        <v>0</v>
      </c>
      <c r="C405" s="77">
        <f>Invoice!B324</f>
        <v>0</v>
      </c>
      <c r="D405" s="82">
        <f t="shared" si="17"/>
        <v>0</v>
      </c>
      <c r="E405" s="82">
        <f t="shared" si="18"/>
        <v>0</v>
      </c>
      <c r="F405" s="83">
        <f>Invoice!G324</f>
        <v>0</v>
      </c>
      <c r="G405" s="84">
        <f t="shared" si="19"/>
        <v>0</v>
      </c>
    </row>
    <row r="406" spans="1:7" s="81" customFormat="1">
      <c r="A406" s="97" t="str">
        <f>Invoice!F325</f>
        <v>Exchange rate :</v>
      </c>
      <c r="B406" s="76">
        <f>Invoice!C325</f>
        <v>0</v>
      </c>
      <c r="C406" s="77">
        <f>Invoice!B325</f>
        <v>0</v>
      </c>
      <c r="D406" s="82">
        <f t="shared" si="17"/>
        <v>0</v>
      </c>
      <c r="E406" s="82">
        <f t="shared" si="18"/>
        <v>0</v>
      </c>
      <c r="F406" s="83">
        <f>Invoice!G325</f>
        <v>0</v>
      </c>
      <c r="G406" s="84">
        <f t="shared" si="19"/>
        <v>0</v>
      </c>
    </row>
    <row r="407" spans="1:7" s="81" customFormat="1">
      <c r="A407" s="97" t="str">
        <f>Invoice!F326</f>
        <v>Exchange rate :</v>
      </c>
      <c r="B407" s="76">
        <f>Invoice!C326</f>
        <v>0</v>
      </c>
      <c r="C407" s="77">
        <f>Invoice!B326</f>
        <v>0</v>
      </c>
      <c r="D407" s="82">
        <f t="shared" si="17"/>
        <v>0</v>
      </c>
      <c r="E407" s="82">
        <f t="shared" si="18"/>
        <v>0</v>
      </c>
      <c r="F407" s="83">
        <f>Invoice!G326</f>
        <v>0</v>
      </c>
      <c r="G407" s="84">
        <f t="shared" si="19"/>
        <v>0</v>
      </c>
    </row>
    <row r="408" spans="1:7" s="81" customFormat="1">
      <c r="A408" s="97" t="str">
        <f>Invoice!F327</f>
        <v>Exchange rate :</v>
      </c>
      <c r="B408" s="76">
        <f>Invoice!C327</f>
        <v>0</v>
      </c>
      <c r="C408" s="77">
        <f>Invoice!B327</f>
        <v>0</v>
      </c>
      <c r="D408" s="82">
        <f t="shared" si="17"/>
        <v>0</v>
      </c>
      <c r="E408" s="82">
        <f t="shared" si="18"/>
        <v>0</v>
      </c>
      <c r="F408" s="83">
        <f>Invoice!G327</f>
        <v>0</v>
      </c>
      <c r="G408" s="84">
        <f t="shared" si="19"/>
        <v>0</v>
      </c>
    </row>
    <row r="409" spans="1:7" s="81" customFormat="1">
      <c r="A409" s="97" t="str">
        <f>Invoice!F328</f>
        <v>Exchange rate :</v>
      </c>
      <c r="B409" s="76">
        <f>Invoice!C328</f>
        <v>0</v>
      </c>
      <c r="C409" s="77">
        <f>Invoice!B328</f>
        <v>0</v>
      </c>
      <c r="D409" s="82">
        <f t="shared" si="17"/>
        <v>0</v>
      </c>
      <c r="E409" s="82">
        <f t="shared" si="18"/>
        <v>0</v>
      </c>
      <c r="F409" s="83">
        <f>Invoice!G328</f>
        <v>0</v>
      </c>
      <c r="G409" s="84">
        <f t="shared" si="19"/>
        <v>0</v>
      </c>
    </row>
    <row r="410" spans="1:7" s="81" customFormat="1">
      <c r="A410" s="97" t="str">
        <f>Invoice!F329</f>
        <v>Exchange rate :</v>
      </c>
      <c r="B410" s="76">
        <f>Invoice!C329</f>
        <v>0</v>
      </c>
      <c r="C410" s="77">
        <f>Invoice!B329</f>
        <v>0</v>
      </c>
      <c r="D410" s="82">
        <f t="shared" si="17"/>
        <v>0</v>
      </c>
      <c r="E410" s="82">
        <f t="shared" si="18"/>
        <v>0</v>
      </c>
      <c r="F410" s="83">
        <f>Invoice!G329</f>
        <v>0</v>
      </c>
      <c r="G410" s="84">
        <f t="shared" si="19"/>
        <v>0</v>
      </c>
    </row>
    <row r="411" spans="1:7" s="81" customFormat="1">
      <c r="A411" s="97" t="str">
        <f>Invoice!F330</f>
        <v>Exchange rate :</v>
      </c>
      <c r="B411" s="76">
        <f>Invoice!C330</f>
        <v>0</v>
      </c>
      <c r="C411" s="77">
        <f>Invoice!B330</f>
        <v>0</v>
      </c>
      <c r="D411" s="82">
        <f t="shared" si="17"/>
        <v>0</v>
      </c>
      <c r="E411" s="82">
        <f t="shared" si="18"/>
        <v>0</v>
      </c>
      <c r="F411" s="83">
        <f>Invoice!G330</f>
        <v>0</v>
      </c>
      <c r="G411" s="84">
        <f t="shared" si="19"/>
        <v>0</v>
      </c>
    </row>
    <row r="412" spans="1:7" s="81" customFormat="1">
      <c r="A412" s="97" t="str">
        <f>Invoice!F331</f>
        <v>Exchange rate :</v>
      </c>
      <c r="B412" s="76">
        <f>Invoice!C331</f>
        <v>0</v>
      </c>
      <c r="C412" s="77">
        <f>Invoice!B331</f>
        <v>0</v>
      </c>
      <c r="D412" s="82">
        <f t="shared" si="17"/>
        <v>0</v>
      </c>
      <c r="E412" s="82">
        <f t="shared" si="18"/>
        <v>0</v>
      </c>
      <c r="F412" s="83">
        <f>Invoice!G331</f>
        <v>0</v>
      </c>
      <c r="G412" s="84">
        <f t="shared" si="19"/>
        <v>0</v>
      </c>
    </row>
    <row r="413" spans="1:7" s="81" customFormat="1">
      <c r="A413" s="97" t="str">
        <f>Invoice!F332</f>
        <v>Exchange rate :</v>
      </c>
      <c r="B413" s="76">
        <f>Invoice!C332</f>
        <v>0</v>
      </c>
      <c r="C413" s="77">
        <f>Invoice!B332</f>
        <v>0</v>
      </c>
      <c r="D413" s="82">
        <f t="shared" si="17"/>
        <v>0</v>
      </c>
      <c r="E413" s="82">
        <f t="shared" si="18"/>
        <v>0</v>
      </c>
      <c r="F413" s="83">
        <f>Invoice!G332</f>
        <v>0</v>
      </c>
      <c r="G413" s="84">
        <f t="shared" si="19"/>
        <v>0</v>
      </c>
    </row>
    <row r="414" spans="1:7" s="81" customFormat="1">
      <c r="A414" s="97" t="str">
        <f>Invoice!F333</f>
        <v>Exchange rate :</v>
      </c>
      <c r="B414" s="76">
        <f>Invoice!C333</f>
        <v>0</v>
      </c>
      <c r="C414" s="77">
        <f>Invoice!B333</f>
        <v>0</v>
      </c>
      <c r="D414" s="82">
        <f t="shared" si="17"/>
        <v>0</v>
      </c>
      <c r="E414" s="82">
        <f t="shared" si="18"/>
        <v>0</v>
      </c>
      <c r="F414" s="83">
        <f>Invoice!G333</f>
        <v>0</v>
      </c>
      <c r="G414" s="84">
        <f t="shared" si="19"/>
        <v>0</v>
      </c>
    </row>
    <row r="415" spans="1:7" s="81" customFormat="1">
      <c r="A415" s="97" t="str">
        <f>Invoice!F334</f>
        <v>Exchange rate :</v>
      </c>
      <c r="B415" s="76">
        <f>Invoice!C334</f>
        <v>0</v>
      </c>
      <c r="C415" s="77">
        <f>Invoice!B334</f>
        <v>0</v>
      </c>
      <c r="D415" s="82">
        <f t="shared" si="17"/>
        <v>0</v>
      </c>
      <c r="E415" s="82">
        <f t="shared" si="18"/>
        <v>0</v>
      </c>
      <c r="F415" s="83">
        <f>Invoice!G334</f>
        <v>0</v>
      </c>
      <c r="G415" s="84">
        <f t="shared" si="19"/>
        <v>0</v>
      </c>
    </row>
    <row r="416" spans="1:7" s="81" customFormat="1">
      <c r="A416" s="97" t="str">
        <f>Invoice!F335</f>
        <v>Exchange rate :</v>
      </c>
      <c r="B416" s="76">
        <f>Invoice!C335</f>
        <v>0</v>
      </c>
      <c r="C416" s="77">
        <f>Invoice!B335</f>
        <v>0</v>
      </c>
      <c r="D416" s="82">
        <f t="shared" si="17"/>
        <v>0</v>
      </c>
      <c r="E416" s="82">
        <f t="shared" si="18"/>
        <v>0</v>
      </c>
      <c r="F416" s="83">
        <f>Invoice!G335</f>
        <v>0</v>
      </c>
      <c r="G416" s="84">
        <f t="shared" si="19"/>
        <v>0</v>
      </c>
    </row>
    <row r="417" spans="1:7" s="81" customFormat="1">
      <c r="A417" s="97" t="str">
        <f>Invoice!F336</f>
        <v>Exchange rate :</v>
      </c>
      <c r="B417" s="76">
        <f>Invoice!C336</f>
        <v>0</v>
      </c>
      <c r="C417" s="77">
        <f>Invoice!B336</f>
        <v>0</v>
      </c>
      <c r="D417" s="82">
        <f t="shared" si="17"/>
        <v>0</v>
      </c>
      <c r="E417" s="82">
        <f t="shared" si="18"/>
        <v>0</v>
      </c>
      <c r="F417" s="83">
        <f>Invoice!G336</f>
        <v>0</v>
      </c>
      <c r="G417" s="84">
        <f t="shared" si="19"/>
        <v>0</v>
      </c>
    </row>
    <row r="418" spans="1:7" s="81" customFormat="1">
      <c r="A418" s="97" t="str">
        <f>Invoice!F337</f>
        <v>Exchange rate :</v>
      </c>
      <c r="B418" s="76">
        <f>Invoice!C337</f>
        <v>0</v>
      </c>
      <c r="C418" s="77">
        <f>Invoice!B337</f>
        <v>0</v>
      </c>
      <c r="D418" s="82">
        <f t="shared" si="17"/>
        <v>0</v>
      </c>
      <c r="E418" s="82">
        <f t="shared" si="18"/>
        <v>0</v>
      </c>
      <c r="F418" s="83">
        <f>Invoice!G337</f>
        <v>0</v>
      </c>
      <c r="G418" s="84">
        <f t="shared" si="19"/>
        <v>0</v>
      </c>
    </row>
    <row r="419" spans="1:7" s="81" customFormat="1">
      <c r="A419" s="97" t="str">
        <f>Invoice!F338</f>
        <v>Exchange rate :</v>
      </c>
      <c r="B419" s="76">
        <f>Invoice!C338</f>
        <v>0</v>
      </c>
      <c r="C419" s="77">
        <f>Invoice!B338</f>
        <v>0</v>
      </c>
      <c r="D419" s="82">
        <f t="shared" si="17"/>
        <v>0</v>
      </c>
      <c r="E419" s="82">
        <f t="shared" si="18"/>
        <v>0</v>
      </c>
      <c r="F419" s="83">
        <f>Invoice!G338</f>
        <v>0</v>
      </c>
      <c r="G419" s="84">
        <f t="shared" si="19"/>
        <v>0</v>
      </c>
    </row>
    <row r="420" spans="1:7" s="81" customFormat="1">
      <c r="A420" s="97" t="str">
        <f>Invoice!F339</f>
        <v>Exchange rate :</v>
      </c>
      <c r="B420" s="76">
        <f>Invoice!C339</f>
        <v>0</v>
      </c>
      <c r="C420" s="77">
        <f>Invoice!B339</f>
        <v>0</v>
      </c>
      <c r="D420" s="82">
        <f t="shared" si="17"/>
        <v>0</v>
      </c>
      <c r="E420" s="82">
        <f t="shared" si="18"/>
        <v>0</v>
      </c>
      <c r="F420" s="83">
        <f>Invoice!G339</f>
        <v>0</v>
      </c>
      <c r="G420" s="84">
        <f t="shared" si="19"/>
        <v>0</v>
      </c>
    </row>
    <row r="421" spans="1:7" s="81" customFormat="1">
      <c r="A421" s="97" t="str">
        <f>Invoice!F340</f>
        <v>Exchange rate :</v>
      </c>
      <c r="B421" s="76">
        <f>Invoice!C340</f>
        <v>0</v>
      </c>
      <c r="C421" s="77">
        <f>Invoice!B340</f>
        <v>0</v>
      </c>
      <c r="D421" s="82">
        <f t="shared" si="17"/>
        <v>0</v>
      </c>
      <c r="E421" s="82">
        <f t="shared" si="18"/>
        <v>0</v>
      </c>
      <c r="F421" s="83">
        <f>Invoice!G340</f>
        <v>0</v>
      </c>
      <c r="G421" s="84">
        <f t="shared" si="19"/>
        <v>0</v>
      </c>
    </row>
    <row r="422" spans="1:7" s="81" customFormat="1">
      <c r="A422" s="97" t="str">
        <f>Invoice!F341</f>
        <v>Exchange rate :</v>
      </c>
      <c r="B422" s="76">
        <f>Invoice!C341</f>
        <v>0</v>
      </c>
      <c r="C422" s="77">
        <f>Invoice!B341</f>
        <v>0</v>
      </c>
      <c r="D422" s="82">
        <f t="shared" si="17"/>
        <v>0</v>
      </c>
      <c r="E422" s="82">
        <f t="shared" si="18"/>
        <v>0</v>
      </c>
      <c r="F422" s="83">
        <f>Invoice!G341</f>
        <v>0</v>
      </c>
      <c r="G422" s="84">
        <f t="shared" si="19"/>
        <v>0</v>
      </c>
    </row>
    <row r="423" spans="1:7" s="81" customFormat="1">
      <c r="A423" s="97" t="str">
        <f>Invoice!F342</f>
        <v>Exchange rate :</v>
      </c>
      <c r="B423" s="76">
        <f>Invoice!C342</f>
        <v>0</v>
      </c>
      <c r="C423" s="77">
        <f>Invoice!B342</f>
        <v>0</v>
      </c>
      <c r="D423" s="82">
        <f t="shared" si="17"/>
        <v>0</v>
      </c>
      <c r="E423" s="82">
        <f t="shared" si="18"/>
        <v>0</v>
      </c>
      <c r="F423" s="83">
        <f>Invoice!G342</f>
        <v>0</v>
      </c>
      <c r="G423" s="84">
        <f t="shared" si="19"/>
        <v>0</v>
      </c>
    </row>
    <row r="424" spans="1:7" s="81" customFormat="1">
      <c r="A424" s="97" t="str">
        <f>Invoice!F343</f>
        <v>Exchange rate :</v>
      </c>
      <c r="B424" s="76">
        <f>Invoice!C343</f>
        <v>0</v>
      </c>
      <c r="C424" s="77">
        <f>Invoice!B343</f>
        <v>0</v>
      </c>
      <c r="D424" s="82">
        <f t="shared" si="17"/>
        <v>0</v>
      </c>
      <c r="E424" s="82">
        <f t="shared" si="18"/>
        <v>0</v>
      </c>
      <c r="F424" s="83">
        <f>Invoice!G343</f>
        <v>0</v>
      </c>
      <c r="G424" s="84">
        <f t="shared" si="19"/>
        <v>0</v>
      </c>
    </row>
    <row r="425" spans="1:7" s="81" customFormat="1">
      <c r="A425" s="97" t="str">
        <f>Invoice!F344</f>
        <v>Exchange rate :</v>
      </c>
      <c r="B425" s="76">
        <f>Invoice!C344</f>
        <v>0</v>
      </c>
      <c r="C425" s="77">
        <f>Invoice!B344</f>
        <v>0</v>
      </c>
      <c r="D425" s="82">
        <f t="shared" si="17"/>
        <v>0</v>
      </c>
      <c r="E425" s="82">
        <f t="shared" si="18"/>
        <v>0</v>
      </c>
      <c r="F425" s="83">
        <f>Invoice!G344</f>
        <v>0</v>
      </c>
      <c r="G425" s="84">
        <f t="shared" si="19"/>
        <v>0</v>
      </c>
    </row>
    <row r="426" spans="1:7" s="81" customFormat="1">
      <c r="A426" s="97" t="str">
        <f>Invoice!F345</f>
        <v>Exchange rate :</v>
      </c>
      <c r="B426" s="76">
        <f>Invoice!C345</f>
        <v>0</v>
      </c>
      <c r="C426" s="77">
        <f>Invoice!B345</f>
        <v>0</v>
      </c>
      <c r="D426" s="82">
        <f t="shared" si="17"/>
        <v>0</v>
      </c>
      <c r="E426" s="82">
        <f t="shared" si="18"/>
        <v>0</v>
      </c>
      <c r="F426" s="83">
        <f>Invoice!G345</f>
        <v>0</v>
      </c>
      <c r="G426" s="84">
        <f t="shared" si="19"/>
        <v>0</v>
      </c>
    </row>
    <row r="427" spans="1:7" s="81" customFormat="1">
      <c r="A427" s="97" t="str">
        <f>Invoice!F346</f>
        <v>Exchange rate :</v>
      </c>
      <c r="B427" s="76">
        <f>Invoice!C346</f>
        <v>0</v>
      </c>
      <c r="C427" s="77">
        <f>Invoice!B346</f>
        <v>0</v>
      </c>
      <c r="D427" s="82">
        <f t="shared" si="17"/>
        <v>0</v>
      </c>
      <c r="E427" s="82">
        <f t="shared" si="18"/>
        <v>0</v>
      </c>
      <c r="F427" s="83">
        <f>Invoice!G346</f>
        <v>0</v>
      </c>
      <c r="G427" s="84">
        <f t="shared" si="19"/>
        <v>0</v>
      </c>
    </row>
    <row r="428" spans="1:7" s="81" customFormat="1">
      <c r="A428" s="97" t="str">
        <f>Invoice!F347</f>
        <v>Exchange rate :</v>
      </c>
      <c r="B428" s="76">
        <f>Invoice!C347</f>
        <v>0</v>
      </c>
      <c r="C428" s="77">
        <f>Invoice!B347</f>
        <v>0</v>
      </c>
      <c r="D428" s="82">
        <f t="shared" si="17"/>
        <v>0</v>
      </c>
      <c r="E428" s="82">
        <f t="shared" si="18"/>
        <v>0</v>
      </c>
      <c r="F428" s="83">
        <f>Invoice!G347</f>
        <v>0</v>
      </c>
      <c r="G428" s="84">
        <f t="shared" si="19"/>
        <v>0</v>
      </c>
    </row>
    <row r="429" spans="1:7" s="81" customFormat="1">
      <c r="A429" s="97" t="str">
        <f>Invoice!F348</f>
        <v>Exchange rate :</v>
      </c>
      <c r="B429" s="76">
        <f>Invoice!C348</f>
        <v>0</v>
      </c>
      <c r="C429" s="77">
        <f>Invoice!B348</f>
        <v>0</v>
      </c>
      <c r="D429" s="82">
        <f t="shared" si="17"/>
        <v>0</v>
      </c>
      <c r="E429" s="82">
        <f t="shared" si="18"/>
        <v>0</v>
      </c>
      <c r="F429" s="83">
        <f>Invoice!G348</f>
        <v>0</v>
      </c>
      <c r="G429" s="84">
        <f t="shared" si="19"/>
        <v>0</v>
      </c>
    </row>
    <row r="430" spans="1:7" s="81" customFormat="1">
      <c r="A430" s="97" t="str">
        <f>Invoice!F349</f>
        <v>Exchange rate :</v>
      </c>
      <c r="B430" s="76">
        <f>Invoice!C349</f>
        <v>0</v>
      </c>
      <c r="C430" s="77">
        <f>Invoice!B349</f>
        <v>0</v>
      </c>
      <c r="D430" s="82">
        <f t="shared" si="17"/>
        <v>0</v>
      </c>
      <c r="E430" s="82">
        <f t="shared" si="18"/>
        <v>0</v>
      </c>
      <c r="F430" s="83">
        <f>Invoice!G349</f>
        <v>0</v>
      </c>
      <c r="G430" s="84">
        <f t="shared" si="19"/>
        <v>0</v>
      </c>
    </row>
    <row r="431" spans="1:7" s="81" customFormat="1">
      <c r="A431" s="97" t="str">
        <f>Invoice!F350</f>
        <v>Exchange rate :</v>
      </c>
      <c r="B431" s="76">
        <f>Invoice!C350</f>
        <v>0</v>
      </c>
      <c r="C431" s="77">
        <f>Invoice!B350</f>
        <v>0</v>
      </c>
      <c r="D431" s="82">
        <f t="shared" si="17"/>
        <v>0</v>
      </c>
      <c r="E431" s="82">
        <f t="shared" si="18"/>
        <v>0</v>
      </c>
      <c r="F431" s="83">
        <f>Invoice!G350</f>
        <v>0</v>
      </c>
      <c r="G431" s="84">
        <f t="shared" si="19"/>
        <v>0</v>
      </c>
    </row>
    <row r="432" spans="1:7" s="81" customFormat="1">
      <c r="A432" s="97" t="str">
        <f>Invoice!F351</f>
        <v>Exchange rate :</v>
      </c>
      <c r="B432" s="76">
        <f>Invoice!C351</f>
        <v>0</v>
      </c>
      <c r="C432" s="77">
        <f>Invoice!B351</f>
        <v>0</v>
      </c>
      <c r="D432" s="82">
        <f t="shared" si="17"/>
        <v>0</v>
      </c>
      <c r="E432" s="82">
        <f t="shared" si="18"/>
        <v>0</v>
      </c>
      <c r="F432" s="83">
        <f>Invoice!G351</f>
        <v>0</v>
      </c>
      <c r="G432" s="84">
        <f t="shared" si="19"/>
        <v>0</v>
      </c>
    </row>
    <row r="433" spans="1:7" s="81" customFormat="1">
      <c r="A433" s="97" t="str">
        <f>Invoice!F352</f>
        <v>Exchange rate :</v>
      </c>
      <c r="B433" s="76">
        <f>Invoice!C352</f>
        <v>0</v>
      </c>
      <c r="C433" s="77">
        <f>Invoice!B352</f>
        <v>0</v>
      </c>
      <c r="D433" s="82">
        <f t="shared" si="17"/>
        <v>0</v>
      </c>
      <c r="E433" s="82">
        <f t="shared" si="18"/>
        <v>0</v>
      </c>
      <c r="F433" s="83">
        <f>Invoice!G352</f>
        <v>0</v>
      </c>
      <c r="G433" s="84">
        <f t="shared" si="19"/>
        <v>0</v>
      </c>
    </row>
    <row r="434" spans="1:7" s="81" customFormat="1">
      <c r="A434" s="97" t="str">
        <f>Invoice!F353</f>
        <v>Exchange rate :</v>
      </c>
      <c r="B434" s="76">
        <f>Invoice!C353</f>
        <v>0</v>
      </c>
      <c r="C434" s="77">
        <f>Invoice!B353</f>
        <v>0</v>
      </c>
      <c r="D434" s="82">
        <f t="shared" si="17"/>
        <v>0</v>
      </c>
      <c r="E434" s="82">
        <f t="shared" si="18"/>
        <v>0</v>
      </c>
      <c r="F434" s="83">
        <f>Invoice!G353</f>
        <v>0</v>
      </c>
      <c r="G434" s="84">
        <f t="shared" si="19"/>
        <v>0</v>
      </c>
    </row>
    <row r="435" spans="1:7" s="81" customFormat="1">
      <c r="A435" s="97" t="str">
        <f>Invoice!F354</f>
        <v>Exchange rate :</v>
      </c>
      <c r="B435" s="76">
        <f>Invoice!C354</f>
        <v>0</v>
      </c>
      <c r="C435" s="77">
        <f>Invoice!B354</f>
        <v>0</v>
      </c>
      <c r="D435" s="82">
        <f t="shared" si="17"/>
        <v>0</v>
      </c>
      <c r="E435" s="82">
        <f t="shared" si="18"/>
        <v>0</v>
      </c>
      <c r="F435" s="83">
        <f>Invoice!G354</f>
        <v>0</v>
      </c>
      <c r="G435" s="84">
        <f t="shared" si="19"/>
        <v>0</v>
      </c>
    </row>
    <row r="436" spans="1:7" s="81" customFormat="1">
      <c r="A436" s="97" t="str">
        <f>Invoice!F355</f>
        <v>Exchange rate :</v>
      </c>
      <c r="B436" s="76">
        <f>Invoice!C355</f>
        <v>0</v>
      </c>
      <c r="C436" s="77">
        <f>Invoice!B355</f>
        <v>0</v>
      </c>
      <c r="D436" s="82">
        <f t="shared" si="17"/>
        <v>0</v>
      </c>
      <c r="E436" s="82">
        <f t="shared" si="18"/>
        <v>0</v>
      </c>
      <c r="F436" s="83">
        <f>Invoice!G355</f>
        <v>0</v>
      </c>
      <c r="G436" s="84">
        <f t="shared" si="19"/>
        <v>0</v>
      </c>
    </row>
    <row r="437" spans="1:7" s="81" customFormat="1">
      <c r="A437" s="97" t="str">
        <f>Invoice!F356</f>
        <v>Exchange rate :</v>
      </c>
      <c r="B437" s="76">
        <f>Invoice!C356</f>
        <v>0</v>
      </c>
      <c r="C437" s="77">
        <f>Invoice!B356</f>
        <v>0</v>
      </c>
      <c r="D437" s="82">
        <f t="shared" si="17"/>
        <v>0</v>
      </c>
      <c r="E437" s="82">
        <f t="shared" si="18"/>
        <v>0</v>
      </c>
      <c r="F437" s="83">
        <f>Invoice!G356</f>
        <v>0</v>
      </c>
      <c r="G437" s="84">
        <f t="shared" si="19"/>
        <v>0</v>
      </c>
    </row>
    <row r="438" spans="1:7" s="81" customFormat="1">
      <c r="A438" s="97" t="str">
        <f>Invoice!F357</f>
        <v>Exchange rate :</v>
      </c>
      <c r="B438" s="76">
        <f>Invoice!C357</f>
        <v>0</v>
      </c>
      <c r="C438" s="77">
        <f>Invoice!B357</f>
        <v>0</v>
      </c>
      <c r="D438" s="82">
        <f t="shared" si="17"/>
        <v>0</v>
      </c>
      <c r="E438" s="82">
        <f t="shared" si="18"/>
        <v>0</v>
      </c>
      <c r="F438" s="83">
        <f>Invoice!G357</f>
        <v>0</v>
      </c>
      <c r="G438" s="84">
        <f t="shared" si="19"/>
        <v>0</v>
      </c>
    </row>
    <row r="439" spans="1:7" s="81" customFormat="1">
      <c r="A439" s="97" t="str">
        <f>Invoice!F358</f>
        <v>Exchange rate :</v>
      </c>
      <c r="B439" s="76">
        <f>Invoice!C358</f>
        <v>0</v>
      </c>
      <c r="C439" s="77">
        <f>Invoice!B358</f>
        <v>0</v>
      </c>
      <c r="D439" s="82">
        <f t="shared" si="17"/>
        <v>0</v>
      </c>
      <c r="E439" s="82">
        <f t="shared" si="18"/>
        <v>0</v>
      </c>
      <c r="F439" s="83">
        <f>Invoice!G358</f>
        <v>0</v>
      </c>
      <c r="G439" s="84">
        <f t="shared" si="19"/>
        <v>0</v>
      </c>
    </row>
    <row r="440" spans="1:7" s="81" customFormat="1">
      <c r="A440" s="97" t="str">
        <f>Invoice!F359</f>
        <v>Exchange rate :</v>
      </c>
      <c r="B440" s="76">
        <f>Invoice!C359</f>
        <v>0</v>
      </c>
      <c r="C440" s="77">
        <f>Invoice!B359</f>
        <v>0</v>
      </c>
      <c r="D440" s="82">
        <f t="shared" si="17"/>
        <v>0</v>
      </c>
      <c r="E440" s="82">
        <f t="shared" si="18"/>
        <v>0</v>
      </c>
      <c r="F440" s="83">
        <f>Invoice!G359</f>
        <v>0</v>
      </c>
      <c r="G440" s="84">
        <f t="shared" si="19"/>
        <v>0</v>
      </c>
    </row>
    <row r="441" spans="1:7" s="81" customFormat="1">
      <c r="A441" s="97" t="str">
        <f>Invoice!F360</f>
        <v>Exchange rate :</v>
      </c>
      <c r="B441" s="76">
        <f>Invoice!C360</f>
        <v>0</v>
      </c>
      <c r="C441" s="77">
        <f>Invoice!B360</f>
        <v>0</v>
      </c>
      <c r="D441" s="82">
        <f t="shared" si="17"/>
        <v>0</v>
      </c>
      <c r="E441" s="82">
        <f t="shared" si="18"/>
        <v>0</v>
      </c>
      <c r="F441" s="83">
        <f>Invoice!G360</f>
        <v>0</v>
      </c>
      <c r="G441" s="84">
        <f t="shared" si="19"/>
        <v>0</v>
      </c>
    </row>
    <row r="442" spans="1:7" s="81" customFormat="1">
      <c r="A442" s="97" t="str">
        <f>Invoice!F361</f>
        <v>Exchange rate :</v>
      </c>
      <c r="B442" s="76">
        <f>Invoice!C361</f>
        <v>0</v>
      </c>
      <c r="C442" s="77">
        <f>Invoice!B361</f>
        <v>0</v>
      </c>
      <c r="D442" s="82">
        <f t="shared" si="17"/>
        <v>0</v>
      </c>
      <c r="E442" s="82">
        <f t="shared" si="18"/>
        <v>0</v>
      </c>
      <c r="F442" s="83">
        <f>Invoice!G361</f>
        <v>0</v>
      </c>
      <c r="G442" s="84">
        <f t="shared" si="19"/>
        <v>0</v>
      </c>
    </row>
    <row r="443" spans="1:7" s="81" customFormat="1">
      <c r="A443" s="97" t="str">
        <f>Invoice!F362</f>
        <v>Exchange rate :</v>
      </c>
      <c r="B443" s="76">
        <f>Invoice!C362</f>
        <v>0</v>
      </c>
      <c r="C443" s="77">
        <f>Invoice!B362</f>
        <v>0</v>
      </c>
      <c r="D443" s="82">
        <f t="shared" si="17"/>
        <v>0</v>
      </c>
      <c r="E443" s="82">
        <f t="shared" si="18"/>
        <v>0</v>
      </c>
      <c r="F443" s="83">
        <f>Invoice!G362</f>
        <v>0</v>
      </c>
      <c r="G443" s="84">
        <f t="shared" si="19"/>
        <v>0</v>
      </c>
    </row>
    <row r="444" spans="1:7" s="81" customFormat="1">
      <c r="A444" s="97" t="str">
        <f>Invoice!F363</f>
        <v>Exchange rate :</v>
      </c>
      <c r="B444" s="76">
        <f>Invoice!C363</f>
        <v>0</v>
      </c>
      <c r="C444" s="77">
        <f>Invoice!B363</f>
        <v>0</v>
      </c>
      <c r="D444" s="82">
        <f t="shared" si="17"/>
        <v>0</v>
      </c>
      <c r="E444" s="82">
        <f t="shared" si="18"/>
        <v>0</v>
      </c>
      <c r="F444" s="83">
        <f>Invoice!G363</f>
        <v>0</v>
      </c>
      <c r="G444" s="84">
        <f t="shared" si="19"/>
        <v>0</v>
      </c>
    </row>
    <row r="445" spans="1:7" s="81" customFormat="1">
      <c r="A445" s="97" t="str">
        <f>Invoice!F364</f>
        <v>Exchange rate :</v>
      </c>
      <c r="B445" s="76">
        <f>Invoice!C364</f>
        <v>0</v>
      </c>
      <c r="C445" s="77">
        <f>Invoice!B364</f>
        <v>0</v>
      </c>
      <c r="D445" s="82">
        <f t="shared" si="17"/>
        <v>0</v>
      </c>
      <c r="E445" s="82">
        <f t="shared" si="18"/>
        <v>0</v>
      </c>
      <c r="F445" s="83">
        <f>Invoice!G364</f>
        <v>0</v>
      </c>
      <c r="G445" s="84">
        <f t="shared" si="19"/>
        <v>0</v>
      </c>
    </row>
    <row r="446" spans="1:7" s="81" customFormat="1">
      <c r="A446" s="97" t="str">
        <f>Invoice!F365</f>
        <v>Exchange rate :</v>
      </c>
      <c r="B446" s="76">
        <f>Invoice!C365</f>
        <v>0</v>
      </c>
      <c r="C446" s="77">
        <f>Invoice!B365</f>
        <v>0</v>
      </c>
      <c r="D446" s="82">
        <f t="shared" si="17"/>
        <v>0</v>
      </c>
      <c r="E446" s="82">
        <f t="shared" si="18"/>
        <v>0</v>
      </c>
      <c r="F446" s="83">
        <f>Invoice!G365</f>
        <v>0</v>
      </c>
      <c r="G446" s="84">
        <f t="shared" si="19"/>
        <v>0</v>
      </c>
    </row>
    <row r="447" spans="1:7" s="81" customFormat="1">
      <c r="A447" s="97" t="str">
        <f>Invoice!F366</f>
        <v>Exchange rate :</v>
      </c>
      <c r="B447" s="76">
        <f>Invoice!C366</f>
        <v>0</v>
      </c>
      <c r="C447" s="77">
        <f>Invoice!B366</f>
        <v>0</v>
      </c>
      <c r="D447" s="82">
        <f t="shared" si="17"/>
        <v>0</v>
      </c>
      <c r="E447" s="82">
        <f t="shared" si="18"/>
        <v>0</v>
      </c>
      <c r="F447" s="83">
        <f>Invoice!G366</f>
        <v>0</v>
      </c>
      <c r="G447" s="84">
        <f t="shared" si="19"/>
        <v>0</v>
      </c>
    </row>
    <row r="448" spans="1:7" s="81" customFormat="1">
      <c r="A448" s="97" t="str">
        <f>Invoice!F367</f>
        <v>Exchange rate :</v>
      </c>
      <c r="B448" s="76">
        <f>Invoice!C367</f>
        <v>0</v>
      </c>
      <c r="C448" s="77">
        <f>Invoice!B367</f>
        <v>0</v>
      </c>
      <c r="D448" s="82">
        <f t="shared" ref="D448:D511" si="20">F448/$D$14</f>
        <v>0</v>
      </c>
      <c r="E448" s="82">
        <f t="shared" ref="E448:E511" si="21">G448/$D$14</f>
        <v>0</v>
      </c>
      <c r="F448" s="83">
        <f>Invoice!G367</f>
        <v>0</v>
      </c>
      <c r="G448" s="84">
        <f t="shared" ref="G448:G511" si="22">C448*F448</f>
        <v>0</v>
      </c>
    </row>
    <row r="449" spans="1:7" s="81" customFormat="1">
      <c r="A449" s="97" t="str">
        <f>Invoice!F368</f>
        <v>Exchange rate :</v>
      </c>
      <c r="B449" s="76">
        <f>Invoice!C368</f>
        <v>0</v>
      </c>
      <c r="C449" s="77">
        <f>Invoice!B368</f>
        <v>0</v>
      </c>
      <c r="D449" s="82">
        <f t="shared" si="20"/>
        <v>0</v>
      </c>
      <c r="E449" s="82">
        <f t="shared" si="21"/>
        <v>0</v>
      </c>
      <c r="F449" s="83">
        <f>Invoice!G368</f>
        <v>0</v>
      </c>
      <c r="G449" s="84">
        <f t="shared" si="22"/>
        <v>0</v>
      </c>
    </row>
    <row r="450" spans="1:7" s="81" customFormat="1">
      <c r="A450" s="97" t="str">
        <f>Invoice!F369</f>
        <v>Exchange rate :</v>
      </c>
      <c r="B450" s="76">
        <f>Invoice!C369</f>
        <v>0</v>
      </c>
      <c r="C450" s="77">
        <f>Invoice!B369</f>
        <v>0</v>
      </c>
      <c r="D450" s="82">
        <f t="shared" si="20"/>
        <v>0</v>
      </c>
      <c r="E450" s="82">
        <f t="shared" si="21"/>
        <v>0</v>
      </c>
      <c r="F450" s="83">
        <f>Invoice!G369</f>
        <v>0</v>
      </c>
      <c r="G450" s="84">
        <f t="shared" si="22"/>
        <v>0</v>
      </c>
    </row>
    <row r="451" spans="1:7" s="81" customFormat="1">
      <c r="A451" s="97" t="str">
        <f>Invoice!F370</f>
        <v>Exchange rate :</v>
      </c>
      <c r="B451" s="76">
        <f>Invoice!C370</f>
        <v>0</v>
      </c>
      <c r="C451" s="77">
        <f>Invoice!B370</f>
        <v>0</v>
      </c>
      <c r="D451" s="82">
        <f t="shared" si="20"/>
        <v>0</v>
      </c>
      <c r="E451" s="82">
        <f t="shared" si="21"/>
        <v>0</v>
      </c>
      <c r="F451" s="83">
        <f>Invoice!G370</f>
        <v>0</v>
      </c>
      <c r="G451" s="84">
        <f t="shared" si="22"/>
        <v>0</v>
      </c>
    </row>
    <row r="452" spans="1:7" s="81" customFormat="1">
      <c r="A452" s="97" t="str">
        <f>Invoice!F371</f>
        <v>Exchange rate :</v>
      </c>
      <c r="B452" s="76">
        <f>Invoice!C371</f>
        <v>0</v>
      </c>
      <c r="C452" s="77">
        <f>Invoice!B371</f>
        <v>0</v>
      </c>
      <c r="D452" s="82">
        <f t="shared" si="20"/>
        <v>0</v>
      </c>
      <c r="E452" s="82">
        <f t="shared" si="21"/>
        <v>0</v>
      </c>
      <c r="F452" s="83">
        <f>Invoice!G371</f>
        <v>0</v>
      </c>
      <c r="G452" s="84">
        <f t="shared" si="22"/>
        <v>0</v>
      </c>
    </row>
    <row r="453" spans="1:7" s="81" customFormat="1">
      <c r="A453" s="97" t="str">
        <f>Invoice!F372</f>
        <v>Exchange rate :</v>
      </c>
      <c r="B453" s="76">
        <f>Invoice!C372</f>
        <v>0</v>
      </c>
      <c r="C453" s="77">
        <f>Invoice!B372</f>
        <v>0</v>
      </c>
      <c r="D453" s="82">
        <f t="shared" si="20"/>
        <v>0</v>
      </c>
      <c r="E453" s="82">
        <f t="shared" si="21"/>
        <v>0</v>
      </c>
      <c r="F453" s="83">
        <f>Invoice!G372</f>
        <v>0</v>
      </c>
      <c r="G453" s="84">
        <f t="shared" si="22"/>
        <v>0</v>
      </c>
    </row>
    <row r="454" spans="1:7" s="81" customFormat="1">
      <c r="A454" s="97" t="str">
        <f>Invoice!F373</f>
        <v>Exchange rate :</v>
      </c>
      <c r="B454" s="76">
        <f>Invoice!C373</f>
        <v>0</v>
      </c>
      <c r="C454" s="77">
        <f>Invoice!B373</f>
        <v>0</v>
      </c>
      <c r="D454" s="82">
        <f t="shared" si="20"/>
        <v>0</v>
      </c>
      <c r="E454" s="82">
        <f t="shared" si="21"/>
        <v>0</v>
      </c>
      <c r="F454" s="83">
        <f>Invoice!G373</f>
        <v>0</v>
      </c>
      <c r="G454" s="84">
        <f t="shared" si="22"/>
        <v>0</v>
      </c>
    </row>
    <row r="455" spans="1:7" s="81" customFormat="1">
      <c r="A455" s="97" t="str">
        <f>Invoice!F374</f>
        <v>Exchange rate :</v>
      </c>
      <c r="B455" s="76">
        <f>Invoice!C374</f>
        <v>0</v>
      </c>
      <c r="C455" s="77">
        <f>Invoice!B374</f>
        <v>0</v>
      </c>
      <c r="D455" s="82">
        <f t="shared" si="20"/>
        <v>0</v>
      </c>
      <c r="E455" s="82">
        <f t="shared" si="21"/>
        <v>0</v>
      </c>
      <c r="F455" s="83">
        <f>Invoice!G374</f>
        <v>0</v>
      </c>
      <c r="G455" s="84">
        <f t="shared" si="22"/>
        <v>0</v>
      </c>
    </row>
    <row r="456" spans="1:7" s="81" customFormat="1">
      <c r="A456" s="97" t="str">
        <f>Invoice!F375</f>
        <v>Exchange rate :</v>
      </c>
      <c r="B456" s="76">
        <f>Invoice!C375</f>
        <v>0</v>
      </c>
      <c r="C456" s="77">
        <f>Invoice!B375</f>
        <v>0</v>
      </c>
      <c r="D456" s="82">
        <f t="shared" si="20"/>
        <v>0</v>
      </c>
      <c r="E456" s="82">
        <f t="shared" si="21"/>
        <v>0</v>
      </c>
      <c r="F456" s="83">
        <f>Invoice!G375</f>
        <v>0</v>
      </c>
      <c r="G456" s="84">
        <f t="shared" si="22"/>
        <v>0</v>
      </c>
    </row>
    <row r="457" spans="1:7" s="81" customFormat="1">
      <c r="A457" s="97" t="str">
        <f>Invoice!F376</f>
        <v>Exchange rate :</v>
      </c>
      <c r="B457" s="76">
        <f>Invoice!C376</f>
        <v>0</v>
      </c>
      <c r="C457" s="77">
        <f>Invoice!B376</f>
        <v>0</v>
      </c>
      <c r="D457" s="82">
        <f t="shared" si="20"/>
        <v>0</v>
      </c>
      <c r="E457" s="82">
        <f t="shared" si="21"/>
        <v>0</v>
      </c>
      <c r="F457" s="83">
        <f>Invoice!G376</f>
        <v>0</v>
      </c>
      <c r="G457" s="84">
        <f t="shared" si="22"/>
        <v>0</v>
      </c>
    </row>
    <row r="458" spans="1:7" s="81" customFormat="1">
      <c r="A458" s="97" t="str">
        <f>Invoice!F377</f>
        <v>Exchange rate :</v>
      </c>
      <c r="B458" s="76">
        <f>Invoice!C377</f>
        <v>0</v>
      </c>
      <c r="C458" s="77">
        <f>Invoice!B377</f>
        <v>0</v>
      </c>
      <c r="D458" s="82">
        <f t="shared" si="20"/>
        <v>0</v>
      </c>
      <c r="E458" s="82">
        <f t="shared" si="21"/>
        <v>0</v>
      </c>
      <c r="F458" s="83">
        <f>Invoice!G377</f>
        <v>0</v>
      </c>
      <c r="G458" s="84">
        <f t="shared" si="22"/>
        <v>0</v>
      </c>
    </row>
    <row r="459" spans="1:7" s="81" customFormat="1">
      <c r="A459" s="97" t="str">
        <f>Invoice!F378</f>
        <v>Exchange rate :</v>
      </c>
      <c r="B459" s="76">
        <f>Invoice!C378</f>
        <v>0</v>
      </c>
      <c r="C459" s="77">
        <f>Invoice!B378</f>
        <v>0</v>
      </c>
      <c r="D459" s="82">
        <f t="shared" si="20"/>
        <v>0</v>
      </c>
      <c r="E459" s="82">
        <f t="shared" si="21"/>
        <v>0</v>
      </c>
      <c r="F459" s="83">
        <f>Invoice!G378</f>
        <v>0</v>
      </c>
      <c r="G459" s="84">
        <f t="shared" si="22"/>
        <v>0</v>
      </c>
    </row>
    <row r="460" spans="1:7" s="81" customFormat="1">
      <c r="A460" s="97" t="str">
        <f>Invoice!F379</f>
        <v>Exchange rate :</v>
      </c>
      <c r="B460" s="76">
        <f>Invoice!C379</f>
        <v>0</v>
      </c>
      <c r="C460" s="77">
        <f>Invoice!B379</f>
        <v>0</v>
      </c>
      <c r="D460" s="82">
        <f t="shared" si="20"/>
        <v>0</v>
      </c>
      <c r="E460" s="82">
        <f t="shared" si="21"/>
        <v>0</v>
      </c>
      <c r="F460" s="83">
        <f>Invoice!G379</f>
        <v>0</v>
      </c>
      <c r="G460" s="84">
        <f t="shared" si="22"/>
        <v>0</v>
      </c>
    </row>
    <row r="461" spans="1:7" s="81" customFormat="1">
      <c r="A461" s="97" t="str">
        <f>Invoice!F380</f>
        <v>Exchange rate :</v>
      </c>
      <c r="B461" s="76">
        <f>Invoice!C380</f>
        <v>0</v>
      </c>
      <c r="C461" s="77">
        <f>Invoice!B380</f>
        <v>0</v>
      </c>
      <c r="D461" s="82">
        <f t="shared" si="20"/>
        <v>0</v>
      </c>
      <c r="E461" s="82">
        <f t="shared" si="21"/>
        <v>0</v>
      </c>
      <c r="F461" s="83">
        <f>Invoice!G380</f>
        <v>0</v>
      </c>
      <c r="G461" s="84">
        <f t="shared" si="22"/>
        <v>0</v>
      </c>
    </row>
    <row r="462" spans="1:7" s="81" customFormat="1">
      <c r="A462" s="97" t="str">
        <f>Invoice!F381</f>
        <v>Exchange rate :</v>
      </c>
      <c r="B462" s="76">
        <f>Invoice!C381</f>
        <v>0</v>
      </c>
      <c r="C462" s="77">
        <f>Invoice!B381</f>
        <v>0</v>
      </c>
      <c r="D462" s="82">
        <f t="shared" si="20"/>
        <v>0</v>
      </c>
      <c r="E462" s="82">
        <f t="shared" si="21"/>
        <v>0</v>
      </c>
      <c r="F462" s="83">
        <f>Invoice!G381</f>
        <v>0</v>
      </c>
      <c r="G462" s="84">
        <f t="shared" si="22"/>
        <v>0</v>
      </c>
    </row>
    <row r="463" spans="1:7" s="81" customFormat="1">
      <c r="A463" s="97" t="str">
        <f>Invoice!F382</f>
        <v>Exchange rate :</v>
      </c>
      <c r="B463" s="76">
        <f>Invoice!C382</f>
        <v>0</v>
      </c>
      <c r="C463" s="77">
        <f>Invoice!B382</f>
        <v>0</v>
      </c>
      <c r="D463" s="82">
        <f t="shared" si="20"/>
        <v>0</v>
      </c>
      <c r="E463" s="82">
        <f t="shared" si="21"/>
        <v>0</v>
      </c>
      <c r="F463" s="83">
        <f>Invoice!G382</f>
        <v>0</v>
      </c>
      <c r="G463" s="84">
        <f t="shared" si="22"/>
        <v>0</v>
      </c>
    </row>
    <row r="464" spans="1:7" s="81" customFormat="1">
      <c r="A464" s="97" t="str">
        <f>Invoice!F383</f>
        <v>Exchange rate :</v>
      </c>
      <c r="B464" s="76">
        <f>Invoice!C383</f>
        <v>0</v>
      </c>
      <c r="C464" s="77">
        <f>Invoice!B383</f>
        <v>0</v>
      </c>
      <c r="D464" s="82">
        <f t="shared" si="20"/>
        <v>0</v>
      </c>
      <c r="E464" s="82">
        <f t="shared" si="21"/>
        <v>0</v>
      </c>
      <c r="F464" s="83">
        <f>Invoice!G383</f>
        <v>0</v>
      </c>
      <c r="G464" s="84">
        <f t="shared" si="22"/>
        <v>0</v>
      </c>
    </row>
    <row r="465" spans="1:7" s="81" customFormat="1">
      <c r="A465" s="97" t="str">
        <f>Invoice!F384</f>
        <v>Exchange rate :</v>
      </c>
      <c r="B465" s="76">
        <f>Invoice!C384</f>
        <v>0</v>
      </c>
      <c r="C465" s="77">
        <f>Invoice!B384</f>
        <v>0</v>
      </c>
      <c r="D465" s="82">
        <f t="shared" si="20"/>
        <v>0</v>
      </c>
      <c r="E465" s="82">
        <f t="shared" si="21"/>
        <v>0</v>
      </c>
      <c r="F465" s="83">
        <f>Invoice!G384</f>
        <v>0</v>
      </c>
      <c r="G465" s="84">
        <f t="shared" si="22"/>
        <v>0</v>
      </c>
    </row>
    <row r="466" spans="1:7" s="81" customFormat="1">
      <c r="A466" s="97" t="str">
        <f>Invoice!F385</f>
        <v>Exchange rate :</v>
      </c>
      <c r="B466" s="76">
        <f>Invoice!C385</f>
        <v>0</v>
      </c>
      <c r="C466" s="77">
        <f>Invoice!B385</f>
        <v>0</v>
      </c>
      <c r="D466" s="82">
        <f t="shared" si="20"/>
        <v>0</v>
      </c>
      <c r="E466" s="82">
        <f t="shared" si="21"/>
        <v>0</v>
      </c>
      <c r="F466" s="83">
        <f>Invoice!G385</f>
        <v>0</v>
      </c>
      <c r="G466" s="84">
        <f t="shared" si="22"/>
        <v>0</v>
      </c>
    </row>
    <row r="467" spans="1:7" s="81" customFormat="1">
      <c r="A467" s="97" t="str">
        <f>Invoice!F386</f>
        <v>Exchange rate :</v>
      </c>
      <c r="B467" s="76">
        <f>Invoice!C386</f>
        <v>0</v>
      </c>
      <c r="C467" s="77">
        <f>Invoice!B386</f>
        <v>0</v>
      </c>
      <c r="D467" s="82">
        <f t="shared" si="20"/>
        <v>0</v>
      </c>
      <c r="E467" s="82">
        <f t="shared" si="21"/>
        <v>0</v>
      </c>
      <c r="F467" s="83">
        <f>Invoice!G386</f>
        <v>0</v>
      </c>
      <c r="G467" s="84">
        <f t="shared" si="22"/>
        <v>0</v>
      </c>
    </row>
    <row r="468" spans="1:7" s="81" customFormat="1">
      <c r="A468" s="97" t="str">
        <f>Invoice!F387</f>
        <v>Exchange rate :</v>
      </c>
      <c r="B468" s="76">
        <f>Invoice!C387</f>
        <v>0</v>
      </c>
      <c r="C468" s="77">
        <f>Invoice!B387</f>
        <v>0</v>
      </c>
      <c r="D468" s="82">
        <f t="shared" si="20"/>
        <v>0</v>
      </c>
      <c r="E468" s="82">
        <f t="shared" si="21"/>
        <v>0</v>
      </c>
      <c r="F468" s="83">
        <f>Invoice!G387</f>
        <v>0</v>
      </c>
      <c r="G468" s="84">
        <f t="shared" si="22"/>
        <v>0</v>
      </c>
    </row>
    <row r="469" spans="1:7" s="81" customFormat="1">
      <c r="A469" s="97" t="str">
        <f>Invoice!F388</f>
        <v>Exchange rate :</v>
      </c>
      <c r="B469" s="76">
        <f>Invoice!C388</f>
        <v>0</v>
      </c>
      <c r="C469" s="77">
        <f>Invoice!B388</f>
        <v>0</v>
      </c>
      <c r="D469" s="82">
        <f t="shared" si="20"/>
        <v>0</v>
      </c>
      <c r="E469" s="82">
        <f t="shared" si="21"/>
        <v>0</v>
      </c>
      <c r="F469" s="83">
        <f>Invoice!G388</f>
        <v>0</v>
      </c>
      <c r="G469" s="84">
        <f t="shared" si="22"/>
        <v>0</v>
      </c>
    </row>
    <row r="470" spans="1:7" s="81" customFormat="1">
      <c r="A470" s="97" t="str">
        <f>Invoice!F389</f>
        <v>Exchange rate :</v>
      </c>
      <c r="B470" s="76">
        <f>Invoice!C389</f>
        <v>0</v>
      </c>
      <c r="C470" s="77">
        <f>Invoice!B389</f>
        <v>0</v>
      </c>
      <c r="D470" s="82">
        <f t="shared" si="20"/>
        <v>0</v>
      </c>
      <c r="E470" s="82">
        <f t="shared" si="21"/>
        <v>0</v>
      </c>
      <c r="F470" s="83">
        <f>Invoice!G389</f>
        <v>0</v>
      </c>
      <c r="G470" s="84">
        <f t="shared" si="22"/>
        <v>0</v>
      </c>
    </row>
    <row r="471" spans="1:7" s="81" customFormat="1">
      <c r="A471" s="97" t="str">
        <f>Invoice!F390</f>
        <v>Exchange rate :</v>
      </c>
      <c r="B471" s="76">
        <f>Invoice!C390</f>
        <v>0</v>
      </c>
      <c r="C471" s="77">
        <f>Invoice!B390</f>
        <v>0</v>
      </c>
      <c r="D471" s="82">
        <f t="shared" si="20"/>
        <v>0</v>
      </c>
      <c r="E471" s="82">
        <f t="shared" si="21"/>
        <v>0</v>
      </c>
      <c r="F471" s="83">
        <f>Invoice!G390</f>
        <v>0</v>
      </c>
      <c r="G471" s="84">
        <f t="shared" si="22"/>
        <v>0</v>
      </c>
    </row>
    <row r="472" spans="1:7" s="81" customFormat="1">
      <c r="A472" s="97" t="str">
        <f>Invoice!F391</f>
        <v>Exchange rate :</v>
      </c>
      <c r="B472" s="76">
        <f>Invoice!C391</f>
        <v>0</v>
      </c>
      <c r="C472" s="77">
        <f>Invoice!B391</f>
        <v>0</v>
      </c>
      <c r="D472" s="82">
        <f t="shared" si="20"/>
        <v>0</v>
      </c>
      <c r="E472" s="82">
        <f t="shared" si="21"/>
        <v>0</v>
      </c>
      <c r="F472" s="83">
        <f>Invoice!G391</f>
        <v>0</v>
      </c>
      <c r="G472" s="84">
        <f t="shared" si="22"/>
        <v>0</v>
      </c>
    </row>
    <row r="473" spans="1:7" s="81" customFormat="1">
      <c r="A473" s="97" t="str">
        <f>Invoice!F392</f>
        <v>Exchange rate :</v>
      </c>
      <c r="B473" s="76">
        <f>Invoice!C392</f>
        <v>0</v>
      </c>
      <c r="C473" s="77">
        <f>Invoice!B392</f>
        <v>0</v>
      </c>
      <c r="D473" s="82">
        <f t="shared" si="20"/>
        <v>0</v>
      </c>
      <c r="E473" s="82">
        <f t="shared" si="21"/>
        <v>0</v>
      </c>
      <c r="F473" s="83">
        <f>Invoice!G392</f>
        <v>0</v>
      </c>
      <c r="G473" s="84">
        <f t="shared" si="22"/>
        <v>0</v>
      </c>
    </row>
    <row r="474" spans="1:7" s="81" customFormat="1">
      <c r="A474" s="97" t="str">
        <f>Invoice!F393</f>
        <v>Exchange rate :</v>
      </c>
      <c r="B474" s="76">
        <f>Invoice!C393</f>
        <v>0</v>
      </c>
      <c r="C474" s="77">
        <f>Invoice!B393</f>
        <v>0</v>
      </c>
      <c r="D474" s="82">
        <f t="shared" si="20"/>
        <v>0</v>
      </c>
      <c r="E474" s="82">
        <f t="shared" si="21"/>
        <v>0</v>
      </c>
      <c r="F474" s="83">
        <f>Invoice!G393</f>
        <v>0</v>
      </c>
      <c r="G474" s="84">
        <f t="shared" si="22"/>
        <v>0</v>
      </c>
    </row>
    <row r="475" spans="1:7" s="81" customFormat="1">
      <c r="A475" s="97" t="str">
        <f>Invoice!F394</f>
        <v>Exchange rate :</v>
      </c>
      <c r="B475" s="76">
        <f>Invoice!C394</f>
        <v>0</v>
      </c>
      <c r="C475" s="77">
        <f>Invoice!B394</f>
        <v>0</v>
      </c>
      <c r="D475" s="82">
        <f t="shared" si="20"/>
        <v>0</v>
      </c>
      <c r="E475" s="82">
        <f t="shared" si="21"/>
        <v>0</v>
      </c>
      <c r="F475" s="83">
        <f>Invoice!G394</f>
        <v>0</v>
      </c>
      <c r="G475" s="84">
        <f t="shared" si="22"/>
        <v>0</v>
      </c>
    </row>
    <row r="476" spans="1:7" s="81" customFormat="1">
      <c r="A476" s="97" t="str">
        <f>Invoice!F395</f>
        <v>Exchange rate :</v>
      </c>
      <c r="B476" s="76">
        <f>Invoice!C395</f>
        <v>0</v>
      </c>
      <c r="C476" s="77">
        <f>Invoice!B395</f>
        <v>0</v>
      </c>
      <c r="D476" s="82">
        <f t="shared" si="20"/>
        <v>0</v>
      </c>
      <c r="E476" s="82">
        <f t="shared" si="21"/>
        <v>0</v>
      </c>
      <c r="F476" s="83">
        <f>Invoice!G395</f>
        <v>0</v>
      </c>
      <c r="G476" s="84">
        <f t="shared" si="22"/>
        <v>0</v>
      </c>
    </row>
    <row r="477" spans="1:7" s="81" customFormat="1">
      <c r="A477" s="97" t="str">
        <f>Invoice!F396</f>
        <v>Exchange rate :</v>
      </c>
      <c r="B477" s="76">
        <f>Invoice!C396</f>
        <v>0</v>
      </c>
      <c r="C477" s="77">
        <f>Invoice!B396</f>
        <v>0</v>
      </c>
      <c r="D477" s="82">
        <f t="shared" si="20"/>
        <v>0</v>
      </c>
      <c r="E477" s="82">
        <f t="shared" si="21"/>
        <v>0</v>
      </c>
      <c r="F477" s="83">
        <f>Invoice!G396</f>
        <v>0</v>
      </c>
      <c r="G477" s="84">
        <f t="shared" si="22"/>
        <v>0</v>
      </c>
    </row>
    <row r="478" spans="1:7" s="81" customFormat="1">
      <c r="A478" s="97" t="str">
        <f>Invoice!F397</f>
        <v>Exchange rate :</v>
      </c>
      <c r="B478" s="76">
        <f>Invoice!C397</f>
        <v>0</v>
      </c>
      <c r="C478" s="77">
        <f>Invoice!B397</f>
        <v>0</v>
      </c>
      <c r="D478" s="82">
        <f t="shared" si="20"/>
        <v>0</v>
      </c>
      <c r="E478" s="82">
        <f t="shared" si="21"/>
        <v>0</v>
      </c>
      <c r="F478" s="83">
        <f>Invoice!G397</f>
        <v>0</v>
      </c>
      <c r="G478" s="84">
        <f t="shared" si="22"/>
        <v>0</v>
      </c>
    </row>
    <row r="479" spans="1:7" s="81" customFormat="1">
      <c r="A479" s="97" t="str">
        <f>Invoice!F398</f>
        <v>Exchange rate :</v>
      </c>
      <c r="B479" s="76">
        <f>Invoice!C398</f>
        <v>0</v>
      </c>
      <c r="C479" s="77">
        <f>Invoice!B398</f>
        <v>0</v>
      </c>
      <c r="D479" s="82">
        <f t="shared" si="20"/>
        <v>0</v>
      </c>
      <c r="E479" s="82">
        <f t="shared" si="21"/>
        <v>0</v>
      </c>
      <c r="F479" s="83">
        <f>Invoice!G398</f>
        <v>0</v>
      </c>
      <c r="G479" s="84">
        <f t="shared" si="22"/>
        <v>0</v>
      </c>
    </row>
    <row r="480" spans="1:7" s="81" customFormat="1">
      <c r="A480" s="97" t="str">
        <f>Invoice!F399</f>
        <v>Exchange rate :</v>
      </c>
      <c r="B480" s="76">
        <f>Invoice!C399</f>
        <v>0</v>
      </c>
      <c r="C480" s="77">
        <f>Invoice!B399</f>
        <v>0</v>
      </c>
      <c r="D480" s="82">
        <f t="shared" si="20"/>
        <v>0</v>
      </c>
      <c r="E480" s="82">
        <f t="shared" si="21"/>
        <v>0</v>
      </c>
      <c r="F480" s="83">
        <f>Invoice!G399</f>
        <v>0</v>
      </c>
      <c r="G480" s="84">
        <f t="shared" si="22"/>
        <v>0</v>
      </c>
    </row>
    <row r="481" spans="1:7" s="81" customFormat="1">
      <c r="A481" s="97" t="str">
        <f>Invoice!F400</f>
        <v>Exchange rate :</v>
      </c>
      <c r="B481" s="76">
        <f>Invoice!C400</f>
        <v>0</v>
      </c>
      <c r="C481" s="77">
        <f>Invoice!B400</f>
        <v>0</v>
      </c>
      <c r="D481" s="82">
        <f t="shared" si="20"/>
        <v>0</v>
      </c>
      <c r="E481" s="82">
        <f t="shared" si="21"/>
        <v>0</v>
      </c>
      <c r="F481" s="83">
        <f>Invoice!G400</f>
        <v>0</v>
      </c>
      <c r="G481" s="84">
        <f t="shared" si="22"/>
        <v>0</v>
      </c>
    </row>
    <row r="482" spans="1:7" s="81" customFormat="1">
      <c r="A482" s="97" t="str">
        <f>Invoice!F401</f>
        <v>Exchange rate :</v>
      </c>
      <c r="B482" s="76">
        <f>Invoice!C401</f>
        <v>0</v>
      </c>
      <c r="C482" s="77">
        <f>Invoice!B401</f>
        <v>0</v>
      </c>
      <c r="D482" s="82">
        <f t="shared" si="20"/>
        <v>0</v>
      </c>
      <c r="E482" s="82">
        <f t="shared" si="21"/>
        <v>0</v>
      </c>
      <c r="F482" s="83">
        <f>Invoice!G401</f>
        <v>0</v>
      </c>
      <c r="G482" s="84">
        <f t="shared" si="22"/>
        <v>0</v>
      </c>
    </row>
    <row r="483" spans="1:7" s="81" customFormat="1">
      <c r="A483" s="97" t="str">
        <f>Invoice!F402</f>
        <v>Exchange rate :</v>
      </c>
      <c r="B483" s="76">
        <f>Invoice!C402</f>
        <v>0</v>
      </c>
      <c r="C483" s="77">
        <f>Invoice!B402</f>
        <v>0</v>
      </c>
      <c r="D483" s="82">
        <f t="shared" si="20"/>
        <v>0</v>
      </c>
      <c r="E483" s="82">
        <f t="shared" si="21"/>
        <v>0</v>
      </c>
      <c r="F483" s="83">
        <f>Invoice!G402</f>
        <v>0</v>
      </c>
      <c r="G483" s="84">
        <f t="shared" si="22"/>
        <v>0</v>
      </c>
    </row>
    <row r="484" spans="1:7" s="81" customFormat="1">
      <c r="A484" s="97" t="str">
        <f>Invoice!F403</f>
        <v>Exchange rate :</v>
      </c>
      <c r="B484" s="76">
        <f>Invoice!C403</f>
        <v>0</v>
      </c>
      <c r="C484" s="77">
        <f>Invoice!B403</f>
        <v>0</v>
      </c>
      <c r="D484" s="82">
        <f t="shared" si="20"/>
        <v>0</v>
      </c>
      <c r="E484" s="82">
        <f t="shared" si="21"/>
        <v>0</v>
      </c>
      <c r="F484" s="83">
        <f>Invoice!G403</f>
        <v>0</v>
      </c>
      <c r="G484" s="84">
        <f t="shared" si="22"/>
        <v>0</v>
      </c>
    </row>
    <row r="485" spans="1:7" s="81" customFormat="1">
      <c r="A485" s="97" t="str">
        <f>Invoice!F404</f>
        <v>Exchange rate :</v>
      </c>
      <c r="B485" s="76">
        <f>Invoice!C404</f>
        <v>0</v>
      </c>
      <c r="C485" s="77">
        <f>Invoice!B404</f>
        <v>0</v>
      </c>
      <c r="D485" s="82">
        <f t="shared" si="20"/>
        <v>0</v>
      </c>
      <c r="E485" s="82">
        <f t="shared" si="21"/>
        <v>0</v>
      </c>
      <c r="F485" s="83">
        <f>Invoice!G404</f>
        <v>0</v>
      </c>
      <c r="G485" s="84">
        <f t="shared" si="22"/>
        <v>0</v>
      </c>
    </row>
    <row r="486" spans="1:7" s="81" customFormat="1">
      <c r="A486" s="97" t="str">
        <f>Invoice!F405</f>
        <v>Exchange rate :</v>
      </c>
      <c r="B486" s="76">
        <f>Invoice!C405</f>
        <v>0</v>
      </c>
      <c r="C486" s="77">
        <f>Invoice!B405</f>
        <v>0</v>
      </c>
      <c r="D486" s="82">
        <f t="shared" si="20"/>
        <v>0</v>
      </c>
      <c r="E486" s="82">
        <f t="shared" si="21"/>
        <v>0</v>
      </c>
      <c r="F486" s="83">
        <f>Invoice!G405</f>
        <v>0</v>
      </c>
      <c r="G486" s="84">
        <f t="shared" si="22"/>
        <v>0</v>
      </c>
    </row>
    <row r="487" spans="1:7" s="81" customFormat="1">
      <c r="A487" s="97" t="str">
        <f>Invoice!F406</f>
        <v>Exchange rate :</v>
      </c>
      <c r="B487" s="76">
        <f>Invoice!C406</f>
        <v>0</v>
      </c>
      <c r="C487" s="77">
        <f>Invoice!B406</f>
        <v>0</v>
      </c>
      <c r="D487" s="82">
        <f t="shared" si="20"/>
        <v>0</v>
      </c>
      <c r="E487" s="82">
        <f t="shared" si="21"/>
        <v>0</v>
      </c>
      <c r="F487" s="83">
        <f>Invoice!G406</f>
        <v>0</v>
      </c>
      <c r="G487" s="84">
        <f t="shared" si="22"/>
        <v>0</v>
      </c>
    </row>
    <row r="488" spans="1:7" s="81" customFormat="1">
      <c r="A488" s="97" t="str">
        <f>Invoice!F407</f>
        <v>Exchange rate :</v>
      </c>
      <c r="B488" s="76">
        <f>Invoice!C407</f>
        <v>0</v>
      </c>
      <c r="C488" s="77">
        <f>Invoice!B407</f>
        <v>0</v>
      </c>
      <c r="D488" s="82">
        <f t="shared" si="20"/>
        <v>0</v>
      </c>
      <c r="E488" s="82">
        <f t="shared" si="21"/>
        <v>0</v>
      </c>
      <c r="F488" s="83">
        <f>Invoice!G407</f>
        <v>0</v>
      </c>
      <c r="G488" s="84">
        <f t="shared" si="22"/>
        <v>0</v>
      </c>
    </row>
    <row r="489" spans="1:7" s="81" customFormat="1">
      <c r="A489" s="97" t="str">
        <f>Invoice!F408</f>
        <v>Exchange rate :</v>
      </c>
      <c r="B489" s="76">
        <f>Invoice!C408</f>
        <v>0</v>
      </c>
      <c r="C489" s="77">
        <f>Invoice!B408</f>
        <v>0</v>
      </c>
      <c r="D489" s="82">
        <f t="shared" si="20"/>
        <v>0</v>
      </c>
      <c r="E489" s="82">
        <f t="shared" si="21"/>
        <v>0</v>
      </c>
      <c r="F489" s="83">
        <f>Invoice!G408</f>
        <v>0</v>
      </c>
      <c r="G489" s="84">
        <f t="shared" si="22"/>
        <v>0</v>
      </c>
    </row>
    <row r="490" spans="1:7" s="81" customFormat="1">
      <c r="A490" s="97" t="str">
        <f>Invoice!F409</f>
        <v>Exchange rate :</v>
      </c>
      <c r="B490" s="76">
        <f>Invoice!C409</f>
        <v>0</v>
      </c>
      <c r="C490" s="77">
        <f>Invoice!B409</f>
        <v>0</v>
      </c>
      <c r="D490" s="82">
        <f t="shared" si="20"/>
        <v>0</v>
      </c>
      <c r="E490" s="82">
        <f t="shared" si="21"/>
        <v>0</v>
      </c>
      <c r="F490" s="83">
        <f>Invoice!G409</f>
        <v>0</v>
      </c>
      <c r="G490" s="84">
        <f t="shared" si="22"/>
        <v>0</v>
      </c>
    </row>
    <row r="491" spans="1:7" s="81" customFormat="1">
      <c r="A491" s="97" t="str">
        <f>Invoice!F410</f>
        <v>Exchange rate :</v>
      </c>
      <c r="B491" s="76">
        <f>Invoice!C410</f>
        <v>0</v>
      </c>
      <c r="C491" s="77">
        <f>Invoice!B410</f>
        <v>0</v>
      </c>
      <c r="D491" s="82">
        <f t="shared" si="20"/>
        <v>0</v>
      </c>
      <c r="E491" s="82">
        <f t="shared" si="21"/>
        <v>0</v>
      </c>
      <c r="F491" s="83">
        <f>Invoice!G410</f>
        <v>0</v>
      </c>
      <c r="G491" s="84">
        <f t="shared" si="22"/>
        <v>0</v>
      </c>
    </row>
    <row r="492" spans="1:7" s="81" customFormat="1">
      <c r="A492" s="97" t="str">
        <f>Invoice!F411</f>
        <v>Exchange rate :</v>
      </c>
      <c r="B492" s="76">
        <f>Invoice!C411</f>
        <v>0</v>
      </c>
      <c r="C492" s="77">
        <f>Invoice!B411</f>
        <v>0</v>
      </c>
      <c r="D492" s="82">
        <f t="shared" si="20"/>
        <v>0</v>
      </c>
      <c r="E492" s="82">
        <f t="shared" si="21"/>
        <v>0</v>
      </c>
      <c r="F492" s="83">
        <f>Invoice!G411</f>
        <v>0</v>
      </c>
      <c r="G492" s="84">
        <f t="shared" si="22"/>
        <v>0</v>
      </c>
    </row>
    <row r="493" spans="1:7" s="81" customFormat="1">
      <c r="A493" s="97" t="str">
        <f>Invoice!F412</f>
        <v>Exchange rate :</v>
      </c>
      <c r="B493" s="76">
        <f>Invoice!C412</f>
        <v>0</v>
      </c>
      <c r="C493" s="77">
        <f>Invoice!B412</f>
        <v>0</v>
      </c>
      <c r="D493" s="82">
        <f t="shared" si="20"/>
        <v>0</v>
      </c>
      <c r="E493" s="82">
        <f t="shared" si="21"/>
        <v>0</v>
      </c>
      <c r="F493" s="83">
        <f>Invoice!G412</f>
        <v>0</v>
      </c>
      <c r="G493" s="84">
        <f t="shared" si="22"/>
        <v>0</v>
      </c>
    </row>
    <row r="494" spans="1:7" s="81" customFormat="1">
      <c r="A494" s="97" t="str">
        <f>Invoice!F413</f>
        <v>Exchange rate :</v>
      </c>
      <c r="B494" s="76">
        <f>Invoice!C413</f>
        <v>0</v>
      </c>
      <c r="C494" s="77">
        <f>Invoice!B413</f>
        <v>0</v>
      </c>
      <c r="D494" s="82">
        <f t="shared" si="20"/>
        <v>0</v>
      </c>
      <c r="E494" s="82">
        <f t="shared" si="21"/>
        <v>0</v>
      </c>
      <c r="F494" s="83">
        <f>Invoice!G413</f>
        <v>0</v>
      </c>
      <c r="G494" s="84">
        <f t="shared" si="22"/>
        <v>0</v>
      </c>
    </row>
    <row r="495" spans="1:7" s="81" customFormat="1">
      <c r="A495" s="97" t="str">
        <f>Invoice!F414</f>
        <v>Exchange rate :</v>
      </c>
      <c r="B495" s="76">
        <f>Invoice!C414</f>
        <v>0</v>
      </c>
      <c r="C495" s="77">
        <f>Invoice!B414</f>
        <v>0</v>
      </c>
      <c r="D495" s="82">
        <f t="shared" si="20"/>
        <v>0</v>
      </c>
      <c r="E495" s="82">
        <f t="shared" si="21"/>
        <v>0</v>
      </c>
      <c r="F495" s="83">
        <f>Invoice!G414</f>
        <v>0</v>
      </c>
      <c r="G495" s="84">
        <f t="shared" si="22"/>
        <v>0</v>
      </c>
    </row>
    <row r="496" spans="1:7" s="81" customFormat="1">
      <c r="A496" s="97" t="str">
        <f>Invoice!F415</f>
        <v>Exchange rate :</v>
      </c>
      <c r="B496" s="76">
        <f>Invoice!C415</f>
        <v>0</v>
      </c>
      <c r="C496" s="77">
        <f>Invoice!B415</f>
        <v>0</v>
      </c>
      <c r="D496" s="82">
        <f t="shared" si="20"/>
        <v>0</v>
      </c>
      <c r="E496" s="82">
        <f t="shared" si="21"/>
        <v>0</v>
      </c>
      <c r="F496" s="83">
        <f>Invoice!G415</f>
        <v>0</v>
      </c>
      <c r="G496" s="84">
        <f t="shared" si="22"/>
        <v>0</v>
      </c>
    </row>
    <row r="497" spans="1:7" s="81" customFormat="1">
      <c r="A497" s="97" t="str">
        <f>Invoice!F416</f>
        <v>Exchange rate :</v>
      </c>
      <c r="B497" s="76">
        <f>Invoice!C416</f>
        <v>0</v>
      </c>
      <c r="C497" s="77">
        <f>Invoice!B416</f>
        <v>0</v>
      </c>
      <c r="D497" s="82">
        <f t="shared" si="20"/>
        <v>0</v>
      </c>
      <c r="E497" s="82">
        <f t="shared" si="21"/>
        <v>0</v>
      </c>
      <c r="F497" s="83">
        <f>Invoice!G416</f>
        <v>0</v>
      </c>
      <c r="G497" s="84">
        <f t="shared" si="22"/>
        <v>0</v>
      </c>
    </row>
    <row r="498" spans="1:7" s="81" customFormat="1">
      <c r="A498" s="97" t="str">
        <f>Invoice!F417</f>
        <v>Exchange rate :</v>
      </c>
      <c r="B498" s="76">
        <f>Invoice!C417</f>
        <v>0</v>
      </c>
      <c r="C498" s="77">
        <f>Invoice!B417</f>
        <v>0</v>
      </c>
      <c r="D498" s="82">
        <f t="shared" si="20"/>
        <v>0</v>
      </c>
      <c r="E498" s="82">
        <f t="shared" si="21"/>
        <v>0</v>
      </c>
      <c r="F498" s="83">
        <f>Invoice!G417</f>
        <v>0</v>
      </c>
      <c r="G498" s="84">
        <f t="shared" si="22"/>
        <v>0</v>
      </c>
    </row>
    <row r="499" spans="1:7" s="81" customFormat="1">
      <c r="A499" s="97" t="str">
        <f>Invoice!F418</f>
        <v>Exchange rate :</v>
      </c>
      <c r="B499" s="76">
        <f>Invoice!C418</f>
        <v>0</v>
      </c>
      <c r="C499" s="77">
        <f>Invoice!B418</f>
        <v>0</v>
      </c>
      <c r="D499" s="82">
        <f t="shared" si="20"/>
        <v>0</v>
      </c>
      <c r="E499" s="82">
        <f t="shared" si="21"/>
        <v>0</v>
      </c>
      <c r="F499" s="83">
        <f>Invoice!G418</f>
        <v>0</v>
      </c>
      <c r="G499" s="84">
        <f t="shared" si="22"/>
        <v>0</v>
      </c>
    </row>
    <row r="500" spans="1:7" s="81" customFormat="1">
      <c r="A500" s="97" t="str">
        <f>Invoice!F419</f>
        <v>Exchange rate :</v>
      </c>
      <c r="B500" s="76">
        <f>Invoice!C419</f>
        <v>0</v>
      </c>
      <c r="C500" s="77">
        <f>Invoice!B419</f>
        <v>0</v>
      </c>
      <c r="D500" s="82">
        <f t="shared" si="20"/>
        <v>0</v>
      </c>
      <c r="E500" s="82">
        <f t="shared" si="21"/>
        <v>0</v>
      </c>
      <c r="F500" s="83">
        <f>Invoice!G419</f>
        <v>0</v>
      </c>
      <c r="G500" s="84">
        <f t="shared" si="22"/>
        <v>0</v>
      </c>
    </row>
    <row r="501" spans="1:7" s="81" customFormat="1">
      <c r="A501" s="97" t="str">
        <f>Invoice!F420</f>
        <v>Exchange rate :</v>
      </c>
      <c r="B501" s="76">
        <f>Invoice!C420</f>
        <v>0</v>
      </c>
      <c r="C501" s="77">
        <f>Invoice!B420</f>
        <v>0</v>
      </c>
      <c r="D501" s="82">
        <f t="shared" si="20"/>
        <v>0</v>
      </c>
      <c r="E501" s="82">
        <f t="shared" si="21"/>
        <v>0</v>
      </c>
      <c r="F501" s="83">
        <f>Invoice!G420</f>
        <v>0</v>
      </c>
      <c r="G501" s="84">
        <f t="shared" si="22"/>
        <v>0</v>
      </c>
    </row>
    <row r="502" spans="1:7" s="81" customFormat="1">
      <c r="A502" s="97" t="str">
        <f>Invoice!F421</f>
        <v>Exchange rate :</v>
      </c>
      <c r="B502" s="76">
        <f>Invoice!C421</f>
        <v>0</v>
      </c>
      <c r="C502" s="77">
        <f>Invoice!B421</f>
        <v>0</v>
      </c>
      <c r="D502" s="82">
        <f t="shared" si="20"/>
        <v>0</v>
      </c>
      <c r="E502" s="82">
        <f t="shared" si="21"/>
        <v>0</v>
      </c>
      <c r="F502" s="83">
        <f>Invoice!G421</f>
        <v>0</v>
      </c>
      <c r="G502" s="84">
        <f t="shared" si="22"/>
        <v>0</v>
      </c>
    </row>
    <row r="503" spans="1:7" s="81" customFormat="1">
      <c r="A503" s="97" t="str">
        <f>Invoice!F422</f>
        <v>Exchange rate :</v>
      </c>
      <c r="B503" s="76">
        <f>Invoice!C422</f>
        <v>0</v>
      </c>
      <c r="C503" s="77">
        <f>Invoice!B422</f>
        <v>0</v>
      </c>
      <c r="D503" s="82">
        <f t="shared" si="20"/>
        <v>0</v>
      </c>
      <c r="E503" s="82">
        <f t="shared" si="21"/>
        <v>0</v>
      </c>
      <c r="F503" s="83">
        <f>Invoice!G422</f>
        <v>0</v>
      </c>
      <c r="G503" s="84">
        <f t="shared" si="22"/>
        <v>0</v>
      </c>
    </row>
    <row r="504" spans="1:7" s="81" customFormat="1">
      <c r="A504" s="97" t="str">
        <f>Invoice!F423</f>
        <v>Exchange rate :</v>
      </c>
      <c r="B504" s="76">
        <f>Invoice!C423</f>
        <v>0</v>
      </c>
      <c r="C504" s="77">
        <f>Invoice!B423</f>
        <v>0</v>
      </c>
      <c r="D504" s="82">
        <f t="shared" si="20"/>
        <v>0</v>
      </c>
      <c r="E504" s="82">
        <f t="shared" si="21"/>
        <v>0</v>
      </c>
      <c r="F504" s="83">
        <f>Invoice!G423</f>
        <v>0</v>
      </c>
      <c r="G504" s="84">
        <f t="shared" si="22"/>
        <v>0</v>
      </c>
    </row>
    <row r="505" spans="1:7" s="81" customFormat="1">
      <c r="A505" s="97" t="str">
        <f>Invoice!F424</f>
        <v>Exchange rate :</v>
      </c>
      <c r="B505" s="76">
        <f>Invoice!C424</f>
        <v>0</v>
      </c>
      <c r="C505" s="77">
        <f>Invoice!B424</f>
        <v>0</v>
      </c>
      <c r="D505" s="82">
        <f t="shared" si="20"/>
        <v>0</v>
      </c>
      <c r="E505" s="82">
        <f t="shared" si="21"/>
        <v>0</v>
      </c>
      <c r="F505" s="83">
        <f>Invoice!G424</f>
        <v>0</v>
      </c>
      <c r="G505" s="84">
        <f t="shared" si="22"/>
        <v>0</v>
      </c>
    </row>
    <row r="506" spans="1:7" s="81" customFormat="1">
      <c r="A506" s="97" t="str">
        <f>Invoice!F425</f>
        <v>Exchange rate :</v>
      </c>
      <c r="B506" s="76">
        <f>Invoice!C425</f>
        <v>0</v>
      </c>
      <c r="C506" s="77">
        <f>Invoice!B425</f>
        <v>0</v>
      </c>
      <c r="D506" s="82">
        <f t="shared" si="20"/>
        <v>0</v>
      </c>
      <c r="E506" s="82">
        <f t="shared" si="21"/>
        <v>0</v>
      </c>
      <c r="F506" s="83">
        <f>Invoice!G425</f>
        <v>0</v>
      </c>
      <c r="G506" s="84">
        <f t="shared" si="22"/>
        <v>0</v>
      </c>
    </row>
    <row r="507" spans="1:7" s="81" customFormat="1">
      <c r="A507" s="97" t="str">
        <f>Invoice!F426</f>
        <v>Exchange rate :</v>
      </c>
      <c r="B507" s="76">
        <f>Invoice!C426</f>
        <v>0</v>
      </c>
      <c r="C507" s="77">
        <f>Invoice!B426</f>
        <v>0</v>
      </c>
      <c r="D507" s="82">
        <f t="shared" si="20"/>
        <v>0</v>
      </c>
      <c r="E507" s="82">
        <f t="shared" si="21"/>
        <v>0</v>
      </c>
      <c r="F507" s="83">
        <f>Invoice!G426</f>
        <v>0</v>
      </c>
      <c r="G507" s="84">
        <f t="shared" si="22"/>
        <v>0</v>
      </c>
    </row>
    <row r="508" spans="1:7" s="81" customFormat="1">
      <c r="A508" s="97" t="str">
        <f>Invoice!F427</f>
        <v>Exchange rate :</v>
      </c>
      <c r="B508" s="76">
        <f>Invoice!C427</f>
        <v>0</v>
      </c>
      <c r="C508" s="77">
        <f>Invoice!B427</f>
        <v>0</v>
      </c>
      <c r="D508" s="82">
        <f t="shared" si="20"/>
        <v>0</v>
      </c>
      <c r="E508" s="82">
        <f t="shared" si="21"/>
        <v>0</v>
      </c>
      <c r="F508" s="83">
        <f>Invoice!G427</f>
        <v>0</v>
      </c>
      <c r="G508" s="84">
        <f t="shared" si="22"/>
        <v>0</v>
      </c>
    </row>
    <row r="509" spans="1:7" s="81" customFormat="1">
      <c r="A509" s="97" t="str">
        <f>Invoice!F428</f>
        <v>Exchange rate :</v>
      </c>
      <c r="B509" s="76">
        <f>Invoice!C428</f>
        <v>0</v>
      </c>
      <c r="C509" s="77">
        <f>Invoice!B428</f>
        <v>0</v>
      </c>
      <c r="D509" s="82">
        <f t="shared" si="20"/>
        <v>0</v>
      </c>
      <c r="E509" s="82">
        <f t="shared" si="21"/>
        <v>0</v>
      </c>
      <c r="F509" s="83">
        <f>Invoice!G428</f>
        <v>0</v>
      </c>
      <c r="G509" s="84">
        <f t="shared" si="22"/>
        <v>0</v>
      </c>
    </row>
    <row r="510" spans="1:7" s="81" customFormat="1">
      <c r="A510" s="97" t="str">
        <f>Invoice!F429</f>
        <v>Exchange rate :</v>
      </c>
      <c r="B510" s="76">
        <f>Invoice!C429</f>
        <v>0</v>
      </c>
      <c r="C510" s="77">
        <f>Invoice!B429</f>
        <v>0</v>
      </c>
      <c r="D510" s="82">
        <f t="shared" si="20"/>
        <v>0</v>
      </c>
      <c r="E510" s="82">
        <f t="shared" si="21"/>
        <v>0</v>
      </c>
      <c r="F510" s="83">
        <f>Invoice!G429</f>
        <v>0</v>
      </c>
      <c r="G510" s="84">
        <f t="shared" si="22"/>
        <v>0</v>
      </c>
    </row>
    <row r="511" spans="1:7" s="81" customFormat="1">
      <c r="A511" s="97" t="str">
        <f>Invoice!F430</f>
        <v>Exchange rate :</v>
      </c>
      <c r="B511" s="76">
        <f>Invoice!C430</f>
        <v>0</v>
      </c>
      <c r="C511" s="77">
        <f>Invoice!B430</f>
        <v>0</v>
      </c>
      <c r="D511" s="82">
        <f t="shared" si="20"/>
        <v>0</v>
      </c>
      <c r="E511" s="82">
        <f t="shared" si="21"/>
        <v>0</v>
      </c>
      <c r="F511" s="83">
        <f>Invoice!G430</f>
        <v>0</v>
      </c>
      <c r="G511" s="84">
        <f t="shared" si="22"/>
        <v>0</v>
      </c>
    </row>
    <row r="512" spans="1:7" s="81" customFormat="1">
      <c r="A512" s="97" t="str">
        <f>Invoice!F431</f>
        <v>Exchange rate :</v>
      </c>
      <c r="B512" s="76">
        <f>Invoice!C431</f>
        <v>0</v>
      </c>
      <c r="C512" s="77">
        <f>Invoice!B431</f>
        <v>0</v>
      </c>
      <c r="D512" s="82">
        <f t="shared" ref="D512:D575" si="23">F512/$D$14</f>
        <v>0</v>
      </c>
      <c r="E512" s="82">
        <f t="shared" ref="E512:E575" si="24">G512/$D$14</f>
        <v>0</v>
      </c>
      <c r="F512" s="83">
        <f>Invoice!G431</f>
        <v>0</v>
      </c>
      <c r="G512" s="84">
        <f t="shared" ref="G512:G575" si="25">C512*F512</f>
        <v>0</v>
      </c>
    </row>
    <row r="513" spans="1:7" s="81" customFormat="1">
      <c r="A513" s="97" t="str">
        <f>Invoice!F432</f>
        <v>Exchange rate :</v>
      </c>
      <c r="B513" s="76">
        <f>Invoice!C432</f>
        <v>0</v>
      </c>
      <c r="C513" s="77">
        <f>Invoice!B432</f>
        <v>0</v>
      </c>
      <c r="D513" s="82">
        <f t="shared" si="23"/>
        <v>0</v>
      </c>
      <c r="E513" s="82">
        <f t="shared" si="24"/>
        <v>0</v>
      </c>
      <c r="F513" s="83">
        <f>Invoice!G432</f>
        <v>0</v>
      </c>
      <c r="G513" s="84">
        <f t="shared" si="25"/>
        <v>0</v>
      </c>
    </row>
    <row r="514" spans="1:7" s="81" customFormat="1">
      <c r="A514" s="97" t="str">
        <f>Invoice!F433</f>
        <v>Exchange rate :</v>
      </c>
      <c r="B514" s="76">
        <f>Invoice!C433</f>
        <v>0</v>
      </c>
      <c r="C514" s="77">
        <f>Invoice!B433</f>
        <v>0</v>
      </c>
      <c r="D514" s="82">
        <f t="shared" si="23"/>
        <v>0</v>
      </c>
      <c r="E514" s="82">
        <f t="shared" si="24"/>
        <v>0</v>
      </c>
      <c r="F514" s="83">
        <f>Invoice!G433</f>
        <v>0</v>
      </c>
      <c r="G514" s="84">
        <f t="shared" si="25"/>
        <v>0</v>
      </c>
    </row>
    <row r="515" spans="1:7" s="81" customFormat="1">
      <c r="A515" s="97" t="str">
        <f>Invoice!F434</f>
        <v>Exchange rate :</v>
      </c>
      <c r="B515" s="76">
        <f>Invoice!C434</f>
        <v>0</v>
      </c>
      <c r="C515" s="77">
        <f>Invoice!B434</f>
        <v>0</v>
      </c>
      <c r="D515" s="82">
        <f t="shared" si="23"/>
        <v>0</v>
      </c>
      <c r="E515" s="82">
        <f t="shared" si="24"/>
        <v>0</v>
      </c>
      <c r="F515" s="83">
        <f>Invoice!G434</f>
        <v>0</v>
      </c>
      <c r="G515" s="84">
        <f t="shared" si="25"/>
        <v>0</v>
      </c>
    </row>
    <row r="516" spans="1:7" s="81" customFormat="1">
      <c r="A516" s="97" t="str">
        <f>Invoice!F435</f>
        <v>Exchange rate :</v>
      </c>
      <c r="B516" s="76">
        <f>Invoice!C435</f>
        <v>0</v>
      </c>
      <c r="C516" s="77">
        <f>Invoice!B435</f>
        <v>0</v>
      </c>
      <c r="D516" s="82">
        <f t="shared" si="23"/>
        <v>0</v>
      </c>
      <c r="E516" s="82">
        <f t="shared" si="24"/>
        <v>0</v>
      </c>
      <c r="F516" s="83">
        <f>Invoice!G435</f>
        <v>0</v>
      </c>
      <c r="G516" s="84">
        <f t="shared" si="25"/>
        <v>0</v>
      </c>
    </row>
    <row r="517" spans="1:7" s="81" customFormat="1">
      <c r="A517" s="97" t="str">
        <f>Invoice!F436</f>
        <v>Exchange rate :</v>
      </c>
      <c r="B517" s="76">
        <f>Invoice!C436</f>
        <v>0</v>
      </c>
      <c r="C517" s="77">
        <f>Invoice!B436</f>
        <v>0</v>
      </c>
      <c r="D517" s="82">
        <f t="shared" si="23"/>
        <v>0</v>
      </c>
      <c r="E517" s="82">
        <f t="shared" si="24"/>
        <v>0</v>
      </c>
      <c r="F517" s="83">
        <f>Invoice!G436</f>
        <v>0</v>
      </c>
      <c r="G517" s="84">
        <f t="shared" si="25"/>
        <v>0</v>
      </c>
    </row>
    <row r="518" spans="1:7" s="81" customFormat="1">
      <c r="A518" s="97" t="str">
        <f>Invoice!F437</f>
        <v>Exchange rate :</v>
      </c>
      <c r="B518" s="76">
        <f>Invoice!C437</f>
        <v>0</v>
      </c>
      <c r="C518" s="77">
        <f>Invoice!B437</f>
        <v>0</v>
      </c>
      <c r="D518" s="82">
        <f t="shared" si="23"/>
        <v>0</v>
      </c>
      <c r="E518" s="82">
        <f t="shared" si="24"/>
        <v>0</v>
      </c>
      <c r="F518" s="83">
        <f>Invoice!G437</f>
        <v>0</v>
      </c>
      <c r="G518" s="84">
        <f t="shared" si="25"/>
        <v>0</v>
      </c>
    </row>
    <row r="519" spans="1:7" s="81" customFormat="1">
      <c r="A519" s="97" t="str">
        <f>Invoice!F438</f>
        <v>Exchange rate :</v>
      </c>
      <c r="B519" s="76">
        <f>Invoice!C438</f>
        <v>0</v>
      </c>
      <c r="C519" s="77">
        <f>Invoice!B438</f>
        <v>0</v>
      </c>
      <c r="D519" s="82">
        <f t="shared" si="23"/>
        <v>0</v>
      </c>
      <c r="E519" s="82">
        <f t="shared" si="24"/>
        <v>0</v>
      </c>
      <c r="F519" s="83">
        <f>Invoice!G438</f>
        <v>0</v>
      </c>
      <c r="G519" s="84">
        <f t="shared" si="25"/>
        <v>0</v>
      </c>
    </row>
    <row r="520" spans="1:7" s="81" customFormat="1">
      <c r="A520" s="97" t="str">
        <f>Invoice!F439</f>
        <v>Exchange rate :</v>
      </c>
      <c r="B520" s="76">
        <f>Invoice!C439</f>
        <v>0</v>
      </c>
      <c r="C520" s="77">
        <f>Invoice!B439</f>
        <v>0</v>
      </c>
      <c r="D520" s="82">
        <f t="shared" si="23"/>
        <v>0</v>
      </c>
      <c r="E520" s="82">
        <f t="shared" si="24"/>
        <v>0</v>
      </c>
      <c r="F520" s="83">
        <f>Invoice!G439</f>
        <v>0</v>
      </c>
      <c r="G520" s="84">
        <f t="shared" si="25"/>
        <v>0</v>
      </c>
    </row>
    <row r="521" spans="1:7" s="81" customFormat="1">
      <c r="A521" s="97" t="str">
        <f>Invoice!F440</f>
        <v>Exchange rate :</v>
      </c>
      <c r="B521" s="76">
        <f>Invoice!C440</f>
        <v>0</v>
      </c>
      <c r="C521" s="77">
        <f>Invoice!B440</f>
        <v>0</v>
      </c>
      <c r="D521" s="82">
        <f t="shared" si="23"/>
        <v>0</v>
      </c>
      <c r="E521" s="82">
        <f t="shared" si="24"/>
        <v>0</v>
      </c>
      <c r="F521" s="83">
        <f>Invoice!G440</f>
        <v>0</v>
      </c>
      <c r="G521" s="84">
        <f t="shared" si="25"/>
        <v>0</v>
      </c>
    </row>
    <row r="522" spans="1:7" s="81" customFormat="1">
      <c r="A522" s="97" t="str">
        <f>Invoice!F441</f>
        <v>Exchange rate :</v>
      </c>
      <c r="B522" s="76">
        <f>Invoice!C441</f>
        <v>0</v>
      </c>
      <c r="C522" s="77">
        <f>Invoice!B441</f>
        <v>0</v>
      </c>
      <c r="D522" s="82">
        <f t="shared" si="23"/>
        <v>0</v>
      </c>
      <c r="E522" s="82">
        <f t="shared" si="24"/>
        <v>0</v>
      </c>
      <c r="F522" s="83">
        <f>Invoice!G441</f>
        <v>0</v>
      </c>
      <c r="G522" s="84">
        <f t="shared" si="25"/>
        <v>0</v>
      </c>
    </row>
    <row r="523" spans="1:7" s="81" customFormat="1">
      <c r="A523" s="97" t="str">
        <f>Invoice!F442</f>
        <v>Exchange rate :</v>
      </c>
      <c r="B523" s="76">
        <f>Invoice!C442</f>
        <v>0</v>
      </c>
      <c r="C523" s="77">
        <f>Invoice!B442</f>
        <v>0</v>
      </c>
      <c r="D523" s="82">
        <f t="shared" si="23"/>
        <v>0</v>
      </c>
      <c r="E523" s="82">
        <f t="shared" si="24"/>
        <v>0</v>
      </c>
      <c r="F523" s="83">
        <f>Invoice!G442</f>
        <v>0</v>
      </c>
      <c r="G523" s="84">
        <f t="shared" si="25"/>
        <v>0</v>
      </c>
    </row>
    <row r="524" spans="1:7" s="81" customFormat="1">
      <c r="A524" s="97" t="str">
        <f>Invoice!F443</f>
        <v>Exchange rate :</v>
      </c>
      <c r="B524" s="76">
        <f>Invoice!C443</f>
        <v>0</v>
      </c>
      <c r="C524" s="77">
        <f>Invoice!B443</f>
        <v>0</v>
      </c>
      <c r="D524" s="82">
        <f t="shared" si="23"/>
        <v>0</v>
      </c>
      <c r="E524" s="82">
        <f t="shared" si="24"/>
        <v>0</v>
      </c>
      <c r="F524" s="83">
        <f>Invoice!G443</f>
        <v>0</v>
      </c>
      <c r="G524" s="84">
        <f t="shared" si="25"/>
        <v>0</v>
      </c>
    </row>
    <row r="525" spans="1:7" s="81" customFormat="1">
      <c r="A525" s="97" t="str">
        <f>Invoice!F444</f>
        <v>Exchange rate :</v>
      </c>
      <c r="B525" s="76">
        <f>Invoice!C444</f>
        <v>0</v>
      </c>
      <c r="C525" s="77">
        <f>Invoice!B444</f>
        <v>0</v>
      </c>
      <c r="D525" s="82">
        <f t="shared" si="23"/>
        <v>0</v>
      </c>
      <c r="E525" s="82">
        <f t="shared" si="24"/>
        <v>0</v>
      </c>
      <c r="F525" s="83">
        <f>Invoice!G444</f>
        <v>0</v>
      </c>
      <c r="G525" s="84">
        <f t="shared" si="25"/>
        <v>0</v>
      </c>
    </row>
    <row r="526" spans="1:7" s="81" customFormat="1">
      <c r="A526" s="97" t="str">
        <f>Invoice!F445</f>
        <v>Exchange rate :</v>
      </c>
      <c r="B526" s="76">
        <f>Invoice!C445</f>
        <v>0</v>
      </c>
      <c r="C526" s="77">
        <f>Invoice!B445</f>
        <v>0</v>
      </c>
      <c r="D526" s="82">
        <f t="shared" si="23"/>
        <v>0</v>
      </c>
      <c r="E526" s="82">
        <f t="shared" si="24"/>
        <v>0</v>
      </c>
      <c r="F526" s="83">
        <f>Invoice!G445</f>
        <v>0</v>
      </c>
      <c r="G526" s="84">
        <f t="shared" si="25"/>
        <v>0</v>
      </c>
    </row>
    <row r="527" spans="1:7" s="81" customFormat="1">
      <c r="A527" s="97" t="str">
        <f>Invoice!F446</f>
        <v>Exchange rate :</v>
      </c>
      <c r="B527" s="76">
        <f>Invoice!C446</f>
        <v>0</v>
      </c>
      <c r="C527" s="77">
        <f>Invoice!B446</f>
        <v>0</v>
      </c>
      <c r="D527" s="82">
        <f t="shared" si="23"/>
        <v>0</v>
      </c>
      <c r="E527" s="82">
        <f t="shared" si="24"/>
        <v>0</v>
      </c>
      <c r="F527" s="83">
        <f>Invoice!G446</f>
        <v>0</v>
      </c>
      <c r="G527" s="84">
        <f t="shared" si="25"/>
        <v>0</v>
      </c>
    </row>
    <row r="528" spans="1:7" s="81" customFormat="1">
      <c r="A528" s="97" t="str">
        <f>Invoice!F447</f>
        <v>Exchange rate :</v>
      </c>
      <c r="B528" s="76">
        <f>Invoice!C447</f>
        <v>0</v>
      </c>
      <c r="C528" s="77">
        <f>Invoice!B447</f>
        <v>0</v>
      </c>
      <c r="D528" s="82">
        <f t="shared" si="23"/>
        <v>0</v>
      </c>
      <c r="E528" s="82">
        <f t="shared" si="24"/>
        <v>0</v>
      </c>
      <c r="F528" s="83">
        <f>Invoice!G447</f>
        <v>0</v>
      </c>
      <c r="G528" s="84">
        <f t="shared" si="25"/>
        <v>0</v>
      </c>
    </row>
    <row r="529" spans="1:7" s="81" customFormat="1">
      <c r="A529" s="97" t="str">
        <f>Invoice!F448</f>
        <v>Exchange rate :</v>
      </c>
      <c r="B529" s="76">
        <f>Invoice!C448</f>
        <v>0</v>
      </c>
      <c r="C529" s="77">
        <f>Invoice!B448</f>
        <v>0</v>
      </c>
      <c r="D529" s="82">
        <f t="shared" si="23"/>
        <v>0</v>
      </c>
      <c r="E529" s="82">
        <f t="shared" si="24"/>
        <v>0</v>
      </c>
      <c r="F529" s="83">
        <f>Invoice!G448</f>
        <v>0</v>
      </c>
      <c r="G529" s="84">
        <f t="shared" si="25"/>
        <v>0</v>
      </c>
    </row>
    <row r="530" spans="1:7" s="81" customFormat="1">
      <c r="A530" s="97" t="str">
        <f>Invoice!F449</f>
        <v>Exchange rate :</v>
      </c>
      <c r="B530" s="76">
        <f>Invoice!C449</f>
        <v>0</v>
      </c>
      <c r="C530" s="77">
        <f>Invoice!B449</f>
        <v>0</v>
      </c>
      <c r="D530" s="82">
        <f t="shared" si="23"/>
        <v>0</v>
      </c>
      <c r="E530" s="82">
        <f t="shared" si="24"/>
        <v>0</v>
      </c>
      <c r="F530" s="83">
        <f>Invoice!G449</f>
        <v>0</v>
      </c>
      <c r="G530" s="84">
        <f t="shared" si="25"/>
        <v>0</v>
      </c>
    </row>
    <row r="531" spans="1:7" s="81" customFormat="1">
      <c r="A531" s="97" t="str">
        <f>Invoice!F450</f>
        <v>Exchange rate :</v>
      </c>
      <c r="B531" s="76">
        <f>Invoice!C450</f>
        <v>0</v>
      </c>
      <c r="C531" s="77">
        <f>Invoice!B450</f>
        <v>0</v>
      </c>
      <c r="D531" s="82">
        <f t="shared" si="23"/>
        <v>0</v>
      </c>
      <c r="E531" s="82">
        <f t="shared" si="24"/>
        <v>0</v>
      </c>
      <c r="F531" s="83">
        <f>Invoice!G450</f>
        <v>0</v>
      </c>
      <c r="G531" s="84">
        <f t="shared" si="25"/>
        <v>0</v>
      </c>
    </row>
    <row r="532" spans="1:7" s="81" customFormat="1">
      <c r="A532" s="97" t="str">
        <f>Invoice!F451</f>
        <v>Exchange rate :</v>
      </c>
      <c r="B532" s="76">
        <f>Invoice!C451</f>
        <v>0</v>
      </c>
      <c r="C532" s="77">
        <f>Invoice!B451</f>
        <v>0</v>
      </c>
      <c r="D532" s="82">
        <f t="shared" si="23"/>
        <v>0</v>
      </c>
      <c r="E532" s="82">
        <f t="shared" si="24"/>
        <v>0</v>
      </c>
      <c r="F532" s="83">
        <f>Invoice!G451</f>
        <v>0</v>
      </c>
      <c r="G532" s="84">
        <f t="shared" si="25"/>
        <v>0</v>
      </c>
    </row>
    <row r="533" spans="1:7" s="81" customFormat="1">
      <c r="A533" s="97" t="str">
        <f>Invoice!F452</f>
        <v>Exchange rate :</v>
      </c>
      <c r="B533" s="76">
        <f>Invoice!C452</f>
        <v>0</v>
      </c>
      <c r="C533" s="77">
        <f>Invoice!B452</f>
        <v>0</v>
      </c>
      <c r="D533" s="82">
        <f t="shared" si="23"/>
        <v>0</v>
      </c>
      <c r="E533" s="82">
        <f t="shared" si="24"/>
        <v>0</v>
      </c>
      <c r="F533" s="83">
        <f>Invoice!G452</f>
        <v>0</v>
      </c>
      <c r="G533" s="84">
        <f t="shared" si="25"/>
        <v>0</v>
      </c>
    </row>
    <row r="534" spans="1:7" s="81" customFormat="1">
      <c r="A534" s="97" t="str">
        <f>Invoice!F453</f>
        <v>Exchange rate :</v>
      </c>
      <c r="B534" s="76">
        <f>Invoice!C453</f>
        <v>0</v>
      </c>
      <c r="C534" s="77">
        <f>Invoice!B453</f>
        <v>0</v>
      </c>
      <c r="D534" s="82">
        <f t="shared" si="23"/>
        <v>0</v>
      </c>
      <c r="E534" s="82">
        <f t="shared" si="24"/>
        <v>0</v>
      </c>
      <c r="F534" s="83">
        <f>Invoice!G453</f>
        <v>0</v>
      </c>
      <c r="G534" s="84">
        <f t="shared" si="25"/>
        <v>0</v>
      </c>
    </row>
    <row r="535" spans="1:7" s="81" customFormat="1">
      <c r="A535" s="97" t="str">
        <f>Invoice!F454</f>
        <v>Exchange rate :</v>
      </c>
      <c r="B535" s="76">
        <f>Invoice!C454</f>
        <v>0</v>
      </c>
      <c r="C535" s="77">
        <f>Invoice!B454</f>
        <v>0</v>
      </c>
      <c r="D535" s="82">
        <f t="shared" si="23"/>
        <v>0</v>
      </c>
      <c r="E535" s="82">
        <f t="shared" si="24"/>
        <v>0</v>
      </c>
      <c r="F535" s="83">
        <f>Invoice!G454</f>
        <v>0</v>
      </c>
      <c r="G535" s="84">
        <f t="shared" si="25"/>
        <v>0</v>
      </c>
    </row>
    <row r="536" spans="1:7" s="81" customFormat="1">
      <c r="A536" s="97" t="str">
        <f>Invoice!F455</f>
        <v>Exchange rate :</v>
      </c>
      <c r="B536" s="76">
        <f>Invoice!C455</f>
        <v>0</v>
      </c>
      <c r="C536" s="77">
        <f>Invoice!B455</f>
        <v>0</v>
      </c>
      <c r="D536" s="82">
        <f t="shared" si="23"/>
        <v>0</v>
      </c>
      <c r="E536" s="82">
        <f t="shared" si="24"/>
        <v>0</v>
      </c>
      <c r="F536" s="83">
        <f>Invoice!G455</f>
        <v>0</v>
      </c>
      <c r="G536" s="84">
        <f t="shared" si="25"/>
        <v>0</v>
      </c>
    </row>
    <row r="537" spans="1:7" s="81" customFormat="1">
      <c r="A537" s="97" t="str">
        <f>Invoice!F456</f>
        <v>Exchange rate :</v>
      </c>
      <c r="B537" s="76">
        <f>Invoice!C456</f>
        <v>0</v>
      </c>
      <c r="C537" s="77">
        <f>Invoice!B456</f>
        <v>0</v>
      </c>
      <c r="D537" s="82">
        <f t="shared" si="23"/>
        <v>0</v>
      </c>
      <c r="E537" s="82">
        <f t="shared" si="24"/>
        <v>0</v>
      </c>
      <c r="F537" s="83">
        <f>Invoice!G456</f>
        <v>0</v>
      </c>
      <c r="G537" s="84">
        <f t="shared" si="25"/>
        <v>0</v>
      </c>
    </row>
    <row r="538" spans="1:7" s="81" customFormat="1">
      <c r="A538" s="97" t="str">
        <f>Invoice!F457</f>
        <v>Exchange rate :</v>
      </c>
      <c r="B538" s="76">
        <f>Invoice!C457</f>
        <v>0</v>
      </c>
      <c r="C538" s="77">
        <f>Invoice!B457</f>
        <v>0</v>
      </c>
      <c r="D538" s="82">
        <f t="shared" si="23"/>
        <v>0</v>
      </c>
      <c r="E538" s="82">
        <f t="shared" si="24"/>
        <v>0</v>
      </c>
      <c r="F538" s="83">
        <f>Invoice!G457</f>
        <v>0</v>
      </c>
      <c r="G538" s="84">
        <f t="shared" si="25"/>
        <v>0</v>
      </c>
    </row>
    <row r="539" spans="1:7" s="81" customFormat="1">
      <c r="A539" s="97" t="str">
        <f>Invoice!F458</f>
        <v>Exchange rate :</v>
      </c>
      <c r="B539" s="76">
        <f>Invoice!C458</f>
        <v>0</v>
      </c>
      <c r="C539" s="77">
        <f>Invoice!B458</f>
        <v>0</v>
      </c>
      <c r="D539" s="82">
        <f t="shared" si="23"/>
        <v>0</v>
      </c>
      <c r="E539" s="82">
        <f t="shared" si="24"/>
        <v>0</v>
      </c>
      <c r="F539" s="83">
        <f>Invoice!G458</f>
        <v>0</v>
      </c>
      <c r="G539" s="84">
        <f t="shared" si="25"/>
        <v>0</v>
      </c>
    </row>
    <row r="540" spans="1:7" s="81" customFormat="1">
      <c r="A540" s="97" t="str">
        <f>Invoice!F459</f>
        <v>Exchange rate :</v>
      </c>
      <c r="B540" s="76">
        <f>Invoice!C459</f>
        <v>0</v>
      </c>
      <c r="C540" s="77">
        <f>Invoice!B459</f>
        <v>0</v>
      </c>
      <c r="D540" s="82">
        <f t="shared" si="23"/>
        <v>0</v>
      </c>
      <c r="E540" s="82">
        <f t="shared" si="24"/>
        <v>0</v>
      </c>
      <c r="F540" s="83">
        <f>Invoice!G459</f>
        <v>0</v>
      </c>
      <c r="G540" s="84">
        <f t="shared" si="25"/>
        <v>0</v>
      </c>
    </row>
    <row r="541" spans="1:7" s="81" customFormat="1">
      <c r="A541" s="97" t="str">
        <f>Invoice!F460</f>
        <v>Exchange rate :</v>
      </c>
      <c r="B541" s="76">
        <f>Invoice!C460</f>
        <v>0</v>
      </c>
      <c r="C541" s="77">
        <f>Invoice!B460</f>
        <v>0</v>
      </c>
      <c r="D541" s="82">
        <f t="shared" si="23"/>
        <v>0</v>
      </c>
      <c r="E541" s="82">
        <f t="shared" si="24"/>
        <v>0</v>
      </c>
      <c r="F541" s="83">
        <f>Invoice!G460</f>
        <v>0</v>
      </c>
      <c r="G541" s="84">
        <f t="shared" si="25"/>
        <v>0</v>
      </c>
    </row>
    <row r="542" spans="1:7" s="81" customFormat="1">
      <c r="A542" s="97" t="str">
        <f>Invoice!F461</f>
        <v>Exchange rate :</v>
      </c>
      <c r="B542" s="76">
        <f>Invoice!C461</f>
        <v>0</v>
      </c>
      <c r="C542" s="77">
        <f>Invoice!B461</f>
        <v>0</v>
      </c>
      <c r="D542" s="82">
        <f t="shared" si="23"/>
        <v>0</v>
      </c>
      <c r="E542" s="82">
        <f t="shared" si="24"/>
        <v>0</v>
      </c>
      <c r="F542" s="83">
        <f>Invoice!G461</f>
        <v>0</v>
      </c>
      <c r="G542" s="84">
        <f t="shared" si="25"/>
        <v>0</v>
      </c>
    </row>
    <row r="543" spans="1:7" s="81" customFormat="1">
      <c r="A543" s="97" t="str">
        <f>Invoice!F462</f>
        <v>Exchange rate :</v>
      </c>
      <c r="B543" s="76">
        <f>Invoice!C462</f>
        <v>0</v>
      </c>
      <c r="C543" s="77">
        <f>Invoice!B462</f>
        <v>0</v>
      </c>
      <c r="D543" s="82">
        <f t="shared" si="23"/>
        <v>0</v>
      </c>
      <c r="E543" s="82">
        <f t="shared" si="24"/>
        <v>0</v>
      </c>
      <c r="F543" s="83">
        <f>Invoice!G462</f>
        <v>0</v>
      </c>
      <c r="G543" s="84">
        <f t="shared" si="25"/>
        <v>0</v>
      </c>
    </row>
    <row r="544" spans="1:7" s="81" customFormat="1">
      <c r="A544" s="97" t="str">
        <f>Invoice!F463</f>
        <v>Exchange rate :</v>
      </c>
      <c r="B544" s="76">
        <f>Invoice!C463</f>
        <v>0</v>
      </c>
      <c r="C544" s="77">
        <f>Invoice!B463</f>
        <v>0</v>
      </c>
      <c r="D544" s="82">
        <f t="shared" si="23"/>
        <v>0</v>
      </c>
      <c r="E544" s="82">
        <f t="shared" si="24"/>
        <v>0</v>
      </c>
      <c r="F544" s="83">
        <f>Invoice!G463</f>
        <v>0</v>
      </c>
      <c r="G544" s="84">
        <f t="shared" si="25"/>
        <v>0</v>
      </c>
    </row>
    <row r="545" spans="1:7" s="81" customFormat="1">
      <c r="A545" s="97" t="str">
        <f>Invoice!F464</f>
        <v>Exchange rate :</v>
      </c>
      <c r="B545" s="76">
        <f>Invoice!C464</f>
        <v>0</v>
      </c>
      <c r="C545" s="77">
        <f>Invoice!B464</f>
        <v>0</v>
      </c>
      <c r="D545" s="82">
        <f t="shared" si="23"/>
        <v>0</v>
      </c>
      <c r="E545" s="82">
        <f t="shared" si="24"/>
        <v>0</v>
      </c>
      <c r="F545" s="83">
        <f>Invoice!G464</f>
        <v>0</v>
      </c>
      <c r="G545" s="84">
        <f t="shared" si="25"/>
        <v>0</v>
      </c>
    </row>
    <row r="546" spans="1:7" s="81" customFormat="1">
      <c r="A546" s="97" t="str">
        <f>Invoice!F465</f>
        <v>Exchange rate :</v>
      </c>
      <c r="B546" s="76">
        <f>Invoice!C465</f>
        <v>0</v>
      </c>
      <c r="C546" s="77">
        <f>Invoice!B465</f>
        <v>0</v>
      </c>
      <c r="D546" s="82">
        <f t="shared" si="23"/>
        <v>0</v>
      </c>
      <c r="E546" s="82">
        <f t="shared" si="24"/>
        <v>0</v>
      </c>
      <c r="F546" s="83">
        <f>Invoice!G465</f>
        <v>0</v>
      </c>
      <c r="G546" s="84">
        <f t="shared" si="25"/>
        <v>0</v>
      </c>
    </row>
    <row r="547" spans="1:7" s="81" customFormat="1">
      <c r="A547" s="97" t="str">
        <f>Invoice!F466</f>
        <v>Exchange rate :</v>
      </c>
      <c r="B547" s="76">
        <f>Invoice!C466</f>
        <v>0</v>
      </c>
      <c r="C547" s="77">
        <f>Invoice!B466</f>
        <v>0</v>
      </c>
      <c r="D547" s="82">
        <f t="shared" si="23"/>
        <v>0</v>
      </c>
      <c r="E547" s="82">
        <f t="shared" si="24"/>
        <v>0</v>
      </c>
      <c r="F547" s="83">
        <f>Invoice!G466</f>
        <v>0</v>
      </c>
      <c r="G547" s="84">
        <f t="shared" si="25"/>
        <v>0</v>
      </c>
    </row>
    <row r="548" spans="1:7" s="81" customFormat="1">
      <c r="A548" s="97" t="str">
        <f>Invoice!F467</f>
        <v>Exchange rate :</v>
      </c>
      <c r="B548" s="76">
        <f>Invoice!C467</f>
        <v>0</v>
      </c>
      <c r="C548" s="77">
        <f>Invoice!B467</f>
        <v>0</v>
      </c>
      <c r="D548" s="82">
        <f t="shared" si="23"/>
        <v>0</v>
      </c>
      <c r="E548" s="82">
        <f t="shared" si="24"/>
        <v>0</v>
      </c>
      <c r="F548" s="83">
        <f>Invoice!G467</f>
        <v>0</v>
      </c>
      <c r="G548" s="84">
        <f t="shared" si="25"/>
        <v>0</v>
      </c>
    </row>
    <row r="549" spans="1:7" s="81" customFormat="1">
      <c r="A549" s="97" t="str">
        <f>Invoice!F468</f>
        <v>Exchange rate :</v>
      </c>
      <c r="B549" s="76">
        <f>Invoice!C468</f>
        <v>0</v>
      </c>
      <c r="C549" s="77">
        <f>Invoice!B468</f>
        <v>0</v>
      </c>
      <c r="D549" s="82">
        <f t="shared" si="23"/>
        <v>0</v>
      </c>
      <c r="E549" s="82">
        <f t="shared" si="24"/>
        <v>0</v>
      </c>
      <c r="F549" s="83">
        <f>Invoice!G468</f>
        <v>0</v>
      </c>
      <c r="G549" s="84">
        <f t="shared" si="25"/>
        <v>0</v>
      </c>
    </row>
    <row r="550" spans="1:7" s="81" customFormat="1">
      <c r="A550" s="97" t="str">
        <f>Invoice!F469</f>
        <v>Exchange rate :</v>
      </c>
      <c r="B550" s="76">
        <f>Invoice!C469</f>
        <v>0</v>
      </c>
      <c r="C550" s="77">
        <f>Invoice!B469</f>
        <v>0</v>
      </c>
      <c r="D550" s="82">
        <f t="shared" si="23"/>
        <v>0</v>
      </c>
      <c r="E550" s="82">
        <f t="shared" si="24"/>
        <v>0</v>
      </c>
      <c r="F550" s="83">
        <f>Invoice!G469</f>
        <v>0</v>
      </c>
      <c r="G550" s="84">
        <f t="shared" si="25"/>
        <v>0</v>
      </c>
    </row>
    <row r="551" spans="1:7" s="81" customFormat="1">
      <c r="A551" s="97" t="str">
        <f>Invoice!F470</f>
        <v>Exchange rate :</v>
      </c>
      <c r="B551" s="76">
        <f>Invoice!C470</f>
        <v>0</v>
      </c>
      <c r="C551" s="77">
        <f>Invoice!B470</f>
        <v>0</v>
      </c>
      <c r="D551" s="82">
        <f t="shared" si="23"/>
        <v>0</v>
      </c>
      <c r="E551" s="82">
        <f t="shared" si="24"/>
        <v>0</v>
      </c>
      <c r="F551" s="83">
        <f>Invoice!G470</f>
        <v>0</v>
      </c>
      <c r="G551" s="84">
        <f t="shared" si="25"/>
        <v>0</v>
      </c>
    </row>
    <row r="552" spans="1:7" s="81" customFormat="1">
      <c r="A552" s="97" t="str">
        <f>Invoice!F471</f>
        <v>Exchange rate :</v>
      </c>
      <c r="B552" s="76">
        <f>Invoice!C471</f>
        <v>0</v>
      </c>
      <c r="C552" s="77">
        <f>Invoice!B471</f>
        <v>0</v>
      </c>
      <c r="D552" s="82">
        <f t="shared" si="23"/>
        <v>0</v>
      </c>
      <c r="E552" s="82">
        <f t="shared" si="24"/>
        <v>0</v>
      </c>
      <c r="F552" s="83">
        <f>Invoice!G471</f>
        <v>0</v>
      </c>
      <c r="G552" s="84">
        <f t="shared" si="25"/>
        <v>0</v>
      </c>
    </row>
    <row r="553" spans="1:7" s="81" customFormat="1">
      <c r="A553" s="97" t="str">
        <f>Invoice!F472</f>
        <v>Exchange rate :</v>
      </c>
      <c r="B553" s="76">
        <f>Invoice!C472</f>
        <v>0</v>
      </c>
      <c r="C553" s="77">
        <f>Invoice!B472</f>
        <v>0</v>
      </c>
      <c r="D553" s="82">
        <f t="shared" si="23"/>
        <v>0</v>
      </c>
      <c r="E553" s="82">
        <f t="shared" si="24"/>
        <v>0</v>
      </c>
      <c r="F553" s="83">
        <f>Invoice!G472</f>
        <v>0</v>
      </c>
      <c r="G553" s="84">
        <f t="shared" si="25"/>
        <v>0</v>
      </c>
    </row>
    <row r="554" spans="1:7" s="81" customFormat="1">
      <c r="A554" s="97" t="str">
        <f>Invoice!F473</f>
        <v>Exchange rate :</v>
      </c>
      <c r="B554" s="76">
        <f>Invoice!C473</f>
        <v>0</v>
      </c>
      <c r="C554" s="77">
        <f>Invoice!B473</f>
        <v>0</v>
      </c>
      <c r="D554" s="82">
        <f t="shared" si="23"/>
        <v>0</v>
      </c>
      <c r="E554" s="82">
        <f t="shared" si="24"/>
        <v>0</v>
      </c>
      <c r="F554" s="83">
        <f>Invoice!G473</f>
        <v>0</v>
      </c>
      <c r="G554" s="84">
        <f t="shared" si="25"/>
        <v>0</v>
      </c>
    </row>
    <row r="555" spans="1:7" s="81" customFormat="1">
      <c r="A555" s="97" t="str">
        <f>Invoice!F474</f>
        <v>Exchange rate :</v>
      </c>
      <c r="B555" s="76">
        <f>Invoice!C474</f>
        <v>0</v>
      </c>
      <c r="C555" s="77">
        <f>Invoice!B474</f>
        <v>0</v>
      </c>
      <c r="D555" s="82">
        <f t="shared" si="23"/>
        <v>0</v>
      </c>
      <c r="E555" s="82">
        <f t="shared" si="24"/>
        <v>0</v>
      </c>
      <c r="F555" s="83">
        <f>Invoice!G474</f>
        <v>0</v>
      </c>
      <c r="G555" s="84">
        <f t="shared" si="25"/>
        <v>0</v>
      </c>
    </row>
    <row r="556" spans="1:7" s="81" customFormat="1">
      <c r="A556" s="97" t="str">
        <f>Invoice!F475</f>
        <v>Exchange rate :</v>
      </c>
      <c r="B556" s="76">
        <f>Invoice!C475</f>
        <v>0</v>
      </c>
      <c r="C556" s="77">
        <f>Invoice!B475</f>
        <v>0</v>
      </c>
      <c r="D556" s="82">
        <f t="shared" si="23"/>
        <v>0</v>
      </c>
      <c r="E556" s="82">
        <f t="shared" si="24"/>
        <v>0</v>
      </c>
      <c r="F556" s="83">
        <f>Invoice!G475</f>
        <v>0</v>
      </c>
      <c r="G556" s="84">
        <f t="shared" si="25"/>
        <v>0</v>
      </c>
    </row>
    <row r="557" spans="1:7" s="81" customFormat="1">
      <c r="A557" s="97" t="str">
        <f>Invoice!F476</f>
        <v>Exchange rate :</v>
      </c>
      <c r="B557" s="76">
        <f>Invoice!C476</f>
        <v>0</v>
      </c>
      <c r="C557" s="77">
        <f>Invoice!B476</f>
        <v>0</v>
      </c>
      <c r="D557" s="82">
        <f t="shared" si="23"/>
        <v>0</v>
      </c>
      <c r="E557" s="82">
        <f t="shared" si="24"/>
        <v>0</v>
      </c>
      <c r="F557" s="83">
        <f>Invoice!G476</f>
        <v>0</v>
      </c>
      <c r="G557" s="84">
        <f t="shared" si="25"/>
        <v>0</v>
      </c>
    </row>
    <row r="558" spans="1:7" s="81" customFormat="1">
      <c r="A558" s="97" t="str">
        <f>Invoice!F477</f>
        <v>Exchange rate :</v>
      </c>
      <c r="B558" s="76">
        <f>Invoice!C477</f>
        <v>0</v>
      </c>
      <c r="C558" s="77">
        <f>Invoice!B477</f>
        <v>0</v>
      </c>
      <c r="D558" s="82">
        <f t="shared" si="23"/>
        <v>0</v>
      </c>
      <c r="E558" s="82">
        <f t="shared" si="24"/>
        <v>0</v>
      </c>
      <c r="F558" s="83">
        <f>Invoice!G477</f>
        <v>0</v>
      </c>
      <c r="G558" s="84">
        <f t="shared" si="25"/>
        <v>0</v>
      </c>
    </row>
    <row r="559" spans="1:7" s="81" customFormat="1">
      <c r="A559" s="97" t="str">
        <f>Invoice!F478</f>
        <v>Exchange rate :</v>
      </c>
      <c r="B559" s="76">
        <f>Invoice!C478</f>
        <v>0</v>
      </c>
      <c r="C559" s="77">
        <f>Invoice!B478</f>
        <v>0</v>
      </c>
      <c r="D559" s="82">
        <f t="shared" si="23"/>
        <v>0</v>
      </c>
      <c r="E559" s="82">
        <f t="shared" si="24"/>
        <v>0</v>
      </c>
      <c r="F559" s="83">
        <f>Invoice!G478</f>
        <v>0</v>
      </c>
      <c r="G559" s="84">
        <f t="shared" si="25"/>
        <v>0</v>
      </c>
    </row>
    <row r="560" spans="1:7" s="81" customFormat="1">
      <c r="A560" s="97" t="str">
        <f>Invoice!F479</f>
        <v>Exchange rate :</v>
      </c>
      <c r="B560" s="76">
        <f>Invoice!C479</f>
        <v>0</v>
      </c>
      <c r="C560" s="77">
        <f>Invoice!B479</f>
        <v>0</v>
      </c>
      <c r="D560" s="82">
        <f t="shared" si="23"/>
        <v>0</v>
      </c>
      <c r="E560" s="82">
        <f t="shared" si="24"/>
        <v>0</v>
      </c>
      <c r="F560" s="83">
        <f>Invoice!G479</f>
        <v>0</v>
      </c>
      <c r="G560" s="84">
        <f t="shared" si="25"/>
        <v>0</v>
      </c>
    </row>
    <row r="561" spans="1:7" s="81" customFormat="1">
      <c r="A561" s="97" t="str">
        <f>Invoice!F480</f>
        <v>Exchange rate :</v>
      </c>
      <c r="B561" s="76">
        <f>Invoice!C480</f>
        <v>0</v>
      </c>
      <c r="C561" s="77">
        <f>Invoice!B480</f>
        <v>0</v>
      </c>
      <c r="D561" s="82">
        <f t="shared" si="23"/>
        <v>0</v>
      </c>
      <c r="E561" s="82">
        <f t="shared" si="24"/>
        <v>0</v>
      </c>
      <c r="F561" s="83">
        <f>Invoice!G480</f>
        <v>0</v>
      </c>
      <c r="G561" s="84">
        <f t="shared" si="25"/>
        <v>0</v>
      </c>
    </row>
    <row r="562" spans="1:7" s="81" customFormat="1">
      <c r="A562" s="97" t="str">
        <f>Invoice!F481</f>
        <v>Exchange rate :</v>
      </c>
      <c r="B562" s="76">
        <f>Invoice!C481</f>
        <v>0</v>
      </c>
      <c r="C562" s="77">
        <f>Invoice!B481</f>
        <v>0</v>
      </c>
      <c r="D562" s="82">
        <f t="shared" si="23"/>
        <v>0</v>
      </c>
      <c r="E562" s="82">
        <f t="shared" si="24"/>
        <v>0</v>
      </c>
      <c r="F562" s="83">
        <f>Invoice!G481</f>
        <v>0</v>
      </c>
      <c r="G562" s="84">
        <f t="shared" si="25"/>
        <v>0</v>
      </c>
    </row>
    <row r="563" spans="1:7" s="81" customFormat="1">
      <c r="A563" s="97" t="str">
        <f>Invoice!F482</f>
        <v>Exchange rate :</v>
      </c>
      <c r="B563" s="76">
        <f>Invoice!C482</f>
        <v>0</v>
      </c>
      <c r="C563" s="77">
        <f>Invoice!B482</f>
        <v>0</v>
      </c>
      <c r="D563" s="82">
        <f t="shared" si="23"/>
        <v>0</v>
      </c>
      <c r="E563" s="82">
        <f t="shared" si="24"/>
        <v>0</v>
      </c>
      <c r="F563" s="83">
        <f>Invoice!G482</f>
        <v>0</v>
      </c>
      <c r="G563" s="84">
        <f t="shared" si="25"/>
        <v>0</v>
      </c>
    </row>
    <row r="564" spans="1:7" s="81" customFormat="1">
      <c r="A564" s="97" t="str">
        <f>Invoice!F483</f>
        <v>Exchange rate :</v>
      </c>
      <c r="B564" s="76">
        <f>Invoice!C483</f>
        <v>0</v>
      </c>
      <c r="C564" s="77">
        <f>Invoice!B483</f>
        <v>0</v>
      </c>
      <c r="D564" s="82">
        <f t="shared" si="23"/>
        <v>0</v>
      </c>
      <c r="E564" s="82">
        <f t="shared" si="24"/>
        <v>0</v>
      </c>
      <c r="F564" s="83">
        <f>Invoice!G483</f>
        <v>0</v>
      </c>
      <c r="G564" s="84">
        <f t="shared" si="25"/>
        <v>0</v>
      </c>
    </row>
    <row r="565" spans="1:7" s="81" customFormat="1">
      <c r="A565" s="97" t="str">
        <f>Invoice!F484</f>
        <v>Exchange rate :</v>
      </c>
      <c r="B565" s="76">
        <f>Invoice!C484</f>
        <v>0</v>
      </c>
      <c r="C565" s="77">
        <f>Invoice!B484</f>
        <v>0</v>
      </c>
      <c r="D565" s="82">
        <f t="shared" si="23"/>
        <v>0</v>
      </c>
      <c r="E565" s="82">
        <f t="shared" si="24"/>
        <v>0</v>
      </c>
      <c r="F565" s="83">
        <f>Invoice!G484</f>
        <v>0</v>
      </c>
      <c r="G565" s="84">
        <f t="shared" si="25"/>
        <v>0</v>
      </c>
    </row>
    <row r="566" spans="1:7" s="81" customFormat="1">
      <c r="A566" s="97" t="str">
        <f>Invoice!F485</f>
        <v>Exchange rate :</v>
      </c>
      <c r="B566" s="76">
        <f>Invoice!C485</f>
        <v>0</v>
      </c>
      <c r="C566" s="77">
        <f>Invoice!B485</f>
        <v>0</v>
      </c>
      <c r="D566" s="82">
        <f t="shared" si="23"/>
        <v>0</v>
      </c>
      <c r="E566" s="82">
        <f t="shared" si="24"/>
        <v>0</v>
      </c>
      <c r="F566" s="83">
        <f>Invoice!G485</f>
        <v>0</v>
      </c>
      <c r="G566" s="84">
        <f t="shared" si="25"/>
        <v>0</v>
      </c>
    </row>
    <row r="567" spans="1:7" s="81" customFormat="1">
      <c r="A567" s="97" t="str">
        <f>Invoice!F486</f>
        <v>Exchange rate :</v>
      </c>
      <c r="B567" s="76">
        <f>Invoice!C486</f>
        <v>0</v>
      </c>
      <c r="C567" s="77">
        <f>Invoice!B486</f>
        <v>0</v>
      </c>
      <c r="D567" s="82">
        <f t="shared" si="23"/>
        <v>0</v>
      </c>
      <c r="E567" s="82">
        <f t="shared" si="24"/>
        <v>0</v>
      </c>
      <c r="F567" s="83">
        <f>Invoice!G486</f>
        <v>0</v>
      </c>
      <c r="G567" s="84">
        <f t="shared" si="25"/>
        <v>0</v>
      </c>
    </row>
    <row r="568" spans="1:7" s="81" customFormat="1">
      <c r="A568" s="97" t="str">
        <f>Invoice!F487</f>
        <v>Exchange rate :</v>
      </c>
      <c r="B568" s="76">
        <f>Invoice!C487</f>
        <v>0</v>
      </c>
      <c r="C568" s="77">
        <f>Invoice!B487</f>
        <v>0</v>
      </c>
      <c r="D568" s="82">
        <f t="shared" si="23"/>
        <v>0</v>
      </c>
      <c r="E568" s="82">
        <f t="shared" si="24"/>
        <v>0</v>
      </c>
      <c r="F568" s="83">
        <f>Invoice!G487</f>
        <v>0</v>
      </c>
      <c r="G568" s="84">
        <f t="shared" si="25"/>
        <v>0</v>
      </c>
    </row>
    <row r="569" spans="1:7" s="81" customFormat="1">
      <c r="A569" s="97" t="str">
        <f>Invoice!F488</f>
        <v>Exchange rate :</v>
      </c>
      <c r="B569" s="76">
        <f>Invoice!C488</f>
        <v>0</v>
      </c>
      <c r="C569" s="77">
        <f>Invoice!B488</f>
        <v>0</v>
      </c>
      <c r="D569" s="82">
        <f t="shared" si="23"/>
        <v>0</v>
      </c>
      <c r="E569" s="82">
        <f t="shared" si="24"/>
        <v>0</v>
      </c>
      <c r="F569" s="83">
        <f>Invoice!G488</f>
        <v>0</v>
      </c>
      <c r="G569" s="84">
        <f t="shared" si="25"/>
        <v>0</v>
      </c>
    </row>
    <row r="570" spans="1:7" s="81" customFormat="1">
      <c r="A570" s="97" t="str">
        <f>Invoice!F489</f>
        <v>Exchange rate :</v>
      </c>
      <c r="B570" s="76">
        <f>Invoice!C489</f>
        <v>0</v>
      </c>
      <c r="C570" s="77">
        <f>Invoice!B489</f>
        <v>0</v>
      </c>
      <c r="D570" s="82">
        <f t="shared" si="23"/>
        <v>0</v>
      </c>
      <c r="E570" s="82">
        <f t="shared" si="24"/>
        <v>0</v>
      </c>
      <c r="F570" s="83">
        <f>Invoice!G489</f>
        <v>0</v>
      </c>
      <c r="G570" s="84">
        <f t="shared" si="25"/>
        <v>0</v>
      </c>
    </row>
    <row r="571" spans="1:7" s="81" customFormat="1">
      <c r="A571" s="97" t="str">
        <f>Invoice!F490</f>
        <v>Exchange rate :</v>
      </c>
      <c r="B571" s="76">
        <f>Invoice!C490</f>
        <v>0</v>
      </c>
      <c r="C571" s="77">
        <f>Invoice!B490</f>
        <v>0</v>
      </c>
      <c r="D571" s="82">
        <f t="shared" si="23"/>
        <v>0</v>
      </c>
      <c r="E571" s="82">
        <f t="shared" si="24"/>
        <v>0</v>
      </c>
      <c r="F571" s="83">
        <f>Invoice!G490</f>
        <v>0</v>
      </c>
      <c r="G571" s="84">
        <f t="shared" si="25"/>
        <v>0</v>
      </c>
    </row>
    <row r="572" spans="1:7" s="81" customFormat="1">
      <c r="A572" s="97" t="str">
        <f>Invoice!F491</f>
        <v>Exchange rate :</v>
      </c>
      <c r="B572" s="76">
        <f>Invoice!C491</f>
        <v>0</v>
      </c>
      <c r="C572" s="77">
        <f>Invoice!B491</f>
        <v>0</v>
      </c>
      <c r="D572" s="82">
        <f t="shared" si="23"/>
        <v>0</v>
      </c>
      <c r="E572" s="82">
        <f t="shared" si="24"/>
        <v>0</v>
      </c>
      <c r="F572" s="83">
        <f>Invoice!G491</f>
        <v>0</v>
      </c>
      <c r="G572" s="84">
        <f t="shared" si="25"/>
        <v>0</v>
      </c>
    </row>
    <row r="573" spans="1:7" s="81" customFormat="1">
      <c r="A573" s="97" t="str">
        <f>Invoice!F492</f>
        <v>Exchange rate :</v>
      </c>
      <c r="B573" s="76">
        <f>Invoice!C492</f>
        <v>0</v>
      </c>
      <c r="C573" s="77">
        <f>Invoice!B492</f>
        <v>0</v>
      </c>
      <c r="D573" s="82">
        <f t="shared" si="23"/>
        <v>0</v>
      </c>
      <c r="E573" s="82">
        <f t="shared" si="24"/>
        <v>0</v>
      </c>
      <c r="F573" s="83">
        <f>Invoice!G492</f>
        <v>0</v>
      </c>
      <c r="G573" s="84">
        <f t="shared" si="25"/>
        <v>0</v>
      </c>
    </row>
    <row r="574" spans="1:7" s="81" customFormat="1">
      <c r="A574" s="97" t="str">
        <f>Invoice!F493</f>
        <v>Exchange rate :</v>
      </c>
      <c r="B574" s="76">
        <f>Invoice!C493</f>
        <v>0</v>
      </c>
      <c r="C574" s="77">
        <f>Invoice!B493</f>
        <v>0</v>
      </c>
      <c r="D574" s="82">
        <f t="shared" si="23"/>
        <v>0</v>
      </c>
      <c r="E574" s="82">
        <f t="shared" si="24"/>
        <v>0</v>
      </c>
      <c r="F574" s="83">
        <f>Invoice!G493</f>
        <v>0</v>
      </c>
      <c r="G574" s="84">
        <f t="shared" si="25"/>
        <v>0</v>
      </c>
    </row>
    <row r="575" spans="1:7" s="81" customFormat="1">
      <c r="A575" s="97" t="str">
        <f>Invoice!F494</f>
        <v>Exchange rate :</v>
      </c>
      <c r="B575" s="76">
        <f>Invoice!C494</f>
        <v>0</v>
      </c>
      <c r="C575" s="77">
        <f>Invoice!B494</f>
        <v>0</v>
      </c>
      <c r="D575" s="82">
        <f t="shared" si="23"/>
        <v>0</v>
      </c>
      <c r="E575" s="82">
        <f t="shared" si="24"/>
        <v>0</v>
      </c>
      <c r="F575" s="83">
        <f>Invoice!G494</f>
        <v>0</v>
      </c>
      <c r="G575" s="84">
        <f t="shared" si="25"/>
        <v>0</v>
      </c>
    </row>
    <row r="576" spans="1:7" s="81" customFormat="1">
      <c r="A576" s="97" t="str">
        <f>Invoice!F495</f>
        <v>Exchange rate :</v>
      </c>
      <c r="B576" s="76">
        <f>Invoice!C495</f>
        <v>0</v>
      </c>
      <c r="C576" s="77">
        <f>Invoice!B495</f>
        <v>0</v>
      </c>
      <c r="D576" s="82">
        <f t="shared" ref="D576:D639" si="26">F576/$D$14</f>
        <v>0</v>
      </c>
      <c r="E576" s="82">
        <f t="shared" ref="E576:E639" si="27">G576/$D$14</f>
        <v>0</v>
      </c>
      <c r="F576" s="83">
        <f>Invoice!G495</f>
        <v>0</v>
      </c>
      <c r="G576" s="84">
        <f t="shared" ref="G576:G639" si="28">C576*F576</f>
        <v>0</v>
      </c>
    </row>
    <row r="577" spans="1:7" s="81" customFormat="1">
      <c r="A577" s="97" t="str">
        <f>Invoice!F496</f>
        <v>Exchange rate :</v>
      </c>
      <c r="B577" s="76">
        <f>Invoice!C496</f>
        <v>0</v>
      </c>
      <c r="C577" s="77">
        <f>Invoice!B496</f>
        <v>0</v>
      </c>
      <c r="D577" s="82">
        <f t="shared" si="26"/>
        <v>0</v>
      </c>
      <c r="E577" s="82">
        <f t="shared" si="27"/>
        <v>0</v>
      </c>
      <c r="F577" s="83">
        <f>Invoice!G496</f>
        <v>0</v>
      </c>
      <c r="G577" s="84">
        <f t="shared" si="28"/>
        <v>0</v>
      </c>
    </row>
    <row r="578" spans="1:7" s="81" customFormat="1">
      <c r="A578" s="97" t="str">
        <f>Invoice!F497</f>
        <v>Exchange rate :</v>
      </c>
      <c r="B578" s="76">
        <f>Invoice!C497</f>
        <v>0</v>
      </c>
      <c r="C578" s="77">
        <f>Invoice!B497</f>
        <v>0</v>
      </c>
      <c r="D578" s="82">
        <f t="shared" si="26"/>
        <v>0</v>
      </c>
      <c r="E578" s="82">
        <f t="shared" si="27"/>
        <v>0</v>
      </c>
      <c r="F578" s="83">
        <f>Invoice!G497</f>
        <v>0</v>
      </c>
      <c r="G578" s="84">
        <f t="shared" si="28"/>
        <v>0</v>
      </c>
    </row>
    <row r="579" spans="1:7" s="81" customFormat="1">
      <c r="A579" s="97" t="str">
        <f>Invoice!F498</f>
        <v>Exchange rate :</v>
      </c>
      <c r="B579" s="76">
        <f>Invoice!C498</f>
        <v>0</v>
      </c>
      <c r="C579" s="77">
        <f>Invoice!B498</f>
        <v>0</v>
      </c>
      <c r="D579" s="82">
        <f t="shared" si="26"/>
        <v>0</v>
      </c>
      <c r="E579" s="82">
        <f t="shared" si="27"/>
        <v>0</v>
      </c>
      <c r="F579" s="83">
        <f>Invoice!G498</f>
        <v>0</v>
      </c>
      <c r="G579" s="84">
        <f t="shared" si="28"/>
        <v>0</v>
      </c>
    </row>
    <row r="580" spans="1:7" s="81" customFormat="1">
      <c r="A580" s="97" t="str">
        <f>Invoice!F499</f>
        <v>Exchange rate :</v>
      </c>
      <c r="B580" s="76">
        <f>Invoice!C499</f>
        <v>0</v>
      </c>
      <c r="C580" s="77">
        <f>Invoice!B499</f>
        <v>0</v>
      </c>
      <c r="D580" s="82">
        <f t="shared" si="26"/>
        <v>0</v>
      </c>
      <c r="E580" s="82">
        <f t="shared" si="27"/>
        <v>0</v>
      </c>
      <c r="F580" s="83">
        <f>Invoice!G499</f>
        <v>0</v>
      </c>
      <c r="G580" s="84">
        <f t="shared" si="28"/>
        <v>0</v>
      </c>
    </row>
    <row r="581" spans="1:7" s="81" customFormat="1">
      <c r="A581" s="97" t="str">
        <f>Invoice!F500</f>
        <v>Exchange rate :</v>
      </c>
      <c r="B581" s="76">
        <f>Invoice!C500</f>
        <v>0</v>
      </c>
      <c r="C581" s="77">
        <f>Invoice!B500</f>
        <v>0</v>
      </c>
      <c r="D581" s="82">
        <f t="shared" si="26"/>
        <v>0</v>
      </c>
      <c r="E581" s="82">
        <f t="shared" si="27"/>
        <v>0</v>
      </c>
      <c r="F581" s="83">
        <f>Invoice!G500</f>
        <v>0</v>
      </c>
      <c r="G581" s="84">
        <f t="shared" si="28"/>
        <v>0</v>
      </c>
    </row>
    <row r="582" spans="1:7" s="81" customFormat="1">
      <c r="A582" s="97" t="str">
        <f>Invoice!F501</f>
        <v>Exchange rate :</v>
      </c>
      <c r="B582" s="76">
        <f>Invoice!C501</f>
        <v>0</v>
      </c>
      <c r="C582" s="77">
        <f>Invoice!B501</f>
        <v>0</v>
      </c>
      <c r="D582" s="82">
        <f t="shared" si="26"/>
        <v>0</v>
      </c>
      <c r="E582" s="82">
        <f t="shared" si="27"/>
        <v>0</v>
      </c>
      <c r="F582" s="83">
        <f>Invoice!G501</f>
        <v>0</v>
      </c>
      <c r="G582" s="84">
        <f t="shared" si="28"/>
        <v>0</v>
      </c>
    </row>
    <row r="583" spans="1:7" s="81" customFormat="1">
      <c r="A583" s="97" t="str">
        <f>Invoice!F502</f>
        <v>Exchange rate :</v>
      </c>
      <c r="B583" s="76">
        <f>Invoice!C502</f>
        <v>0</v>
      </c>
      <c r="C583" s="77">
        <f>Invoice!B502</f>
        <v>0</v>
      </c>
      <c r="D583" s="82">
        <f t="shared" si="26"/>
        <v>0</v>
      </c>
      <c r="E583" s="82">
        <f t="shared" si="27"/>
        <v>0</v>
      </c>
      <c r="F583" s="83">
        <f>Invoice!G502</f>
        <v>0</v>
      </c>
      <c r="G583" s="84">
        <f t="shared" si="28"/>
        <v>0</v>
      </c>
    </row>
    <row r="584" spans="1:7" s="81" customFormat="1">
      <c r="A584" s="97" t="str">
        <f>Invoice!F503</f>
        <v>Exchange rate :</v>
      </c>
      <c r="B584" s="76">
        <f>Invoice!C503</f>
        <v>0</v>
      </c>
      <c r="C584" s="77">
        <f>Invoice!B503</f>
        <v>0</v>
      </c>
      <c r="D584" s="82">
        <f t="shared" si="26"/>
        <v>0</v>
      </c>
      <c r="E584" s="82">
        <f t="shared" si="27"/>
        <v>0</v>
      </c>
      <c r="F584" s="83">
        <f>Invoice!G503</f>
        <v>0</v>
      </c>
      <c r="G584" s="84">
        <f t="shared" si="28"/>
        <v>0</v>
      </c>
    </row>
    <row r="585" spans="1:7" s="81" customFormat="1">
      <c r="A585" s="97" t="str">
        <f>Invoice!F504</f>
        <v>Exchange rate :</v>
      </c>
      <c r="B585" s="76">
        <f>Invoice!C504</f>
        <v>0</v>
      </c>
      <c r="C585" s="77">
        <f>Invoice!B504</f>
        <v>0</v>
      </c>
      <c r="D585" s="82">
        <f t="shared" si="26"/>
        <v>0</v>
      </c>
      <c r="E585" s="82">
        <f t="shared" si="27"/>
        <v>0</v>
      </c>
      <c r="F585" s="83">
        <f>Invoice!G504</f>
        <v>0</v>
      </c>
      <c r="G585" s="84">
        <f t="shared" si="28"/>
        <v>0</v>
      </c>
    </row>
    <row r="586" spans="1:7" s="81" customFormat="1">
      <c r="A586" s="97" t="str">
        <f>Invoice!F505</f>
        <v>Exchange rate :</v>
      </c>
      <c r="B586" s="76">
        <f>Invoice!C505</f>
        <v>0</v>
      </c>
      <c r="C586" s="77">
        <f>Invoice!B505</f>
        <v>0</v>
      </c>
      <c r="D586" s="82">
        <f t="shared" si="26"/>
        <v>0</v>
      </c>
      <c r="E586" s="82">
        <f t="shared" si="27"/>
        <v>0</v>
      </c>
      <c r="F586" s="83">
        <f>Invoice!G505</f>
        <v>0</v>
      </c>
      <c r="G586" s="84">
        <f t="shared" si="28"/>
        <v>0</v>
      </c>
    </row>
    <row r="587" spans="1:7" s="81" customFormat="1">
      <c r="A587" s="97" t="str">
        <f>Invoice!F506</f>
        <v>Exchange rate :</v>
      </c>
      <c r="B587" s="76">
        <f>Invoice!C506</f>
        <v>0</v>
      </c>
      <c r="C587" s="77">
        <f>Invoice!B506</f>
        <v>0</v>
      </c>
      <c r="D587" s="82">
        <f t="shared" si="26"/>
        <v>0</v>
      </c>
      <c r="E587" s="82">
        <f t="shared" si="27"/>
        <v>0</v>
      </c>
      <c r="F587" s="83">
        <f>Invoice!G506</f>
        <v>0</v>
      </c>
      <c r="G587" s="84">
        <f t="shared" si="28"/>
        <v>0</v>
      </c>
    </row>
    <row r="588" spans="1:7" s="81" customFormat="1">
      <c r="A588" s="97" t="str">
        <f>Invoice!F507</f>
        <v>Exchange rate :</v>
      </c>
      <c r="B588" s="76">
        <f>Invoice!C507</f>
        <v>0</v>
      </c>
      <c r="C588" s="77">
        <f>Invoice!B507</f>
        <v>0</v>
      </c>
      <c r="D588" s="82">
        <f t="shared" si="26"/>
        <v>0</v>
      </c>
      <c r="E588" s="82">
        <f t="shared" si="27"/>
        <v>0</v>
      </c>
      <c r="F588" s="83">
        <f>Invoice!G507</f>
        <v>0</v>
      </c>
      <c r="G588" s="84">
        <f t="shared" si="28"/>
        <v>0</v>
      </c>
    </row>
    <row r="589" spans="1:7" s="81" customFormat="1">
      <c r="A589" s="97" t="str">
        <f>Invoice!F508</f>
        <v>Exchange rate :</v>
      </c>
      <c r="B589" s="76">
        <f>Invoice!C508</f>
        <v>0</v>
      </c>
      <c r="C589" s="77">
        <f>Invoice!B508</f>
        <v>0</v>
      </c>
      <c r="D589" s="82">
        <f t="shared" si="26"/>
        <v>0</v>
      </c>
      <c r="E589" s="82">
        <f t="shared" si="27"/>
        <v>0</v>
      </c>
      <c r="F589" s="83">
        <f>Invoice!G508</f>
        <v>0</v>
      </c>
      <c r="G589" s="84">
        <f t="shared" si="28"/>
        <v>0</v>
      </c>
    </row>
    <row r="590" spans="1:7" s="81" customFormat="1">
      <c r="A590" s="97" t="str">
        <f>Invoice!F509</f>
        <v>Exchange rate :</v>
      </c>
      <c r="B590" s="76">
        <f>Invoice!C509</f>
        <v>0</v>
      </c>
      <c r="C590" s="77">
        <f>Invoice!B509</f>
        <v>0</v>
      </c>
      <c r="D590" s="82">
        <f t="shared" si="26"/>
        <v>0</v>
      </c>
      <c r="E590" s="82">
        <f t="shared" si="27"/>
        <v>0</v>
      </c>
      <c r="F590" s="83">
        <f>Invoice!G509</f>
        <v>0</v>
      </c>
      <c r="G590" s="84">
        <f t="shared" si="28"/>
        <v>0</v>
      </c>
    </row>
    <row r="591" spans="1:7" s="81" customFormat="1">
      <c r="A591" s="97" t="str">
        <f>Invoice!F510</f>
        <v>Exchange rate :</v>
      </c>
      <c r="B591" s="76">
        <f>Invoice!C510</f>
        <v>0</v>
      </c>
      <c r="C591" s="77">
        <f>Invoice!B510</f>
        <v>0</v>
      </c>
      <c r="D591" s="82">
        <f t="shared" si="26"/>
        <v>0</v>
      </c>
      <c r="E591" s="82">
        <f t="shared" si="27"/>
        <v>0</v>
      </c>
      <c r="F591" s="83">
        <f>Invoice!G510</f>
        <v>0</v>
      </c>
      <c r="G591" s="84">
        <f t="shared" si="28"/>
        <v>0</v>
      </c>
    </row>
    <row r="592" spans="1:7" s="81" customFormat="1">
      <c r="A592" s="97" t="str">
        <f>Invoice!F511</f>
        <v>Exchange rate :</v>
      </c>
      <c r="B592" s="76">
        <f>Invoice!C511</f>
        <v>0</v>
      </c>
      <c r="C592" s="77">
        <f>Invoice!B511</f>
        <v>0</v>
      </c>
      <c r="D592" s="82">
        <f t="shared" si="26"/>
        <v>0</v>
      </c>
      <c r="E592" s="82">
        <f t="shared" si="27"/>
        <v>0</v>
      </c>
      <c r="F592" s="83">
        <f>Invoice!G511</f>
        <v>0</v>
      </c>
      <c r="G592" s="84">
        <f t="shared" si="28"/>
        <v>0</v>
      </c>
    </row>
    <row r="593" spans="1:7" s="81" customFormat="1">
      <c r="A593" s="97" t="str">
        <f>Invoice!F512</f>
        <v>Exchange rate :</v>
      </c>
      <c r="B593" s="76">
        <f>Invoice!C512</f>
        <v>0</v>
      </c>
      <c r="C593" s="77">
        <f>Invoice!B512</f>
        <v>0</v>
      </c>
      <c r="D593" s="82">
        <f t="shared" si="26"/>
        <v>0</v>
      </c>
      <c r="E593" s="82">
        <f t="shared" si="27"/>
        <v>0</v>
      </c>
      <c r="F593" s="83">
        <f>Invoice!G512</f>
        <v>0</v>
      </c>
      <c r="G593" s="84">
        <f t="shared" si="28"/>
        <v>0</v>
      </c>
    </row>
    <row r="594" spans="1:7" s="81" customFormat="1">
      <c r="A594" s="97" t="str">
        <f>Invoice!F513</f>
        <v>Exchange rate :</v>
      </c>
      <c r="B594" s="76">
        <f>Invoice!C513</f>
        <v>0</v>
      </c>
      <c r="C594" s="77">
        <f>Invoice!B513</f>
        <v>0</v>
      </c>
      <c r="D594" s="82">
        <f t="shared" si="26"/>
        <v>0</v>
      </c>
      <c r="E594" s="82">
        <f t="shared" si="27"/>
        <v>0</v>
      </c>
      <c r="F594" s="83">
        <f>Invoice!G513</f>
        <v>0</v>
      </c>
      <c r="G594" s="84">
        <f t="shared" si="28"/>
        <v>0</v>
      </c>
    </row>
    <row r="595" spans="1:7" s="81" customFormat="1">
      <c r="A595" s="97" t="str">
        <f>Invoice!F514</f>
        <v>Exchange rate :</v>
      </c>
      <c r="B595" s="76">
        <f>Invoice!C514</f>
        <v>0</v>
      </c>
      <c r="C595" s="77">
        <f>Invoice!B514</f>
        <v>0</v>
      </c>
      <c r="D595" s="82">
        <f t="shared" si="26"/>
        <v>0</v>
      </c>
      <c r="E595" s="82">
        <f t="shared" si="27"/>
        <v>0</v>
      </c>
      <c r="F595" s="83">
        <f>Invoice!G514</f>
        <v>0</v>
      </c>
      <c r="G595" s="84">
        <f t="shared" si="28"/>
        <v>0</v>
      </c>
    </row>
    <row r="596" spans="1:7" s="81" customFormat="1">
      <c r="A596" s="97" t="str">
        <f>Invoice!F515</f>
        <v>Exchange rate :</v>
      </c>
      <c r="B596" s="76">
        <f>Invoice!C515</f>
        <v>0</v>
      </c>
      <c r="C596" s="77">
        <f>Invoice!B515</f>
        <v>0</v>
      </c>
      <c r="D596" s="82">
        <f t="shared" si="26"/>
        <v>0</v>
      </c>
      <c r="E596" s="82">
        <f t="shared" si="27"/>
        <v>0</v>
      </c>
      <c r="F596" s="83">
        <f>Invoice!G515</f>
        <v>0</v>
      </c>
      <c r="G596" s="84">
        <f t="shared" si="28"/>
        <v>0</v>
      </c>
    </row>
    <row r="597" spans="1:7" s="81" customFormat="1">
      <c r="A597" s="97" t="str">
        <f>Invoice!F516</f>
        <v>Exchange rate :</v>
      </c>
      <c r="B597" s="76">
        <f>Invoice!C516</f>
        <v>0</v>
      </c>
      <c r="C597" s="77">
        <f>Invoice!B516</f>
        <v>0</v>
      </c>
      <c r="D597" s="82">
        <f t="shared" si="26"/>
        <v>0</v>
      </c>
      <c r="E597" s="82">
        <f t="shared" si="27"/>
        <v>0</v>
      </c>
      <c r="F597" s="83">
        <f>Invoice!G516</f>
        <v>0</v>
      </c>
      <c r="G597" s="84">
        <f t="shared" si="28"/>
        <v>0</v>
      </c>
    </row>
    <row r="598" spans="1:7" s="81" customFormat="1">
      <c r="A598" s="97" t="str">
        <f>Invoice!F517</f>
        <v>Exchange rate :</v>
      </c>
      <c r="B598" s="76">
        <f>Invoice!C517</f>
        <v>0</v>
      </c>
      <c r="C598" s="77">
        <f>Invoice!B517</f>
        <v>0</v>
      </c>
      <c r="D598" s="82">
        <f t="shared" si="26"/>
        <v>0</v>
      </c>
      <c r="E598" s="82">
        <f t="shared" si="27"/>
        <v>0</v>
      </c>
      <c r="F598" s="83">
        <f>Invoice!G517</f>
        <v>0</v>
      </c>
      <c r="G598" s="84">
        <f t="shared" si="28"/>
        <v>0</v>
      </c>
    </row>
    <row r="599" spans="1:7" s="81" customFormat="1">
      <c r="A599" s="97" t="str">
        <f>Invoice!F518</f>
        <v>Exchange rate :</v>
      </c>
      <c r="B599" s="76">
        <f>Invoice!C518</f>
        <v>0</v>
      </c>
      <c r="C599" s="77">
        <f>Invoice!B518</f>
        <v>0</v>
      </c>
      <c r="D599" s="82">
        <f t="shared" si="26"/>
        <v>0</v>
      </c>
      <c r="E599" s="82">
        <f t="shared" si="27"/>
        <v>0</v>
      </c>
      <c r="F599" s="83">
        <f>Invoice!G518</f>
        <v>0</v>
      </c>
      <c r="G599" s="84">
        <f t="shared" si="28"/>
        <v>0</v>
      </c>
    </row>
    <row r="600" spans="1:7" s="81" customFormat="1">
      <c r="A600" s="97" t="str">
        <f>Invoice!F519</f>
        <v>Exchange rate :</v>
      </c>
      <c r="B600" s="76">
        <f>Invoice!C519</f>
        <v>0</v>
      </c>
      <c r="C600" s="77">
        <f>Invoice!B519</f>
        <v>0</v>
      </c>
      <c r="D600" s="82">
        <f t="shared" si="26"/>
        <v>0</v>
      </c>
      <c r="E600" s="82">
        <f t="shared" si="27"/>
        <v>0</v>
      </c>
      <c r="F600" s="83">
        <f>Invoice!G519</f>
        <v>0</v>
      </c>
      <c r="G600" s="84">
        <f t="shared" si="28"/>
        <v>0</v>
      </c>
    </row>
    <row r="601" spans="1:7" s="81" customFormat="1">
      <c r="A601" s="97" t="str">
        <f>Invoice!F520</f>
        <v>Exchange rate :</v>
      </c>
      <c r="B601" s="76">
        <f>Invoice!C520</f>
        <v>0</v>
      </c>
      <c r="C601" s="77">
        <f>Invoice!B520</f>
        <v>0</v>
      </c>
      <c r="D601" s="82">
        <f t="shared" si="26"/>
        <v>0</v>
      </c>
      <c r="E601" s="82">
        <f t="shared" si="27"/>
        <v>0</v>
      </c>
      <c r="F601" s="83">
        <f>Invoice!G520</f>
        <v>0</v>
      </c>
      <c r="G601" s="84">
        <f t="shared" si="28"/>
        <v>0</v>
      </c>
    </row>
    <row r="602" spans="1:7" s="81" customFormat="1">
      <c r="A602" s="97" t="str">
        <f>Invoice!F521</f>
        <v>Exchange rate :</v>
      </c>
      <c r="B602" s="76">
        <f>Invoice!C521</f>
        <v>0</v>
      </c>
      <c r="C602" s="77">
        <f>Invoice!B521</f>
        <v>0</v>
      </c>
      <c r="D602" s="82">
        <f t="shared" si="26"/>
        <v>0</v>
      </c>
      <c r="E602" s="82">
        <f t="shared" si="27"/>
        <v>0</v>
      </c>
      <c r="F602" s="83">
        <f>Invoice!G521</f>
        <v>0</v>
      </c>
      <c r="G602" s="84">
        <f t="shared" si="28"/>
        <v>0</v>
      </c>
    </row>
    <row r="603" spans="1:7" s="81" customFormat="1">
      <c r="A603" s="97" t="str">
        <f>Invoice!F522</f>
        <v>Exchange rate :</v>
      </c>
      <c r="B603" s="76">
        <f>Invoice!C522</f>
        <v>0</v>
      </c>
      <c r="C603" s="77">
        <f>Invoice!B522</f>
        <v>0</v>
      </c>
      <c r="D603" s="82">
        <f t="shared" si="26"/>
        <v>0</v>
      </c>
      <c r="E603" s="82">
        <f t="shared" si="27"/>
        <v>0</v>
      </c>
      <c r="F603" s="83">
        <f>Invoice!G522</f>
        <v>0</v>
      </c>
      <c r="G603" s="84">
        <f t="shared" si="28"/>
        <v>0</v>
      </c>
    </row>
    <row r="604" spans="1:7" s="81" customFormat="1">
      <c r="A604" s="97" t="str">
        <f>Invoice!F523</f>
        <v>Exchange rate :</v>
      </c>
      <c r="B604" s="76">
        <f>Invoice!C523</f>
        <v>0</v>
      </c>
      <c r="C604" s="77">
        <f>Invoice!B523</f>
        <v>0</v>
      </c>
      <c r="D604" s="82">
        <f t="shared" si="26"/>
        <v>0</v>
      </c>
      <c r="E604" s="82">
        <f t="shared" si="27"/>
        <v>0</v>
      </c>
      <c r="F604" s="83">
        <f>Invoice!G523</f>
        <v>0</v>
      </c>
      <c r="G604" s="84">
        <f t="shared" si="28"/>
        <v>0</v>
      </c>
    </row>
    <row r="605" spans="1:7" s="81" customFormat="1">
      <c r="A605" s="97" t="str">
        <f>Invoice!F524</f>
        <v>Exchange rate :</v>
      </c>
      <c r="B605" s="76">
        <f>Invoice!C524</f>
        <v>0</v>
      </c>
      <c r="C605" s="77">
        <f>Invoice!B524</f>
        <v>0</v>
      </c>
      <c r="D605" s="82">
        <f t="shared" si="26"/>
        <v>0</v>
      </c>
      <c r="E605" s="82">
        <f t="shared" si="27"/>
        <v>0</v>
      </c>
      <c r="F605" s="83">
        <f>Invoice!G524</f>
        <v>0</v>
      </c>
      <c r="G605" s="84">
        <f t="shared" si="28"/>
        <v>0</v>
      </c>
    </row>
    <row r="606" spans="1:7" s="81" customFormat="1">
      <c r="A606" s="97" t="str">
        <f>Invoice!F525</f>
        <v>Exchange rate :</v>
      </c>
      <c r="B606" s="76">
        <f>Invoice!C525</f>
        <v>0</v>
      </c>
      <c r="C606" s="77">
        <f>Invoice!B525</f>
        <v>0</v>
      </c>
      <c r="D606" s="82">
        <f t="shared" si="26"/>
        <v>0</v>
      </c>
      <c r="E606" s="82">
        <f t="shared" si="27"/>
        <v>0</v>
      </c>
      <c r="F606" s="83">
        <f>Invoice!G525</f>
        <v>0</v>
      </c>
      <c r="G606" s="84">
        <f t="shared" si="28"/>
        <v>0</v>
      </c>
    </row>
    <row r="607" spans="1:7" s="81" customFormat="1">
      <c r="A607" s="97" t="str">
        <f>Invoice!F526</f>
        <v>Exchange rate :</v>
      </c>
      <c r="B607" s="76">
        <f>Invoice!C526</f>
        <v>0</v>
      </c>
      <c r="C607" s="77">
        <f>Invoice!B526</f>
        <v>0</v>
      </c>
      <c r="D607" s="82">
        <f t="shared" si="26"/>
        <v>0</v>
      </c>
      <c r="E607" s="82">
        <f t="shared" si="27"/>
        <v>0</v>
      </c>
      <c r="F607" s="83">
        <f>Invoice!G526</f>
        <v>0</v>
      </c>
      <c r="G607" s="84">
        <f t="shared" si="28"/>
        <v>0</v>
      </c>
    </row>
    <row r="608" spans="1:7" s="81" customFormat="1">
      <c r="A608" s="97" t="str">
        <f>Invoice!F527</f>
        <v>Exchange rate :</v>
      </c>
      <c r="B608" s="76">
        <f>Invoice!C527</f>
        <v>0</v>
      </c>
      <c r="C608" s="77">
        <f>Invoice!B527</f>
        <v>0</v>
      </c>
      <c r="D608" s="82">
        <f t="shared" si="26"/>
        <v>0</v>
      </c>
      <c r="E608" s="82">
        <f t="shared" si="27"/>
        <v>0</v>
      </c>
      <c r="F608" s="83">
        <f>Invoice!G527</f>
        <v>0</v>
      </c>
      <c r="G608" s="84">
        <f t="shared" si="28"/>
        <v>0</v>
      </c>
    </row>
    <row r="609" spans="1:7" s="81" customFormat="1">
      <c r="A609" s="97" t="str">
        <f>Invoice!F528</f>
        <v>Exchange rate :</v>
      </c>
      <c r="B609" s="76">
        <f>Invoice!C528</f>
        <v>0</v>
      </c>
      <c r="C609" s="77">
        <f>Invoice!B528</f>
        <v>0</v>
      </c>
      <c r="D609" s="82">
        <f t="shared" si="26"/>
        <v>0</v>
      </c>
      <c r="E609" s="82">
        <f t="shared" si="27"/>
        <v>0</v>
      </c>
      <c r="F609" s="83">
        <f>Invoice!G528</f>
        <v>0</v>
      </c>
      <c r="G609" s="84">
        <f t="shared" si="28"/>
        <v>0</v>
      </c>
    </row>
    <row r="610" spans="1:7" s="81" customFormat="1">
      <c r="A610" s="97" t="str">
        <f>Invoice!F529</f>
        <v>Exchange rate :</v>
      </c>
      <c r="B610" s="76">
        <f>Invoice!C529</f>
        <v>0</v>
      </c>
      <c r="C610" s="77">
        <f>Invoice!B529</f>
        <v>0</v>
      </c>
      <c r="D610" s="82">
        <f t="shared" si="26"/>
        <v>0</v>
      </c>
      <c r="E610" s="82">
        <f t="shared" si="27"/>
        <v>0</v>
      </c>
      <c r="F610" s="83">
        <f>Invoice!G529</f>
        <v>0</v>
      </c>
      <c r="G610" s="84">
        <f t="shared" si="28"/>
        <v>0</v>
      </c>
    </row>
    <row r="611" spans="1:7" s="81" customFormat="1">
      <c r="A611" s="97" t="str">
        <f>Invoice!F530</f>
        <v>Exchange rate :</v>
      </c>
      <c r="B611" s="76">
        <f>Invoice!C530</f>
        <v>0</v>
      </c>
      <c r="C611" s="77">
        <f>Invoice!B530</f>
        <v>0</v>
      </c>
      <c r="D611" s="82">
        <f t="shared" si="26"/>
        <v>0</v>
      </c>
      <c r="E611" s="82">
        <f t="shared" si="27"/>
        <v>0</v>
      </c>
      <c r="F611" s="83">
        <f>Invoice!G530</f>
        <v>0</v>
      </c>
      <c r="G611" s="84">
        <f t="shared" si="28"/>
        <v>0</v>
      </c>
    </row>
    <row r="612" spans="1:7" s="81" customFormat="1">
      <c r="A612" s="97" t="str">
        <f>Invoice!F531</f>
        <v>Exchange rate :</v>
      </c>
      <c r="B612" s="76">
        <f>Invoice!C531</f>
        <v>0</v>
      </c>
      <c r="C612" s="77">
        <f>Invoice!B531</f>
        <v>0</v>
      </c>
      <c r="D612" s="82">
        <f t="shared" si="26"/>
        <v>0</v>
      </c>
      <c r="E612" s="82">
        <f t="shared" si="27"/>
        <v>0</v>
      </c>
      <c r="F612" s="83">
        <f>Invoice!G531</f>
        <v>0</v>
      </c>
      <c r="G612" s="84">
        <f t="shared" si="28"/>
        <v>0</v>
      </c>
    </row>
    <row r="613" spans="1:7" s="81" customFormat="1">
      <c r="A613" s="97" t="str">
        <f>Invoice!F532</f>
        <v>Exchange rate :</v>
      </c>
      <c r="B613" s="76">
        <f>Invoice!C532</f>
        <v>0</v>
      </c>
      <c r="C613" s="77">
        <f>Invoice!B532</f>
        <v>0</v>
      </c>
      <c r="D613" s="82">
        <f t="shared" si="26"/>
        <v>0</v>
      </c>
      <c r="E613" s="82">
        <f t="shared" si="27"/>
        <v>0</v>
      </c>
      <c r="F613" s="83">
        <f>Invoice!G532</f>
        <v>0</v>
      </c>
      <c r="G613" s="84">
        <f t="shared" si="28"/>
        <v>0</v>
      </c>
    </row>
    <row r="614" spans="1:7" s="81" customFormat="1">
      <c r="A614" s="97" t="str">
        <f>Invoice!F533</f>
        <v>Exchange rate :</v>
      </c>
      <c r="B614" s="76">
        <f>Invoice!C533</f>
        <v>0</v>
      </c>
      <c r="C614" s="77">
        <f>Invoice!B533</f>
        <v>0</v>
      </c>
      <c r="D614" s="82">
        <f t="shared" si="26"/>
        <v>0</v>
      </c>
      <c r="E614" s="82">
        <f t="shared" si="27"/>
        <v>0</v>
      </c>
      <c r="F614" s="83">
        <f>Invoice!G533</f>
        <v>0</v>
      </c>
      <c r="G614" s="84">
        <f t="shared" si="28"/>
        <v>0</v>
      </c>
    </row>
    <row r="615" spans="1:7" s="81" customFormat="1">
      <c r="A615" s="97" t="str">
        <f>Invoice!F534</f>
        <v>Exchange rate :</v>
      </c>
      <c r="B615" s="76">
        <f>Invoice!C534</f>
        <v>0</v>
      </c>
      <c r="C615" s="77">
        <f>Invoice!B534</f>
        <v>0</v>
      </c>
      <c r="D615" s="82">
        <f t="shared" si="26"/>
        <v>0</v>
      </c>
      <c r="E615" s="82">
        <f t="shared" si="27"/>
        <v>0</v>
      </c>
      <c r="F615" s="83">
        <f>Invoice!G534</f>
        <v>0</v>
      </c>
      <c r="G615" s="84">
        <f t="shared" si="28"/>
        <v>0</v>
      </c>
    </row>
    <row r="616" spans="1:7" s="81" customFormat="1">
      <c r="A616" s="97" t="str">
        <f>Invoice!F535</f>
        <v>Exchange rate :</v>
      </c>
      <c r="B616" s="76">
        <f>Invoice!C535</f>
        <v>0</v>
      </c>
      <c r="C616" s="77">
        <f>Invoice!B535</f>
        <v>0</v>
      </c>
      <c r="D616" s="82">
        <f t="shared" si="26"/>
        <v>0</v>
      </c>
      <c r="E616" s="82">
        <f t="shared" si="27"/>
        <v>0</v>
      </c>
      <c r="F616" s="83">
        <f>Invoice!G535</f>
        <v>0</v>
      </c>
      <c r="G616" s="84">
        <f t="shared" si="28"/>
        <v>0</v>
      </c>
    </row>
    <row r="617" spans="1:7" s="81" customFormat="1">
      <c r="A617" s="97" t="str">
        <f>Invoice!F536</f>
        <v>Exchange rate :</v>
      </c>
      <c r="B617" s="76">
        <f>Invoice!C536</f>
        <v>0</v>
      </c>
      <c r="C617" s="77">
        <f>Invoice!B536</f>
        <v>0</v>
      </c>
      <c r="D617" s="82">
        <f t="shared" si="26"/>
        <v>0</v>
      </c>
      <c r="E617" s="82">
        <f t="shared" si="27"/>
        <v>0</v>
      </c>
      <c r="F617" s="83">
        <f>Invoice!G536</f>
        <v>0</v>
      </c>
      <c r="G617" s="84">
        <f t="shared" si="28"/>
        <v>0</v>
      </c>
    </row>
    <row r="618" spans="1:7" s="81" customFormat="1">
      <c r="A618" s="97" t="str">
        <f>Invoice!F537</f>
        <v>Exchange rate :</v>
      </c>
      <c r="B618" s="76">
        <f>Invoice!C537</f>
        <v>0</v>
      </c>
      <c r="C618" s="77">
        <f>Invoice!B537</f>
        <v>0</v>
      </c>
      <c r="D618" s="82">
        <f t="shared" si="26"/>
        <v>0</v>
      </c>
      <c r="E618" s="82">
        <f t="shared" si="27"/>
        <v>0</v>
      </c>
      <c r="F618" s="83">
        <f>Invoice!G537</f>
        <v>0</v>
      </c>
      <c r="G618" s="84">
        <f t="shared" si="28"/>
        <v>0</v>
      </c>
    </row>
    <row r="619" spans="1:7" s="81" customFormat="1">
      <c r="A619" s="97" t="str">
        <f>Invoice!F538</f>
        <v>Exchange rate :</v>
      </c>
      <c r="B619" s="76">
        <f>Invoice!C538</f>
        <v>0</v>
      </c>
      <c r="C619" s="77">
        <f>Invoice!B538</f>
        <v>0</v>
      </c>
      <c r="D619" s="82">
        <f t="shared" si="26"/>
        <v>0</v>
      </c>
      <c r="E619" s="82">
        <f t="shared" si="27"/>
        <v>0</v>
      </c>
      <c r="F619" s="83">
        <f>Invoice!G538</f>
        <v>0</v>
      </c>
      <c r="G619" s="84">
        <f t="shared" si="28"/>
        <v>0</v>
      </c>
    </row>
    <row r="620" spans="1:7" s="81" customFormat="1">
      <c r="A620" s="97" t="str">
        <f>Invoice!F539</f>
        <v>Exchange rate :</v>
      </c>
      <c r="B620" s="76">
        <f>Invoice!C539</f>
        <v>0</v>
      </c>
      <c r="C620" s="77">
        <f>Invoice!B539</f>
        <v>0</v>
      </c>
      <c r="D620" s="82">
        <f t="shared" si="26"/>
        <v>0</v>
      </c>
      <c r="E620" s="82">
        <f t="shared" si="27"/>
        <v>0</v>
      </c>
      <c r="F620" s="83">
        <f>Invoice!G539</f>
        <v>0</v>
      </c>
      <c r="G620" s="84">
        <f t="shared" si="28"/>
        <v>0</v>
      </c>
    </row>
    <row r="621" spans="1:7" s="81" customFormat="1">
      <c r="A621" s="97" t="str">
        <f>Invoice!F540</f>
        <v>Exchange rate :</v>
      </c>
      <c r="B621" s="76">
        <f>Invoice!C540</f>
        <v>0</v>
      </c>
      <c r="C621" s="77">
        <f>Invoice!B540</f>
        <v>0</v>
      </c>
      <c r="D621" s="82">
        <f t="shared" si="26"/>
        <v>0</v>
      </c>
      <c r="E621" s="82">
        <f t="shared" si="27"/>
        <v>0</v>
      </c>
      <c r="F621" s="83">
        <f>Invoice!G540</f>
        <v>0</v>
      </c>
      <c r="G621" s="84">
        <f t="shared" si="28"/>
        <v>0</v>
      </c>
    </row>
    <row r="622" spans="1:7" s="81" customFormat="1">
      <c r="A622" s="97" t="str">
        <f>Invoice!F541</f>
        <v>Exchange rate :</v>
      </c>
      <c r="B622" s="76">
        <f>Invoice!C541</f>
        <v>0</v>
      </c>
      <c r="C622" s="77">
        <f>Invoice!B541</f>
        <v>0</v>
      </c>
      <c r="D622" s="82">
        <f t="shared" si="26"/>
        <v>0</v>
      </c>
      <c r="E622" s="82">
        <f t="shared" si="27"/>
        <v>0</v>
      </c>
      <c r="F622" s="83">
        <f>Invoice!G541</f>
        <v>0</v>
      </c>
      <c r="G622" s="84">
        <f t="shared" si="28"/>
        <v>0</v>
      </c>
    </row>
    <row r="623" spans="1:7" s="81" customFormat="1">
      <c r="A623" s="97" t="str">
        <f>Invoice!F542</f>
        <v>Exchange rate :</v>
      </c>
      <c r="B623" s="76">
        <f>Invoice!C542</f>
        <v>0</v>
      </c>
      <c r="C623" s="77">
        <f>Invoice!B542</f>
        <v>0</v>
      </c>
      <c r="D623" s="82">
        <f t="shared" si="26"/>
        <v>0</v>
      </c>
      <c r="E623" s="82">
        <f t="shared" si="27"/>
        <v>0</v>
      </c>
      <c r="F623" s="83">
        <f>Invoice!G542</f>
        <v>0</v>
      </c>
      <c r="G623" s="84">
        <f t="shared" si="28"/>
        <v>0</v>
      </c>
    </row>
    <row r="624" spans="1:7" s="81" customFormat="1">
      <c r="A624" s="97" t="str">
        <f>Invoice!F543</f>
        <v>Exchange rate :</v>
      </c>
      <c r="B624" s="76">
        <f>Invoice!C543</f>
        <v>0</v>
      </c>
      <c r="C624" s="77">
        <f>Invoice!B543</f>
        <v>0</v>
      </c>
      <c r="D624" s="82">
        <f t="shared" si="26"/>
        <v>0</v>
      </c>
      <c r="E624" s="82">
        <f t="shared" si="27"/>
        <v>0</v>
      </c>
      <c r="F624" s="83">
        <f>Invoice!G543</f>
        <v>0</v>
      </c>
      <c r="G624" s="84">
        <f t="shared" si="28"/>
        <v>0</v>
      </c>
    </row>
    <row r="625" spans="1:7" s="81" customFormat="1">
      <c r="A625" s="97" t="str">
        <f>Invoice!F544</f>
        <v>Exchange rate :</v>
      </c>
      <c r="B625" s="76">
        <f>Invoice!C544</f>
        <v>0</v>
      </c>
      <c r="C625" s="77">
        <f>Invoice!B544</f>
        <v>0</v>
      </c>
      <c r="D625" s="82">
        <f t="shared" si="26"/>
        <v>0</v>
      </c>
      <c r="E625" s="82">
        <f t="shared" si="27"/>
        <v>0</v>
      </c>
      <c r="F625" s="83">
        <f>Invoice!G544</f>
        <v>0</v>
      </c>
      <c r="G625" s="84">
        <f t="shared" si="28"/>
        <v>0</v>
      </c>
    </row>
    <row r="626" spans="1:7" s="81" customFormat="1">
      <c r="A626" s="97" t="str">
        <f>Invoice!F545</f>
        <v>Exchange rate :</v>
      </c>
      <c r="B626" s="76">
        <f>Invoice!C545</f>
        <v>0</v>
      </c>
      <c r="C626" s="77">
        <f>Invoice!B545</f>
        <v>0</v>
      </c>
      <c r="D626" s="82">
        <f t="shared" si="26"/>
        <v>0</v>
      </c>
      <c r="E626" s="82">
        <f t="shared" si="27"/>
        <v>0</v>
      </c>
      <c r="F626" s="83">
        <f>Invoice!G545</f>
        <v>0</v>
      </c>
      <c r="G626" s="84">
        <f t="shared" si="28"/>
        <v>0</v>
      </c>
    </row>
    <row r="627" spans="1:7" s="81" customFormat="1">
      <c r="A627" s="97" t="str">
        <f>Invoice!F546</f>
        <v>Exchange rate :</v>
      </c>
      <c r="B627" s="76">
        <f>Invoice!C546</f>
        <v>0</v>
      </c>
      <c r="C627" s="77">
        <f>Invoice!B546</f>
        <v>0</v>
      </c>
      <c r="D627" s="82">
        <f t="shared" si="26"/>
        <v>0</v>
      </c>
      <c r="E627" s="82">
        <f t="shared" si="27"/>
        <v>0</v>
      </c>
      <c r="F627" s="83">
        <f>Invoice!G546</f>
        <v>0</v>
      </c>
      <c r="G627" s="84">
        <f t="shared" si="28"/>
        <v>0</v>
      </c>
    </row>
    <row r="628" spans="1:7" s="81" customFormat="1">
      <c r="A628" s="97" t="str">
        <f>Invoice!F547</f>
        <v>Exchange rate :</v>
      </c>
      <c r="B628" s="76">
        <f>Invoice!C547</f>
        <v>0</v>
      </c>
      <c r="C628" s="77">
        <f>Invoice!B547</f>
        <v>0</v>
      </c>
      <c r="D628" s="82">
        <f t="shared" si="26"/>
        <v>0</v>
      </c>
      <c r="E628" s="82">
        <f t="shared" si="27"/>
        <v>0</v>
      </c>
      <c r="F628" s="83">
        <f>Invoice!G547</f>
        <v>0</v>
      </c>
      <c r="G628" s="84">
        <f t="shared" si="28"/>
        <v>0</v>
      </c>
    </row>
    <row r="629" spans="1:7" s="81" customFormat="1">
      <c r="A629" s="97" t="str">
        <f>Invoice!F548</f>
        <v>Exchange rate :</v>
      </c>
      <c r="B629" s="76">
        <f>Invoice!C548</f>
        <v>0</v>
      </c>
      <c r="C629" s="77">
        <f>Invoice!B548</f>
        <v>0</v>
      </c>
      <c r="D629" s="82">
        <f t="shared" si="26"/>
        <v>0</v>
      </c>
      <c r="E629" s="82">
        <f t="shared" si="27"/>
        <v>0</v>
      </c>
      <c r="F629" s="83">
        <f>Invoice!G548</f>
        <v>0</v>
      </c>
      <c r="G629" s="84">
        <f t="shared" si="28"/>
        <v>0</v>
      </c>
    </row>
    <row r="630" spans="1:7" s="81" customFormat="1">
      <c r="A630" s="97" t="str">
        <f>Invoice!F549</f>
        <v>Exchange rate :</v>
      </c>
      <c r="B630" s="76">
        <f>Invoice!C549</f>
        <v>0</v>
      </c>
      <c r="C630" s="77">
        <f>Invoice!B549</f>
        <v>0</v>
      </c>
      <c r="D630" s="82">
        <f t="shared" si="26"/>
        <v>0</v>
      </c>
      <c r="E630" s="82">
        <f t="shared" si="27"/>
        <v>0</v>
      </c>
      <c r="F630" s="83">
        <f>Invoice!G549</f>
        <v>0</v>
      </c>
      <c r="G630" s="84">
        <f t="shared" si="28"/>
        <v>0</v>
      </c>
    </row>
    <row r="631" spans="1:7" s="81" customFormat="1">
      <c r="A631" s="97" t="str">
        <f>Invoice!F550</f>
        <v>Exchange rate :</v>
      </c>
      <c r="B631" s="76">
        <f>Invoice!C550</f>
        <v>0</v>
      </c>
      <c r="C631" s="77">
        <f>Invoice!B550</f>
        <v>0</v>
      </c>
      <c r="D631" s="82">
        <f t="shared" si="26"/>
        <v>0</v>
      </c>
      <c r="E631" s="82">
        <f t="shared" si="27"/>
        <v>0</v>
      </c>
      <c r="F631" s="83">
        <f>Invoice!G550</f>
        <v>0</v>
      </c>
      <c r="G631" s="84">
        <f t="shared" si="28"/>
        <v>0</v>
      </c>
    </row>
    <row r="632" spans="1:7" s="81" customFormat="1">
      <c r="A632" s="97" t="str">
        <f>Invoice!F551</f>
        <v>Exchange rate :</v>
      </c>
      <c r="B632" s="76">
        <f>Invoice!C551</f>
        <v>0</v>
      </c>
      <c r="C632" s="77">
        <f>Invoice!B551</f>
        <v>0</v>
      </c>
      <c r="D632" s="82">
        <f t="shared" si="26"/>
        <v>0</v>
      </c>
      <c r="E632" s="82">
        <f t="shared" si="27"/>
        <v>0</v>
      </c>
      <c r="F632" s="83">
        <f>Invoice!G551</f>
        <v>0</v>
      </c>
      <c r="G632" s="84">
        <f t="shared" si="28"/>
        <v>0</v>
      </c>
    </row>
    <row r="633" spans="1:7" s="81" customFormat="1">
      <c r="A633" s="97" t="str">
        <f>Invoice!F552</f>
        <v>Exchange rate :</v>
      </c>
      <c r="B633" s="76">
        <f>Invoice!C552</f>
        <v>0</v>
      </c>
      <c r="C633" s="77">
        <f>Invoice!B552</f>
        <v>0</v>
      </c>
      <c r="D633" s="82">
        <f t="shared" si="26"/>
        <v>0</v>
      </c>
      <c r="E633" s="82">
        <f t="shared" si="27"/>
        <v>0</v>
      </c>
      <c r="F633" s="83">
        <f>Invoice!G552</f>
        <v>0</v>
      </c>
      <c r="G633" s="84">
        <f t="shared" si="28"/>
        <v>0</v>
      </c>
    </row>
    <row r="634" spans="1:7" s="81" customFormat="1">
      <c r="A634" s="97" t="str">
        <f>Invoice!F553</f>
        <v>Exchange rate :</v>
      </c>
      <c r="B634" s="76">
        <f>Invoice!C553</f>
        <v>0</v>
      </c>
      <c r="C634" s="77">
        <f>Invoice!B553</f>
        <v>0</v>
      </c>
      <c r="D634" s="82">
        <f t="shared" si="26"/>
        <v>0</v>
      </c>
      <c r="E634" s="82">
        <f t="shared" si="27"/>
        <v>0</v>
      </c>
      <c r="F634" s="83">
        <f>Invoice!G553</f>
        <v>0</v>
      </c>
      <c r="G634" s="84">
        <f t="shared" si="28"/>
        <v>0</v>
      </c>
    </row>
    <row r="635" spans="1:7" s="81" customFormat="1">
      <c r="A635" s="97" t="str">
        <f>Invoice!F554</f>
        <v>Exchange rate :</v>
      </c>
      <c r="B635" s="76">
        <f>Invoice!C554</f>
        <v>0</v>
      </c>
      <c r="C635" s="77">
        <f>Invoice!B554</f>
        <v>0</v>
      </c>
      <c r="D635" s="82">
        <f t="shared" si="26"/>
        <v>0</v>
      </c>
      <c r="E635" s="82">
        <f t="shared" si="27"/>
        <v>0</v>
      </c>
      <c r="F635" s="83">
        <f>Invoice!G554</f>
        <v>0</v>
      </c>
      <c r="G635" s="84">
        <f t="shared" si="28"/>
        <v>0</v>
      </c>
    </row>
    <row r="636" spans="1:7" s="81" customFormat="1">
      <c r="A636" s="97" t="str">
        <f>Invoice!F555</f>
        <v>Exchange rate :</v>
      </c>
      <c r="B636" s="76">
        <f>Invoice!C555</f>
        <v>0</v>
      </c>
      <c r="C636" s="77">
        <f>Invoice!B555</f>
        <v>0</v>
      </c>
      <c r="D636" s="82">
        <f t="shared" si="26"/>
        <v>0</v>
      </c>
      <c r="E636" s="82">
        <f t="shared" si="27"/>
        <v>0</v>
      </c>
      <c r="F636" s="83">
        <f>Invoice!G555</f>
        <v>0</v>
      </c>
      <c r="G636" s="84">
        <f t="shared" si="28"/>
        <v>0</v>
      </c>
    </row>
    <row r="637" spans="1:7" s="81" customFormat="1">
      <c r="A637" s="97" t="str">
        <f>Invoice!F556</f>
        <v>Exchange rate :</v>
      </c>
      <c r="B637" s="76">
        <f>Invoice!C556</f>
        <v>0</v>
      </c>
      <c r="C637" s="77">
        <f>Invoice!B556</f>
        <v>0</v>
      </c>
      <c r="D637" s="82">
        <f t="shared" si="26"/>
        <v>0</v>
      </c>
      <c r="E637" s="82">
        <f t="shared" si="27"/>
        <v>0</v>
      </c>
      <c r="F637" s="83">
        <f>Invoice!G556</f>
        <v>0</v>
      </c>
      <c r="G637" s="84">
        <f t="shared" si="28"/>
        <v>0</v>
      </c>
    </row>
    <row r="638" spans="1:7" s="81" customFormat="1">
      <c r="A638" s="97" t="str">
        <f>Invoice!F557</f>
        <v>Exchange rate :</v>
      </c>
      <c r="B638" s="76">
        <f>Invoice!C557</f>
        <v>0</v>
      </c>
      <c r="C638" s="77">
        <f>Invoice!B557</f>
        <v>0</v>
      </c>
      <c r="D638" s="82">
        <f t="shared" si="26"/>
        <v>0</v>
      </c>
      <c r="E638" s="82">
        <f t="shared" si="27"/>
        <v>0</v>
      </c>
      <c r="F638" s="83">
        <f>Invoice!G557</f>
        <v>0</v>
      </c>
      <c r="G638" s="84">
        <f t="shared" si="28"/>
        <v>0</v>
      </c>
    </row>
    <row r="639" spans="1:7" s="81" customFormat="1">
      <c r="A639" s="97" t="str">
        <f>Invoice!F558</f>
        <v>Exchange rate :</v>
      </c>
      <c r="B639" s="76">
        <f>Invoice!C558</f>
        <v>0</v>
      </c>
      <c r="C639" s="77">
        <f>Invoice!B558</f>
        <v>0</v>
      </c>
      <c r="D639" s="82">
        <f t="shared" si="26"/>
        <v>0</v>
      </c>
      <c r="E639" s="82">
        <f t="shared" si="27"/>
        <v>0</v>
      </c>
      <c r="F639" s="83">
        <f>Invoice!G558</f>
        <v>0</v>
      </c>
      <c r="G639" s="84">
        <f t="shared" si="28"/>
        <v>0</v>
      </c>
    </row>
    <row r="640" spans="1:7" s="81" customFormat="1">
      <c r="A640" s="97" t="str">
        <f>Invoice!F559</f>
        <v>Exchange rate :</v>
      </c>
      <c r="B640" s="76">
        <f>Invoice!C559</f>
        <v>0</v>
      </c>
      <c r="C640" s="77">
        <f>Invoice!B559</f>
        <v>0</v>
      </c>
      <c r="D640" s="82">
        <f t="shared" ref="D640:D703" si="29">F640/$D$14</f>
        <v>0</v>
      </c>
      <c r="E640" s="82">
        <f t="shared" ref="E640:E703" si="30">G640/$D$14</f>
        <v>0</v>
      </c>
      <c r="F640" s="83">
        <f>Invoice!G559</f>
        <v>0</v>
      </c>
      <c r="G640" s="84">
        <f t="shared" ref="G640:G703" si="31">C640*F640</f>
        <v>0</v>
      </c>
    </row>
    <row r="641" spans="1:7" s="81" customFormat="1">
      <c r="A641" s="97" t="str">
        <f>Invoice!F560</f>
        <v>Exchange rate :</v>
      </c>
      <c r="B641" s="76">
        <f>Invoice!C560</f>
        <v>0</v>
      </c>
      <c r="C641" s="77">
        <f>Invoice!B560</f>
        <v>0</v>
      </c>
      <c r="D641" s="82">
        <f t="shared" si="29"/>
        <v>0</v>
      </c>
      <c r="E641" s="82">
        <f t="shared" si="30"/>
        <v>0</v>
      </c>
      <c r="F641" s="83">
        <f>Invoice!G560</f>
        <v>0</v>
      </c>
      <c r="G641" s="84">
        <f t="shared" si="31"/>
        <v>0</v>
      </c>
    </row>
    <row r="642" spans="1:7" s="81" customFormat="1">
      <c r="A642" s="97" t="str">
        <f>Invoice!F561</f>
        <v>Exchange rate :</v>
      </c>
      <c r="B642" s="76">
        <f>Invoice!C561</f>
        <v>0</v>
      </c>
      <c r="C642" s="77">
        <f>Invoice!B561</f>
        <v>0</v>
      </c>
      <c r="D642" s="82">
        <f t="shared" si="29"/>
        <v>0</v>
      </c>
      <c r="E642" s="82">
        <f t="shared" si="30"/>
        <v>0</v>
      </c>
      <c r="F642" s="83">
        <f>Invoice!G561</f>
        <v>0</v>
      </c>
      <c r="G642" s="84">
        <f t="shared" si="31"/>
        <v>0</v>
      </c>
    </row>
    <row r="643" spans="1:7" s="81" customFormat="1">
      <c r="A643" s="97" t="str">
        <f>Invoice!F562</f>
        <v>Exchange rate :</v>
      </c>
      <c r="B643" s="76">
        <f>Invoice!C562</f>
        <v>0</v>
      </c>
      <c r="C643" s="77">
        <f>Invoice!B562</f>
        <v>0</v>
      </c>
      <c r="D643" s="82">
        <f t="shared" si="29"/>
        <v>0</v>
      </c>
      <c r="E643" s="82">
        <f t="shared" si="30"/>
        <v>0</v>
      </c>
      <c r="F643" s="83">
        <f>Invoice!G562</f>
        <v>0</v>
      </c>
      <c r="G643" s="84">
        <f t="shared" si="31"/>
        <v>0</v>
      </c>
    </row>
    <row r="644" spans="1:7" s="81" customFormat="1">
      <c r="A644" s="97" t="str">
        <f>Invoice!F563</f>
        <v>Exchange rate :</v>
      </c>
      <c r="B644" s="76">
        <f>Invoice!C563</f>
        <v>0</v>
      </c>
      <c r="C644" s="77">
        <f>Invoice!B563</f>
        <v>0</v>
      </c>
      <c r="D644" s="82">
        <f t="shared" si="29"/>
        <v>0</v>
      </c>
      <c r="E644" s="82">
        <f t="shared" si="30"/>
        <v>0</v>
      </c>
      <c r="F644" s="83">
        <f>Invoice!G563</f>
        <v>0</v>
      </c>
      <c r="G644" s="84">
        <f t="shared" si="31"/>
        <v>0</v>
      </c>
    </row>
    <row r="645" spans="1:7" s="81" customFormat="1">
      <c r="A645" s="97" t="str">
        <f>Invoice!F564</f>
        <v>Exchange rate :</v>
      </c>
      <c r="B645" s="76">
        <f>Invoice!C564</f>
        <v>0</v>
      </c>
      <c r="C645" s="77">
        <f>Invoice!B564</f>
        <v>0</v>
      </c>
      <c r="D645" s="82">
        <f t="shared" si="29"/>
        <v>0</v>
      </c>
      <c r="E645" s="82">
        <f t="shared" si="30"/>
        <v>0</v>
      </c>
      <c r="F645" s="83">
        <f>Invoice!G564</f>
        <v>0</v>
      </c>
      <c r="G645" s="84">
        <f t="shared" si="31"/>
        <v>0</v>
      </c>
    </row>
    <row r="646" spans="1:7" s="81" customFormat="1">
      <c r="A646" s="97" t="str">
        <f>Invoice!F565</f>
        <v>Exchange rate :</v>
      </c>
      <c r="B646" s="76">
        <f>Invoice!C565</f>
        <v>0</v>
      </c>
      <c r="C646" s="77">
        <f>Invoice!B565</f>
        <v>0</v>
      </c>
      <c r="D646" s="82">
        <f t="shared" si="29"/>
        <v>0</v>
      </c>
      <c r="E646" s="82">
        <f t="shared" si="30"/>
        <v>0</v>
      </c>
      <c r="F646" s="83">
        <f>Invoice!G565</f>
        <v>0</v>
      </c>
      <c r="G646" s="84">
        <f t="shared" si="31"/>
        <v>0</v>
      </c>
    </row>
    <row r="647" spans="1:7" s="81" customFormat="1">
      <c r="A647" s="97" t="str">
        <f>Invoice!F566</f>
        <v>Exchange rate :</v>
      </c>
      <c r="B647" s="76">
        <f>Invoice!C566</f>
        <v>0</v>
      </c>
      <c r="C647" s="77">
        <f>Invoice!B566</f>
        <v>0</v>
      </c>
      <c r="D647" s="82">
        <f t="shared" si="29"/>
        <v>0</v>
      </c>
      <c r="E647" s="82">
        <f t="shared" si="30"/>
        <v>0</v>
      </c>
      <c r="F647" s="83">
        <f>Invoice!G566</f>
        <v>0</v>
      </c>
      <c r="G647" s="84">
        <f t="shared" si="31"/>
        <v>0</v>
      </c>
    </row>
    <row r="648" spans="1:7" s="81" customFormat="1">
      <c r="A648" s="97" t="str">
        <f>Invoice!F567</f>
        <v>Exchange rate :</v>
      </c>
      <c r="B648" s="76">
        <f>Invoice!C567</f>
        <v>0</v>
      </c>
      <c r="C648" s="77">
        <f>Invoice!B567</f>
        <v>0</v>
      </c>
      <c r="D648" s="82">
        <f t="shared" si="29"/>
        <v>0</v>
      </c>
      <c r="E648" s="82">
        <f t="shared" si="30"/>
        <v>0</v>
      </c>
      <c r="F648" s="83">
        <f>Invoice!G567</f>
        <v>0</v>
      </c>
      <c r="G648" s="84">
        <f t="shared" si="31"/>
        <v>0</v>
      </c>
    </row>
    <row r="649" spans="1:7" s="81" customFormat="1">
      <c r="A649" s="97" t="str">
        <f>Invoice!F568</f>
        <v>Exchange rate :</v>
      </c>
      <c r="B649" s="76">
        <f>Invoice!C568</f>
        <v>0</v>
      </c>
      <c r="C649" s="77">
        <f>Invoice!B568</f>
        <v>0</v>
      </c>
      <c r="D649" s="82">
        <f t="shared" si="29"/>
        <v>0</v>
      </c>
      <c r="E649" s="82">
        <f t="shared" si="30"/>
        <v>0</v>
      </c>
      <c r="F649" s="83">
        <f>Invoice!G568</f>
        <v>0</v>
      </c>
      <c r="G649" s="84">
        <f t="shared" si="31"/>
        <v>0</v>
      </c>
    </row>
    <row r="650" spans="1:7" s="81" customFormat="1">
      <c r="A650" s="97" t="str">
        <f>Invoice!F569</f>
        <v>Exchange rate :</v>
      </c>
      <c r="B650" s="76">
        <f>Invoice!C569</f>
        <v>0</v>
      </c>
      <c r="C650" s="77">
        <f>Invoice!B569</f>
        <v>0</v>
      </c>
      <c r="D650" s="82">
        <f t="shared" si="29"/>
        <v>0</v>
      </c>
      <c r="E650" s="82">
        <f t="shared" si="30"/>
        <v>0</v>
      </c>
      <c r="F650" s="83">
        <f>Invoice!G569</f>
        <v>0</v>
      </c>
      <c r="G650" s="84">
        <f t="shared" si="31"/>
        <v>0</v>
      </c>
    </row>
    <row r="651" spans="1:7" s="81" customFormat="1">
      <c r="A651" s="97" t="str">
        <f>Invoice!F570</f>
        <v>Exchange rate :</v>
      </c>
      <c r="B651" s="76">
        <f>Invoice!C570</f>
        <v>0</v>
      </c>
      <c r="C651" s="77">
        <f>Invoice!B570</f>
        <v>0</v>
      </c>
      <c r="D651" s="82">
        <f t="shared" si="29"/>
        <v>0</v>
      </c>
      <c r="E651" s="82">
        <f t="shared" si="30"/>
        <v>0</v>
      </c>
      <c r="F651" s="83">
        <f>Invoice!G570</f>
        <v>0</v>
      </c>
      <c r="G651" s="84">
        <f t="shared" si="31"/>
        <v>0</v>
      </c>
    </row>
    <row r="652" spans="1:7" s="81" customFormat="1">
      <c r="A652" s="97" t="str">
        <f>Invoice!F571</f>
        <v>Exchange rate :</v>
      </c>
      <c r="B652" s="76">
        <f>Invoice!C571</f>
        <v>0</v>
      </c>
      <c r="C652" s="77">
        <f>Invoice!B571</f>
        <v>0</v>
      </c>
      <c r="D652" s="82">
        <f t="shared" si="29"/>
        <v>0</v>
      </c>
      <c r="E652" s="82">
        <f t="shared" si="30"/>
        <v>0</v>
      </c>
      <c r="F652" s="83">
        <f>Invoice!G571</f>
        <v>0</v>
      </c>
      <c r="G652" s="84">
        <f t="shared" si="31"/>
        <v>0</v>
      </c>
    </row>
    <row r="653" spans="1:7" s="81" customFormat="1">
      <c r="A653" s="97" t="str">
        <f>Invoice!F572</f>
        <v>Exchange rate :</v>
      </c>
      <c r="B653" s="76">
        <f>Invoice!C572</f>
        <v>0</v>
      </c>
      <c r="C653" s="77">
        <f>Invoice!B572</f>
        <v>0</v>
      </c>
      <c r="D653" s="82">
        <f t="shared" si="29"/>
        <v>0</v>
      </c>
      <c r="E653" s="82">
        <f t="shared" si="30"/>
        <v>0</v>
      </c>
      <c r="F653" s="83">
        <f>Invoice!G572</f>
        <v>0</v>
      </c>
      <c r="G653" s="84">
        <f t="shared" si="31"/>
        <v>0</v>
      </c>
    </row>
    <row r="654" spans="1:7" s="81" customFormat="1">
      <c r="A654" s="97" t="str">
        <f>Invoice!F573</f>
        <v>Exchange rate :</v>
      </c>
      <c r="B654" s="76">
        <f>Invoice!C573</f>
        <v>0</v>
      </c>
      <c r="C654" s="77">
        <f>Invoice!B573</f>
        <v>0</v>
      </c>
      <c r="D654" s="82">
        <f t="shared" si="29"/>
        <v>0</v>
      </c>
      <c r="E654" s="82">
        <f t="shared" si="30"/>
        <v>0</v>
      </c>
      <c r="F654" s="83">
        <f>Invoice!G573</f>
        <v>0</v>
      </c>
      <c r="G654" s="84">
        <f t="shared" si="31"/>
        <v>0</v>
      </c>
    </row>
    <row r="655" spans="1:7" s="81" customFormat="1">
      <c r="A655" s="97" t="str">
        <f>Invoice!F574</f>
        <v>Exchange rate :</v>
      </c>
      <c r="B655" s="76">
        <f>Invoice!C574</f>
        <v>0</v>
      </c>
      <c r="C655" s="77">
        <f>Invoice!B574</f>
        <v>0</v>
      </c>
      <c r="D655" s="82">
        <f t="shared" si="29"/>
        <v>0</v>
      </c>
      <c r="E655" s="82">
        <f t="shared" si="30"/>
        <v>0</v>
      </c>
      <c r="F655" s="83">
        <f>Invoice!G574</f>
        <v>0</v>
      </c>
      <c r="G655" s="84">
        <f t="shared" si="31"/>
        <v>0</v>
      </c>
    </row>
    <row r="656" spans="1:7" s="81" customFormat="1">
      <c r="A656" s="97" t="str">
        <f>Invoice!F575</f>
        <v>Exchange rate :</v>
      </c>
      <c r="B656" s="76">
        <f>Invoice!C575</f>
        <v>0</v>
      </c>
      <c r="C656" s="77">
        <f>Invoice!B575</f>
        <v>0</v>
      </c>
      <c r="D656" s="82">
        <f t="shared" si="29"/>
        <v>0</v>
      </c>
      <c r="E656" s="82">
        <f t="shared" si="30"/>
        <v>0</v>
      </c>
      <c r="F656" s="83">
        <f>Invoice!G575</f>
        <v>0</v>
      </c>
      <c r="G656" s="84">
        <f t="shared" si="31"/>
        <v>0</v>
      </c>
    </row>
    <row r="657" spans="1:7" s="81" customFormat="1">
      <c r="A657" s="97" t="str">
        <f>Invoice!F576</f>
        <v>Exchange rate :</v>
      </c>
      <c r="B657" s="76">
        <f>Invoice!C576</f>
        <v>0</v>
      </c>
      <c r="C657" s="77">
        <f>Invoice!B576</f>
        <v>0</v>
      </c>
      <c r="D657" s="82">
        <f t="shared" si="29"/>
        <v>0</v>
      </c>
      <c r="E657" s="82">
        <f t="shared" si="30"/>
        <v>0</v>
      </c>
      <c r="F657" s="83">
        <f>Invoice!G576</f>
        <v>0</v>
      </c>
      <c r="G657" s="84">
        <f t="shared" si="31"/>
        <v>0</v>
      </c>
    </row>
    <row r="658" spans="1:7" s="81" customFormat="1">
      <c r="A658" s="97" t="str">
        <f>Invoice!F577</f>
        <v>Exchange rate :</v>
      </c>
      <c r="B658" s="76">
        <f>Invoice!C577</f>
        <v>0</v>
      </c>
      <c r="C658" s="77">
        <f>Invoice!B577</f>
        <v>0</v>
      </c>
      <c r="D658" s="82">
        <f t="shared" si="29"/>
        <v>0</v>
      </c>
      <c r="E658" s="82">
        <f t="shared" si="30"/>
        <v>0</v>
      </c>
      <c r="F658" s="83">
        <f>Invoice!G577</f>
        <v>0</v>
      </c>
      <c r="G658" s="84">
        <f t="shared" si="31"/>
        <v>0</v>
      </c>
    </row>
    <row r="659" spans="1:7" s="81" customFormat="1">
      <c r="A659" s="97" t="str">
        <f>Invoice!F578</f>
        <v>Exchange rate :</v>
      </c>
      <c r="B659" s="76">
        <f>Invoice!C578</f>
        <v>0</v>
      </c>
      <c r="C659" s="77">
        <f>Invoice!B578</f>
        <v>0</v>
      </c>
      <c r="D659" s="82">
        <f t="shared" si="29"/>
        <v>0</v>
      </c>
      <c r="E659" s="82">
        <f t="shared" si="30"/>
        <v>0</v>
      </c>
      <c r="F659" s="83">
        <f>Invoice!G578</f>
        <v>0</v>
      </c>
      <c r="G659" s="84">
        <f t="shared" si="31"/>
        <v>0</v>
      </c>
    </row>
    <row r="660" spans="1:7" s="81" customFormat="1">
      <c r="A660" s="97" t="str">
        <f>Invoice!F579</f>
        <v>Exchange rate :</v>
      </c>
      <c r="B660" s="76">
        <f>Invoice!C579</f>
        <v>0</v>
      </c>
      <c r="C660" s="77">
        <f>Invoice!B579</f>
        <v>0</v>
      </c>
      <c r="D660" s="82">
        <f t="shared" si="29"/>
        <v>0</v>
      </c>
      <c r="E660" s="82">
        <f t="shared" si="30"/>
        <v>0</v>
      </c>
      <c r="F660" s="83">
        <f>Invoice!G579</f>
        <v>0</v>
      </c>
      <c r="G660" s="84">
        <f t="shared" si="31"/>
        <v>0</v>
      </c>
    </row>
    <row r="661" spans="1:7" s="81" customFormat="1">
      <c r="A661" s="97" t="str">
        <f>Invoice!F580</f>
        <v>Exchange rate :</v>
      </c>
      <c r="B661" s="76">
        <f>Invoice!C580</f>
        <v>0</v>
      </c>
      <c r="C661" s="77">
        <f>Invoice!B580</f>
        <v>0</v>
      </c>
      <c r="D661" s="82">
        <f t="shared" si="29"/>
        <v>0</v>
      </c>
      <c r="E661" s="82">
        <f t="shared" si="30"/>
        <v>0</v>
      </c>
      <c r="F661" s="83">
        <f>Invoice!G580</f>
        <v>0</v>
      </c>
      <c r="G661" s="84">
        <f t="shared" si="31"/>
        <v>0</v>
      </c>
    </row>
    <row r="662" spans="1:7" s="81" customFormat="1">
      <c r="A662" s="97" t="str">
        <f>Invoice!F581</f>
        <v>Exchange rate :</v>
      </c>
      <c r="B662" s="76">
        <f>Invoice!C581</f>
        <v>0</v>
      </c>
      <c r="C662" s="77">
        <f>Invoice!B581</f>
        <v>0</v>
      </c>
      <c r="D662" s="82">
        <f t="shared" si="29"/>
        <v>0</v>
      </c>
      <c r="E662" s="82">
        <f t="shared" si="30"/>
        <v>0</v>
      </c>
      <c r="F662" s="83">
        <f>Invoice!G581</f>
        <v>0</v>
      </c>
      <c r="G662" s="84">
        <f t="shared" si="31"/>
        <v>0</v>
      </c>
    </row>
    <row r="663" spans="1:7" s="81" customFormat="1">
      <c r="A663" s="97" t="str">
        <f>Invoice!F582</f>
        <v>Exchange rate :</v>
      </c>
      <c r="B663" s="76">
        <f>Invoice!C582</f>
        <v>0</v>
      </c>
      <c r="C663" s="77">
        <f>Invoice!B582</f>
        <v>0</v>
      </c>
      <c r="D663" s="82">
        <f t="shared" si="29"/>
        <v>0</v>
      </c>
      <c r="E663" s="82">
        <f t="shared" si="30"/>
        <v>0</v>
      </c>
      <c r="F663" s="83">
        <f>Invoice!G582</f>
        <v>0</v>
      </c>
      <c r="G663" s="84">
        <f t="shared" si="31"/>
        <v>0</v>
      </c>
    </row>
    <row r="664" spans="1:7" s="81" customFormat="1">
      <c r="A664" s="97" t="str">
        <f>Invoice!F583</f>
        <v>Exchange rate :</v>
      </c>
      <c r="B664" s="76">
        <f>Invoice!C583</f>
        <v>0</v>
      </c>
      <c r="C664" s="77">
        <f>Invoice!B583</f>
        <v>0</v>
      </c>
      <c r="D664" s="82">
        <f t="shared" si="29"/>
        <v>0</v>
      </c>
      <c r="E664" s="82">
        <f t="shared" si="30"/>
        <v>0</v>
      </c>
      <c r="F664" s="83">
        <f>Invoice!G583</f>
        <v>0</v>
      </c>
      <c r="G664" s="84">
        <f t="shared" si="31"/>
        <v>0</v>
      </c>
    </row>
    <row r="665" spans="1:7" s="81" customFormat="1">
      <c r="A665" s="97" t="str">
        <f>Invoice!F584</f>
        <v>Exchange rate :</v>
      </c>
      <c r="B665" s="76">
        <f>Invoice!C584</f>
        <v>0</v>
      </c>
      <c r="C665" s="77">
        <f>Invoice!B584</f>
        <v>0</v>
      </c>
      <c r="D665" s="82">
        <f t="shared" si="29"/>
        <v>0</v>
      </c>
      <c r="E665" s="82">
        <f t="shared" si="30"/>
        <v>0</v>
      </c>
      <c r="F665" s="83">
        <f>Invoice!G584</f>
        <v>0</v>
      </c>
      <c r="G665" s="84">
        <f t="shared" si="31"/>
        <v>0</v>
      </c>
    </row>
    <row r="666" spans="1:7" s="81" customFormat="1">
      <c r="A666" s="97" t="str">
        <f>Invoice!F585</f>
        <v>Exchange rate :</v>
      </c>
      <c r="B666" s="76">
        <f>Invoice!C585</f>
        <v>0</v>
      </c>
      <c r="C666" s="77">
        <f>Invoice!B585</f>
        <v>0</v>
      </c>
      <c r="D666" s="82">
        <f t="shared" si="29"/>
        <v>0</v>
      </c>
      <c r="E666" s="82">
        <f t="shared" si="30"/>
        <v>0</v>
      </c>
      <c r="F666" s="83">
        <f>Invoice!G585</f>
        <v>0</v>
      </c>
      <c r="G666" s="84">
        <f t="shared" si="31"/>
        <v>0</v>
      </c>
    </row>
    <row r="667" spans="1:7" s="81" customFormat="1">
      <c r="A667" s="97" t="str">
        <f>Invoice!F586</f>
        <v>Exchange rate :</v>
      </c>
      <c r="B667" s="76">
        <f>Invoice!C586</f>
        <v>0</v>
      </c>
      <c r="C667" s="77">
        <f>Invoice!B586</f>
        <v>0</v>
      </c>
      <c r="D667" s="82">
        <f t="shared" si="29"/>
        <v>0</v>
      </c>
      <c r="E667" s="82">
        <f t="shared" si="30"/>
        <v>0</v>
      </c>
      <c r="F667" s="83">
        <f>Invoice!G586</f>
        <v>0</v>
      </c>
      <c r="G667" s="84">
        <f t="shared" si="31"/>
        <v>0</v>
      </c>
    </row>
    <row r="668" spans="1:7" s="81" customFormat="1">
      <c r="A668" s="97" t="str">
        <f>Invoice!F587</f>
        <v>Exchange rate :</v>
      </c>
      <c r="B668" s="76">
        <f>Invoice!C587</f>
        <v>0</v>
      </c>
      <c r="C668" s="77">
        <f>Invoice!B587</f>
        <v>0</v>
      </c>
      <c r="D668" s="82">
        <f t="shared" si="29"/>
        <v>0</v>
      </c>
      <c r="E668" s="82">
        <f t="shared" si="30"/>
        <v>0</v>
      </c>
      <c r="F668" s="83">
        <f>Invoice!G587</f>
        <v>0</v>
      </c>
      <c r="G668" s="84">
        <f t="shared" si="31"/>
        <v>0</v>
      </c>
    </row>
    <row r="669" spans="1:7" s="81" customFormat="1">
      <c r="A669" s="97" t="str">
        <f>Invoice!F588</f>
        <v>Exchange rate :</v>
      </c>
      <c r="B669" s="76">
        <f>Invoice!C588</f>
        <v>0</v>
      </c>
      <c r="C669" s="77">
        <f>Invoice!B588</f>
        <v>0</v>
      </c>
      <c r="D669" s="82">
        <f t="shared" si="29"/>
        <v>0</v>
      </c>
      <c r="E669" s="82">
        <f t="shared" si="30"/>
        <v>0</v>
      </c>
      <c r="F669" s="83">
        <f>Invoice!G588</f>
        <v>0</v>
      </c>
      <c r="G669" s="84">
        <f t="shared" si="31"/>
        <v>0</v>
      </c>
    </row>
    <row r="670" spans="1:7" s="81" customFormat="1">
      <c r="A670" s="97" t="str">
        <f>Invoice!F589</f>
        <v>Exchange rate :</v>
      </c>
      <c r="B670" s="76">
        <f>Invoice!C589</f>
        <v>0</v>
      </c>
      <c r="C670" s="77">
        <f>Invoice!B589</f>
        <v>0</v>
      </c>
      <c r="D670" s="82">
        <f t="shared" si="29"/>
        <v>0</v>
      </c>
      <c r="E670" s="82">
        <f t="shared" si="30"/>
        <v>0</v>
      </c>
      <c r="F670" s="83">
        <f>Invoice!G589</f>
        <v>0</v>
      </c>
      <c r="G670" s="84">
        <f t="shared" si="31"/>
        <v>0</v>
      </c>
    </row>
    <row r="671" spans="1:7" s="81" customFormat="1">
      <c r="A671" s="97" t="str">
        <f>Invoice!F590</f>
        <v>Exchange rate :</v>
      </c>
      <c r="B671" s="76">
        <f>Invoice!C590</f>
        <v>0</v>
      </c>
      <c r="C671" s="77">
        <f>Invoice!B590</f>
        <v>0</v>
      </c>
      <c r="D671" s="82">
        <f t="shared" si="29"/>
        <v>0</v>
      </c>
      <c r="E671" s="82">
        <f t="shared" si="30"/>
        <v>0</v>
      </c>
      <c r="F671" s="83">
        <f>Invoice!G590</f>
        <v>0</v>
      </c>
      <c r="G671" s="84">
        <f t="shared" si="31"/>
        <v>0</v>
      </c>
    </row>
    <row r="672" spans="1:7" s="81" customFormat="1">
      <c r="A672" s="97" t="str">
        <f>Invoice!F591</f>
        <v>Exchange rate :</v>
      </c>
      <c r="B672" s="76">
        <f>Invoice!C591</f>
        <v>0</v>
      </c>
      <c r="C672" s="77">
        <f>Invoice!B591</f>
        <v>0</v>
      </c>
      <c r="D672" s="82">
        <f t="shared" si="29"/>
        <v>0</v>
      </c>
      <c r="E672" s="82">
        <f t="shared" si="30"/>
        <v>0</v>
      </c>
      <c r="F672" s="83">
        <f>Invoice!G591</f>
        <v>0</v>
      </c>
      <c r="G672" s="84">
        <f t="shared" si="31"/>
        <v>0</v>
      </c>
    </row>
    <row r="673" spans="1:7" s="81" customFormat="1">
      <c r="A673" s="97" t="str">
        <f>Invoice!F592</f>
        <v>Exchange rate :</v>
      </c>
      <c r="B673" s="76">
        <f>Invoice!C592</f>
        <v>0</v>
      </c>
      <c r="C673" s="77">
        <f>Invoice!B592</f>
        <v>0</v>
      </c>
      <c r="D673" s="82">
        <f t="shared" si="29"/>
        <v>0</v>
      </c>
      <c r="E673" s="82">
        <f t="shared" si="30"/>
        <v>0</v>
      </c>
      <c r="F673" s="83">
        <f>Invoice!G592</f>
        <v>0</v>
      </c>
      <c r="G673" s="84">
        <f t="shared" si="31"/>
        <v>0</v>
      </c>
    </row>
    <row r="674" spans="1:7" s="81" customFormat="1">
      <c r="A674" s="97" t="str">
        <f>Invoice!F593</f>
        <v>Exchange rate :</v>
      </c>
      <c r="B674" s="76">
        <f>Invoice!C593</f>
        <v>0</v>
      </c>
      <c r="C674" s="77">
        <f>Invoice!B593</f>
        <v>0</v>
      </c>
      <c r="D674" s="82">
        <f t="shared" si="29"/>
        <v>0</v>
      </c>
      <c r="E674" s="82">
        <f t="shared" si="30"/>
        <v>0</v>
      </c>
      <c r="F674" s="83">
        <f>Invoice!G593</f>
        <v>0</v>
      </c>
      <c r="G674" s="84">
        <f t="shared" si="31"/>
        <v>0</v>
      </c>
    </row>
    <row r="675" spans="1:7" s="81" customFormat="1">
      <c r="A675" s="97" t="str">
        <f>Invoice!F594</f>
        <v>Exchange rate :</v>
      </c>
      <c r="B675" s="76">
        <f>Invoice!C594</f>
        <v>0</v>
      </c>
      <c r="C675" s="77">
        <f>Invoice!B594</f>
        <v>0</v>
      </c>
      <c r="D675" s="82">
        <f t="shared" si="29"/>
        <v>0</v>
      </c>
      <c r="E675" s="82">
        <f t="shared" si="30"/>
        <v>0</v>
      </c>
      <c r="F675" s="83">
        <f>Invoice!G594</f>
        <v>0</v>
      </c>
      <c r="G675" s="84">
        <f t="shared" si="31"/>
        <v>0</v>
      </c>
    </row>
    <row r="676" spans="1:7" s="81" customFormat="1">
      <c r="A676" s="97" t="str">
        <f>Invoice!F595</f>
        <v>Exchange rate :</v>
      </c>
      <c r="B676" s="76">
        <f>Invoice!C595</f>
        <v>0</v>
      </c>
      <c r="C676" s="77">
        <f>Invoice!B595</f>
        <v>0</v>
      </c>
      <c r="D676" s="82">
        <f t="shared" si="29"/>
        <v>0</v>
      </c>
      <c r="E676" s="82">
        <f t="shared" si="30"/>
        <v>0</v>
      </c>
      <c r="F676" s="83">
        <f>Invoice!G595</f>
        <v>0</v>
      </c>
      <c r="G676" s="84">
        <f t="shared" si="31"/>
        <v>0</v>
      </c>
    </row>
    <row r="677" spans="1:7" s="81" customFormat="1">
      <c r="A677" s="97" t="str">
        <f>Invoice!F596</f>
        <v>Exchange rate :</v>
      </c>
      <c r="B677" s="76">
        <f>Invoice!C596</f>
        <v>0</v>
      </c>
      <c r="C677" s="77">
        <f>Invoice!B596</f>
        <v>0</v>
      </c>
      <c r="D677" s="82">
        <f t="shared" si="29"/>
        <v>0</v>
      </c>
      <c r="E677" s="82">
        <f t="shared" si="30"/>
        <v>0</v>
      </c>
      <c r="F677" s="83">
        <f>Invoice!G596</f>
        <v>0</v>
      </c>
      <c r="G677" s="84">
        <f t="shared" si="31"/>
        <v>0</v>
      </c>
    </row>
    <row r="678" spans="1:7" s="81" customFormat="1">
      <c r="A678" s="97" t="str">
        <f>Invoice!F597</f>
        <v>Exchange rate :</v>
      </c>
      <c r="B678" s="76">
        <f>Invoice!C597</f>
        <v>0</v>
      </c>
      <c r="C678" s="77">
        <f>Invoice!B597</f>
        <v>0</v>
      </c>
      <c r="D678" s="82">
        <f t="shared" si="29"/>
        <v>0</v>
      </c>
      <c r="E678" s="82">
        <f t="shared" si="30"/>
        <v>0</v>
      </c>
      <c r="F678" s="83">
        <f>Invoice!G597</f>
        <v>0</v>
      </c>
      <c r="G678" s="84">
        <f t="shared" si="31"/>
        <v>0</v>
      </c>
    </row>
    <row r="679" spans="1:7" s="81" customFormat="1">
      <c r="A679" s="97" t="str">
        <f>Invoice!F598</f>
        <v>Exchange rate :</v>
      </c>
      <c r="B679" s="76">
        <f>Invoice!C598</f>
        <v>0</v>
      </c>
      <c r="C679" s="77">
        <f>Invoice!B598</f>
        <v>0</v>
      </c>
      <c r="D679" s="82">
        <f t="shared" si="29"/>
        <v>0</v>
      </c>
      <c r="E679" s="82">
        <f t="shared" si="30"/>
        <v>0</v>
      </c>
      <c r="F679" s="83">
        <f>Invoice!G598</f>
        <v>0</v>
      </c>
      <c r="G679" s="84">
        <f t="shared" si="31"/>
        <v>0</v>
      </c>
    </row>
    <row r="680" spans="1:7" s="81" customFormat="1">
      <c r="A680" s="97" t="str">
        <f>Invoice!F599</f>
        <v>Exchange rate :</v>
      </c>
      <c r="B680" s="76">
        <f>Invoice!C599</f>
        <v>0</v>
      </c>
      <c r="C680" s="77">
        <f>Invoice!B599</f>
        <v>0</v>
      </c>
      <c r="D680" s="82">
        <f t="shared" si="29"/>
        <v>0</v>
      </c>
      <c r="E680" s="82">
        <f t="shared" si="30"/>
        <v>0</v>
      </c>
      <c r="F680" s="83">
        <f>Invoice!G599</f>
        <v>0</v>
      </c>
      <c r="G680" s="84">
        <f t="shared" si="31"/>
        <v>0</v>
      </c>
    </row>
    <row r="681" spans="1:7" s="81" customFormat="1">
      <c r="A681" s="97" t="str">
        <f>Invoice!F600</f>
        <v>Exchange rate :</v>
      </c>
      <c r="B681" s="76">
        <f>Invoice!C600</f>
        <v>0</v>
      </c>
      <c r="C681" s="77">
        <f>Invoice!B600</f>
        <v>0</v>
      </c>
      <c r="D681" s="82">
        <f t="shared" si="29"/>
        <v>0</v>
      </c>
      <c r="E681" s="82">
        <f t="shared" si="30"/>
        <v>0</v>
      </c>
      <c r="F681" s="83">
        <f>Invoice!G600</f>
        <v>0</v>
      </c>
      <c r="G681" s="84">
        <f t="shared" si="31"/>
        <v>0</v>
      </c>
    </row>
    <row r="682" spans="1:7" s="81" customFormat="1">
      <c r="A682" s="97" t="str">
        <f>Invoice!F601</f>
        <v>Exchange rate :</v>
      </c>
      <c r="B682" s="76">
        <f>Invoice!C601</f>
        <v>0</v>
      </c>
      <c r="C682" s="77">
        <f>Invoice!B601</f>
        <v>0</v>
      </c>
      <c r="D682" s="82">
        <f t="shared" si="29"/>
        <v>0</v>
      </c>
      <c r="E682" s="82">
        <f t="shared" si="30"/>
        <v>0</v>
      </c>
      <c r="F682" s="83">
        <f>Invoice!G601</f>
        <v>0</v>
      </c>
      <c r="G682" s="84">
        <f t="shared" si="31"/>
        <v>0</v>
      </c>
    </row>
    <row r="683" spans="1:7" s="81" customFormat="1">
      <c r="A683" s="97" t="str">
        <f>Invoice!F602</f>
        <v>Exchange rate :</v>
      </c>
      <c r="B683" s="76">
        <f>Invoice!C602</f>
        <v>0</v>
      </c>
      <c r="C683" s="77">
        <f>Invoice!B602</f>
        <v>0</v>
      </c>
      <c r="D683" s="82">
        <f t="shared" si="29"/>
        <v>0</v>
      </c>
      <c r="E683" s="82">
        <f t="shared" si="30"/>
        <v>0</v>
      </c>
      <c r="F683" s="83">
        <f>Invoice!G602</f>
        <v>0</v>
      </c>
      <c r="G683" s="84">
        <f t="shared" si="31"/>
        <v>0</v>
      </c>
    </row>
    <row r="684" spans="1:7" s="81" customFormat="1">
      <c r="A684" s="97" t="str">
        <f>Invoice!F603</f>
        <v>Exchange rate :</v>
      </c>
      <c r="B684" s="76">
        <f>Invoice!C603</f>
        <v>0</v>
      </c>
      <c r="C684" s="77">
        <f>Invoice!B603</f>
        <v>0</v>
      </c>
      <c r="D684" s="82">
        <f t="shared" si="29"/>
        <v>0</v>
      </c>
      <c r="E684" s="82">
        <f t="shared" si="30"/>
        <v>0</v>
      </c>
      <c r="F684" s="83">
        <f>Invoice!G603</f>
        <v>0</v>
      </c>
      <c r="G684" s="84">
        <f t="shared" si="31"/>
        <v>0</v>
      </c>
    </row>
    <row r="685" spans="1:7" s="81" customFormat="1">
      <c r="A685" s="97" t="str">
        <f>Invoice!F604</f>
        <v>Exchange rate :</v>
      </c>
      <c r="B685" s="76">
        <f>Invoice!C604</f>
        <v>0</v>
      </c>
      <c r="C685" s="77">
        <f>Invoice!B604</f>
        <v>0</v>
      </c>
      <c r="D685" s="82">
        <f t="shared" si="29"/>
        <v>0</v>
      </c>
      <c r="E685" s="82">
        <f t="shared" si="30"/>
        <v>0</v>
      </c>
      <c r="F685" s="83">
        <f>Invoice!G604</f>
        <v>0</v>
      </c>
      <c r="G685" s="84">
        <f t="shared" si="31"/>
        <v>0</v>
      </c>
    </row>
    <row r="686" spans="1:7" s="81" customFormat="1">
      <c r="A686" s="97" t="str">
        <f>Invoice!F605</f>
        <v>Exchange rate :</v>
      </c>
      <c r="B686" s="76">
        <f>Invoice!C605</f>
        <v>0</v>
      </c>
      <c r="C686" s="77">
        <f>Invoice!B605</f>
        <v>0</v>
      </c>
      <c r="D686" s="82">
        <f t="shared" si="29"/>
        <v>0</v>
      </c>
      <c r="E686" s="82">
        <f t="shared" si="30"/>
        <v>0</v>
      </c>
      <c r="F686" s="83">
        <f>Invoice!G605</f>
        <v>0</v>
      </c>
      <c r="G686" s="84">
        <f t="shared" si="31"/>
        <v>0</v>
      </c>
    </row>
    <row r="687" spans="1:7" s="81" customFormat="1">
      <c r="A687" s="97" t="str">
        <f>Invoice!F606</f>
        <v>Exchange rate :</v>
      </c>
      <c r="B687" s="76">
        <f>Invoice!C606</f>
        <v>0</v>
      </c>
      <c r="C687" s="77">
        <f>Invoice!B606</f>
        <v>0</v>
      </c>
      <c r="D687" s="82">
        <f t="shared" si="29"/>
        <v>0</v>
      </c>
      <c r="E687" s="82">
        <f t="shared" si="30"/>
        <v>0</v>
      </c>
      <c r="F687" s="83">
        <f>Invoice!G606</f>
        <v>0</v>
      </c>
      <c r="G687" s="84">
        <f t="shared" si="31"/>
        <v>0</v>
      </c>
    </row>
    <row r="688" spans="1:7" s="81" customFormat="1">
      <c r="A688" s="97" t="str">
        <f>Invoice!F607</f>
        <v>Exchange rate :</v>
      </c>
      <c r="B688" s="76">
        <f>Invoice!C607</f>
        <v>0</v>
      </c>
      <c r="C688" s="77">
        <f>Invoice!B607</f>
        <v>0</v>
      </c>
      <c r="D688" s="82">
        <f t="shared" si="29"/>
        <v>0</v>
      </c>
      <c r="E688" s="82">
        <f t="shared" si="30"/>
        <v>0</v>
      </c>
      <c r="F688" s="83">
        <f>Invoice!G607</f>
        <v>0</v>
      </c>
      <c r="G688" s="84">
        <f t="shared" si="31"/>
        <v>0</v>
      </c>
    </row>
    <row r="689" spans="1:7" s="81" customFormat="1">
      <c r="A689" s="97" t="str">
        <f>Invoice!F608</f>
        <v>Exchange rate :</v>
      </c>
      <c r="B689" s="76">
        <f>Invoice!C608</f>
        <v>0</v>
      </c>
      <c r="C689" s="77">
        <f>Invoice!B608</f>
        <v>0</v>
      </c>
      <c r="D689" s="82">
        <f t="shared" si="29"/>
        <v>0</v>
      </c>
      <c r="E689" s="82">
        <f t="shared" si="30"/>
        <v>0</v>
      </c>
      <c r="F689" s="83">
        <f>Invoice!G608</f>
        <v>0</v>
      </c>
      <c r="G689" s="84">
        <f t="shared" si="31"/>
        <v>0</v>
      </c>
    </row>
    <row r="690" spans="1:7" s="81" customFormat="1">
      <c r="A690" s="97" t="str">
        <f>Invoice!F609</f>
        <v>Exchange rate :</v>
      </c>
      <c r="B690" s="76">
        <f>Invoice!C609</f>
        <v>0</v>
      </c>
      <c r="C690" s="77">
        <f>Invoice!B609</f>
        <v>0</v>
      </c>
      <c r="D690" s="82">
        <f t="shared" si="29"/>
        <v>0</v>
      </c>
      <c r="E690" s="82">
        <f t="shared" si="30"/>
        <v>0</v>
      </c>
      <c r="F690" s="83">
        <f>Invoice!G609</f>
        <v>0</v>
      </c>
      <c r="G690" s="84">
        <f t="shared" si="31"/>
        <v>0</v>
      </c>
    </row>
    <row r="691" spans="1:7" s="81" customFormat="1">
      <c r="A691" s="97" t="str">
        <f>Invoice!F610</f>
        <v>Exchange rate :</v>
      </c>
      <c r="B691" s="76">
        <f>Invoice!C610</f>
        <v>0</v>
      </c>
      <c r="C691" s="77">
        <f>Invoice!B610</f>
        <v>0</v>
      </c>
      <c r="D691" s="82">
        <f t="shared" si="29"/>
        <v>0</v>
      </c>
      <c r="E691" s="82">
        <f t="shared" si="30"/>
        <v>0</v>
      </c>
      <c r="F691" s="83">
        <f>Invoice!G610</f>
        <v>0</v>
      </c>
      <c r="G691" s="84">
        <f t="shared" si="31"/>
        <v>0</v>
      </c>
    </row>
    <row r="692" spans="1:7" s="81" customFormat="1">
      <c r="A692" s="97" t="str">
        <f>Invoice!F611</f>
        <v>Exchange rate :</v>
      </c>
      <c r="B692" s="76">
        <f>Invoice!C611</f>
        <v>0</v>
      </c>
      <c r="C692" s="77">
        <f>Invoice!B611</f>
        <v>0</v>
      </c>
      <c r="D692" s="82">
        <f t="shared" si="29"/>
        <v>0</v>
      </c>
      <c r="E692" s="82">
        <f t="shared" si="30"/>
        <v>0</v>
      </c>
      <c r="F692" s="83">
        <f>Invoice!G611</f>
        <v>0</v>
      </c>
      <c r="G692" s="84">
        <f t="shared" si="31"/>
        <v>0</v>
      </c>
    </row>
    <row r="693" spans="1:7" s="81" customFormat="1">
      <c r="A693" s="97" t="str">
        <f>Invoice!F612</f>
        <v>Exchange rate :</v>
      </c>
      <c r="B693" s="76">
        <f>Invoice!C612</f>
        <v>0</v>
      </c>
      <c r="C693" s="77">
        <f>Invoice!B612</f>
        <v>0</v>
      </c>
      <c r="D693" s="82">
        <f t="shared" si="29"/>
        <v>0</v>
      </c>
      <c r="E693" s="82">
        <f t="shared" si="30"/>
        <v>0</v>
      </c>
      <c r="F693" s="83">
        <f>Invoice!G612</f>
        <v>0</v>
      </c>
      <c r="G693" s="84">
        <f t="shared" si="31"/>
        <v>0</v>
      </c>
    </row>
    <row r="694" spans="1:7" s="81" customFormat="1">
      <c r="A694" s="97" t="str">
        <f>Invoice!F613</f>
        <v>Exchange rate :</v>
      </c>
      <c r="B694" s="76">
        <f>Invoice!C613</f>
        <v>0</v>
      </c>
      <c r="C694" s="77">
        <f>Invoice!B613</f>
        <v>0</v>
      </c>
      <c r="D694" s="82">
        <f t="shared" si="29"/>
        <v>0</v>
      </c>
      <c r="E694" s="82">
        <f t="shared" si="30"/>
        <v>0</v>
      </c>
      <c r="F694" s="83">
        <f>Invoice!G613</f>
        <v>0</v>
      </c>
      <c r="G694" s="84">
        <f t="shared" si="31"/>
        <v>0</v>
      </c>
    </row>
    <row r="695" spans="1:7" s="81" customFormat="1">
      <c r="A695" s="97" t="str">
        <f>Invoice!F614</f>
        <v>Exchange rate :</v>
      </c>
      <c r="B695" s="76">
        <f>Invoice!C614</f>
        <v>0</v>
      </c>
      <c r="C695" s="77">
        <f>Invoice!B614</f>
        <v>0</v>
      </c>
      <c r="D695" s="82">
        <f t="shared" si="29"/>
        <v>0</v>
      </c>
      <c r="E695" s="82">
        <f t="shared" si="30"/>
        <v>0</v>
      </c>
      <c r="F695" s="83">
        <f>Invoice!G614</f>
        <v>0</v>
      </c>
      <c r="G695" s="84">
        <f t="shared" si="31"/>
        <v>0</v>
      </c>
    </row>
    <row r="696" spans="1:7" s="81" customFormat="1">
      <c r="A696" s="97" t="str">
        <f>Invoice!F615</f>
        <v>Exchange rate :</v>
      </c>
      <c r="B696" s="76">
        <f>Invoice!C615</f>
        <v>0</v>
      </c>
      <c r="C696" s="77">
        <f>Invoice!B615</f>
        <v>0</v>
      </c>
      <c r="D696" s="82">
        <f t="shared" si="29"/>
        <v>0</v>
      </c>
      <c r="E696" s="82">
        <f t="shared" si="30"/>
        <v>0</v>
      </c>
      <c r="F696" s="83">
        <f>Invoice!G615</f>
        <v>0</v>
      </c>
      <c r="G696" s="84">
        <f t="shared" si="31"/>
        <v>0</v>
      </c>
    </row>
    <row r="697" spans="1:7" s="81" customFormat="1">
      <c r="A697" s="97" t="str">
        <f>Invoice!F616</f>
        <v>Exchange rate :</v>
      </c>
      <c r="B697" s="76">
        <f>Invoice!C616</f>
        <v>0</v>
      </c>
      <c r="C697" s="77">
        <f>Invoice!B616</f>
        <v>0</v>
      </c>
      <c r="D697" s="82">
        <f t="shared" si="29"/>
        <v>0</v>
      </c>
      <c r="E697" s="82">
        <f t="shared" si="30"/>
        <v>0</v>
      </c>
      <c r="F697" s="83">
        <f>Invoice!G616</f>
        <v>0</v>
      </c>
      <c r="G697" s="84">
        <f t="shared" si="31"/>
        <v>0</v>
      </c>
    </row>
    <row r="698" spans="1:7" s="81" customFormat="1">
      <c r="A698" s="97" t="str">
        <f>Invoice!F617</f>
        <v>Exchange rate :</v>
      </c>
      <c r="B698" s="76">
        <f>Invoice!C617</f>
        <v>0</v>
      </c>
      <c r="C698" s="77">
        <f>Invoice!B617</f>
        <v>0</v>
      </c>
      <c r="D698" s="82">
        <f t="shared" si="29"/>
        <v>0</v>
      </c>
      <c r="E698" s="82">
        <f t="shared" si="30"/>
        <v>0</v>
      </c>
      <c r="F698" s="83">
        <f>Invoice!G617</f>
        <v>0</v>
      </c>
      <c r="G698" s="84">
        <f t="shared" si="31"/>
        <v>0</v>
      </c>
    </row>
    <row r="699" spans="1:7" s="81" customFormat="1">
      <c r="A699" s="97" t="str">
        <f>Invoice!F618</f>
        <v>Exchange rate :</v>
      </c>
      <c r="B699" s="76">
        <f>Invoice!C618</f>
        <v>0</v>
      </c>
      <c r="C699" s="77">
        <f>Invoice!B618</f>
        <v>0</v>
      </c>
      <c r="D699" s="82">
        <f t="shared" si="29"/>
        <v>0</v>
      </c>
      <c r="E699" s="82">
        <f t="shared" si="30"/>
        <v>0</v>
      </c>
      <c r="F699" s="83">
        <f>Invoice!G618</f>
        <v>0</v>
      </c>
      <c r="G699" s="84">
        <f t="shared" si="31"/>
        <v>0</v>
      </c>
    </row>
    <row r="700" spans="1:7" s="81" customFormat="1">
      <c r="A700" s="97" t="str">
        <f>Invoice!F619</f>
        <v>Exchange rate :</v>
      </c>
      <c r="B700" s="76">
        <f>Invoice!C619</f>
        <v>0</v>
      </c>
      <c r="C700" s="77">
        <f>Invoice!B619</f>
        <v>0</v>
      </c>
      <c r="D700" s="82">
        <f t="shared" si="29"/>
        <v>0</v>
      </c>
      <c r="E700" s="82">
        <f t="shared" si="30"/>
        <v>0</v>
      </c>
      <c r="F700" s="83">
        <f>Invoice!G619</f>
        <v>0</v>
      </c>
      <c r="G700" s="84">
        <f t="shared" si="31"/>
        <v>0</v>
      </c>
    </row>
    <row r="701" spans="1:7" s="81" customFormat="1">
      <c r="A701" s="97" t="str">
        <f>Invoice!F620</f>
        <v>Exchange rate :</v>
      </c>
      <c r="B701" s="76">
        <f>Invoice!C620</f>
        <v>0</v>
      </c>
      <c r="C701" s="77">
        <f>Invoice!B620</f>
        <v>0</v>
      </c>
      <c r="D701" s="82">
        <f t="shared" si="29"/>
        <v>0</v>
      </c>
      <c r="E701" s="82">
        <f t="shared" si="30"/>
        <v>0</v>
      </c>
      <c r="F701" s="83">
        <f>Invoice!G620</f>
        <v>0</v>
      </c>
      <c r="G701" s="84">
        <f t="shared" si="31"/>
        <v>0</v>
      </c>
    </row>
    <row r="702" spans="1:7" s="81" customFormat="1">
      <c r="A702" s="97" t="str">
        <f>Invoice!F621</f>
        <v>Exchange rate :</v>
      </c>
      <c r="B702" s="76">
        <f>Invoice!C621</f>
        <v>0</v>
      </c>
      <c r="C702" s="77">
        <f>Invoice!B621</f>
        <v>0</v>
      </c>
      <c r="D702" s="82">
        <f t="shared" si="29"/>
        <v>0</v>
      </c>
      <c r="E702" s="82">
        <f t="shared" si="30"/>
        <v>0</v>
      </c>
      <c r="F702" s="83">
        <f>Invoice!G621</f>
        <v>0</v>
      </c>
      <c r="G702" s="84">
        <f t="shared" si="31"/>
        <v>0</v>
      </c>
    </row>
    <row r="703" spans="1:7" s="81" customFormat="1">
      <c r="A703" s="97" t="str">
        <f>Invoice!F622</f>
        <v>Exchange rate :</v>
      </c>
      <c r="B703" s="76">
        <f>Invoice!C622</f>
        <v>0</v>
      </c>
      <c r="C703" s="77">
        <f>Invoice!B622</f>
        <v>0</v>
      </c>
      <c r="D703" s="82">
        <f t="shared" si="29"/>
        <v>0</v>
      </c>
      <c r="E703" s="82">
        <f t="shared" si="30"/>
        <v>0</v>
      </c>
      <c r="F703" s="83">
        <f>Invoice!G622</f>
        <v>0</v>
      </c>
      <c r="G703" s="84">
        <f t="shared" si="31"/>
        <v>0</v>
      </c>
    </row>
    <row r="704" spans="1:7" s="81" customFormat="1">
      <c r="A704" s="97" t="str">
        <f>Invoice!F623</f>
        <v>Exchange rate :</v>
      </c>
      <c r="B704" s="76">
        <f>Invoice!C623</f>
        <v>0</v>
      </c>
      <c r="C704" s="77">
        <f>Invoice!B623</f>
        <v>0</v>
      </c>
      <c r="D704" s="82">
        <f t="shared" ref="D704:D767" si="32">F704/$D$14</f>
        <v>0</v>
      </c>
      <c r="E704" s="82">
        <f t="shared" ref="E704:E767" si="33">G704/$D$14</f>
        <v>0</v>
      </c>
      <c r="F704" s="83">
        <f>Invoice!G623</f>
        <v>0</v>
      </c>
      <c r="G704" s="84">
        <f t="shared" ref="G704:G767" si="34">C704*F704</f>
        <v>0</v>
      </c>
    </row>
    <row r="705" spans="1:7" s="81" customFormat="1">
      <c r="A705" s="97" t="str">
        <f>Invoice!F624</f>
        <v>Exchange rate :</v>
      </c>
      <c r="B705" s="76">
        <f>Invoice!C624</f>
        <v>0</v>
      </c>
      <c r="C705" s="77">
        <f>Invoice!B624</f>
        <v>0</v>
      </c>
      <c r="D705" s="82">
        <f t="shared" si="32"/>
        <v>0</v>
      </c>
      <c r="E705" s="82">
        <f t="shared" si="33"/>
        <v>0</v>
      </c>
      <c r="F705" s="83">
        <f>Invoice!G624</f>
        <v>0</v>
      </c>
      <c r="G705" s="84">
        <f t="shared" si="34"/>
        <v>0</v>
      </c>
    </row>
    <row r="706" spans="1:7" s="81" customFormat="1">
      <c r="A706" s="97" t="str">
        <f>Invoice!F625</f>
        <v>Exchange rate :</v>
      </c>
      <c r="B706" s="76">
        <f>Invoice!C625</f>
        <v>0</v>
      </c>
      <c r="C706" s="77">
        <f>Invoice!B625</f>
        <v>0</v>
      </c>
      <c r="D706" s="82">
        <f t="shared" si="32"/>
        <v>0</v>
      </c>
      <c r="E706" s="82">
        <f t="shared" si="33"/>
        <v>0</v>
      </c>
      <c r="F706" s="83">
        <f>Invoice!G625</f>
        <v>0</v>
      </c>
      <c r="G706" s="84">
        <f t="shared" si="34"/>
        <v>0</v>
      </c>
    </row>
    <row r="707" spans="1:7" s="81" customFormat="1">
      <c r="A707" s="97" t="str">
        <f>Invoice!F626</f>
        <v>Exchange rate :</v>
      </c>
      <c r="B707" s="76">
        <f>Invoice!C626</f>
        <v>0</v>
      </c>
      <c r="C707" s="77">
        <f>Invoice!B626</f>
        <v>0</v>
      </c>
      <c r="D707" s="82">
        <f t="shared" si="32"/>
        <v>0</v>
      </c>
      <c r="E707" s="82">
        <f t="shared" si="33"/>
        <v>0</v>
      </c>
      <c r="F707" s="83">
        <f>Invoice!G626</f>
        <v>0</v>
      </c>
      <c r="G707" s="84">
        <f t="shared" si="34"/>
        <v>0</v>
      </c>
    </row>
    <row r="708" spans="1:7" s="81" customFormat="1">
      <c r="A708" s="97" t="str">
        <f>Invoice!F627</f>
        <v>Exchange rate :</v>
      </c>
      <c r="B708" s="76">
        <f>Invoice!C627</f>
        <v>0</v>
      </c>
      <c r="C708" s="77">
        <f>Invoice!B627</f>
        <v>0</v>
      </c>
      <c r="D708" s="82">
        <f t="shared" si="32"/>
        <v>0</v>
      </c>
      <c r="E708" s="82">
        <f t="shared" si="33"/>
        <v>0</v>
      </c>
      <c r="F708" s="83">
        <f>Invoice!G627</f>
        <v>0</v>
      </c>
      <c r="G708" s="84">
        <f t="shared" si="34"/>
        <v>0</v>
      </c>
    </row>
    <row r="709" spans="1:7" s="81" customFormat="1">
      <c r="A709" s="97" t="str">
        <f>Invoice!F628</f>
        <v>Exchange rate :</v>
      </c>
      <c r="B709" s="76">
        <f>Invoice!C628</f>
        <v>0</v>
      </c>
      <c r="C709" s="77">
        <f>Invoice!B628</f>
        <v>0</v>
      </c>
      <c r="D709" s="82">
        <f t="shared" si="32"/>
        <v>0</v>
      </c>
      <c r="E709" s="82">
        <f t="shared" si="33"/>
        <v>0</v>
      </c>
      <c r="F709" s="83">
        <f>Invoice!G628</f>
        <v>0</v>
      </c>
      <c r="G709" s="84">
        <f t="shared" si="34"/>
        <v>0</v>
      </c>
    </row>
    <row r="710" spans="1:7" s="81" customFormat="1">
      <c r="A710" s="97" t="str">
        <f>Invoice!F629</f>
        <v>Exchange rate :</v>
      </c>
      <c r="B710" s="76">
        <f>Invoice!C629</f>
        <v>0</v>
      </c>
      <c r="C710" s="77">
        <f>Invoice!B629</f>
        <v>0</v>
      </c>
      <c r="D710" s="82">
        <f t="shared" si="32"/>
        <v>0</v>
      </c>
      <c r="E710" s="82">
        <f t="shared" si="33"/>
        <v>0</v>
      </c>
      <c r="F710" s="83">
        <f>Invoice!G629</f>
        <v>0</v>
      </c>
      <c r="G710" s="84">
        <f t="shared" si="34"/>
        <v>0</v>
      </c>
    </row>
    <row r="711" spans="1:7" s="81" customFormat="1">
      <c r="A711" s="97" t="str">
        <f>Invoice!F630</f>
        <v>Exchange rate :</v>
      </c>
      <c r="B711" s="76">
        <f>Invoice!C630</f>
        <v>0</v>
      </c>
      <c r="C711" s="77">
        <f>Invoice!B630</f>
        <v>0</v>
      </c>
      <c r="D711" s="82">
        <f t="shared" si="32"/>
        <v>0</v>
      </c>
      <c r="E711" s="82">
        <f t="shared" si="33"/>
        <v>0</v>
      </c>
      <c r="F711" s="83">
        <f>Invoice!G630</f>
        <v>0</v>
      </c>
      <c r="G711" s="84">
        <f t="shared" si="34"/>
        <v>0</v>
      </c>
    </row>
    <row r="712" spans="1:7" s="81" customFormat="1">
      <c r="A712" s="97" t="str">
        <f>Invoice!F631</f>
        <v>Exchange rate :</v>
      </c>
      <c r="B712" s="76">
        <f>Invoice!C631</f>
        <v>0</v>
      </c>
      <c r="C712" s="77">
        <f>Invoice!B631</f>
        <v>0</v>
      </c>
      <c r="D712" s="82">
        <f t="shared" si="32"/>
        <v>0</v>
      </c>
      <c r="E712" s="82">
        <f t="shared" si="33"/>
        <v>0</v>
      </c>
      <c r="F712" s="83">
        <f>Invoice!G631</f>
        <v>0</v>
      </c>
      <c r="G712" s="84">
        <f t="shared" si="34"/>
        <v>0</v>
      </c>
    </row>
    <row r="713" spans="1:7" s="81" customFormat="1">
      <c r="A713" s="97" t="str">
        <f>Invoice!F632</f>
        <v>Exchange rate :</v>
      </c>
      <c r="B713" s="76">
        <f>Invoice!C632</f>
        <v>0</v>
      </c>
      <c r="C713" s="77">
        <f>Invoice!B632</f>
        <v>0</v>
      </c>
      <c r="D713" s="82">
        <f t="shared" si="32"/>
        <v>0</v>
      </c>
      <c r="E713" s="82">
        <f t="shared" si="33"/>
        <v>0</v>
      </c>
      <c r="F713" s="83">
        <f>Invoice!G632</f>
        <v>0</v>
      </c>
      <c r="G713" s="84">
        <f t="shared" si="34"/>
        <v>0</v>
      </c>
    </row>
    <row r="714" spans="1:7" s="81" customFormat="1">
      <c r="A714" s="97" t="str">
        <f>Invoice!F633</f>
        <v>Exchange rate :</v>
      </c>
      <c r="B714" s="76">
        <f>Invoice!C633</f>
        <v>0</v>
      </c>
      <c r="C714" s="77">
        <f>Invoice!B633</f>
        <v>0</v>
      </c>
      <c r="D714" s="82">
        <f t="shared" si="32"/>
        <v>0</v>
      </c>
      <c r="E714" s="82">
        <f t="shared" si="33"/>
        <v>0</v>
      </c>
      <c r="F714" s="83">
        <f>Invoice!G633</f>
        <v>0</v>
      </c>
      <c r="G714" s="84">
        <f t="shared" si="34"/>
        <v>0</v>
      </c>
    </row>
    <row r="715" spans="1:7" s="81" customFormat="1">
      <c r="A715" s="97" t="str">
        <f>Invoice!F634</f>
        <v>Exchange rate :</v>
      </c>
      <c r="B715" s="76">
        <f>Invoice!C634</f>
        <v>0</v>
      </c>
      <c r="C715" s="77">
        <f>Invoice!B634</f>
        <v>0</v>
      </c>
      <c r="D715" s="82">
        <f t="shared" si="32"/>
        <v>0</v>
      </c>
      <c r="E715" s="82">
        <f t="shared" si="33"/>
        <v>0</v>
      </c>
      <c r="F715" s="83">
        <f>Invoice!G634</f>
        <v>0</v>
      </c>
      <c r="G715" s="84">
        <f t="shared" si="34"/>
        <v>0</v>
      </c>
    </row>
    <row r="716" spans="1:7" s="81" customFormat="1">
      <c r="A716" s="97" t="str">
        <f>Invoice!F635</f>
        <v>Exchange rate :</v>
      </c>
      <c r="B716" s="76">
        <f>Invoice!C635</f>
        <v>0</v>
      </c>
      <c r="C716" s="77">
        <f>Invoice!B635</f>
        <v>0</v>
      </c>
      <c r="D716" s="82">
        <f t="shared" si="32"/>
        <v>0</v>
      </c>
      <c r="E716" s="82">
        <f t="shared" si="33"/>
        <v>0</v>
      </c>
      <c r="F716" s="83">
        <f>Invoice!G635</f>
        <v>0</v>
      </c>
      <c r="G716" s="84">
        <f t="shared" si="34"/>
        <v>0</v>
      </c>
    </row>
    <row r="717" spans="1:7" s="81" customFormat="1">
      <c r="A717" s="97" t="str">
        <f>Invoice!F636</f>
        <v>Exchange rate :</v>
      </c>
      <c r="B717" s="76">
        <f>Invoice!C636</f>
        <v>0</v>
      </c>
      <c r="C717" s="77">
        <f>Invoice!B636</f>
        <v>0</v>
      </c>
      <c r="D717" s="82">
        <f t="shared" si="32"/>
        <v>0</v>
      </c>
      <c r="E717" s="82">
        <f t="shared" si="33"/>
        <v>0</v>
      </c>
      <c r="F717" s="83">
        <f>Invoice!G636</f>
        <v>0</v>
      </c>
      <c r="G717" s="84">
        <f t="shared" si="34"/>
        <v>0</v>
      </c>
    </row>
    <row r="718" spans="1:7" s="81" customFormat="1">
      <c r="A718" s="97" t="str">
        <f>Invoice!F637</f>
        <v>Exchange rate :</v>
      </c>
      <c r="B718" s="76">
        <f>Invoice!C637</f>
        <v>0</v>
      </c>
      <c r="C718" s="77">
        <f>Invoice!B637</f>
        <v>0</v>
      </c>
      <c r="D718" s="82">
        <f t="shared" si="32"/>
        <v>0</v>
      </c>
      <c r="E718" s="82">
        <f t="shared" si="33"/>
        <v>0</v>
      </c>
      <c r="F718" s="83">
        <f>Invoice!G637</f>
        <v>0</v>
      </c>
      <c r="G718" s="84">
        <f t="shared" si="34"/>
        <v>0</v>
      </c>
    </row>
    <row r="719" spans="1:7" s="81" customFormat="1">
      <c r="A719" s="97" t="str">
        <f>Invoice!F638</f>
        <v>Exchange rate :</v>
      </c>
      <c r="B719" s="76">
        <f>Invoice!C638</f>
        <v>0</v>
      </c>
      <c r="C719" s="77">
        <f>Invoice!B638</f>
        <v>0</v>
      </c>
      <c r="D719" s="82">
        <f t="shared" si="32"/>
        <v>0</v>
      </c>
      <c r="E719" s="82">
        <f t="shared" si="33"/>
        <v>0</v>
      </c>
      <c r="F719" s="83">
        <f>Invoice!G638</f>
        <v>0</v>
      </c>
      <c r="G719" s="84">
        <f t="shared" si="34"/>
        <v>0</v>
      </c>
    </row>
    <row r="720" spans="1:7" s="81" customFormat="1">
      <c r="A720" s="97" t="str">
        <f>Invoice!F639</f>
        <v>Exchange rate :</v>
      </c>
      <c r="B720" s="76">
        <f>Invoice!C639</f>
        <v>0</v>
      </c>
      <c r="C720" s="77">
        <f>Invoice!B639</f>
        <v>0</v>
      </c>
      <c r="D720" s="82">
        <f t="shared" si="32"/>
        <v>0</v>
      </c>
      <c r="E720" s="82">
        <f t="shared" si="33"/>
        <v>0</v>
      </c>
      <c r="F720" s="83">
        <f>Invoice!G639</f>
        <v>0</v>
      </c>
      <c r="G720" s="84">
        <f t="shared" si="34"/>
        <v>0</v>
      </c>
    </row>
    <row r="721" spans="1:7" s="81" customFormat="1">
      <c r="A721" s="97" t="str">
        <f>Invoice!F640</f>
        <v>Exchange rate :</v>
      </c>
      <c r="B721" s="76">
        <f>Invoice!C640</f>
        <v>0</v>
      </c>
      <c r="C721" s="77">
        <f>Invoice!B640</f>
        <v>0</v>
      </c>
      <c r="D721" s="82">
        <f t="shared" si="32"/>
        <v>0</v>
      </c>
      <c r="E721" s="82">
        <f t="shared" si="33"/>
        <v>0</v>
      </c>
      <c r="F721" s="83">
        <f>Invoice!G640</f>
        <v>0</v>
      </c>
      <c r="G721" s="84">
        <f t="shared" si="34"/>
        <v>0</v>
      </c>
    </row>
    <row r="722" spans="1:7" s="81" customFormat="1">
      <c r="A722" s="97" t="str">
        <f>Invoice!F641</f>
        <v>Exchange rate :</v>
      </c>
      <c r="B722" s="76">
        <f>Invoice!C641</f>
        <v>0</v>
      </c>
      <c r="C722" s="77">
        <f>Invoice!B641</f>
        <v>0</v>
      </c>
      <c r="D722" s="82">
        <f t="shared" si="32"/>
        <v>0</v>
      </c>
      <c r="E722" s="82">
        <f t="shared" si="33"/>
        <v>0</v>
      </c>
      <c r="F722" s="83">
        <f>Invoice!G641</f>
        <v>0</v>
      </c>
      <c r="G722" s="84">
        <f t="shared" si="34"/>
        <v>0</v>
      </c>
    </row>
    <row r="723" spans="1:7" s="81" customFormat="1">
      <c r="A723" s="97" t="str">
        <f>Invoice!F642</f>
        <v>Exchange rate :</v>
      </c>
      <c r="B723" s="76">
        <f>Invoice!C642</f>
        <v>0</v>
      </c>
      <c r="C723" s="77">
        <f>Invoice!B642</f>
        <v>0</v>
      </c>
      <c r="D723" s="82">
        <f t="shared" si="32"/>
        <v>0</v>
      </c>
      <c r="E723" s="82">
        <f t="shared" si="33"/>
        <v>0</v>
      </c>
      <c r="F723" s="83">
        <f>Invoice!G642</f>
        <v>0</v>
      </c>
      <c r="G723" s="84">
        <f t="shared" si="34"/>
        <v>0</v>
      </c>
    </row>
    <row r="724" spans="1:7" s="81" customFormat="1">
      <c r="A724" s="97" t="str">
        <f>Invoice!F643</f>
        <v>Exchange rate :</v>
      </c>
      <c r="B724" s="76">
        <f>Invoice!C643</f>
        <v>0</v>
      </c>
      <c r="C724" s="77">
        <f>Invoice!B643</f>
        <v>0</v>
      </c>
      <c r="D724" s="82">
        <f t="shared" si="32"/>
        <v>0</v>
      </c>
      <c r="E724" s="82">
        <f t="shared" si="33"/>
        <v>0</v>
      </c>
      <c r="F724" s="83">
        <f>Invoice!G643</f>
        <v>0</v>
      </c>
      <c r="G724" s="84">
        <f t="shared" si="34"/>
        <v>0</v>
      </c>
    </row>
    <row r="725" spans="1:7" s="81" customFormat="1">
      <c r="A725" s="97" t="str">
        <f>Invoice!F644</f>
        <v>Exchange rate :</v>
      </c>
      <c r="B725" s="76">
        <f>Invoice!C644</f>
        <v>0</v>
      </c>
      <c r="C725" s="77">
        <f>Invoice!B644</f>
        <v>0</v>
      </c>
      <c r="D725" s="82">
        <f t="shared" si="32"/>
        <v>0</v>
      </c>
      <c r="E725" s="82">
        <f t="shared" si="33"/>
        <v>0</v>
      </c>
      <c r="F725" s="83">
        <f>Invoice!G644</f>
        <v>0</v>
      </c>
      <c r="G725" s="84">
        <f t="shared" si="34"/>
        <v>0</v>
      </c>
    </row>
    <row r="726" spans="1:7" s="81" customFormat="1">
      <c r="A726" s="97" t="str">
        <f>Invoice!F645</f>
        <v>Exchange rate :</v>
      </c>
      <c r="B726" s="76">
        <f>Invoice!C645</f>
        <v>0</v>
      </c>
      <c r="C726" s="77">
        <f>Invoice!B645</f>
        <v>0</v>
      </c>
      <c r="D726" s="82">
        <f t="shared" si="32"/>
        <v>0</v>
      </c>
      <c r="E726" s="82">
        <f t="shared" si="33"/>
        <v>0</v>
      </c>
      <c r="F726" s="83">
        <f>Invoice!G645</f>
        <v>0</v>
      </c>
      <c r="G726" s="84">
        <f t="shared" si="34"/>
        <v>0</v>
      </c>
    </row>
    <row r="727" spans="1:7" s="81" customFormat="1">
      <c r="A727" s="97" t="str">
        <f>Invoice!F646</f>
        <v>Exchange rate :</v>
      </c>
      <c r="B727" s="76">
        <f>Invoice!C646</f>
        <v>0</v>
      </c>
      <c r="C727" s="77">
        <f>Invoice!B646</f>
        <v>0</v>
      </c>
      <c r="D727" s="82">
        <f t="shared" si="32"/>
        <v>0</v>
      </c>
      <c r="E727" s="82">
        <f t="shared" si="33"/>
        <v>0</v>
      </c>
      <c r="F727" s="83">
        <f>Invoice!G646</f>
        <v>0</v>
      </c>
      <c r="G727" s="84">
        <f t="shared" si="34"/>
        <v>0</v>
      </c>
    </row>
    <row r="728" spans="1:7" s="81" customFormat="1">
      <c r="A728" s="97" t="str">
        <f>Invoice!F647</f>
        <v>Exchange rate :</v>
      </c>
      <c r="B728" s="76">
        <f>Invoice!C647</f>
        <v>0</v>
      </c>
      <c r="C728" s="77">
        <f>Invoice!B647</f>
        <v>0</v>
      </c>
      <c r="D728" s="82">
        <f t="shared" si="32"/>
        <v>0</v>
      </c>
      <c r="E728" s="82">
        <f t="shared" si="33"/>
        <v>0</v>
      </c>
      <c r="F728" s="83">
        <f>Invoice!G647</f>
        <v>0</v>
      </c>
      <c r="G728" s="84">
        <f t="shared" si="34"/>
        <v>0</v>
      </c>
    </row>
    <row r="729" spans="1:7" s="81" customFormat="1">
      <c r="A729" s="97" t="str">
        <f>Invoice!F648</f>
        <v>Exchange rate :</v>
      </c>
      <c r="B729" s="76">
        <f>Invoice!C648</f>
        <v>0</v>
      </c>
      <c r="C729" s="77">
        <f>Invoice!B648</f>
        <v>0</v>
      </c>
      <c r="D729" s="82">
        <f t="shared" si="32"/>
        <v>0</v>
      </c>
      <c r="E729" s="82">
        <f t="shared" si="33"/>
        <v>0</v>
      </c>
      <c r="F729" s="83">
        <f>Invoice!G648</f>
        <v>0</v>
      </c>
      <c r="G729" s="84">
        <f t="shared" si="34"/>
        <v>0</v>
      </c>
    </row>
    <row r="730" spans="1:7" s="81" customFormat="1">
      <c r="A730" s="97" t="str">
        <f>Invoice!F649</f>
        <v>Exchange rate :</v>
      </c>
      <c r="B730" s="76">
        <f>Invoice!C649</f>
        <v>0</v>
      </c>
      <c r="C730" s="77">
        <f>Invoice!B649</f>
        <v>0</v>
      </c>
      <c r="D730" s="82">
        <f t="shared" si="32"/>
        <v>0</v>
      </c>
      <c r="E730" s="82">
        <f t="shared" si="33"/>
        <v>0</v>
      </c>
      <c r="F730" s="83">
        <f>Invoice!G649</f>
        <v>0</v>
      </c>
      <c r="G730" s="84">
        <f t="shared" si="34"/>
        <v>0</v>
      </c>
    </row>
    <row r="731" spans="1:7" s="81" customFormat="1">
      <c r="A731" s="97" t="str">
        <f>Invoice!F650</f>
        <v>Exchange rate :</v>
      </c>
      <c r="B731" s="76">
        <f>Invoice!C650</f>
        <v>0</v>
      </c>
      <c r="C731" s="77">
        <f>Invoice!B650</f>
        <v>0</v>
      </c>
      <c r="D731" s="82">
        <f t="shared" si="32"/>
        <v>0</v>
      </c>
      <c r="E731" s="82">
        <f t="shared" si="33"/>
        <v>0</v>
      </c>
      <c r="F731" s="83">
        <f>Invoice!G650</f>
        <v>0</v>
      </c>
      <c r="G731" s="84">
        <f t="shared" si="34"/>
        <v>0</v>
      </c>
    </row>
    <row r="732" spans="1:7" s="81" customFormat="1">
      <c r="A732" s="97" t="str">
        <f>Invoice!F651</f>
        <v>Exchange rate :</v>
      </c>
      <c r="B732" s="76">
        <f>Invoice!C651</f>
        <v>0</v>
      </c>
      <c r="C732" s="77">
        <f>Invoice!B651</f>
        <v>0</v>
      </c>
      <c r="D732" s="82">
        <f t="shared" si="32"/>
        <v>0</v>
      </c>
      <c r="E732" s="82">
        <f t="shared" si="33"/>
        <v>0</v>
      </c>
      <c r="F732" s="83">
        <f>Invoice!G651</f>
        <v>0</v>
      </c>
      <c r="G732" s="84">
        <f t="shared" si="34"/>
        <v>0</v>
      </c>
    </row>
    <row r="733" spans="1:7" s="81" customFormat="1">
      <c r="A733" s="97" t="str">
        <f>Invoice!F652</f>
        <v>Exchange rate :</v>
      </c>
      <c r="B733" s="76">
        <f>Invoice!C652</f>
        <v>0</v>
      </c>
      <c r="C733" s="77">
        <f>Invoice!B652</f>
        <v>0</v>
      </c>
      <c r="D733" s="82">
        <f t="shared" si="32"/>
        <v>0</v>
      </c>
      <c r="E733" s="82">
        <f t="shared" si="33"/>
        <v>0</v>
      </c>
      <c r="F733" s="83">
        <f>Invoice!G652</f>
        <v>0</v>
      </c>
      <c r="G733" s="84">
        <f t="shared" si="34"/>
        <v>0</v>
      </c>
    </row>
    <row r="734" spans="1:7" s="81" customFormat="1">
      <c r="A734" s="97" t="str">
        <f>Invoice!F653</f>
        <v>Exchange rate :</v>
      </c>
      <c r="B734" s="76">
        <f>Invoice!C653</f>
        <v>0</v>
      </c>
      <c r="C734" s="77">
        <f>Invoice!B653</f>
        <v>0</v>
      </c>
      <c r="D734" s="82">
        <f t="shared" si="32"/>
        <v>0</v>
      </c>
      <c r="E734" s="82">
        <f t="shared" si="33"/>
        <v>0</v>
      </c>
      <c r="F734" s="83">
        <f>Invoice!G653</f>
        <v>0</v>
      </c>
      <c r="G734" s="84">
        <f t="shared" si="34"/>
        <v>0</v>
      </c>
    </row>
    <row r="735" spans="1:7" s="81" customFormat="1">
      <c r="A735" s="97" t="str">
        <f>Invoice!F654</f>
        <v>Exchange rate :</v>
      </c>
      <c r="B735" s="76">
        <f>Invoice!C654</f>
        <v>0</v>
      </c>
      <c r="C735" s="77">
        <f>Invoice!B654</f>
        <v>0</v>
      </c>
      <c r="D735" s="82">
        <f t="shared" si="32"/>
        <v>0</v>
      </c>
      <c r="E735" s="82">
        <f t="shared" si="33"/>
        <v>0</v>
      </c>
      <c r="F735" s="83">
        <f>Invoice!G654</f>
        <v>0</v>
      </c>
      <c r="G735" s="84">
        <f t="shared" si="34"/>
        <v>0</v>
      </c>
    </row>
    <row r="736" spans="1:7" s="81" customFormat="1">
      <c r="A736" s="97" t="str">
        <f>Invoice!F655</f>
        <v>Exchange rate :</v>
      </c>
      <c r="B736" s="76">
        <f>Invoice!C655</f>
        <v>0</v>
      </c>
      <c r="C736" s="77">
        <f>Invoice!B655</f>
        <v>0</v>
      </c>
      <c r="D736" s="82">
        <f t="shared" si="32"/>
        <v>0</v>
      </c>
      <c r="E736" s="82">
        <f t="shared" si="33"/>
        <v>0</v>
      </c>
      <c r="F736" s="83">
        <f>Invoice!G655</f>
        <v>0</v>
      </c>
      <c r="G736" s="84">
        <f t="shared" si="34"/>
        <v>0</v>
      </c>
    </row>
    <row r="737" spans="1:7" s="81" customFormat="1">
      <c r="A737" s="97" t="str">
        <f>Invoice!F656</f>
        <v>Exchange rate :</v>
      </c>
      <c r="B737" s="76">
        <f>Invoice!C656</f>
        <v>0</v>
      </c>
      <c r="C737" s="77">
        <f>Invoice!B656</f>
        <v>0</v>
      </c>
      <c r="D737" s="82">
        <f t="shared" si="32"/>
        <v>0</v>
      </c>
      <c r="E737" s="82">
        <f t="shared" si="33"/>
        <v>0</v>
      </c>
      <c r="F737" s="83">
        <f>Invoice!G656</f>
        <v>0</v>
      </c>
      <c r="G737" s="84">
        <f t="shared" si="34"/>
        <v>0</v>
      </c>
    </row>
    <row r="738" spans="1:7" s="81" customFormat="1">
      <c r="A738" s="97" t="str">
        <f>Invoice!F657</f>
        <v>Exchange rate :</v>
      </c>
      <c r="B738" s="76">
        <f>Invoice!C657</f>
        <v>0</v>
      </c>
      <c r="C738" s="77">
        <f>Invoice!B657</f>
        <v>0</v>
      </c>
      <c r="D738" s="82">
        <f t="shared" si="32"/>
        <v>0</v>
      </c>
      <c r="E738" s="82">
        <f t="shared" si="33"/>
        <v>0</v>
      </c>
      <c r="F738" s="83">
        <f>Invoice!G657</f>
        <v>0</v>
      </c>
      <c r="G738" s="84">
        <f t="shared" si="34"/>
        <v>0</v>
      </c>
    </row>
    <row r="739" spans="1:7" s="81" customFormat="1">
      <c r="A739" s="97" t="str">
        <f>Invoice!F658</f>
        <v>Exchange rate :</v>
      </c>
      <c r="B739" s="76">
        <f>Invoice!C658</f>
        <v>0</v>
      </c>
      <c r="C739" s="77">
        <f>Invoice!B658</f>
        <v>0</v>
      </c>
      <c r="D739" s="82">
        <f t="shared" si="32"/>
        <v>0</v>
      </c>
      <c r="E739" s="82">
        <f t="shared" si="33"/>
        <v>0</v>
      </c>
      <c r="F739" s="83">
        <f>Invoice!G658</f>
        <v>0</v>
      </c>
      <c r="G739" s="84">
        <f t="shared" si="34"/>
        <v>0</v>
      </c>
    </row>
    <row r="740" spans="1:7" s="81" customFormat="1">
      <c r="A740" s="97" t="str">
        <f>Invoice!F659</f>
        <v>Exchange rate :</v>
      </c>
      <c r="B740" s="76">
        <f>Invoice!C659</f>
        <v>0</v>
      </c>
      <c r="C740" s="77">
        <f>Invoice!B659</f>
        <v>0</v>
      </c>
      <c r="D740" s="82">
        <f t="shared" si="32"/>
        <v>0</v>
      </c>
      <c r="E740" s="82">
        <f t="shared" si="33"/>
        <v>0</v>
      </c>
      <c r="F740" s="83">
        <f>Invoice!G659</f>
        <v>0</v>
      </c>
      <c r="G740" s="84">
        <f t="shared" si="34"/>
        <v>0</v>
      </c>
    </row>
    <row r="741" spans="1:7" s="81" customFormat="1">
      <c r="A741" s="97" t="str">
        <f>Invoice!F660</f>
        <v>Exchange rate :</v>
      </c>
      <c r="B741" s="76">
        <f>Invoice!C660</f>
        <v>0</v>
      </c>
      <c r="C741" s="77">
        <f>Invoice!B660</f>
        <v>0</v>
      </c>
      <c r="D741" s="82">
        <f t="shared" si="32"/>
        <v>0</v>
      </c>
      <c r="E741" s="82">
        <f t="shared" si="33"/>
        <v>0</v>
      </c>
      <c r="F741" s="83">
        <f>Invoice!G660</f>
        <v>0</v>
      </c>
      <c r="G741" s="84">
        <f t="shared" si="34"/>
        <v>0</v>
      </c>
    </row>
    <row r="742" spans="1:7" s="81" customFormat="1">
      <c r="A742" s="97" t="str">
        <f>Invoice!F661</f>
        <v>Exchange rate :</v>
      </c>
      <c r="B742" s="76">
        <f>Invoice!C661</f>
        <v>0</v>
      </c>
      <c r="C742" s="77">
        <f>Invoice!B661</f>
        <v>0</v>
      </c>
      <c r="D742" s="82">
        <f t="shared" si="32"/>
        <v>0</v>
      </c>
      <c r="E742" s="82">
        <f t="shared" si="33"/>
        <v>0</v>
      </c>
      <c r="F742" s="83">
        <f>Invoice!G661</f>
        <v>0</v>
      </c>
      <c r="G742" s="84">
        <f t="shared" si="34"/>
        <v>0</v>
      </c>
    </row>
    <row r="743" spans="1:7" s="81" customFormat="1">
      <c r="A743" s="97" t="str">
        <f>Invoice!F662</f>
        <v>Exchange rate :</v>
      </c>
      <c r="B743" s="76">
        <f>Invoice!C662</f>
        <v>0</v>
      </c>
      <c r="C743" s="77">
        <f>Invoice!B662</f>
        <v>0</v>
      </c>
      <c r="D743" s="82">
        <f t="shared" si="32"/>
        <v>0</v>
      </c>
      <c r="E743" s="82">
        <f t="shared" si="33"/>
        <v>0</v>
      </c>
      <c r="F743" s="83">
        <f>Invoice!G662</f>
        <v>0</v>
      </c>
      <c r="G743" s="84">
        <f t="shared" si="34"/>
        <v>0</v>
      </c>
    </row>
    <row r="744" spans="1:7" s="81" customFormat="1">
      <c r="A744" s="97" t="str">
        <f>Invoice!F663</f>
        <v>Exchange rate :</v>
      </c>
      <c r="B744" s="76">
        <f>Invoice!C663</f>
        <v>0</v>
      </c>
      <c r="C744" s="77">
        <f>Invoice!B663</f>
        <v>0</v>
      </c>
      <c r="D744" s="82">
        <f t="shared" si="32"/>
        <v>0</v>
      </c>
      <c r="E744" s="82">
        <f t="shared" si="33"/>
        <v>0</v>
      </c>
      <c r="F744" s="83">
        <f>Invoice!G663</f>
        <v>0</v>
      </c>
      <c r="G744" s="84">
        <f t="shared" si="34"/>
        <v>0</v>
      </c>
    </row>
    <row r="745" spans="1:7" s="81" customFormat="1">
      <c r="A745" s="97" t="str">
        <f>Invoice!F664</f>
        <v>Exchange rate :</v>
      </c>
      <c r="B745" s="76">
        <f>Invoice!C664</f>
        <v>0</v>
      </c>
      <c r="C745" s="77">
        <f>Invoice!B664</f>
        <v>0</v>
      </c>
      <c r="D745" s="82">
        <f t="shared" si="32"/>
        <v>0</v>
      </c>
      <c r="E745" s="82">
        <f t="shared" si="33"/>
        <v>0</v>
      </c>
      <c r="F745" s="83">
        <f>Invoice!G664</f>
        <v>0</v>
      </c>
      <c r="G745" s="84">
        <f t="shared" si="34"/>
        <v>0</v>
      </c>
    </row>
    <row r="746" spans="1:7" s="81" customFormat="1">
      <c r="A746" s="97" t="str">
        <f>Invoice!F665</f>
        <v>Exchange rate :</v>
      </c>
      <c r="B746" s="76">
        <f>Invoice!C665</f>
        <v>0</v>
      </c>
      <c r="C746" s="77">
        <f>Invoice!B665</f>
        <v>0</v>
      </c>
      <c r="D746" s="82">
        <f t="shared" si="32"/>
        <v>0</v>
      </c>
      <c r="E746" s="82">
        <f t="shared" si="33"/>
        <v>0</v>
      </c>
      <c r="F746" s="83">
        <f>Invoice!G665</f>
        <v>0</v>
      </c>
      <c r="G746" s="84">
        <f t="shared" si="34"/>
        <v>0</v>
      </c>
    </row>
    <row r="747" spans="1:7" s="81" customFormat="1">
      <c r="A747" s="97" t="str">
        <f>Invoice!F666</f>
        <v>Exchange rate :</v>
      </c>
      <c r="B747" s="76">
        <f>Invoice!C666</f>
        <v>0</v>
      </c>
      <c r="C747" s="77">
        <f>Invoice!B666</f>
        <v>0</v>
      </c>
      <c r="D747" s="82">
        <f t="shared" si="32"/>
        <v>0</v>
      </c>
      <c r="E747" s="82">
        <f t="shared" si="33"/>
        <v>0</v>
      </c>
      <c r="F747" s="83">
        <f>Invoice!G666</f>
        <v>0</v>
      </c>
      <c r="G747" s="84">
        <f t="shared" si="34"/>
        <v>0</v>
      </c>
    </row>
    <row r="748" spans="1:7" s="81" customFormat="1">
      <c r="A748" s="97" t="str">
        <f>Invoice!F667</f>
        <v>Exchange rate :</v>
      </c>
      <c r="B748" s="76">
        <f>Invoice!C667</f>
        <v>0</v>
      </c>
      <c r="C748" s="77">
        <f>Invoice!B667</f>
        <v>0</v>
      </c>
      <c r="D748" s="82">
        <f t="shared" si="32"/>
        <v>0</v>
      </c>
      <c r="E748" s="82">
        <f t="shared" si="33"/>
        <v>0</v>
      </c>
      <c r="F748" s="83">
        <f>Invoice!G667</f>
        <v>0</v>
      </c>
      <c r="G748" s="84">
        <f t="shared" si="34"/>
        <v>0</v>
      </c>
    </row>
    <row r="749" spans="1:7" s="81" customFormat="1">
      <c r="A749" s="97" t="str">
        <f>Invoice!F668</f>
        <v>Exchange rate :</v>
      </c>
      <c r="B749" s="76">
        <f>Invoice!C668</f>
        <v>0</v>
      </c>
      <c r="C749" s="77">
        <f>Invoice!B668</f>
        <v>0</v>
      </c>
      <c r="D749" s="82">
        <f t="shared" si="32"/>
        <v>0</v>
      </c>
      <c r="E749" s="82">
        <f t="shared" si="33"/>
        <v>0</v>
      </c>
      <c r="F749" s="83">
        <f>Invoice!G668</f>
        <v>0</v>
      </c>
      <c r="G749" s="84">
        <f t="shared" si="34"/>
        <v>0</v>
      </c>
    </row>
    <row r="750" spans="1:7" s="81" customFormat="1">
      <c r="A750" s="97" t="str">
        <f>Invoice!F669</f>
        <v>Exchange rate :</v>
      </c>
      <c r="B750" s="76">
        <f>Invoice!C669</f>
        <v>0</v>
      </c>
      <c r="C750" s="77">
        <f>Invoice!B669</f>
        <v>0</v>
      </c>
      <c r="D750" s="82">
        <f t="shared" si="32"/>
        <v>0</v>
      </c>
      <c r="E750" s="82">
        <f t="shared" si="33"/>
        <v>0</v>
      </c>
      <c r="F750" s="83">
        <f>Invoice!G669</f>
        <v>0</v>
      </c>
      <c r="G750" s="84">
        <f t="shared" si="34"/>
        <v>0</v>
      </c>
    </row>
    <row r="751" spans="1:7" s="81" customFormat="1">
      <c r="A751" s="97" t="str">
        <f>Invoice!F670</f>
        <v>Exchange rate :</v>
      </c>
      <c r="B751" s="76">
        <f>Invoice!C670</f>
        <v>0</v>
      </c>
      <c r="C751" s="77">
        <f>Invoice!B670</f>
        <v>0</v>
      </c>
      <c r="D751" s="82">
        <f t="shared" si="32"/>
        <v>0</v>
      </c>
      <c r="E751" s="82">
        <f t="shared" si="33"/>
        <v>0</v>
      </c>
      <c r="F751" s="83">
        <f>Invoice!G670</f>
        <v>0</v>
      </c>
      <c r="G751" s="84">
        <f t="shared" si="34"/>
        <v>0</v>
      </c>
    </row>
    <row r="752" spans="1:7" s="81" customFormat="1">
      <c r="A752" s="97" t="str">
        <f>Invoice!F671</f>
        <v>Exchange rate :</v>
      </c>
      <c r="B752" s="76">
        <f>Invoice!C671</f>
        <v>0</v>
      </c>
      <c r="C752" s="77">
        <f>Invoice!B671</f>
        <v>0</v>
      </c>
      <c r="D752" s="82">
        <f t="shared" si="32"/>
        <v>0</v>
      </c>
      <c r="E752" s="82">
        <f t="shared" si="33"/>
        <v>0</v>
      </c>
      <c r="F752" s="83">
        <f>Invoice!G671</f>
        <v>0</v>
      </c>
      <c r="G752" s="84">
        <f t="shared" si="34"/>
        <v>0</v>
      </c>
    </row>
    <row r="753" spans="1:7" s="81" customFormat="1">
      <c r="A753" s="97" t="str">
        <f>Invoice!F672</f>
        <v>Exchange rate :</v>
      </c>
      <c r="B753" s="76">
        <f>Invoice!C672</f>
        <v>0</v>
      </c>
      <c r="C753" s="77">
        <f>Invoice!B672</f>
        <v>0</v>
      </c>
      <c r="D753" s="82">
        <f t="shared" si="32"/>
        <v>0</v>
      </c>
      <c r="E753" s="82">
        <f t="shared" si="33"/>
        <v>0</v>
      </c>
      <c r="F753" s="83">
        <f>Invoice!G672</f>
        <v>0</v>
      </c>
      <c r="G753" s="84">
        <f t="shared" si="34"/>
        <v>0</v>
      </c>
    </row>
    <row r="754" spans="1:7" s="81" customFormat="1">
      <c r="A754" s="97" t="str">
        <f>Invoice!F673</f>
        <v>Exchange rate :</v>
      </c>
      <c r="B754" s="76">
        <f>Invoice!C673</f>
        <v>0</v>
      </c>
      <c r="C754" s="77">
        <f>Invoice!B673</f>
        <v>0</v>
      </c>
      <c r="D754" s="82">
        <f t="shared" si="32"/>
        <v>0</v>
      </c>
      <c r="E754" s="82">
        <f t="shared" si="33"/>
        <v>0</v>
      </c>
      <c r="F754" s="83">
        <f>Invoice!G673</f>
        <v>0</v>
      </c>
      <c r="G754" s="84">
        <f t="shared" si="34"/>
        <v>0</v>
      </c>
    </row>
    <row r="755" spans="1:7" s="81" customFormat="1">
      <c r="A755" s="97" t="str">
        <f>Invoice!F674</f>
        <v>Exchange rate :</v>
      </c>
      <c r="B755" s="76">
        <f>Invoice!C674</f>
        <v>0</v>
      </c>
      <c r="C755" s="77">
        <f>Invoice!B674</f>
        <v>0</v>
      </c>
      <c r="D755" s="82">
        <f t="shared" si="32"/>
        <v>0</v>
      </c>
      <c r="E755" s="82">
        <f t="shared" si="33"/>
        <v>0</v>
      </c>
      <c r="F755" s="83">
        <f>Invoice!G674</f>
        <v>0</v>
      </c>
      <c r="G755" s="84">
        <f t="shared" si="34"/>
        <v>0</v>
      </c>
    </row>
    <row r="756" spans="1:7" s="81" customFormat="1">
      <c r="A756" s="97" t="str">
        <f>Invoice!F675</f>
        <v>Exchange rate :</v>
      </c>
      <c r="B756" s="76">
        <f>Invoice!C675</f>
        <v>0</v>
      </c>
      <c r="C756" s="77">
        <f>Invoice!B675</f>
        <v>0</v>
      </c>
      <c r="D756" s="82">
        <f t="shared" si="32"/>
        <v>0</v>
      </c>
      <c r="E756" s="82">
        <f t="shared" si="33"/>
        <v>0</v>
      </c>
      <c r="F756" s="83">
        <f>Invoice!G675</f>
        <v>0</v>
      </c>
      <c r="G756" s="84">
        <f t="shared" si="34"/>
        <v>0</v>
      </c>
    </row>
    <row r="757" spans="1:7" s="81" customFormat="1">
      <c r="A757" s="97" t="str">
        <f>Invoice!F676</f>
        <v>Exchange rate :</v>
      </c>
      <c r="B757" s="76">
        <f>Invoice!C676</f>
        <v>0</v>
      </c>
      <c r="C757" s="77">
        <f>Invoice!B676</f>
        <v>0</v>
      </c>
      <c r="D757" s="82">
        <f t="shared" si="32"/>
        <v>0</v>
      </c>
      <c r="E757" s="82">
        <f t="shared" si="33"/>
        <v>0</v>
      </c>
      <c r="F757" s="83">
        <f>Invoice!G676</f>
        <v>0</v>
      </c>
      <c r="G757" s="84">
        <f t="shared" si="34"/>
        <v>0</v>
      </c>
    </row>
    <row r="758" spans="1:7" s="81" customFormat="1">
      <c r="A758" s="97" t="str">
        <f>Invoice!F677</f>
        <v>Exchange rate :</v>
      </c>
      <c r="B758" s="76">
        <f>Invoice!C677</f>
        <v>0</v>
      </c>
      <c r="C758" s="77">
        <f>Invoice!B677</f>
        <v>0</v>
      </c>
      <c r="D758" s="82">
        <f t="shared" si="32"/>
        <v>0</v>
      </c>
      <c r="E758" s="82">
        <f t="shared" si="33"/>
        <v>0</v>
      </c>
      <c r="F758" s="83">
        <f>Invoice!G677</f>
        <v>0</v>
      </c>
      <c r="G758" s="84">
        <f t="shared" si="34"/>
        <v>0</v>
      </c>
    </row>
    <row r="759" spans="1:7" s="81" customFormat="1">
      <c r="A759" s="97" t="str">
        <f>Invoice!F678</f>
        <v>Exchange rate :</v>
      </c>
      <c r="B759" s="76">
        <f>Invoice!C678</f>
        <v>0</v>
      </c>
      <c r="C759" s="77">
        <f>Invoice!B678</f>
        <v>0</v>
      </c>
      <c r="D759" s="82">
        <f t="shared" si="32"/>
        <v>0</v>
      </c>
      <c r="E759" s="82">
        <f t="shared" si="33"/>
        <v>0</v>
      </c>
      <c r="F759" s="83">
        <f>Invoice!G678</f>
        <v>0</v>
      </c>
      <c r="G759" s="84">
        <f t="shared" si="34"/>
        <v>0</v>
      </c>
    </row>
    <row r="760" spans="1:7" s="81" customFormat="1">
      <c r="A760" s="97" t="str">
        <f>Invoice!F679</f>
        <v>Exchange rate :</v>
      </c>
      <c r="B760" s="76">
        <f>Invoice!C679</f>
        <v>0</v>
      </c>
      <c r="C760" s="77">
        <f>Invoice!B679</f>
        <v>0</v>
      </c>
      <c r="D760" s="82">
        <f t="shared" si="32"/>
        <v>0</v>
      </c>
      <c r="E760" s="82">
        <f t="shared" si="33"/>
        <v>0</v>
      </c>
      <c r="F760" s="83">
        <f>Invoice!G679</f>
        <v>0</v>
      </c>
      <c r="G760" s="84">
        <f t="shared" si="34"/>
        <v>0</v>
      </c>
    </row>
    <row r="761" spans="1:7" s="81" customFormat="1">
      <c r="A761" s="97" t="str">
        <f>Invoice!F680</f>
        <v>Exchange rate :</v>
      </c>
      <c r="B761" s="76">
        <f>Invoice!C680</f>
        <v>0</v>
      </c>
      <c r="C761" s="77">
        <f>Invoice!B680</f>
        <v>0</v>
      </c>
      <c r="D761" s="82">
        <f t="shared" si="32"/>
        <v>0</v>
      </c>
      <c r="E761" s="82">
        <f t="shared" si="33"/>
        <v>0</v>
      </c>
      <c r="F761" s="83">
        <f>Invoice!G680</f>
        <v>0</v>
      </c>
      <c r="G761" s="84">
        <f t="shared" si="34"/>
        <v>0</v>
      </c>
    </row>
    <row r="762" spans="1:7" s="81" customFormat="1">
      <c r="A762" s="97" t="str">
        <f>Invoice!F681</f>
        <v>Exchange rate :</v>
      </c>
      <c r="B762" s="76">
        <f>Invoice!C681</f>
        <v>0</v>
      </c>
      <c r="C762" s="77">
        <f>Invoice!B681</f>
        <v>0</v>
      </c>
      <c r="D762" s="82">
        <f t="shared" si="32"/>
        <v>0</v>
      </c>
      <c r="E762" s="82">
        <f t="shared" si="33"/>
        <v>0</v>
      </c>
      <c r="F762" s="83">
        <f>Invoice!G681</f>
        <v>0</v>
      </c>
      <c r="G762" s="84">
        <f t="shared" si="34"/>
        <v>0</v>
      </c>
    </row>
    <row r="763" spans="1:7" s="81" customFormat="1">
      <c r="A763" s="97" t="str">
        <f>Invoice!F682</f>
        <v>Exchange rate :</v>
      </c>
      <c r="B763" s="76">
        <f>Invoice!C682</f>
        <v>0</v>
      </c>
      <c r="C763" s="77">
        <f>Invoice!B682</f>
        <v>0</v>
      </c>
      <c r="D763" s="82">
        <f t="shared" si="32"/>
        <v>0</v>
      </c>
      <c r="E763" s="82">
        <f t="shared" si="33"/>
        <v>0</v>
      </c>
      <c r="F763" s="83">
        <f>Invoice!G682</f>
        <v>0</v>
      </c>
      <c r="G763" s="84">
        <f t="shared" si="34"/>
        <v>0</v>
      </c>
    </row>
    <row r="764" spans="1:7" s="81" customFormat="1">
      <c r="A764" s="97" t="str">
        <f>Invoice!F683</f>
        <v>Exchange rate :</v>
      </c>
      <c r="B764" s="76">
        <f>Invoice!C683</f>
        <v>0</v>
      </c>
      <c r="C764" s="77">
        <f>Invoice!B683</f>
        <v>0</v>
      </c>
      <c r="D764" s="82">
        <f t="shared" si="32"/>
        <v>0</v>
      </c>
      <c r="E764" s="82">
        <f t="shared" si="33"/>
        <v>0</v>
      </c>
      <c r="F764" s="83">
        <f>Invoice!G683</f>
        <v>0</v>
      </c>
      <c r="G764" s="84">
        <f t="shared" si="34"/>
        <v>0</v>
      </c>
    </row>
    <row r="765" spans="1:7" s="81" customFormat="1">
      <c r="A765" s="97" t="str">
        <f>Invoice!F684</f>
        <v>Exchange rate :</v>
      </c>
      <c r="B765" s="76">
        <f>Invoice!C684</f>
        <v>0</v>
      </c>
      <c r="C765" s="77">
        <f>Invoice!B684</f>
        <v>0</v>
      </c>
      <c r="D765" s="82">
        <f t="shared" si="32"/>
        <v>0</v>
      </c>
      <c r="E765" s="82">
        <f t="shared" si="33"/>
        <v>0</v>
      </c>
      <c r="F765" s="83">
        <f>Invoice!G684</f>
        <v>0</v>
      </c>
      <c r="G765" s="84">
        <f t="shared" si="34"/>
        <v>0</v>
      </c>
    </row>
    <row r="766" spans="1:7" s="81" customFormat="1">
      <c r="A766" s="97" t="str">
        <f>Invoice!F685</f>
        <v>Exchange rate :</v>
      </c>
      <c r="B766" s="76">
        <f>Invoice!C685</f>
        <v>0</v>
      </c>
      <c r="C766" s="77">
        <f>Invoice!B685</f>
        <v>0</v>
      </c>
      <c r="D766" s="82">
        <f t="shared" si="32"/>
        <v>0</v>
      </c>
      <c r="E766" s="82">
        <f t="shared" si="33"/>
        <v>0</v>
      </c>
      <c r="F766" s="83">
        <f>Invoice!G685</f>
        <v>0</v>
      </c>
      <c r="G766" s="84">
        <f t="shared" si="34"/>
        <v>0</v>
      </c>
    </row>
    <row r="767" spans="1:7" s="81" customFormat="1">
      <c r="A767" s="97" t="str">
        <f>Invoice!F686</f>
        <v>Exchange rate :</v>
      </c>
      <c r="B767" s="76">
        <f>Invoice!C686</f>
        <v>0</v>
      </c>
      <c r="C767" s="77">
        <f>Invoice!B686</f>
        <v>0</v>
      </c>
      <c r="D767" s="82">
        <f t="shared" si="32"/>
        <v>0</v>
      </c>
      <c r="E767" s="82">
        <f t="shared" si="33"/>
        <v>0</v>
      </c>
      <c r="F767" s="83">
        <f>Invoice!G686</f>
        <v>0</v>
      </c>
      <c r="G767" s="84">
        <f t="shared" si="34"/>
        <v>0</v>
      </c>
    </row>
    <row r="768" spans="1:7" s="81" customFormat="1">
      <c r="A768" s="97" t="str">
        <f>Invoice!F687</f>
        <v>Exchange rate :</v>
      </c>
      <c r="B768" s="76">
        <f>Invoice!C687</f>
        <v>0</v>
      </c>
      <c r="C768" s="77">
        <f>Invoice!B687</f>
        <v>0</v>
      </c>
      <c r="D768" s="82">
        <f t="shared" ref="D768:D831" si="35">F768/$D$14</f>
        <v>0</v>
      </c>
      <c r="E768" s="82">
        <f t="shared" ref="E768:E831" si="36">G768/$D$14</f>
        <v>0</v>
      </c>
      <c r="F768" s="83">
        <f>Invoice!G687</f>
        <v>0</v>
      </c>
      <c r="G768" s="84">
        <f t="shared" ref="G768:G831" si="37">C768*F768</f>
        <v>0</v>
      </c>
    </row>
    <row r="769" spans="1:7" s="81" customFormat="1">
      <c r="A769" s="97" t="str">
        <f>Invoice!F688</f>
        <v>Exchange rate :</v>
      </c>
      <c r="B769" s="76">
        <f>Invoice!C688</f>
        <v>0</v>
      </c>
      <c r="C769" s="77">
        <f>Invoice!B688</f>
        <v>0</v>
      </c>
      <c r="D769" s="82">
        <f t="shared" si="35"/>
        <v>0</v>
      </c>
      <c r="E769" s="82">
        <f t="shared" si="36"/>
        <v>0</v>
      </c>
      <c r="F769" s="83">
        <f>Invoice!G688</f>
        <v>0</v>
      </c>
      <c r="G769" s="84">
        <f t="shared" si="37"/>
        <v>0</v>
      </c>
    </row>
    <row r="770" spans="1:7" s="81" customFormat="1">
      <c r="A770" s="97" t="str">
        <f>Invoice!F689</f>
        <v>Exchange rate :</v>
      </c>
      <c r="B770" s="76">
        <f>Invoice!C689</f>
        <v>0</v>
      </c>
      <c r="C770" s="77">
        <f>Invoice!B689</f>
        <v>0</v>
      </c>
      <c r="D770" s="82">
        <f t="shared" si="35"/>
        <v>0</v>
      </c>
      <c r="E770" s="82">
        <f t="shared" si="36"/>
        <v>0</v>
      </c>
      <c r="F770" s="83">
        <f>Invoice!G689</f>
        <v>0</v>
      </c>
      <c r="G770" s="84">
        <f t="shared" si="37"/>
        <v>0</v>
      </c>
    </row>
    <row r="771" spans="1:7" s="81" customFormat="1">
      <c r="A771" s="97" t="str">
        <f>Invoice!F690</f>
        <v>Exchange rate :</v>
      </c>
      <c r="B771" s="76">
        <f>Invoice!C690</f>
        <v>0</v>
      </c>
      <c r="C771" s="77">
        <f>Invoice!B690</f>
        <v>0</v>
      </c>
      <c r="D771" s="82">
        <f t="shared" si="35"/>
        <v>0</v>
      </c>
      <c r="E771" s="82">
        <f t="shared" si="36"/>
        <v>0</v>
      </c>
      <c r="F771" s="83">
        <f>Invoice!G690</f>
        <v>0</v>
      </c>
      <c r="G771" s="84">
        <f t="shared" si="37"/>
        <v>0</v>
      </c>
    </row>
    <row r="772" spans="1:7" s="81" customFormat="1">
      <c r="A772" s="97" t="str">
        <f>Invoice!F691</f>
        <v>Exchange rate :</v>
      </c>
      <c r="B772" s="76">
        <f>Invoice!C691</f>
        <v>0</v>
      </c>
      <c r="C772" s="77">
        <f>Invoice!B691</f>
        <v>0</v>
      </c>
      <c r="D772" s="82">
        <f t="shared" si="35"/>
        <v>0</v>
      </c>
      <c r="E772" s="82">
        <f t="shared" si="36"/>
        <v>0</v>
      </c>
      <c r="F772" s="83">
        <f>Invoice!G691</f>
        <v>0</v>
      </c>
      <c r="G772" s="84">
        <f t="shared" si="37"/>
        <v>0</v>
      </c>
    </row>
    <row r="773" spans="1:7" s="81" customFormat="1">
      <c r="A773" s="97" t="str">
        <f>Invoice!F692</f>
        <v>Exchange rate :</v>
      </c>
      <c r="B773" s="76">
        <f>Invoice!C692</f>
        <v>0</v>
      </c>
      <c r="C773" s="77">
        <f>Invoice!B692</f>
        <v>0</v>
      </c>
      <c r="D773" s="82">
        <f t="shared" si="35"/>
        <v>0</v>
      </c>
      <c r="E773" s="82">
        <f t="shared" si="36"/>
        <v>0</v>
      </c>
      <c r="F773" s="83">
        <f>Invoice!G692</f>
        <v>0</v>
      </c>
      <c r="G773" s="84">
        <f t="shared" si="37"/>
        <v>0</v>
      </c>
    </row>
    <row r="774" spans="1:7" s="81" customFormat="1">
      <c r="A774" s="97" t="str">
        <f>Invoice!F693</f>
        <v>Exchange rate :</v>
      </c>
      <c r="B774" s="76">
        <f>Invoice!C693</f>
        <v>0</v>
      </c>
      <c r="C774" s="77">
        <f>Invoice!B693</f>
        <v>0</v>
      </c>
      <c r="D774" s="82">
        <f t="shared" si="35"/>
        <v>0</v>
      </c>
      <c r="E774" s="82">
        <f t="shared" si="36"/>
        <v>0</v>
      </c>
      <c r="F774" s="83">
        <f>Invoice!G693</f>
        <v>0</v>
      </c>
      <c r="G774" s="84">
        <f t="shared" si="37"/>
        <v>0</v>
      </c>
    </row>
    <row r="775" spans="1:7" s="81" customFormat="1">
      <c r="A775" s="97" t="str">
        <f>Invoice!F694</f>
        <v>Exchange rate :</v>
      </c>
      <c r="B775" s="76">
        <f>Invoice!C694</f>
        <v>0</v>
      </c>
      <c r="C775" s="77">
        <f>Invoice!B694</f>
        <v>0</v>
      </c>
      <c r="D775" s="82">
        <f t="shared" si="35"/>
        <v>0</v>
      </c>
      <c r="E775" s="82">
        <f t="shared" si="36"/>
        <v>0</v>
      </c>
      <c r="F775" s="83">
        <f>Invoice!G694</f>
        <v>0</v>
      </c>
      <c r="G775" s="84">
        <f t="shared" si="37"/>
        <v>0</v>
      </c>
    </row>
    <row r="776" spans="1:7" s="81" customFormat="1">
      <c r="A776" s="97" t="str">
        <f>Invoice!F695</f>
        <v>Exchange rate :</v>
      </c>
      <c r="B776" s="76">
        <f>Invoice!C695</f>
        <v>0</v>
      </c>
      <c r="C776" s="77">
        <f>Invoice!B695</f>
        <v>0</v>
      </c>
      <c r="D776" s="82">
        <f t="shared" si="35"/>
        <v>0</v>
      </c>
      <c r="E776" s="82">
        <f t="shared" si="36"/>
        <v>0</v>
      </c>
      <c r="F776" s="83">
        <f>Invoice!G695</f>
        <v>0</v>
      </c>
      <c r="G776" s="84">
        <f t="shared" si="37"/>
        <v>0</v>
      </c>
    </row>
    <row r="777" spans="1:7" s="81" customFormat="1">
      <c r="A777" s="97" t="str">
        <f>Invoice!F696</f>
        <v>Exchange rate :</v>
      </c>
      <c r="B777" s="76">
        <f>Invoice!C696</f>
        <v>0</v>
      </c>
      <c r="C777" s="77">
        <f>Invoice!B696</f>
        <v>0</v>
      </c>
      <c r="D777" s="82">
        <f t="shared" si="35"/>
        <v>0</v>
      </c>
      <c r="E777" s="82">
        <f t="shared" si="36"/>
        <v>0</v>
      </c>
      <c r="F777" s="83">
        <f>Invoice!G696</f>
        <v>0</v>
      </c>
      <c r="G777" s="84">
        <f t="shared" si="37"/>
        <v>0</v>
      </c>
    </row>
    <row r="778" spans="1:7" s="81" customFormat="1">
      <c r="A778" s="97" t="str">
        <f>Invoice!F697</f>
        <v>Exchange rate :</v>
      </c>
      <c r="B778" s="76">
        <f>Invoice!C697</f>
        <v>0</v>
      </c>
      <c r="C778" s="77">
        <f>Invoice!B697</f>
        <v>0</v>
      </c>
      <c r="D778" s="82">
        <f t="shared" si="35"/>
        <v>0</v>
      </c>
      <c r="E778" s="82">
        <f t="shared" si="36"/>
        <v>0</v>
      </c>
      <c r="F778" s="83">
        <f>Invoice!G697</f>
        <v>0</v>
      </c>
      <c r="G778" s="84">
        <f t="shared" si="37"/>
        <v>0</v>
      </c>
    </row>
    <row r="779" spans="1:7" s="81" customFormat="1">
      <c r="A779" s="97" t="str">
        <f>Invoice!F698</f>
        <v>Exchange rate :</v>
      </c>
      <c r="B779" s="76">
        <f>Invoice!C698</f>
        <v>0</v>
      </c>
      <c r="C779" s="77">
        <f>Invoice!B698</f>
        <v>0</v>
      </c>
      <c r="D779" s="82">
        <f t="shared" si="35"/>
        <v>0</v>
      </c>
      <c r="E779" s="82">
        <f t="shared" si="36"/>
        <v>0</v>
      </c>
      <c r="F779" s="83">
        <f>Invoice!G698</f>
        <v>0</v>
      </c>
      <c r="G779" s="84">
        <f t="shared" si="37"/>
        <v>0</v>
      </c>
    </row>
    <row r="780" spans="1:7" s="81" customFormat="1">
      <c r="A780" s="97" t="str">
        <f>Invoice!F699</f>
        <v>Exchange rate :</v>
      </c>
      <c r="B780" s="76">
        <f>Invoice!C699</f>
        <v>0</v>
      </c>
      <c r="C780" s="77">
        <f>Invoice!B699</f>
        <v>0</v>
      </c>
      <c r="D780" s="82">
        <f t="shared" si="35"/>
        <v>0</v>
      </c>
      <c r="E780" s="82">
        <f t="shared" si="36"/>
        <v>0</v>
      </c>
      <c r="F780" s="83">
        <f>Invoice!G699</f>
        <v>0</v>
      </c>
      <c r="G780" s="84">
        <f t="shared" si="37"/>
        <v>0</v>
      </c>
    </row>
    <row r="781" spans="1:7" s="81" customFormat="1">
      <c r="A781" s="97" t="str">
        <f>Invoice!F700</f>
        <v>Exchange rate :</v>
      </c>
      <c r="B781" s="76">
        <f>Invoice!C700</f>
        <v>0</v>
      </c>
      <c r="C781" s="77">
        <f>Invoice!B700</f>
        <v>0</v>
      </c>
      <c r="D781" s="82">
        <f t="shared" si="35"/>
        <v>0</v>
      </c>
      <c r="E781" s="82">
        <f t="shared" si="36"/>
        <v>0</v>
      </c>
      <c r="F781" s="83">
        <f>Invoice!G700</f>
        <v>0</v>
      </c>
      <c r="G781" s="84">
        <f t="shared" si="37"/>
        <v>0</v>
      </c>
    </row>
    <row r="782" spans="1:7" s="81" customFormat="1">
      <c r="A782" s="97" t="str">
        <f>Invoice!F701</f>
        <v>Exchange rate :</v>
      </c>
      <c r="B782" s="76">
        <f>Invoice!C701</f>
        <v>0</v>
      </c>
      <c r="C782" s="77">
        <f>Invoice!B701</f>
        <v>0</v>
      </c>
      <c r="D782" s="82">
        <f t="shared" si="35"/>
        <v>0</v>
      </c>
      <c r="E782" s="82">
        <f t="shared" si="36"/>
        <v>0</v>
      </c>
      <c r="F782" s="83">
        <f>Invoice!G701</f>
        <v>0</v>
      </c>
      <c r="G782" s="84">
        <f t="shared" si="37"/>
        <v>0</v>
      </c>
    </row>
    <row r="783" spans="1:7" s="81" customFormat="1">
      <c r="A783" s="97" t="str">
        <f>Invoice!F702</f>
        <v>Exchange rate :</v>
      </c>
      <c r="B783" s="76">
        <f>Invoice!C702</f>
        <v>0</v>
      </c>
      <c r="C783" s="77">
        <f>Invoice!B702</f>
        <v>0</v>
      </c>
      <c r="D783" s="82">
        <f t="shared" si="35"/>
        <v>0</v>
      </c>
      <c r="E783" s="82">
        <f t="shared" si="36"/>
        <v>0</v>
      </c>
      <c r="F783" s="83">
        <f>Invoice!G702</f>
        <v>0</v>
      </c>
      <c r="G783" s="84">
        <f t="shared" si="37"/>
        <v>0</v>
      </c>
    </row>
    <row r="784" spans="1:7" s="81" customFormat="1">
      <c r="A784" s="97" t="str">
        <f>Invoice!F703</f>
        <v>Exchange rate :</v>
      </c>
      <c r="B784" s="76">
        <f>Invoice!C703</f>
        <v>0</v>
      </c>
      <c r="C784" s="77">
        <f>Invoice!B703</f>
        <v>0</v>
      </c>
      <c r="D784" s="82">
        <f t="shared" si="35"/>
        <v>0</v>
      </c>
      <c r="E784" s="82">
        <f t="shared" si="36"/>
        <v>0</v>
      </c>
      <c r="F784" s="83">
        <f>Invoice!G703</f>
        <v>0</v>
      </c>
      <c r="G784" s="84">
        <f t="shared" si="37"/>
        <v>0</v>
      </c>
    </row>
    <row r="785" spans="1:7" s="81" customFormat="1">
      <c r="A785" s="97" t="str">
        <f>Invoice!F704</f>
        <v>Exchange rate :</v>
      </c>
      <c r="B785" s="76">
        <f>Invoice!C704</f>
        <v>0</v>
      </c>
      <c r="C785" s="77">
        <f>Invoice!B704</f>
        <v>0</v>
      </c>
      <c r="D785" s="82">
        <f t="shared" si="35"/>
        <v>0</v>
      </c>
      <c r="E785" s="82">
        <f t="shared" si="36"/>
        <v>0</v>
      </c>
      <c r="F785" s="83">
        <f>Invoice!G704</f>
        <v>0</v>
      </c>
      <c r="G785" s="84">
        <f t="shared" si="37"/>
        <v>0</v>
      </c>
    </row>
    <row r="786" spans="1:7" s="81" customFormat="1">
      <c r="A786" s="97" t="str">
        <f>Invoice!F705</f>
        <v>Exchange rate :</v>
      </c>
      <c r="B786" s="76">
        <f>Invoice!C705</f>
        <v>0</v>
      </c>
      <c r="C786" s="77">
        <f>Invoice!B705</f>
        <v>0</v>
      </c>
      <c r="D786" s="82">
        <f t="shared" si="35"/>
        <v>0</v>
      </c>
      <c r="E786" s="82">
        <f t="shared" si="36"/>
        <v>0</v>
      </c>
      <c r="F786" s="83">
        <f>Invoice!G705</f>
        <v>0</v>
      </c>
      <c r="G786" s="84">
        <f t="shared" si="37"/>
        <v>0</v>
      </c>
    </row>
    <row r="787" spans="1:7" s="81" customFormat="1">
      <c r="A787" s="97" t="str">
        <f>Invoice!F706</f>
        <v>Exchange rate :</v>
      </c>
      <c r="B787" s="76">
        <f>Invoice!C706</f>
        <v>0</v>
      </c>
      <c r="C787" s="77">
        <f>Invoice!B706</f>
        <v>0</v>
      </c>
      <c r="D787" s="82">
        <f t="shared" si="35"/>
        <v>0</v>
      </c>
      <c r="E787" s="82">
        <f t="shared" si="36"/>
        <v>0</v>
      </c>
      <c r="F787" s="83">
        <f>Invoice!G706</f>
        <v>0</v>
      </c>
      <c r="G787" s="84">
        <f t="shared" si="37"/>
        <v>0</v>
      </c>
    </row>
    <row r="788" spans="1:7" s="81" customFormat="1">
      <c r="A788" s="97" t="str">
        <f>Invoice!F707</f>
        <v>Exchange rate :</v>
      </c>
      <c r="B788" s="76">
        <f>Invoice!C707</f>
        <v>0</v>
      </c>
      <c r="C788" s="77">
        <f>Invoice!B707</f>
        <v>0</v>
      </c>
      <c r="D788" s="82">
        <f t="shared" si="35"/>
        <v>0</v>
      </c>
      <c r="E788" s="82">
        <f t="shared" si="36"/>
        <v>0</v>
      </c>
      <c r="F788" s="83">
        <f>Invoice!G707</f>
        <v>0</v>
      </c>
      <c r="G788" s="84">
        <f t="shared" si="37"/>
        <v>0</v>
      </c>
    </row>
    <row r="789" spans="1:7" s="81" customFormat="1">
      <c r="A789" s="97" t="str">
        <f>Invoice!F708</f>
        <v>Exchange rate :</v>
      </c>
      <c r="B789" s="76">
        <f>Invoice!C708</f>
        <v>0</v>
      </c>
      <c r="C789" s="77">
        <f>Invoice!B708</f>
        <v>0</v>
      </c>
      <c r="D789" s="82">
        <f t="shared" si="35"/>
        <v>0</v>
      </c>
      <c r="E789" s="82">
        <f t="shared" si="36"/>
        <v>0</v>
      </c>
      <c r="F789" s="83">
        <f>Invoice!G708</f>
        <v>0</v>
      </c>
      <c r="G789" s="84">
        <f t="shared" si="37"/>
        <v>0</v>
      </c>
    </row>
    <row r="790" spans="1:7" s="81" customFormat="1">
      <c r="A790" s="97" t="str">
        <f>Invoice!F709</f>
        <v>Exchange rate :</v>
      </c>
      <c r="B790" s="76">
        <f>Invoice!C709</f>
        <v>0</v>
      </c>
      <c r="C790" s="77">
        <f>Invoice!B709</f>
        <v>0</v>
      </c>
      <c r="D790" s="82">
        <f t="shared" si="35"/>
        <v>0</v>
      </c>
      <c r="E790" s="82">
        <f t="shared" si="36"/>
        <v>0</v>
      </c>
      <c r="F790" s="83">
        <f>Invoice!G709</f>
        <v>0</v>
      </c>
      <c r="G790" s="84">
        <f t="shared" si="37"/>
        <v>0</v>
      </c>
    </row>
    <row r="791" spans="1:7" s="81" customFormat="1">
      <c r="A791" s="97" t="str">
        <f>Invoice!F710</f>
        <v>Exchange rate :</v>
      </c>
      <c r="B791" s="76">
        <f>Invoice!C710</f>
        <v>0</v>
      </c>
      <c r="C791" s="77">
        <f>Invoice!B710</f>
        <v>0</v>
      </c>
      <c r="D791" s="82">
        <f t="shared" si="35"/>
        <v>0</v>
      </c>
      <c r="E791" s="82">
        <f t="shared" si="36"/>
        <v>0</v>
      </c>
      <c r="F791" s="83">
        <f>Invoice!G710</f>
        <v>0</v>
      </c>
      <c r="G791" s="84">
        <f t="shared" si="37"/>
        <v>0</v>
      </c>
    </row>
    <row r="792" spans="1:7" s="81" customFormat="1">
      <c r="A792" s="97" t="str">
        <f>Invoice!F711</f>
        <v>Exchange rate :</v>
      </c>
      <c r="B792" s="76">
        <f>Invoice!C711</f>
        <v>0</v>
      </c>
      <c r="C792" s="77">
        <f>Invoice!B711</f>
        <v>0</v>
      </c>
      <c r="D792" s="82">
        <f t="shared" si="35"/>
        <v>0</v>
      </c>
      <c r="E792" s="82">
        <f t="shared" si="36"/>
        <v>0</v>
      </c>
      <c r="F792" s="83">
        <f>Invoice!G711</f>
        <v>0</v>
      </c>
      <c r="G792" s="84">
        <f t="shared" si="37"/>
        <v>0</v>
      </c>
    </row>
    <row r="793" spans="1:7" s="81" customFormat="1">
      <c r="A793" s="97" t="str">
        <f>Invoice!F712</f>
        <v>Exchange rate :</v>
      </c>
      <c r="B793" s="76">
        <f>Invoice!C712</f>
        <v>0</v>
      </c>
      <c r="C793" s="77">
        <f>Invoice!B712</f>
        <v>0</v>
      </c>
      <c r="D793" s="82">
        <f t="shared" si="35"/>
        <v>0</v>
      </c>
      <c r="E793" s="82">
        <f t="shared" si="36"/>
        <v>0</v>
      </c>
      <c r="F793" s="83">
        <f>Invoice!G712</f>
        <v>0</v>
      </c>
      <c r="G793" s="84">
        <f t="shared" si="37"/>
        <v>0</v>
      </c>
    </row>
    <row r="794" spans="1:7" s="81" customFormat="1">
      <c r="A794" s="97" t="str">
        <f>Invoice!F713</f>
        <v>Exchange rate :</v>
      </c>
      <c r="B794" s="76">
        <f>Invoice!C713</f>
        <v>0</v>
      </c>
      <c r="C794" s="77">
        <f>Invoice!B713</f>
        <v>0</v>
      </c>
      <c r="D794" s="82">
        <f t="shared" si="35"/>
        <v>0</v>
      </c>
      <c r="E794" s="82">
        <f t="shared" si="36"/>
        <v>0</v>
      </c>
      <c r="F794" s="83">
        <f>Invoice!G713</f>
        <v>0</v>
      </c>
      <c r="G794" s="84">
        <f t="shared" si="37"/>
        <v>0</v>
      </c>
    </row>
    <row r="795" spans="1:7" s="81" customFormat="1">
      <c r="A795" s="97" t="str">
        <f>Invoice!F714</f>
        <v>Exchange rate :</v>
      </c>
      <c r="B795" s="76">
        <f>Invoice!C714</f>
        <v>0</v>
      </c>
      <c r="C795" s="77">
        <f>Invoice!B714</f>
        <v>0</v>
      </c>
      <c r="D795" s="82">
        <f t="shared" si="35"/>
        <v>0</v>
      </c>
      <c r="E795" s="82">
        <f t="shared" si="36"/>
        <v>0</v>
      </c>
      <c r="F795" s="83">
        <f>Invoice!G714</f>
        <v>0</v>
      </c>
      <c r="G795" s="84">
        <f t="shared" si="37"/>
        <v>0</v>
      </c>
    </row>
    <row r="796" spans="1:7" s="81" customFormat="1">
      <c r="A796" s="97" t="str">
        <f>Invoice!F715</f>
        <v>Exchange rate :</v>
      </c>
      <c r="B796" s="76">
        <f>Invoice!C715</f>
        <v>0</v>
      </c>
      <c r="C796" s="77">
        <f>Invoice!B715</f>
        <v>0</v>
      </c>
      <c r="D796" s="82">
        <f t="shared" si="35"/>
        <v>0</v>
      </c>
      <c r="E796" s="82">
        <f t="shared" si="36"/>
        <v>0</v>
      </c>
      <c r="F796" s="83">
        <f>Invoice!G715</f>
        <v>0</v>
      </c>
      <c r="G796" s="84">
        <f t="shared" si="37"/>
        <v>0</v>
      </c>
    </row>
    <row r="797" spans="1:7" s="81" customFormat="1">
      <c r="A797" s="97" t="str">
        <f>Invoice!F716</f>
        <v>Exchange rate :</v>
      </c>
      <c r="B797" s="76">
        <f>Invoice!C716</f>
        <v>0</v>
      </c>
      <c r="C797" s="77">
        <f>Invoice!B716</f>
        <v>0</v>
      </c>
      <c r="D797" s="82">
        <f t="shared" si="35"/>
        <v>0</v>
      </c>
      <c r="E797" s="82">
        <f t="shared" si="36"/>
        <v>0</v>
      </c>
      <c r="F797" s="83">
        <f>Invoice!G716</f>
        <v>0</v>
      </c>
      <c r="G797" s="84">
        <f t="shared" si="37"/>
        <v>0</v>
      </c>
    </row>
    <row r="798" spans="1:7" s="81" customFormat="1">
      <c r="A798" s="97" t="str">
        <f>Invoice!F717</f>
        <v>Exchange rate :</v>
      </c>
      <c r="B798" s="76">
        <f>Invoice!C717</f>
        <v>0</v>
      </c>
      <c r="C798" s="77">
        <f>Invoice!B717</f>
        <v>0</v>
      </c>
      <c r="D798" s="82">
        <f t="shared" si="35"/>
        <v>0</v>
      </c>
      <c r="E798" s="82">
        <f t="shared" si="36"/>
        <v>0</v>
      </c>
      <c r="F798" s="83">
        <f>Invoice!G717</f>
        <v>0</v>
      </c>
      <c r="G798" s="84">
        <f t="shared" si="37"/>
        <v>0</v>
      </c>
    </row>
    <row r="799" spans="1:7" s="81" customFormat="1">
      <c r="A799" s="97" t="str">
        <f>Invoice!F718</f>
        <v>Exchange rate :</v>
      </c>
      <c r="B799" s="76">
        <f>Invoice!C718</f>
        <v>0</v>
      </c>
      <c r="C799" s="77">
        <f>Invoice!B718</f>
        <v>0</v>
      </c>
      <c r="D799" s="82">
        <f t="shared" si="35"/>
        <v>0</v>
      </c>
      <c r="E799" s="82">
        <f t="shared" si="36"/>
        <v>0</v>
      </c>
      <c r="F799" s="83">
        <f>Invoice!G718</f>
        <v>0</v>
      </c>
      <c r="G799" s="84">
        <f t="shared" si="37"/>
        <v>0</v>
      </c>
    </row>
    <row r="800" spans="1:7" s="81" customFormat="1">
      <c r="A800" s="97" t="str">
        <f>Invoice!F719</f>
        <v>Exchange rate :</v>
      </c>
      <c r="B800" s="76">
        <f>Invoice!C719</f>
        <v>0</v>
      </c>
      <c r="C800" s="77">
        <f>Invoice!B719</f>
        <v>0</v>
      </c>
      <c r="D800" s="82">
        <f t="shared" si="35"/>
        <v>0</v>
      </c>
      <c r="E800" s="82">
        <f t="shared" si="36"/>
        <v>0</v>
      </c>
      <c r="F800" s="83">
        <f>Invoice!G719</f>
        <v>0</v>
      </c>
      <c r="G800" s="84">
        <f t="shared" si="37"/>
        <v>0</v>
      </c>
    </row>
    <row r="801" spans="1:7" s="81" customFormat="1">
      <c r="A801" s="97" t="str">
        <f>Invoice!F720</f>
        <v>Exchange rate :</v>
      </c>
      <c r="B801" s="76">
        <f>Invoice!C720</f>
        <v>0</v>
      </c>
      <c r="C801" s="77">
        <f>Invoice!B720</f>
        <v>0</v>
      </c>
      <c r="D801" s="82">
        <f t="shared" si="35"/>
        <v>0</v>
      </c>
      <c r="E801" s="82">
        <f t="shared" si="36"/>
        <v>0</v>
      </c>
      <c r="F801" s="83">
        <f>Invoice!G720</f>
        <v>0</v>
      </c>
      <c r="G801" s="84">
        <f t="shared" si="37"/>
        <v>0</v>
      </c>
    </row>
    <row r="802" spans="1:7" s="81" customFormat="1">
      <c r="A802" s="97" t="str">
        <f>Invoice!F721</f>
        <v>Exchange rate :</v>
      </c>
      <c r="B802" s="76">
        <f>Invoice!C721</f>
        <v>0</v>
      </c>
      <c r="C802" s="77">
        <f>Invoice!B721</f>
        <v>0</v>
      </c>
      <c r="D802" s="82">
        <f t="shared" si="35"/>
        <v>0</v>
      </c>
      <c r="E802" s="82">
        <f t="shared" si="36"/>
        <v>0</v>
      </c>
      <c r="F802" s="83">
        <f>Invoice!G721</f>
        <v>0</v>
      </c>
      <c r="G802" s="84">
        <f t="shared" si="37"/>
        <v>0</v>
      </c>
    </row>
    <row r="803" spans="1:7" s="81" customFormat="1">
      <c r="A803" s="97" t="str">
        <f>Invoice!F722</f>
        <v>Exchange rate :</v>
      </c>
      <c r="B803" s="76">
        <f>Invoice!C722</f>
        <v>0</v>
      </c>
      <c r="C803" s="77">
        <f>Invoice!B722</f>
        <v>0</v>
      </c>
      <c r="D803" s="82">
        <f t="shared" si="35"/>
        <v>0</v>
      </c>
      <c r="E803" s="82">
        <f t="shared" si="36"/>
        <v>0</v>
      </c>
      <c r="F803" s="83">
        <f>Invoice!G722</f>
        <v>0</v>
      </c>
      <c r="G803" s="84">
        <f t="shared" si="37"/>
        <v>0</v>
      </c>
    </row>
    <row r="804" spans="1:7" s="81" customFormat="1">
      <c r="A804" s="97" t="str">
        <f>Invoice!F723</f>
        <v>Exchange rate :</v>
      </c>
      <c r="B804" s="76">
        <f>Invoice!C723</f>
        <v>0</v>
      </c>
      <c r="C804" s="77">
        <f>Invoice!B723</f>
        <v>0</v>
      </c>
      <c r="D804" s="82">
        <f t="shared" si="35"/>
        <v>0</v>
      </c>
      <c r="E804" s="82">
        <f t="shared" si="36"/>
        <v>0</v>
      </c>
      <c r="F804" s="83">
        <f>Invoice!G723</f>
        <v>0</v>
      </c>
      <c r="G804" s="84">
        <f t="shared" si="37"/>
        <v>0</v>
      </c>
    </row>
    <row r="805" spans="1:7" s="81" customFormat="1">
      <c r="A805" s="97" t="str">
        <f>Invoice!F724</f>
        <v>Exchange rate :</v>
      </c>
      <c r="B805" s="76">
        <f>Invoice!C724</f>
        <v>0</v>
      </c>
      <c r="C805" s="77">
        <f>Invoice!B724</f>
        <v>0</v>
      </c>
      <c r="D805" s="82">
        <f t="shared" si="35"/>
        <v>0</v>
      </c>
      <c r="E805" s="82">
        <f t="shared" si="36"/>
        <v>0</v>
      </c>
      <c r="F805" s="83">
        <f>Invoice!G724</f>
        <v>0</v>
      </c>
      <c r="G805" s="84">
        <f t="shared" si="37"/>
        <v>0</v>
      </c>
    </row>
    <row r="806" spans="1:7" s="81" customFormat="1">
      <c r="A806" s="97" t="str">
        <f>Invoice!F725</f>
        <v>Exchange rate :</v>
      </c>
      <c r="B806" s="76">
        <f>Invoice!C725</f>
        <v>0</v>
      </c>
      <c r="C806" s="77">
        <f>Invoice!B725</f>
        <v>0</v>
      </c>
      <c r="D806" s="82">
        <f t="shared" si="35"/>
        <v>0</v>
      </c>
      <c r="E806" s="82">
        <f t="shared" si="36"/>
        <v>0</v>
      </c>
      <c r="F806" s="83">
        <f>Invoice!G725</f>
        <v>0</v>
      </c>
      <c r="G806" s="84">
        <f t="shared" si="37"/>
        <v>0</v>
      </c>
    </row>
    <row r="807" spans="1:7" s="81" customFormat="1">
      <c r="A807" s="97" t="str">
        <f>Invoice!F726</f>
        <v>Exchange rate :</v>
      </c>
      <c r="B807" s="76">
        <f>Invoice!C726</f>
        <v>0</v>
      </c>
      <c r="C807" s="77">
        <f>Invoice!B726</f>
        <v>0</v>
      </c>
      <c r="D807" s="82">
        <f t="shared" si="35"/>
        <v>0</v>
      </c>
      <c r="E807" s="82">
        <f t="shared" si="36"/>
        <v>0</v>
      </c>
      <c r="F807" s="83">
        <f>Invoice!G726</f>
        <v>0</v>
      </c>
      <c r="G807" s="84">
        <f t="shared" si="37"/>
        <v>0</v>
      </c>
    </row>
    <row r="808" spans="1:7" s="81" customFormat="1">
      <c r="A808" s="97" t="str">
        <f>Invoice!F727</f>
        <v>Exchange rate :</v>
      </c>
      <c r="B808" s="76">
        <f>Invoice!C727</f>
        <v>0</v>
      </c>
      <c r="C808" s="77">
        <f>Invoice!B727</f>
        <v>0</v>
      </c>
      <c r="D808" s="82">
        <f t="shared" si="35"/>
        <v>0</v>
      </c>
      <c r="E808" s="82">
        <f t="shared" si="36"/>
        <v>0</v>
      </c>
      <c r="F808" s="83">
        <f>Invoice!G727</f>
        <v>0</v>
      </c>
      <c r="G808" s="84">
        <f t="shared" si="37"/>
        <v>0</v>
      </c>
    </row>
    <row r="809" spans="1:7" s="81" customFormat="1">
      <c r="A809" s="97" t="str">
        <f>Invoice!F728</f>
        <v>Exchange rate :</v>
      </c>
      <c r="B809" s="76">
        <f>Invoice!C728</f>
        <v>0</v>
      </c>
      <c r="C809" s="77">
        <f>Invoice!B728</f>
        <v>0</v>
      </c>
      <c r="D809" s="82">
        <f t="shared" si="35"/>
        <v>0</v>
      </c>
      <c r="E809" s="82">
        <f t="shared" si="36"/>
        <v>0</v>
      </c>
      <c r="F809" s="83">
        <f>Invoice!G728</f>
        <v>0</v>
      </c>
      <c r="G809" s="84">
        <f t="shared" si="37"/>
        <v>0</v>
      </c>
    </row>
    <row r="810" spans="1:7" s="81" customFormat="1">
      <c r="A810" s="97" t="str">
        <f>Invoice!F729</f>
        <v>Exchange rate :</v>
      </c>
      <c r="B810" s="76">
        <f>Invoice!C729</f>
        <v>0</v>
      </c>
      <c r="C810" s="77">
        <f>Invoice!B729</f>
        <v>0</v>
      </c>
      <c r="D810" s="82">
        <f t="shared" si="35"/>
        <v>0</v>
      </c>
      <c r="E810" s="82">
        <f t="shared" si="36"/>
        <v>0</v>
      </c>
      <c r="F810" s="83">
        <f>Invoice!G729</f>
        <v>0</v>
      </c>
      <c r="G810" s="84">
        <f t="shared" si="37"/>
        <v>0</v>
      </c>
    </row>
    <row r="811" spans="1:7" s="81" customFormat="1">
      <c r="A811" s="97" t="str">
        <f>Invoice!F730</f>
        <v>Exchange rate :</v>
      </c>
      <c r="B811" s="76">
        <f>Invoice!C730</f>
        <v>0</v>
      </c>
      <c r="C811" s="77">
        <f>Invoice!B730</f>
        <v>0</v>
      </c>
      <c r="D811" s="82">
        <f t="shared" si="35"/>
        <v>0</v>
      </c>
      <c r="E811" s="82">
        <f t="shared" si="36"/>
        <v>0</v>
      </c>
      <c r="F811" s="83">
        <f>Invoice!G730</f>
        <v>0</v>
      </c>
      <c r="G811" s="84">
        <f t="shared" si="37"/>
        <v>0</v>
      </c>
    </row>
    <row r="812" spans="1:7" s="81" customFormat="1">
      <c r="A812" s="97" t="str">
        <f>Invoice!F731</f>
        <v>Exchange rate :</v>
      </c>
      <c r="B812" s="76">
        <f>Invoice!C731</f>
        <v>0</v>
      </c>
      <c r="C812" s="77">
        <f>Invoice!B731</f>
        <v>0</v>
      </c>
      <c r="D812" s="82">
        <f t="shared" si="35"/>
        <v>0</v>
      </c>
      <c r="E812" s="82">
        <f t="shared" si="36"/>
        <v>0</v>
      </c>
      <c r="F812" s="83">
        <f>Invoice!G731</f>
        <v>0</v>
      </c>
      <c r="G812" s="84">
        <f t="shared" si="37"/>
        <v>0</v>
      </c>
    </row>
    <row r="813" spans="1:7" s="81" customFormat="1">
      <c r="A813" s="97" t="str">
        <f>Invoice!F732</f>
        <v>Exchange rate :</v>
      </c>
      <c r="B813" s="76">
        <f>Invoice!C732</f>
        <v>0</v>
      </c>
      <c r="C813" s="77">
        <f>Invoice!B732</f>
        <v>0</v>
      </c>
      <c r="D813" s="82">
        <f t="shared" si="35"/>
        <v>0</v>
      </c>
      <c r="E813" s="82">
        <f t="shared" si="36"/>
        <v>0</v>
      </c>
      <c r="F813" s="83">
        <f>Invoice!G732</f>
        <v>0</v>
      </c>
      <c r="G813" s="84">
        <f t="shared" si="37"/>
        <v>0</v>
      </c>
    </row>
    <row r="814" spans="1:7" s="81" customFormat="1">
      <c r="A814" s="97" t="str">
        <f>Invoice!F733</f>
        <v>Exchange rate :</v>
      </c>
      <c r="B814" s="76">
        <f>Invoice!C733</f>
        <v>0</v>
      </c>
      <c r="C814" s="77">
        <f>Invoice!B733</f>
        <v>0</v>
      </c>
      <c r="D814" s="82">
        <f t="shared" si="35"/>
        <v>0</v>
      </c>
      <c r="E814" s="82">
        <f t="shared" si="36"/>
        <v>0</v>
      </c>
      <c r="F814" s="83">
        <f>Invoice!G733</f>
        <v>0</v>
      </c>
      <c r="G814" s="84">
        <f t="shared" si="37"/>
        <v>0</v>
      </c>
    </row>
    <row r="815" spans="1:7" s="81" customFormat="1">
      <c r="A815" s="97" t="str">
        <f>Invoice!F734</f>
        <v>Exchange rate :</v>
      </c>
      <c r="B815" s="76">
        <f>Invoice!C734</f>
        <v>0</v>
      </c>
      <c r="C815" s="77">
        <f>Invoice!B734</f>
        <v>0</v>
      </c>
      <c r="D815" s="82">
        <f t="shared" si="35"/>
        <v>0</v>
      </c>
      <c r="E815" s="82">
        <f t="shared" si="36"/>
        <v>0</v>
      </c>
      <c r="F815" s="83">
        <f>Invoice!G734</f>
        <v>0</v>
      </c>
      <c r="G815" s="84">
        <f t="shared" si="37"/>
        <v>0</v>
      </c>
    </row>
    <row r="816" spans="1:7" s="81" customFormat="1">
      <c r="A816" s="97" t="str">
        <f>Invoice!F735</f>
        <v>Exchange rate :</v>
      </c>
      <c r="B816" s="76">
        <f>Invoice!C735</f>
        <v>0</v>
      </c>
      <c r="C816" s="77">
        <f>Invoice!B735</f>
        <v>0</v>
      </c>
      <c r="D816" s="82">
        <f t="shared" si="35"/>
        <v>0</v>
      </c>
      <c r="E816" s="82">
        <f t="shared" si="36"/>
        <v>0</v>
      </c>
      <c r="F816" s="83">
        <f>Invoice!G735</f>
        <v>0</v>
      </c>
      <c r="G816" s="84">
        <f t="shared" si="37"/>
        <v>0</v>
      </c>
    </row>
    <row r="817" spans="1:7" s="81" customFormat="1">
      <c r="A817" s="97" t="str">
        <f>Invoice!F736</f>
        <v>Exchange rate :</v>
      </c>
      <c r="B817" s="76">
        <f>Invoice!C736</f>
        <v>0</v>
      </c>
      <c r="C817" s="77">
        <f>Invoice!B736</f>
        <v>0</v>
      </c>
      <c r="D817" s="82">
        <f t="shared" si="35"/>
        <v>0</v>
      </c>
      <c r="E817" s="82">
        <f t="shared" si="36"/>
        <v>0</v>
      </c>
      <c r="F817" s="83">
        <f>Invoice!G736</f>
        <v>0</v>
      </c>
      <c r="G817" s="84">
        <f t="shared" si="37"/>
        <v>0</v>
      </c>
    </row>
    <row r="818" spans="1:7" s="81" customFormat="1">
      <c r="A818" s="97" t="str">
        <f>Invoice!F737</f>
        <v>Exchange rate :</v>
      </c>
      <c r="B818" s="76">
        <f>Invoice!C737</f>
        <v>0</v>
      </c>
      <c r="C818" s="77">
        <f>Invoice!B737</f>
        <v>0</v>
      </c>
      <c r="D818" s="82">
        <f t="shared" si="35"/>
        <v>0</v>
      </c>
      <c r="E818" s="82">
        <f t="shared" si="36"/>
        <v>0</v>
      </c>
      <c r="F818" s="83">
        <f>Invoice!G737</f>
        <v>0</v>
      </c>
      <c r="G818" s="84">
        <f t="shared" si="37"/>
        <v>0</v>
      </c>
    </row>
    <row r="819" spans="1:7" s="81" customFormat="1">
      <c r="A819" s="97" t="str">
        <f>Invoice!F738</f>
        <v>Exchange rate :</v>
      </c>
      <c r="B819" s="76">
        <f>Invoice!C738</f>
        <v>0</v>
      </c>
      <c r="C819" s="77">
        <f>Invoice!B738</f>
        <v>0</v>
      </c>
      <c r="D819" s="82">
        <f t="shared" si="35"/>
        <v>0</v>
      </c>
      <c r="E819" s="82">
        <f t="shared" si="36"/>
        <v>0</v>
      </c>
      <c r="F819" s="83">
        <f>Invoice!G738</f>
        <v>0</v>
      </c>
      <c r="G819" s="84">
        <f t="shared" si="37"/>
        <v>0</v>
      </c>
    </row>
    <row r="820" spans="1:7" s="81" customFormat="1">
      <c r="A820" s="97" t="str">
        <f>Invoice!F739</f>
        <v>Exchange rate :</v>
      </c>
      <c r="B820" s="76">
        <f>Invoice!C739</f>
        <v>0</v>
      </c>
      <c r="C820" s="77">
        <f>Invoice!B739</f>
        <v>0</v>
      </c>
      <c r="D820" s="82">
        <f t="shared" si="35"/>
        <v>0</v>
      </c>
      <c r="E820" s="82">
        <f t="shared" si="36"/>
        <v>0</v>
      </c>
      <c r="F820" s="83">
        <f>Invoice!G739</f>
        <v>0</v>
      </c>
      <c r="G820" s="84">
        <f t="shared" si="37"/>
        <v>0</v>
      </c>
    </row>
    <row r="821" spans="1:7" s="81" customFormat="1">
      <c r="A821" s="97" t="str">
        <f>Invoice!F740</f>
        <v>Exchange rate :</v>
      </c>
      <c r="B821" s="76">
        <f>Invoice!C740</f>
        <v>0</v>
      </c>
      <c r="C821" s="77">
        <f>Invoice!B740</f>
        <v>0</v>
      </c>
      <c r="D821" s="82">
        <f t="shared" si="35"/>
        <v>0</v>
      </c>
      <c r="E821" s="82">
        <f t="shared" si="36"/>
        <v>0</v>
      </c>
      <c r="F821" s="83">
        <f>Invoice!G740</f>
        <v>0</v>
      </c>
      <c r="G821" s="84">
        <f t="shared" si="37"/>
        <v>0</v>
      </c>
    </row>
    <row r="822" spans="1:7" s="81" customFormat="1">
      <c r="A822" s="97" t="str">
        <f>Invoice!F741</f>
        <v>Exchange rate :</v>
      </c>
      <c r="B822" s="76">
        <f>Invoice!C741</f>
        <v>0</v>
      </c>
      <c r="C822" s="77">
        <f>Invoice!B741</f>
        <v>0</v>
      </c>
      <c r="D822" s="82">
        <f t="shared" si="35"/>
        <v>0</v>
      </c>
      <c r="E822" s="82">
        <f t="shared" si="36"/>
        <v>0</v>
      </c>
      <c r="F822" s="83">
        <f>Invoice!G741</f>
        <v>0</v>
      </c>
      <c r="G822" s="84">
        <f t="shared" si="37"/>
        <v>0</v>
      </c>
    </row>
    <row r="823" spans="1:7" s="81" customFormat="1">
      <c r="A823" s="97" t="str">
        <f>Invoice!F742</f>
        <v>Exchange rate :</v>
      </c>
      <c r="B823" s="76">
        <f>Invoice!C742</f>
        <v>0</v>
      </c>
      <c r="C823" s="77">
        <f>Invoice!B742</f>
        <v>0</v>
      </c>
      <c r="D823" s="82">
        <f t="shared" si="35"/>
        <v>0</v>
      </c>
      <c r="E823" s="82">
        <f t="shared" si="36"/>
        <v>0</v>
      </c>
      <c r="F823" s="83">
        <f>Invoice!G742</f>
        <v>0</v>
      </c>
      <c r="G823" s="84">
        <f t="shared" si="37"/>
        <v>0</v>
      </c>
    </row>
    <row r="824" spans="1:7" s="81" customFormat="1">
      <c r="A824" s="97" t="str">
        <f>Invoice!F743</f>
        <v>Exchange rate :</v>
      </c>
      <c r="B824" s="76">
        <f>Invoice!C743</f>
        <v>0</v>
      </c>
      <c r="C824" s="77">
        <f>Invoice!B743</f>
        <v>0</v>
      </c>
      <c r="D824" s="82">
        <f t="shared" si="35"/>
        <v>0</v>
      </c>
      <c r="E824" s="82">
        <f t="shared" si="36"/>
        <v>0</v>
      </c>
      <c r="F824" s="83">
        <f>Invoice!G743</f>
        <v>0</v>
      </c>
      <c r="G824" s="84">
        <f t="shared" si="37"/>
        <v>0</v>
      </c>
    </row>
    <row r="825" spans="1:7" s="81" customFormat="1">
      <c r="A825" s="97" t="str">
        <f>Invoice!F744</f>
        <v>Exchange rate :</v>
      </c>
      <c r="B825" s="76">
        <f>Invoice!C744</f>
        <v>0</v>
      </c>
      <c r="C825" s="77">
        <f>Invoice!B744</f>
        <v>0</v>
      </c>
      <c r="D825" s="82">
        <f t="shared" si="35"/>
        <v>0</v>
      </c>
      <c r="E825" s="82">
        <f t="shared" si="36"/>
        <v>0</v>
      </c>
      <c r="F825" s="83">
        <f>Invoice!G744</f>
        <v>0</v>
      </c>
      <c r="G825" s="84">
        <f t="shared" si="37"/>
        <v>0</v>
      </c>
    </row>
    <row r="826" spans="1:7" s="81" customFormat="1">
      <c r="A826" s="97" t="str">
        <f>Invoice!F745</f>
        <v>Exchange rate :</v>
      </c>
      <c r="B826" s="76">
        <f>Invoice!C745</f>
        <v>0</v>
      </c>
      <c r="C826" s="77">
        <f>Invoice!B745</f>
        <v>0</v>
      </c>
      <c r="D826" s="82">
        <f t="shared" si="35"/>
        <v>0</v>
      </c>
      <c r="E826" s="82">
        <f t="shared" si="36"/>
        <v>0</v>
      </c>
      <c r="F826" s="83">
        <f>Invoice!G745</f>
        <v>0</v>
      </c>
      <c r="G826" s="84">
        <f t="shared" si="37"/>
        <v>0</v>
      </c>
    </row>
    <row r="827" spans="1:7" s="81" customFormat="1">
      <c r="A827" s="97" t="str">
        <f>Invoice!F746</f>
        <v>Exchange rate :</v>
      </c>
      <c r="B827" s="76">
        <f>Invoice!C746</f>
        <v>0</v>
      </c>
      <c r="C827" s="77">
        <f>Invoice!B746</f>
        <v>0</v>
      </c>
      <c r="D827" s="82">
        <f t="shared" si="35"/>
        <v>0</v>
      </c>
      <c r="E827" s="82">
        <f t="shared" si="36"/>
        <v>0</v>
      </c>
      <c r="F827" s="83">
        <f>Invoice!G746</f>
        <v>0</v>
      </c>
      <c r="G827" s="84">
        <f t="shared" si="37"/>
        <v>0</v>
      </c>
    </row>
    <row r="828" spans="1:7" s="81" customFormat="1">
      <c r="A828" s="97" t="str">
        <f>Invoice!F747</f>
        <v>Exchange rate :</v>
      </c>
      <c r="B828" s="76">
        <f>Invoice!C747</f>
        <v>0</v>
      </c>
      <c r="C828" s="77">
        <f>Invoice!B747</f>
        <v>0</v>
      </c>
      <c r="D828" s="82">
        <f t="shared" si="35"/>
        <v>0</v>
      </c>
      <c r="E828" s="82">
        <f t="shared" si="36"/>
        <v>0</v>
      </c>
      <c r="F828" s="83">
        <f>Invoice!G747</f>
        <v>0</v>
      </c>
      <c r="G828" s="84">
        <f t="shared" si="37"/>
        <v>0</v>
      </c>
    </row>
    <row r="829" spans="1:7" s="81" customFormat="1">
      <c r="A829" s="97" t="str">
        <f>Invoice!F748</f>
        <v>Exchange rate :</v>
      </c>
      <c r="B829" s="76">
        <f>Invoice!C748</f>
        <v>0</v>
      </c>
      <c r="C829" s="77">
        <f>Invoice!B748</f>
        <v>0</v>
      </c>
      <c r="D829" s="82">
        <f t="shared" si="35"/>
        <v>0</v>
      </c>
      <c r="E829" s="82">
        <f t="shared" si="36"/>
        <v>0</v>
      </c>
      <c r="F829" s="83">
        <f>Invoice!G748</f>
        <v>0</v>
      </c>
      <c r="G829" s="84">
        <f t="shared" si="37"/>
        <v>0</v>
      </c>
    </row>
    <row r="830" spans="1:7" s="81" customFormat="1">
      <c r="A830" s="97" t="str">
        <f>Invoice!F749</f>
        <v>Exchange rate :</v>
      </c>
      <c r="B830" s="76">
        <f>Invoice!C749</f>
        <v>0</v>
      </c>
      <c r="C830" s="77">
        <f>Invoice!B749</f>
        <v>0</v>
      </c>
      <c r="D830" s="82">
        <f t="shared" si="35"/>
        <v>0</v>
      </c>
      <c r="E830" s="82">
        <f t="shared" si="36"/>
        <v>0</v>
      </c>
      <c r="F830" s="83">
        <f>Invoice!G749</f>
        <v>0</v>
      </c>
      <c r="G830" s="84">
        <f t="shared" si="37"/>
        <v>0</v>
      </c>
    </row>
    <row r="831" spans="1:7" s="81" customFormat="1">
      <c r="A831" s="97" t="str">
        <f>Invoice!F750</f>
        <v>Exchange rate :</v>
      </c>
      <c r="B831" s="76">
        <f>Invoice!C750</f>
        <v>0</v>
      </c>
      <c r="C831" s="77">
        <f>Invoice!B750</f>
        <v>0</v>
      </c>
      <c r="D831" s="82">
        <f t="shared" si="35"/>
        <v>0</v>
      </c>
      <c r="E831" s="82">
        <f t="shared" si="36"/>
        <v>0</v>
      </c>
      <c r="F831" s="83">
        <f>Invoice!G750</f>
        <v>0</v>
      </c>
      <c r="G831" s="84">
        <f t="shared" si="37"/>
        <v>0</v>
      </c>
    </row>
    <row r="832" spans="1:7" s="81" customFormat="1">
      <c r="A832" s="97" t="str">
        <f>Invoice!F751</f>
        <v>Exchange rate :</v>
      </c>
      <c r="B832" s="76">
        <f>Invoice!C751</f>
        <v>0</v>
      </c>
      <c r="C832" s="77">
        <f>Invoice!B751</f>
        <v>0</v>
      </c>
      <c r="D832" s="82">
        <f t="shared" ref="D832:D895" si="38">F832/$D$14</f>
        <v>0</v>
      </c>
      <c r="E832" s="82">
        <f t="shared" ref="E832:E895" si="39">G832/$D$14</f>
        <v>0</v>
      </c>
      <c r="F832" s="83">
        <f>Invoice!G751</f>
        <v>0</v>
      </c>
      <c r="G832" s="84">
        <f t="shared" ref="G832:G895" si="40">C832*F832</f>
        <v>0</v>
      </c>
    </row>
    <row r="833" spans="1:7" s="81" customFormat="1">
      <c r="A833" s="97" t="str">
        <f>Invoice!F752</f>
        <v>Exchange rate :</v>
      </c>
      <c r="B833" s="76">
        <f>Invoice!C752</f>
        <v>0</v>
      </c>
      <c r="C833" s="77">
        <f>Invoice!B752</f>
        <v>0</v>
      </c>
      <c r="D833" s="82">
        <f t="shared" si="38"/>
        <v>0</v>
      </c>
      <c r="E833" s="82">
        <f t="shared" si="39"/>
        <v>0</v>
      </c>
      <c r="F833" s="83">
        <f>Invoice!G752</f>
        <v>0</v>
      </c>
      <c r="G833" s="84">
        <f t="shared" si="40"/>
        <v>0</v>
      </c>
    </row>
    <row r="834" spans="1:7" s="81" customFormat="1">
      <c r="A834" s="97" t="str">
        <f>Invoice!F753</f>
        <v>Exchange rate :</v>
      </c>
      <c r="B834" s="76">
        <f>Invoice!C753</f>
        <v>0</v>
      </c>
      <c r="C834" s="77">
        <f>Invoice!B753</f>
        <v>0</v>
      </c>
      <c r="D834" s="82">
        <f t="shared" si="38"/>
        <v>0</v>
      </c>
      <c r="E834" s="82">
        <f t="shared" si="39"/>
        <v>0</v>
      </c>
      <c r="F834" s="83">
        <f>Invoice!G753</f>
        <v>0</v>
      </c>
      <c r="G834" s="84">
        <f t="shared" si="40"/>
        <v>0</v>
      </c>
    </row>
    <row r="835" spans="1:7" s="81" customFormat="1">
      <c r="A835" s="97" t="str">
        <f>Invoice!F754</f>
        <v>Exchange rate :</v>
      </c>
      <c r="B835" s="76">
        <f>Invoice!C754</f>
        <v>0</v>
      </c>
      <c r="C835" s="77">
        <f>Invoice!B754</f>
        <v>0</v>
      </c>
      <c r="D835" s="82">
        <f t="shared" si="38"/>
        <v>0</v>
      </c>
      <c r="E835" s="82">
        <f t="shared" si="39"/>
        <v>0</v>
      </c>
      <c r="F835" s="83">
        <f>Invoice!G754</f>
        <v>0</v>
      </c>
      <c r="G835" s="84">
        <f t="shared" si="40"/>
        <v>0</v>
      </c>
    </row>
    <row r="836" spans="1:7" s="81" customFormat="1">
      <c r="A836" s="97" t="str">
        <f>Invoice!F755</f>
        <v>Exchange rate :</v>
      </c>
      <c r="B836" s="76">
        <f>Invoice!C755</f>
        <v>0</v>
      </c>
      <c r="C836" s="77">
        <f>Invoice!B755</f>
        <v>0</v>
      </c>
      <c r="D836" s="82">
        <f t="shared" si="38"/>
        <v>0</v>
      </c>
      <c r="E836" s="82">
        <f t="shared" si="39"/>
        <v>0</v>
      </c>
      <c r="F836" s="83">
        <f>Invoice!G755</f>
        <v>0</v>
      </c>
      <c r="G836" s="84">
        <f t="shared" si="40"/>
        <v>0</v>
      </c>
    </row>
    <row r="837" spans="1:7" s="81" customFormat="1">
      <c r="A837" s="97" t="str">
        <f>Invoice!F756</f>
        <v>Exchange rate :</v>
      </c>
      <c r="B837" s="76">
        <f>Invoice!C756</f>
        <v>0</v>
      </c>
      <c r="C837" s="77">
        <f>Invoice!B756</f>
        <v>0</v>
      </c>
      <c r="D837" s="82">
        <f t="shared" si="38"/>
        <v>0</v>
      </c>
      <c r="E837" s="82">
        <f t="shared" si="39"/>
        <v>0</v>
      </c>
      <c r="F837" s="83">
        <f>Invoice!G756</f>
        <v>0</v>
      </c>
      <c r="G837" s="84">
        <f t="shared" si="40"/>
        <v>0</v>
      </c>
    </row>
    <row r="838" spans="1:7" s="81" customFormat="1">
      <c r="A838" s="97" t="str">
        <f>Invoice!F757</f>
        <v>Exchange rate :</v>
      </c>
      <c r="B838" s="76">
        <f>Invoice!C757</f>
        <v>0</v>
      </c>
      <c r="C838" s="77">
        <f>Invoice!B757</f>
        <v>0</v>
      </c>
      <c r="D838" s="82">
        <f t="shared" si="38"/>
        <v>0</v>
      </c>
      <c r="E838" s="82">
        <f t="shared" si="39"/>
        <v>0</v>
      </c>
      <c r="F838" s="83">
        <f>Invoice!G757</f>
        <v>0</v>
      </c>
      <c r="G838" s="84">
        <f t="shared" si="40"/>
        <v>0</v>
      </c>
    </row>
    <row r="839" spans="1:7" s="81" customFormat="1">
      <c r="A839" s="97" t="str">
        <f>Invoice!F758</f>
        <v>Exchange rate :</v>
      </c>
      <c r="B839" s="76">
        <f>Invoice!C758</f>
        <v>0</v>
      </c>
      <c r="C839" s="77">
        <f>Invoice!B758</f>
        <v>0</v>
      </c>
      <c r="D839" s="82">
        <f t="shared" si="38"/>
        <v>0</v>
      </c>
      <c r="E839" s="82">
        <f t="shared" si="39"/>
        <v>0</v>
      </c>
      <c r="F839" s="83">
        <f>Invoice!G758</f>
        <v>0</v>
      </c>
      <c r="G839" s="84">
        <f t="shared" si="40"/>
        <v>0</v>
      </c>
    </row>
    <row r="840" spans="1:7" s="81" customFormat="1">
      <c r="A840" s="97" t="str">
        <f>Invoice!F759</f>
        <v>Exchange rate :</v>
      </c>
      <c r="B840" s="76">
        <f>Invoice!C759</f>
        <v>0</v>
      </c>
      <c r="C840" s="77">
        <f>Invoice!B759</f>
        <v>0</v>
      </c>
      <c r="D840" s="82">
        <f t="shared" si="38"/>
        <v>0</v>
      </c>
      <c r="E840" s="82">
        <f t="shared" si="39"/>
        <v>0</v>
      </c>
      <c r="F840" s="83">
        <f>Invoice!G759</f>
        <v>0</v>
      </c>
      <c r="G840" s="84">
        <f t="shared" si="40"/>
        <v>0</v>
      </c>
    </row>
    <row r="841" spans="1:7" s="81" customFormat="1">
      <c r="A841" s="97" t="str">
        <f>Invoice!F760</f>
        <v>Exchange rate :</v>
      </c>
      <c r="B841" s="76">
        <f>Invoice!C760</f>
        <v>0</v>
      </c>
      <c r="C841" s="77">
        <f>Invoice!B760</f>
        <v>0</v>
      </c>
      <c r="D841" s="82">
        <f t="shared" si="38"/>
        <v>0</v>
      </c>
      <c r="E841" s="82">
        <f t="shared" si="39"/>
        <v>0</v>
      </c>
      <c r="F841" s="83">
        <f>Invoice!G760</f>
        <v>0</v>
      </c>
      <c r="G841" s="84">
        <f t="shared" si="40"/>
        <v>0</v>
      </c>
    </row>
    <row r="842" spans="1:7" s="81" customFormat="1">
      <c r="A842" s="97" t="str">
        <f>Invoice!F761</f>
        <v>Exchange rate :</v>
      </c>
      <c r="B842" s="76">
        <f>Invoice!C761</f>
        <v>0</v>
      </c>
      <c r="C842" s="77">
        <f>Invoice!B761</f>
        <v>0</v>
      </c>
      <c r="D842" s="82">
        <f t="shared" si="38"/>
        <v>0</v>
      </c>
      <c r="E842" s="82">
        <f t="shared" si="39"/>
        <v>0</v>
      </c>
      <c r="F842" s="83">
        <f>Invoice!G761</f>
        <v>0</v>
      </c>
      <c r="G842" s="84">
        <f t="shared" si="40"/>
        <v>0</v>
      </c>
    </row>
    <row r="843" spans="1:7" s="81" customFormat="1">
      <c r="A843" s="97" t="str">
        <f>Invoice!F762</f>
        <v>Exchange rate :</v>
      </c>
      <c r="B843" s="76">
        <f>Invoice!C762</f>
        <v>0</v>
      </c>
      <c r="C843" s="77">
        <f>Invoice!B762</f>
        <v>0</v>
      </c>
      <c r="D843" s="82">
        <f t="shared" si="38"/>
        <v>0</v>
      </c>
      <c r="E843" s="82">
        <f t="shared" si="39"/>
        <v>0</v>
      </c>
      <c r="F843" s="83">
        <f>Invoice!G762</f>
        <v>0</v>
      </c>
      <c r="G843" s="84">
        <f t="shared" si="40"/>
        <v>0</v>
      </c>
    </row>
    <row r="844" spans="1:7" s="81" customFormat="1">
      <c r="A844" s="97" t="str">
        <f>Invoice!F763</f>
        <v>Exchange rate :</v>
      </c>
      <c r="B844" s="76">
        <f>Invoice!C763</f>
        <v>0</v>
      </c>
      <c r="C844" s="77">
        <f>Invoice!B763</f>
        <v>0</v>
      </c>
      <c r="D844" s="82">
        <f t="shared" si="38"/>
        <v>0</v>
      </c>
      <c r="E844" s="82">
        <f t="shared" si="39"/>
        <v>0</v>
      </c>
      <c r="F844" s="83">
        <f>Invoice!G763</f>
        <v>0</v>
      </c>
      <c r="G844" s="84">
        <f t="shared" si="40"/>
        <v>0</v>
      </c>
    </row>
    <row r="845" spans="1:7" s="81" customFormat="1">
      <c r="A845" s="97" t="str">
        <f>Invoice!F764</f>
        <v>Exchange rate :</v>
      </c>
      <c r="B845" s="76">
        <f>Invoice!C764</f>
        <v>0</v>
      </c>
      <c r="C845" s="77">
        <f>Invoice!B764</f>
        <v>0</v>
      </c>
      <c r="D845" s="82">
        <f t="shared" si="38"/>
        <v>0</v>
      </c>
      <c r="E845" s="82">
        <f t="shared" si="39"/>
        <v>0</v>
      </c>
      <c r="F845" s="83">
        <f>Invoice!G764</f>
        <v>0</v>
      </c>
      <c r="G845" s="84">
        <f t="shared" si="40"/>
        <v>0</v>
      </c>
    </row>
    <row r="846" spans="1:7" s="81" customFormat="1">
      <c r="A846" s="97" t="str">
        <f>Invoice!F765</f>
        <v>Exchange rate :</v>
      </c>
      <c r="B846" s="76">
        <f>Invoice!C765</f>
        <v>0</v>
      </c>
      <c r="C846" s="77">
        <f>Invoice!B765</f>
        <v>0</v>
      </c>
      <c r="D846" s="82">
        <f t="shared" si="38"/>
        <v>0</v>
      </c>
      <c r="E846" s="82">
        <f t="shared" si="39"/>
        <v>0</v>
      </c>
      <c r="F846" s="83">
        <f>Invoice!G765</f>
        <v>0</v>
      </c>
      <c r="G846" s="84">
        <f t="shared" si="40"/>
        <v>0</v>
      </c>
    </row>
    <row r="847" spans="1:7" s="81" customFormat="1">
      <c r="A847" s="97" t="str">
        <f>Invoice!F766</f>
        <v>Exchange rate :</v>
      </c>
      <c r="B847" s="76">
        <f>Invoice!C766</f>
        <v>0</v>
      </c>
      <c r="C847" s="77">
        <f>Invoice!B766</f>
        <v>0</v>
      </c>
      <c r="D847" s="82">
        <f t="shared" si="38"/>
        <v>0</v>
      </c>
      <c r="E847" s="82">
        <f t="shared" si="39"/>
        <v>0</v>
      </c>
      <c r="F847" s="83">
        <f>Invoice!G766</f>
        <v>0</v>
      </c>
      <c r="G847" s="84">
        <f t="shared" si="40"/>
        <v>0</v>
      </c>
    </row>
    <row r="848" spans="1:7" s="81" customFormat="1">
      <c r="A848" s="97" t="str">
        <f>Invoice!F767</f>
        <v>Exchange rate :</v>
      </c>
      <c r="B848" s="76">
        <f>Invoice!C767</f>
        <v>0</v>
      </c>
      <c r="C848" s="77">
        <f>Invoice!B767</f>
        <v>0</v>
      </c>
      <c r="D848" s="82">
        <f t="shared" si="38"/>
        <v>0</v>
      </c>
      <c r="E848" s="82">
        <f t="shared" si="39"/>
        <v>0</v>
      </c>
      <c r="F848" s="83">
        <f>Invoice!G767</f>
        <v>0</v>
      </c>
      <c r="G848" s="84">
        <f t="shared" si="40"/>
        <v>0</v>
      </c>
    </row>
    <row r="849" spans="1:7" s="81" customFormat="1">
      <c r="A849" s="97" t="str">
        <f>Invoice!F768</f>
        <v>Exchange rate :</v>
      </c>
      <c r="B849" s="76">
        <f>Invoice!C768</f>
        <v>0</v>
      </c>
      <c r="C849" s="77">
        <f>Invoice!B768</f>
        <v>0</v>
      </c>
      <c r="D849" s="82">
        <f t="shared" si="38"/>
        <v>0</v>
      </c>
      <c r="E849" s="82">
        <f t="shared" si="39"/>
        <v>0</v>
      </c>
      <c r="F849" s="83">
        <f>Invoice!G768</f>
        <v>0</v>
      </c>
      <c r="G849" s="84">
        <f t="shared" si="40"/>
        <v>0</v>
      </c>
    </row>
    <row r="850" spans="1:7" s="81" customFormat="1">
      <c r="A850" s="97" t="str">
        <f>Invoice!F769</f>
        <v>Exchange rate :</v>
      </c>
      <c r="B850" s="76">
        <f>Invoice!C769</f>
        <v>0</v>
      </c>
      <c r="C850" s="77">
        <f>Invoice!B769</f>
        <v>0</v>
      </c>
      <c r="D850" s="82">
        <f t="shared" si="38"/>
        <v>0</v>
      </c>
      <c r="E850" s="82">
        <f t="shared" si="39"/>
        <v>0</v>
      </c>
      <c r="F850" s="83">
        <f>Invoice!G769</f>
        <v>0</v>
      </c>
      <c r="G850" s="84">
        <f t="shared" si="40"/>
        <v>0</v>
      </c>
    </row>
    <row r="851" spans="1:7" s="81" customFormat="1">
      <c r="A851" s="97" t="str">
        <f>Invoice!F770</f>
        <v>Exchange rate :</v>
      </c>
      <c r="B851" s="76">
        <f>Invoice!C770</f>
        <v>0</v>
      </c>
      <c r="C851" s="77">
        <f>Invoice!B770</f>
        <v>0</v>
      </c>
      <c r="D851" s="82">
        <f t="shared" si="38"/>
        <v>0</v>
      </c>
      <c r="E851" s="82">
        <f t="shared" si="39"/>
        <v>0</v>
      </c>
      <c r="F851" s="83">
        <f>Invoice!G770</f>
        <v>0</v>
      </c>
      <c r="G851" s="84">
        <f t="shared" si="40"/>
        <v>0</v>
      </c>
    </row>
    <row r="852" spans="1:7" s="81" customFormat="1">
      <c r="A852" s="97" t="str">
        <f>Invoice!F771</f>
        <v>Exchange rate :</v>
      </c>
      <c r="B852" s="76">
        <f>Invoice!C771</f>
        <v>0</v>
      </c>
      <c r="C852" s="77">
        <f>Invoice!B771</f>
        <v>0</v>
      </c>
      <c r="D852" s="82">
        <f t="shared" si="38"/>
        <v>0</v>
      </c>
      <c r="E852" s="82">
        <f t="shared" si="39"/>
        <v>0</v>
      </c>
      <c r="F852" s="83">
        <f>Invoice!G771</f>
        <v>0</v>
      </c>
      <c r="G852" s="84">
        <f t="shared" si="40"/>
        <v>0</v>
      </c>
    </row>
    <row r="853" spans="1:7" s="81" customFormat="1">
      <c r="A853" s="97" t="str">
        <f>Invoice!F772</f>
        <v>Exchange rate :</v>
      </c>
      <c r="B853" s="76">
        <f>Invoice!C772</f>
        <v>0</v>
      </c>
      <c r="C853" s="77">
        <f>Invoice!B772</f>
        <v>0</v>
      </c>
      <c r="D853" s="82">
        <f t="shared" si="38"/>
        <v>0</v>
      </c>
      <c r="E853" s="82">
        <f t="shared" si="39"/>
        <v>0</v>
      </c>
      <c r="F853" s="83">
        <f>Invoice!G772</f>
        <v>0</v>
      </c>
      <c r="G853" s="84">
        <f t="shared" si="40"/>
        <v>0</v>
      </c>
    </row>
    <row r="854" spans="1:7" s="81" customFormat="1">
      <c r="A854" s="97" t="str">
        <f>Invoice!F773</f>
        <v>Exchange rate :</v>
      </c>
      <c r="B854" s="76">
        <f>Invoice!C773</f>
        <v>0</v>
      </c>
      <c r="C854" s="77">
        <f>Invoice!B773</f>
        <v>0</v>
      </c>
      <c r="D854" s="82">
        <f t="shared" si="38"/>
        <v>0</v>
      </c>
      <c r="E854" s="82">
        <f t="shared" si="39"/>
        <v>0</v>
      </c>
      <c r="F854" s="83">
        <f>Invoice!G773</f>
        <v>0</v>
      </c>
      <c r="G854" s="84">
        <f t="shared" si="40"/>
        <v>0</v>
      </c>
    </row>
    <row r="855" spans="1:7" s="81" customFormat="1">
      <c r="A855" s="97" t="str">
        <f>Invoice!F774</f>
        <v>Exchange rate :</v>
      </c>
      <c r="B855" s="76">
        <f>Invoice!C774</f>
        <v>0</v>
      </c>
      <c r="C855" s="77">
        <f>Invoice!B774</f>
        <v>0</v>
      </c>
      <c r="D855" s="82">
        <f t="shared" si="38"/>
        <v>0</v>
      </c>
      <c r="E855" s="82">
        <f t="shared" si="39"/>
        <v>0</v>
      </c>
      <c r="F855" s="83">
        <f>Invoice!G774</f>
        <v>0</v>
      </c>
      <c r="G855" s="84">
        <f t="shared" si="40"/>
        <v>0</v>
      </c>
    </row>
    <row r="856" spans="1:7" s="81" customFormat="1">
      <c r="A856" s="97" t="str">
        <f>Invoice!F775</f>
        <v>Exchange rate :</v>
      </c>
      <c r="B856" s="76">
        <f>Invoice!C775</f>
        <v>0</v>
      </c>
      <c r="C856" s="77">
        <f>Invoice!B775</f>
        <v>0</v>
      </c>
      <c r="D856" s="82">
        <f t="shared" si="38"/>
        <v>0</v>
      </c>
      <c r="E856" s="82">
        <f t="shared" si="39"/>
        <v>0</v>
      </c>
      <c r="F856" s="83">
        <f>Invoice!G775</f>
        <v>0</v>
      </c>
      <c r="G856" s="84">
        <f t="shared" si="40"/>
        <v>0</v>
      </c>
    </row>
    <row r="857" spans="1:7" s="81" customFormat="1">
      <c r="A857" s="97" t="str">
        <f>Invoice!F776</f>
        <v>Exchange rate :</v>
      </c>
      <c r="B857" s="76">
        <f>Invoice!C776</f>
        <v>0</v>
      </c>
      <c r="C857" s="77">
        <f>Invoice!B776</f>
        <v>0</v>
      </c>
      <c r="D857" s="82">
        <f t="shared" si="38"/>
        <v>0</v>
      </c>
      <c r="E857" s="82">
        <f t="shared" si="39"/>
        <v>0</v>
      </c>
      <c r="F857" s="83">
        <f>Invoice!G776</f>
        <v>0</v>
      </c>
      <c r="G857" s="84">
        <f t="shared" si="40"/>
        <v>0</v>
      </c>
    </row>
    <row r="858" spans="1:7" s="81" customFormat="1">
      <c r="A858" s="97" t="str">
        <f>Invoice!F777</f>
        <v>Exchange rate :</v>
      </c>
      <c r="B858" s="76">
        <f>Invoice!C777</f>
        <v>0</v>
      </c>
      <c r="C858" s="77">
        <f>Invoice!B777</f>
        <v>0</v>
      </c>
      <c r="D858" s="82">
        <f t="shared" si="38"/>
        <v>0</v>
      </c>
      <c r="E858" s="82">
        <f t="shared" si="39"/>
        <v>0</v>
      </c>
      <c r="F858" s="83">
        <f>Invoice!G777</f>
        <v>0</v>
      </c>
      <c r="G858" s="84">
        <f t="shared" si="40"/>
        <v>0</v>
      </c>
    </row>
    <row r="859" spans="1:7" s="81" customFormat="1">
      <c r="A859" s="97" t="str">
        <f>Invoice!F778</f>
        <v>Exchange rate :</v>
      </c>
      <c r="B859" s="76">
        <f>Invoice!C778</f>
        <v>0</v>
      </c>
      <c r="C859" s="77">
        <f>Invoice!B778</f>
        <v>0</v>
      </c>
      <c r="D859" s="82">
        <f t="shared" si="38"/>
        <v>0</v>
      </c>
      <c r="E859" s="82">
        <f t="shared" si="39"/>
        <v>0</v>
      </c>
      <c r="F859" s="83">
        <f>Invoice!G778</f>
        <v>0</v>
      </c>
      <c r="G859" s="84">
        <f t="shared" si="40"/>
        <v>0</v>
      </c>
    </row>
    <row r="860" spans="1:7" s="81" customFormat="1">
      <c r="A860" s="97" t="str">
        <f>Invoice!F779</f>
        <v>Exchange rate :</v>
      </c>
      <c r="B860" s="76">
        <f>Invoice!C779</f>
        <v>0</v>
      </c>
      <c r="C860" s="77">
        <f>Invoice!B779</f>
        <v>0</v>
      </c>
      <c r="D860" s="82">
        <f t="shared" si="38"/>
        <v>0</v>
      </c>
      <c r="E860" s="82">
        <f t="shared" si="39"/>
        <v>0</v>
      </c>
      <c r="F860" s="83">
        <f>Invoice!G779</f>
        <v>0</v>
      </c>
      <c r="G860" s="84">
        <f t="shared" si="40"/>
        <v>0</v>
      </c>
    </row>
    <row r="861" spans="1:7" s="81" customFormat="1">
      <c r="A861" s="97" t="str">
        <f>Invoice!F780</f>
        <v>Exchange rate :</v>
      </c>
      <c r="B861" s="76">
        <f>Invoice!C780</f>
        <v>0</v>
      </c>
      <c r="C861" s="77">
        <f>Invoice!B780</f>
        <v>0</v>
      </c>
      <c r="D861" s="82">
        <f t="shared" si="38"/>
        <v>0</v>
      </c>
      <c r="E861" s="82">
        <f t="shared" si="39"/>
        <v>0</v>
      </c>
      <c r="F861" s="83">
        <f>Invoice!G780</f>
        <v>0</v>
      </c>
      <c r="G861" s="84">
        <f t="shared" si="40"/>
        <v>0</v>
      </c>
    </row>
    <row r="862" spans="1:7" s="81" customFormat="1">
      <c r="A862" s="97" t="str">
        <f>Invoice!F781</f>
        <v>Exchange rate :</v>
      </c>
      <c r="B862" s="76">
        <f>Invoice!C781</f>
        <v>0</v>
      </c>
      <c r="C862" s="77">
        <f>Invoice!B781</f>
        <v>0</v>
      </c>
      <c r="D862" s="82">
        <f t="shared" si="38"/>
        <v>0</v>
      </c>
      <c r="E862" s="82">
        <f t="shared" si="39"/>
        <v>0</v>
      </c>
      <c r="F862" s="83">
        <f>Invoice!G781</f>
        <v>0</v>
      </c>
      <c r="G862" s="84">
        <f t="shared" si="40"/>
        <v>0</v>
      </c>
    </row>
    <row r="863" spans="1:7" s="81" customFormat="1">
      <c r="A863" s="97" t="str">
        <f>Invoice!F782</f>
        <v>Exchange rate :</v>
      </c>
      <c r="B863" s="76">
        <f>Invoice!C782</f>
        <v>0</v>
      </c>
      <c r="C863" s="77">
        <f>Invoice!B782</f>
        <v>0</v>
      </c>
      <c r="D863" s="82">
        <f t="shared" si="38"/>
        <v>0</v>
      </c>
      <c r="E863" s="82">
        <f t="shared" si="39"/>
        <v>0</v>
      </c>
      <c r="F863" s="83">
        <f>Invoice!G782</f>
        <v>0</v>
      </c>
      <c r="G863" s="84">
        <f t="shared" si="40"/>
        <v>0</v>
      </c>
    </row>
    <row r="864" spans="1:7" s="81" customFormat="1">
      <c r="A864" s="97" t="str">
        <f>Invoice!F783</f>
        <v>Exchange rate :</v>
      </c>
      <c r="B864" s="76">
        <f>Invoice!C783</f>
        <v>0</v>
      </c>
      <c r="C864" s="77">
        <f>Invoice!B783</f>
        <v>0</v>
      </c>
      <c r="D864" s="82">
        <f t="shared" si="38"/>
        <v>0</v>
      </c>
      <c r="E864" s="82">
        <f t="shared" si="39"/>
        <v>0</v>
      </c>
      <c r="F864" s="83">
        <f>Invoice!G783</f>
        <v>0</v>
      </c>
      <c r="G864" s="84">
        <f t="shared" si="40"/>
        <v>0</v>
      </c>
    </row>
    <row r="865" spans="1:7" s="81" customFormat="1">
      <c r="A865" s="97" t="str">
        <f>Invoice!F784</f>
        <v>Exchange rate :</v>
      </c>
      <c r="B865" s="76">
        <f>Invoice!C784</f>
        <v>0</v>
      </c>
      <c r="C865" s="77">
        <f>Invoice!B784</f>
        <v>0</v>
      </c>
      <c r="D865" s="82">
        <f t="shared" si="38"/>
        <v>0</v>
      </c>
      <c r="E865" s="82">
        <f t="shared" si="39"/>
        <v>0</v>
      </c>
      <c r="F865" s="83">
        <f>Invoice!G784</f>
        <v>0</v>
      </c>
      <c r="G865" s="84">
        <f t="shared" si="40"/>
        <v>0</v>
      </c>
    </row>
    <row r="866" spans="1:7" s="81" customFormat="1">
      <c r="A866" s="97" t="str">
        <f>Invoice!F785</f>
        <v>Exchange rate :</v>
      </c>
      <c r="B866" s="76">
        <f>Invoice!C785</f>
        <v>0</v>
      </c>
      <c r="C866" s="77">
        <f>Invoice!B785</f>
        <v>0</v>
      </c>
      <c r="D866" s="82">
        <f t="shared" si="38"/>
        <v>0</v>
      </c>
      <c r="E866" s="82">
        <f t="shared" si="39"/>
        <v>0</v>
      </c>
      <c r="F866" s="83">
        <f>Invoice!G785</f>
        <v>0</v>
      </c>
      <c r="G866" s="84">
        <f t="shared" si="40"/>
        <v>0</v>
      </c>
    </row>
    <row r="867" spans="1:7" s="81" customFormat="1">
      <c r="A867" s="97" t="str">
        <f>Invoice!F786</f>
        <v>Exchange rate :</v>
      </c>
      <c r="B867" s="76">
        <f>Invoice!C786</f>
        <v>0</v>
      </c>
      <c r="C867" s="77">
        <f>Invoice!B786</f>
        <v>0</v>
      </c>
      <c r="D867" s="82">
        <f t="shared" si="38"/>
        <v>0</v>
      </c>
      <c r="E867" s="82">
        <f t="shared" si="39"/>
        <v>0</v>
      </c>
      <c r="F867" s="83">
        <f>Invoice!G786</f>
        <v>0</v>
      </c>
      <c r="G867" s="84">
        <f t="shared" si="40"/>
        <v>0</v>
      </c>
    </row>
    <row r="868" spans="1:7" s="81" customFormat="1">
      <c r="A868" s="97" t="str">
        <f>Invoice!F787</f>
        <v>Exchange rate :</v>
      </c>
      <c r="B868" s="76">
        <f>Invoice!C787</f>
        <v>0</v>
      </c>
      <c r="C868" s="77">
        <f>Invoice!B787</f>
        <v>0</v>
      </c>
      <c r="D868" s="82">
        <f t="shared" si="38"/>
        <v>0</v>
      </c>
      <c r="E868" s="82">
        <f t="shared" si="39"/>
        <v>0</v>
      </c>
      <c r="F868" s="83">
        <f>Invoice!G787</f>
        <v>0</v>
      </c>
      <c r="G868" s="84">
        <f t="shared" si="40"/>
        <v>0</v>
      </c>
    </row>
    <row r="869" spans="1:7" s="81" customFormat="1">
      <c r="A869" s="97" t="str">
        <f>Invoice!F788</f>
        <v>Exchange rate :</v>
      </c>
      <c r="B869" s="76">
        <f>Invoice!C788</f>
        <v>0</v>
      </c>
      <c r="C869" s="77">
        <f>Invoice!B788</f>
        <v>0</v>
      </c>
      <c r="D869" s="82">
        <f t="shared" si="38"/>
        <v>0</v>
      </c>
      <c r="E869" s="82">
        <f t="shared" si="39"/>
        <v>0</v>
      </c>
      <c r="F869" s="83">
        <f>Invoice!G788</f>
        <v>0</v>
      </c>
      <c r="G869" s="84">
        <f t="shared" si="40"/>
        <v>0</v>
      </c>
    </row>
    <row r="870" spans="1:7" s="81" customFormat="1">
      <c r="A870" s="97" t="str">
        <f>Invoice!F789</f>
        <v>Exchange rate :</v>
      </c>
      <c r="B870" s="76">
        <f>Invoice!C789</f>
        <v>0</v>
      </c>
      <c r="C870" s="77">
        <f>Invoice!B789</f>
        <v>0</v>
      </c>
      <c r="D870" s="82">
        <f t="shared" si="38"/>
        <v>0</v>
      </c>
      <c r="E870" s="82">
        <f t="shared" si="39"/>
        <v>0</v>
      </c>
      <c r="F870" s="83">
        <f>Invoice!G789</f>
        <v>0</v>
      </c>
      <c r="G870" s="84">
        <f t="shared" si="40"/>
        <v>0</v>
      </c>
    </row>
    <row r="871" spans="1:7" s="81" customFormat="1">
      <c r="A871" s="97" t="str">
        <f>Invoice!F790</f>
        <v>Exchange rate :</v>
      </c>
      <c r="B871" s="76">
        <f>Invoice!C790</f>
        <v>0</v>
      </c>
      <c r="C871" s="77">
        <f>Invoice!B790</f>
        <v>0</v>
      </c>
      <c r="D871" s="82">
        <f t="shared" si="38"/>
        <v>0</v>
      </c>
      <c r="E871" s="82">
        <f t="shared" si="39"/>
        <v>0</v>
      </c>
      <c r="F871" s="83">
        <f>Invoice!G790</f>
        <v>0</v>
      </c>
      <c r="G871" s="84">
        <f t="shared" si="40"/>
        <v>0</v>
      </c>
    </row>
    <row r="872" spans="1:7" s="81" customFormat="1">
      <c r="A872" s="97" t="str">
        <f>Invoice!F791</f>
        <v>Exchange rate :</v>
      </c>
      <c r="B872" s="76">
        <f>Invoice!C791</f>
        <v>0</v>
      </c>
      <c r="C872" s="77">
        <f>Invoice!B791</f>
        <v>0</v>
      </c>
      <c r="D872" s="82">
        <f t="shared" si="38"/>
        <v>0</v>
      </c>
      <c r="E872" s="82">
        <f t="shared" si="39"/>
        <v>0</v>
      </c>
      <c r="F872" s="83">
        <f>Invoice!G791</f>
        <v>0</v>
      </c>
      <c r="G872" s="84">
        <f t="shared" si="40"/>
        <v>0</v>
      </c>
    </row>
    <row r="873" spans="1:7" s="81" customFormat="1">
      <c r="A873" s="97" t="str">
        <f>Invoice!F792</f>
        <v>Exchange rate :</v>
      </c>
      <c r="B873" s="76">
        <f>Invoice!C792</f>
        <v>0</v>
      </c>
      <c r="C873" s="77">
        <f>Invoice!B792</f>
        <v>0</v>
      </c>
      <c r="D873" s="82">
        <f t="shared" si="38"/>
        <v>0</v>
      </c>
      <c r="E873" s="82">
        <f t="shared" si="39"/>
        <v>0</v>
      </c>
      <c r="F873" s="83">
        <f>Invoice!G792</f>
        <v>0</v>
      </c>
      <c r="G873" s="84">
        <f t="shared" si="40"/>
        <v>0</v>
      </c>
    </row>
    <row r="874" spans="1:7" s="81" customFormat="1">
      <c r="A874" s="97" t="str">
        <f>Invoice!F793</f>
        <v>Exchange rate :</v>
      </c>
      <c r="B874" s="76">
        <f>Invoice!C793</f>
        <v>0</v>
      </c>
      <c r="C874" s="77">
        <f>Invoice!B793</f>
        <v>0</v>
      </c>
      <c r="D874" s="82">
        <f t="shared" si="38"/>
        <v>0</v>
      </c>
      <c r="E874" s="82">
        <f t="shared" si="39"/>
        <v>0</v>
      </c>
      <c r="F874" s="83">
        <f>Invoice!G793</f>
        <v>0</v>
      </c>
      <c r="G874" s="84">
        <f t="shared" si="40"/>
        <v>0</v>
      </c>
    </row>
    <row r="875" spans="1:7" s="81" customFormat="1">
      <c r="A875" s="97" t="str">
        <f>Invoice!F794</f>
        <v>Exchange rate :</v>
      </c>
      <c r="B875" s="76">
        <f>Invoice!C794</f>
        <v>0</v>
      </c>
      <c r="C875" s="77">
        <f>Invoice!B794</f>
        <v>0</v>
      </c>
      <c r="D875" s="82">
        <f t="shared" si="38"/>
        <v>0</v>
      </c>
      <c r="E875" s="82">
        <f t="shared" si="39"/>
        <v>0</v>
      </c>
      <c r="F875" s="83">
        <f>Invoice!G794</f>
        <v>0</v>
      </c>
      <c r="G875" s="84">
        <f t="shared" si="40"/>
        <v>0</v>
      </c>
    </row>
    <row r="876" spans="1:7" s="81" customFormat="1">
      <c r="A876" s="97" t="str">
        <f>Invoice!F795</f>
        <v>Exchange rate :</v>
      </c>
      <c r="B876" s="76">
        <f>Invoice!C795</f>
        <v>0</v>
      </c>
      <c r="C876" s="77">
        <f>Invoice!B795</f>
        <v>0</v>
      </c>
      <c r="D876" s="82">
        <f t="shared" si="38"/>
        <v>0</v>
      </c>
      <c r="E876" s="82">
        <f t="shared" si="39"/>
        <v>0</v>
      </c>
      <c r="F876" s="83">
        <f>Invoice!G795</f>
        <v>0</v>
      </c>
      <c r="G876" s="84">
        <f t="shared" si="40"/>
        <v>0</v>
      </c>
    </row>
    <row r="877" spans="1:7" s="81" customFormat="1">
      <c r="A877" s="97" t="str">
        <f>Invoice!F796</f>
        <v>Exchange rate :</v>
      </c>
      <c r="B877" s="76">
        <f>Invoice!C796</f>
        <v>0</v>
      </c>
      <c r="C877" s="77">
        <f>Invoice!B796</f>
        <v>0</v>
      </c>
      <c r="D877" s="82">
        <f t="shared" si="38"/>
        <v>0</v>
      </c>
      <c r="E877" s="82">
        <f t="shared" si="39"/>
        <v>0</v>
      </c>
      <c r="F877" s="83">
        <f>Invoice!G796</f>
        <v>0</v>
      </c>
      <c r="G877" s="84">
        <f t="shared" si="40"/>
        <v>0</v>
      </c>
    </row>
    <row r="878" spans="1:7" s="81" customFormat="1">
      <c r="A878" s="97" t="str">
        <f>Invoice!F797</f>
        <v>Exchange rate :</v>
      </c>
      <c r="B878" s="76">
        <f>Invoice!C797</f>
        <v>0</v>
      </c>
      <c r="C878" s="77">
        <f>Invoice!B797</f>
        <v>0</v>
      </c>
      <c r="D878" s="82">
        <f t="shared" si="38"/>
        <v>0</v>
      </c>
      <c r="E878" s="82">
        <f t="shared" si="39"/>
        <v>0</v>
      </c>
      <c r="F878" s="83">
        <f>Invoice!G797</f>
        <v>0</v>
      </c>
      <c r="G878" s="84">
        <f t="shared" si="40"/>
        <v>0</v>
      </c>
    </row>
    <row r="879" spans="1:7" s="81" customFormat="1">
      <c r="A879" s="97" t="str">
        <f>Invoice!F798</f>
        <v>Exchange rate :</v>
      </c>
      <c r="B879" s="76">
        <f>Invoice!C798</f>
        <v>0</v>
      </c>
      <c r="C879" s="77">
        <f>Invoice!B798</f>
        <v>0</v>
      </c>
      <c r="D879" s="82">
        <f t="shared" si="38"/>
        <v>0</v>
      </c>
      <c r="E879" s="82">
        <f t="shared" si="39"/>
        <v>0</v>
      </c>
      <c r="F879" s="83">
        <f>Invoice!G798</f>
        <v>0</v>
      </c>
      <c r="G879" s="84">
        <f t="shared" si="40"/>
        <v>0</v>
      </c>
    </row>
    <row r="880" spans="1:7" s="81" customFormat="1">
      <c r="A880" s="97" t="str">
        <f>Invoice!F799</f>
        <v>Exchange rate :</v>
      </c>
      <c r="B880" s="76">
        <f>Invoice!C799</f>
        <v>0</v>
      </c>
      <c r="C880" s="77">
        <f>Invoice!B799</f>
        <v>0</v>
      </c>
      <c r="D880" s="82">
        <f t="shared" si="38"/>
        <v>0</v>
      </c>
      <c r="E880" s="82">
        <f t="shared" si="39"/>
        <v>0</v>
      </c>
      <c r="F880" s="83">
        <f>Invoice!G799</f>
        <v>0</v>
      </c>
      <c r="G880" s="84">
        <f t="shared" si="40"/>
        <v>0</v>
      </c>
    </row>
    <row r="881" spans="1:7" s="81" customFormat="1">
      <c r="A881" s="97" t="str">
        <f>Invoice!F800</f>
        <v>Exchange rate :</v>
      </c>
      <c r="B881" s="76">
        <f>Invoice!C800</f>
        <v>0</v>
      </c>
      <c r="C881" s="77">
        <f>Invoice!B800</f>
        <v>0</v>
      </c>
      <c r="D881" s="82">
        <f t="shared" si="38"/>
        <v>0</v>
      </c>
      <c r="E881" s="82">
        <f t="shared" si="39"/>
        <v>0</v>
      </c>
      <c r="F881" s="83">
        <f>Invoice!G800</f>
        <v>0</v>
      </c>
      <c r="G881" s="84">
        <f t="shared" si="40"/>
        <v>0</v>
      </c>
    </row>
    <row r="882" spans="1:7" s="81" customFormat="1">
      <c r="A882" s="97" t="str">
        <f>Invoice!F801</f>
        <v>Exchange rate :</v>
      </c>
      <c r="B882" s="76">
        <f>Invoice!C801</f>
        <v>0</v>
      </c>
      <c r="C882" s="77">
        <f>Invoice!B801</f>
        <v>0</v>
      </c>
      <c r="D882" s="82">
        <f t="shared" si="38"/>
        <v>0</v>
      </c>
      <c r="E882" s="82">
        <f t="shared" si="39"/>
        <v>0</v>
      </c>
      <c r="F882" s="83">
        <f>Invoice!G801</f>
        <v>0</v>
      </c>
      <c r="G882" s="84">
        <f t="shared" si="40"/>
        <v>0</v>
      </c>
    </row>
    <row r="883" spans="1:7" s="81" customFormat="1">
      <c r="A883" s="97" t="str">
        <f>Invoice!F802</f>
        <v>Exchange rate :</v>
      </c>
      <c r="B883" s="76">
        <f>Invoice!C802</f>
        <v>0</v>
      </c>
      <c r="C883" s="77">
        <f>Invoice!B802</f>
        <v>0</v>
      </c>
      <c r="D883" s="82">
        <f t="shared" si="38"/>
        <v>0</v>
      </c>
      <c r="E883" s="82">
        <f t="shared" si="39"/>
        <v>0</v>
      </c>
      <c r="F883" s="83">
        <f>Invoice!G802</f>
        <v>0</v>
      </c>
      <c r="G883" s="84">
        <f t="shared" si="40"/>
        <v>0</v>
      </c>
    </row>
    <row r="884" spans="1:7" s="81" customFormat="1">
      <c r="A884" s="97" t="str">
        <f>Invoice!F803</f>
        <v>Exchange rate :</v>
      </c>
      <c r="B884" s="76">
        <f>Invoice!C803</f>
        <v>0</v>
      </c>
      <c r="C884" s="77">
        <f>Invoice!B803</f>
        <v>0</v>
      </c>
      <c r="D884" s="82">
        <f t="shared" si="38"/>
        <v>0</v>
      </c>
      <c r="E884" s="82">
        <f t="shared" si="39"/>
        <v>0</v>
      </c>
      <c r="F884" s="83">
        <f>Invoice!G803</f>
        <v>0</v>
      </c>
      <c r="G884" s="84">
        <f t="shared" si="40"/>
        <v>0</v>
      </c>
    </row>
    <row r="885" spans="1:7" s="81" customFormat="1">
      <c r="A885" s="97" t="str">
        <f>Invoice!F804</f>
        <v>Exchange rate :</v>
      </c>
      <c r="B885" s="76">
        <f>Invoice!C804</f>
        <v>0</v>
      </c>
      <c r="C885" s="77">
        <f>Invoice!B804</f>
        <v>0</v>
      </c>
      <c r="D885" s="82">
        <f t="shared" si="38"/>
        <v>0</v>
      </c>
      <c r="E885" s="82">
        <f t="shared" si="39"/>
        <v>0</v>
      </c>
      <c r="F885" s="83">
        <f>Invoice!G804</f>
        <v>0</v>
      </c>
      <c r="G885" s="84">
        <f t="shared" si="40"/>
        <v>0</v>
      </c>
    </row>
    <row r="886" spans="1:7" s="81" customFormat="1">
      <c r="A886" s="97" t="str">
        <f>Invoice!F805</f>
        <v>Exchange rate :</v>
      </c>
      <c r="B886" s="76">
        <f>Invoice!C805</f>
        <v>0</v>
      </c>
      <c r="C886" s="77">
        <f>Invoice!B805</f>
        <v>0</v>
      </c>
      <c r="D886" s="82">
        <f t="shared" si="38"/>
        <v>0</v>
      </c>
      <c r="E886" s="82">
        <f t="shared" si="39"/>
        <v>0</v>
      </c>
      <c r="F886" s="83">
        <f>Invoice!G805</f>
        <v>0</v>
      </c>
      <c r="G886" s="84">
        <f t="shared" si="40"/>
        <v>0</v>
      </c>
    </row>
    <row r="887" spans="1:7" s="81" customFormat="1">
      <c r="A887" s="97" t="str">
        <f>Invoice!F806</f>
        <v>Exchange rate :</v>
      </c>
      <c r="B887" s="76">
        <f>Invoice!C806</f>
        <v>0</v>
      </c>
      <c r="C887" s="77">
        <f>Invoice!B806</f>
        <v>0</v>
      </c>
      <c r="D887" s="82">
        <f t="shared" si="38"/>
        <v>0</v>
      </c>
      <c r="E887" s="82">
        <f t="shared" si="39"/>
        <v>0</v>
      </c>
      <c r="F887" s="83">
        <f>Invoice!G806</f>
        <v>0</v>
      </c>
      <c r="G887" s="84">
        <f t="shared" si="40"/>
        <v>0</v>
      </c>
    </row>
    <row r="888" spans="1:7" s="81" customFormat="1">
      <c r="A888" s="97" t="str">
        <f>Invoice!F807</f>
        <v>Exchange rate :</v>
      </c>
      <c r="B888" s="76">
        <f>Invoice!C807</f>
        <v>0</v>
      </c>
      <c r="C888" s="77">
        <f>Invoice!B807</f>
        <v>0</v>
      </c>
      <c r="D888" s="82">
        <f t="shared" si="38"/>
        <v>0</v>
      </c>
      <c r="E888" s="82">
        <f t="shared" si="39"/>
        <v>0</v>
      </c>
      <c r="F888" s="83">
        <f>Invoice!G807</f>
        <v>0</v>
      </c>
      <c r="G888" s="84">
        <f t="shared" si="40"/>
        <v>0</v>
      </c>
    </row>
    <row r="889" spans="1:7" s="81" customFormat="1">
      <c r="A889" s="97" t="str">
        <f>Invoice!F808</f>
        <v>Exchange rate :</v>
      </c>
      <c r="B889" s="76">
        <f>Invoice!C808</f>
        <v>0</v>
      </c>
      <c r="C889" s="77">
        <f>Invoice!B808</f>
        <v>0</v>
      </c>
      <c r="D889" s="82">
        <f t="shared" si="38"/>
        <v>0</v>
      </c>
      <c r="E889" s="82">
        <f t="shared" si="39"/>
        <v>0</v>
      </c>
      <c r="F889" s="83">
        <f>Invoice!G808</f>
        <v>0</v>
      </c>
      <c r="G889" s="84">
        <f t="shared" si="40"/>
        <v>0</v>
      </c>
    </row>
    <row r="890" spans="1:7" s="81" customFormat="1">
      <c r="A890" s="97" t="str">
        <f>Invoice!F809</f>
        <v>Exchange rate :</v>
      </c>
      <c r="B890" s="76">
        <f>Invoice!C809</f>
        <v>0</v>
      </c>
      <c r="C890" s="77">
        <f>Invoice!B809</f>
        <v>0</v>
      </c>
      <c r="D890" s="82">
        <f t="shared" si="38"/>
        <v>0</v>
      </c>
      <c r="E890" s="82">
        <f t="shared" si="39"/>
        <v>0</v>
      </c>
      <c r="F890" s="83">
        <f>Invoice!G809</f>
        <v>0</v>
      </c>
      <c r="G890" s="84">
        <f t="shared" si="40"/>
        <v>0</v>
      </c>
    </row>
    <row r="891" spans="1:7" s="81" customFormat="1">
      <c r="A891" s="97" t="str">
        <f>Invoice!F810</f>
        <v>Exchange rate :</v>
      </c>
      <c r="B891" s="76">
        <f>Invoice!C810</f>
        <v>0</v>
      </c>
      <c r="C891" s="77">
        <f>Invoice!B810</f>
        <v>0</v>
      </c>
      <c r="D891" s="82">
        <f t="shared" si="38"/>
        <v>0</v>
      </c>
      <c r="E891" s="82">
        <f t="shared" si="39"/>
        <v>0</v>
      </c>
      <c r="F891" s="83">
        <f>Invoice!G810</f>
        <v>0</v>
      </c>
      <c r="G891" s="84">
        <f t="shared" si="40"/>
        <v>0</v>
      </c>
    </row>
    <row r="892" spans="1:7" s="81" customFormat="1">
      <c r="A892" s="97" t="str">
        <f>Invoice!F811</f>
        <v>Exchange rate :</v>
      </c>
      <c r="B892" s="76">
        <f>Invoice!C811</f>
        <v>0</v>
      </c>
      <c r="C892" s="77">
        <f>Invoice!B811</f>
        <v>0</v>
      </c>
      <c r="D892" s="82">
        <f t="shared" si="38"/>
        <v>0</v>
      </c>
      <c r="E892" s="82">
        <f t="shared" si="39"/>
        <v>0</v>
      </c>
      <c r="F892" s="83">
        <f>Invoice!G811</f>
        <v>0</v>
      </c>
      <c r="G892" s="84">
        <f t="shared" si="40"/>
        <v>0</v>
      </c>
    </row>
    <row r="893" spans="1:7" s="81" customFormat="1">
      <c r="A893" s="97" t="str">
        <f>Invoice!F812</f>
        <v>Exchange rate :</v>
      </c>
      <c r="B893" s="76">
        <f>Invoice!C812</f>
        <v>0</v>
      </c>
      <c r="C893" s="77">
        <f>Invoice!B812</f>
        <v>0</v>
      </c>
      <c r="D893" s="82">
        <f t="shared" si="38"/>
        <v>0</v>
      </c>
      <c r="E893" s="82">
        <f t="shared" si="39"/>
        <v>0</v>
      </c>
      <c r="F893" s="83">
        <f>Invoice!G812</f>
        <v>0</v>
      </c>
      <c r="G893" s="84">
        <f t="shared" si="40"/>
        <v>0</v>
      </c>
    </row>
    <row r="894" spans="1:7" s="81" customFormat="1">
      <c r="A894" s="97" t="str">
        <f>Invoice!F813</f>
        <v>Exchange rate :</v>
      </c>
      <c r="B894" s="76">
        <f>Invoice!C813</f>
        <v>0</v>
      </c>
      <c r="C894" s="77">
        <f>Invoice!B813</f>
        <v>0</v>
      </c>
      <c r="D894" s="82">
        <f t="shared" si="38"/>
        <v>0</v>
      </c>
      <c r="E894" s="82">
        <f t="shared" si="39"/>
        <v>0</v>
      </c>
      <c r="F894" s="83">
        <f>Invoice!G813</f>
        <v>0</v>
      </c>
      <c r="G894" s="84">
        <f t="shared" si="40"/>
        <v>0</v>
      </c>
    </row>
    <row r="895" spans="1:7" s="81" customFormat="1">
      <c r="A895" s="97" t="str">
        <f>Invoice!F814</f>
        <v>Exchange rate :</v>
      </c>
      <c r="B895" s="76">
        <f>Invoice!C814</f>
        <v>0</v>
      </c>
      <c r="C895" s="77">
        <f>Invoice!B814</f>
        <v>0</v>
      </c>
      <c r="D895" s="82">
        <f t="shared" si="38"/>
        <v>0</v>
      </c>
      <c r="E895" s="82">
        <f t="shared" si="39"/>
        <v>0</v>
      </c>
      <c r="F895" s="83">
        <f>Invoice!G814</f>
        <v>0</v>
      </c>
      <c r="G895" s="84">
        <f t="shared" si="40"/>
        <v>0</v>
      </c>
    </row>
    <row r="896" spans="1:7" s="81" customFormat="1">
      <c r="A896" s="97" t="str">
        <f>Invoice!F815</f>
        <v>Exchange rate :</v>
      </c>
      <c r="B896" s="76">
        <f>Invoice!C815</f>
        <v>0</v>
      </c>
      <c r="C896" s="77">
        <f>Invoice!B815</f>
        <v>0</v>
      </c>
      <c r="D896" s="82">
        <f t="shared" ref="D896:D959" si="41">F896/$D$14</f>
        <v>0</v>
      </c>
      <c r="E896" s="82">
        <f t="shared" ref="E896:E959" si="42">G896/$D$14</f>
        <v>0</v>
      </c>
      <c r="F896" s="83">
        <f>Invoice!G815</f>
        <v>0</v>
      </c>
      <c r="G896" s="84">
        <f t="shared" ref="G896:G959" si="43">C896*F896</f>
        <v>0</v>
      </c>
    </row>
    <row r="897" spans="1:7" s="81" customFormat="1">
      <c r="A897" s="97" t="str">
        <f>Invoice!F816</f>
        <v>Exchange rate :</v>
      </c>
      <c r="B897" s="76">
        <f>Invoice!C816</f>
        <v>0</v>
      </c>
      <c r="C897" s="77">
        <f>Invoice!B816</f>
        <v>0</v>
      </c>
      <c r="D897" s="82">
        <f t="shared" si="41"/>
        <v>0</v>
      </c>
      <c r="E897" s="82">
        <f t="shared" si="42"/>
        <v>0</v>
      </c>
      <c r="F897" s="83">
        <f>Invoice!G816</f>
        <v>0</v>
      </c>
      <c r="G897" s="84">
        <f t="shared" si="43"/>
        <v>0</v>
      </c>
    </row>
    <row r="898" spans="1:7" s="81" customFormat="1">
      <c r="A898" s="97" t="str">
        <f>Invoice!F817</f>
        <v>Exchange rate :</v>
      </c>
      <c r="B898" s="76">
        <f>Invoice!C817</f>
        <v>0</v>
      </c>
      <c r="C898" s="77">
        <f>Invoice!B817</f>
        <v>0</v>
      </c>
      <c r="D898" s="82">
        <f t="shared" si="41"/>
        <v>0</v>
      </c>
      <c r="E898" s="82">
        <f t="shared" si="42"/>
        <v>0</v>
      </c>
      <c r="F898" s="83">
        <f>Invoice!G817</f>
        <v>0</v>
      </c>
      <c r="G898" s="84">
        <f t="shared" si="43"/>
        <v>0</v>
      </c>
    </row>
    <row r="899" spans="1:7" s="81" customFormat="1">
      <c r="A899" s="97" t="str">
        <f>Invoice!F818</f>
        <v>Exchange rate :</v>
      </c>
      <c r="B899" s="76">
        <f>Invoice!C818</f>
        <v>0</v>
      </c>
      <c r="C899" s="77">
        <f>Invoice!B818</f>
        <v>0</v>
      </c>
      <c r="D899" s="82">
        <f t="shared" si="41"/>
        <v>0</v>
      </c>
      <c r="E899" s="82">
        <f t="shared" si="42"/>
        <v>0</v>
      </c>
      <c r="F899" s="83">
        <f>Invoice!G818</f>
        <v>0</v>
      </c>
      <c r="G899" s="84">
        <f t="shared" si="43"/>
        <v>0</v>
      </c>
    </row>
    <row r="900" spans="1:7" s="81" customFormat="1">
      <c r="A900" s="97" t="str">
        <f>Invoice!F819</f>
        <v>Exchange rate :</v>
      </c>
      <c r="B900" s="76">
        <f>Invoice!C819</f>
        <v>0</v>
      </c>
      <c r="C900" s="77">
        <f>Invoice!B819</f>
        <v>0</v>
      </c>
      <c r="D900" s="82">
        <f t="shared" si="41"/>
        <v>0</v>
      </c>
      <c r="E900" s="82">
        <f t="shared" si="42"/>
        <v>0</v>
      </c>
      <c r="F900" s="83">
        <f>Invoice!G819</f>
        <v>0</v>
      </c>
      <c r="G900" s="84">
        <f t="shared" si="43"/>
        <v>0</v>
      </c>
    </row>
    <row r="901" spans="1:7" s="81" customFormat="1">
      <c r="A901" s="97" t="str">
        <f>Invoice!F820</f>
        <v>Exchange rate :</v>
      </c>
      <c r="B901" s="76">
        <f>Invoice!C820</f>
        <v>0</v>
      </c>
      <c r="C901" s="77">
        <f>Invoice!B820</f>
        <v>0</v>
      </c>
      <c r="D901" s="82">
        <f t="shared" si="41"/>
        <v>0</v>
      </c>
      <c r="E901" s="82">
        <f t="shared" si="42"/>
        <v>0</v>
      </c>
      <c r="F901" s="83">
        <f>Invoice!G820</f>
        <v>0</v>
      </c>
      <c r="G901" s="84">
        <f t="shared" si="43"/>
        <v>0</v>
      </c>
    </row>
    <row r="902" spans="1:7" s="81" customFormat="1">
      <c r="A902" s="97" t="str">
        <f>Invoice!F821</f>
        <v>Exchange rate :</v>
      </c>
      <c r="B902" s="76">
        <f>Invoice!C821</f>
        <v>0</v>
      </c>
      <c r="C902" s="77">
        <f>Invoice!B821</f>
        <v>0</v>
      </c>
      <c r="D902" s="82">
        <f t="shared" si="41"/>
        <v>0</v>
      </c>
      <c r="E902" s="82">
        <f t="shared" si="42"/>
        <v>0</v>
      </c>
      <c r="F902" s="83">
        <f>Invoice!G821</f>
        <v>0</v>
      </c>
      <c r="G902" s="84">
        <f t="shared" si="43"/>
        <v>0</v>
      </c>
    </row>
    <row r="903" spans="1:7" s="81" customFormat="1">
      <c r="A903" s="97" t="str">
        <f>Invoice!F822</f>
        <v>Exchange rate :</v>
      </c>
      <c r="B903" s="76">
        <f>Invoice!C822</f>
        <v>0</v>
      </c>
      <c r="C903" s="77">
        <f>Invoice!B822</f>
        <v>0</v>
      </c>
      <c r="D903" s="82">
        <f t="shared" si="41"/>
        <v>0</v>
      </c>
      <c r="E903" s="82">
        <f t="shared" si="42"/>
        <v>0</v>
      </c>
      <c r="F903" s="83">
        <f>Invoice!G822</f>
        <v>0</v>
      </c>
      <c r="G903" s="84">
        <f t="shared" si="43"/>
        <v>0</v>
      </c>
    </row>
    <row r="904" spans="1:7" s="81" customFormat="1">
      <c r="A904" s="97" t="str">
        <f>Invoice!F823</f>
        <v>Exchange rate :</v>
      </c>
      <c r="B904" s="76">
        <f>Invoice!C823</f>
        <v>0</v>
      </c>
      <c r="C904" s="77">
        <f>Invoice!B823</f>
        <v>0</v>
      </c>
      <c r="D904" s="82">
        <f t="shared" si="41"/>
        <v>0</v>
      </c>
      <c r="E904" s="82">
        <f t="shared" si="42"/>
        <v>0</v>
      </c>
      <c r="F904" s="83">
        <f>Invoice!G823</f>
        <v>0</v>
      </c>
      <c r="G904" s="84">
        <f t="shared" si="43"/>
        <v>0</v>
      </c>
    </row>
    <row r="905" spans="1:7" s="81" customFormat="1">
      <c r="A905" s="97" t="str">
        <f>Invoice!F824</f>
        <v>Exchange rate :</v>
      </c>
      <c r="B905" s="76">
        <f>Invoice!C824</f>
        <v>0</v>
      </c>
      <c r="C905" s="77">
        <f>Invoice!B824</f>
        <v>0</v>
      </c>
      <c r="D905" s="82">
        <f t="shared" si="41"/>
        <v>0</v>
      </c>
      <c r="E905" s="82">
        <f t="shared" si="42"/>
        <v>0</v>
      </c>
      <c r="F905" s="83">
        <f>Invoice!G824</f>
        <v>0</v>
      </c>
      <c r="G905" s="84">
        <f t="shared" si="43"/>
        <v>0</v>
      </c>
    </row>
    <row r="906" spans="1:7" s="81" customFormat="1">
      <c r="A906" s="97" t="str">
        <f>Invoice!F825</f>
        <v>Exchange rate :</v>
      </c>
      <c r="B906" s="76">
        <f>Invoice!C825</f>
        <v>0</v>
      </c>
      <c r="C906" s="77">
        <f>Invoice!B825</f>
        <v>0</v>
      </c>
      <c r="D906" s="82">
        <f t="shared" si="41"/>
        <v>0</v>
      </c>
      <c r="E906" s="82">
        <f t="shared" si="42"/>
        <v>0</v>
      </c>
      <c r="F906" s="83">
        <f>Invoice!G825</f>
        <v>0</v>
      </c>
      <c r="G906" s="84">
        <f t="shared" si="43"/>
        <v>0</v>
      </c>
    </row>
    <row r="907" spans="1:7" s="81" customFormat="1">
      <c r="A907" s="97" t="str">
        <f>Invoice!F826</f>
        <v>Exchange rate :</v>
      </c>
      <c r="B907" s="76">
        <f>Invoice!C826</f>
        <v>0</v>
      </c>
      <c r="C907" s="77">
        <f>Invoice!B826</f>
        <v>0</v>
      </c>
      <c r="D907" s="82">
        <f t="shared" si="41"/>
        <v>0</v>
      </c>
      <c r="E907" s="82">
        <f t="shared" si="42"/>
        <v>0</v>
      </c>
      <c r="F907" s="83">
        <f>Invoice!G826</f>
        <v>0</v>
      </c>
      <c r="G907" s="84">
        <f t="shared" si="43"/>
        <v>0</v>
      </c>
    </row>
    <row r="908" spans="1:7" s="81" customFormat="1">
      <c r="A908" s="97" t="str">
        <f>Invoice!F827</f>
        <v>Exchange rate :</v>
      </c>
      <c r="B908" s="76">
        <f>Invoice!C827</f>
        <v>0</v>
      </c>
      <c r="C908" s="77">
        <f>Invoice!B827</f>
        <v>0</v>
      </c>
      <c r="D908" s="82">
        <f t="shared" si="41"/>
        <v>0</v>
      </c>
      <c r="E908" s="82">
        <f t="shared" si="42"/>
        <v>0</v>
      </c>
      <c r="F908" s="83">
        <f>Invoice!G827</f>
        <v>0</v>
      </c>
      <c r="G908" s="84">
        <f t="shared" si="43"/>
        <v>0</v>
      </c>
    </row>
    <row r="909" spans="1:7" s="81" customFormat="1">
      <c r="A909" s="97" t="str">
        <f>Invoice!F828</f>
        <v>Exchange rate :</v>
      </c>
      <c r="B909" s="76">
        <f>Invoice!C828</f>
        <v>0</v>
      </c>
      <c r="C909" s="77">
        <f>Invoice!B828</f>
        <v>0</v>
      </c>
      <c r="D909" s="82">
        <f t="shared" si="41"/>
        <v>0</v>
      </c>
      <c r="E909" s="82">
        <f t="shared" si="42"/>
        <v>0</v>
      </c>
      <c r="F909" s="83">
        <f>Invoice!G828</f>
        <v>0</v>
      </c>
      <c r="G909" s="84">
        <f t="shared" si="43"/>
        <v>0</v>
      </c>
    </row>
    <row r="910" spans="1:7" s="81" customFormat="1">
      <c r="A910" s="97" t="str">
        <f>Invoice!F829</f>
        <v>Exchange rate :</v>
      </c>
      <c r="B910" s="76">
        <f>Invoice!C829</f>
        <v>0</v>
      </c>
      <c r="C910" s="77">
        <f>Invoice!B829</f>
        <v>0</v>
      </c>
      <c r="D910" s="82">
        <f t="shared" si="41"/>
        <v>0</v>
      </c>
      <c r="E910" s="82">
        <f t="shared" si="42"/>
        <v>0</v>
      </c>
      <c r="F910" s="83">
        <f>Invoice!G829</f>
        <v>0</v>
      </c>
      <c r="G910" s="84">
        <f t="shared" si="43"/>
        <v>0</v>
      </c>
    </row>
    <row r="911" spans="1:7" s="81" customFormat="1">
      <c r="A911" s="97" t="str">
        <f>Invoice!F830</f>
        <v>Exchange rate :</v>
      </c>
      <c r="B911" s="76">
        <f>Invoice!C830</f>
        <v>0</v>
      </c>
      <c r="C911" s="77">
        <f>Invoice!B830</f>
        <v>0</v>
      </c>
      <c r="D911" s="82">
        <f t="shared" si="41"/>
        <v>0</v>
      </c>
      <c r="E911" s="82">
        <f t="shared" si="42"/>
        <v>0</v>
      </c>
      <c r="F911" s="83">
        <f>Invoice!G830</f>
        <v>0</v>
      </c>
      <c r="G911" s="84">
        <f t="shared" si="43"/>
        <v>0</v>
      </c>
    </row>
    <row r="912" spans="1:7" s="81" customFormat="1">
      <c r="A912" s="97" t="str">
        <f>Invoice!F831</f>
        <v>Exchange rate :</v>
      </c>
      <c r="B912" s="76">
        <f>Invoice!C831</f>
        <v>0</v>
      </c>
      <c r="C912" s="77">
        <f>Invoice!B831</f>
        <v>0</v>
      </c>
      <c r="D912" s="82">
        <f t="shared" si="41"/>
        <v>0</v>
      </c>
      <c r="E912" s="82">
        <f t="shared" si="42"/>
        <v>0</v>
      </c>
      <c r="F912" s="83">
        <f>Invoice!G831</f>
        <v>0</v>
      </c>
      <c r="G912" s="84">
        <f t="shared" si="43"/>
        <v>0</v>
      </c>
    </row>
    <row r="913" spans="1:7" s="81" customFormat="1">
      <c r="A913" s="97" t="str">
        <f>Invoice!F832</f>
        <v>Exchange rate :</v>
      </c>
      <c r="B913" s="76">
        <f>Invoice!C832</f>
        <v>0</v>
      </c>
      <c r="C913" s="77">
        <f>Invoice!B832</f>
        <v>0</v>
      </c>
      <c r="D913" s="82">
        <f t="shared" si="41"/>
        <v>0</v>
      </c>
      <c r="E913" s="82">
        <f t="shared" si="42"/>
        <v>0</v>
      </c>
      <c r="F913" s="83">
        <f>Invoice!G832</f>
        <v>0</v>
      </c>
      <c r="G913" s="84">
        <f t="shared" si="43"/>
        <v>0</v>
      </c>
    </row>
    <row r="914" spans="1:7" s="81" customFormat="1">
      <c r="A914" s="97" t="str">
        <f>Invoice!F833</f>
        <v>Exchange rate :</v>
      </c>
      <c r="B914" s="76">
        <f>Invoice!C833</f>
        <v>0</v>
      </c>
      <c r="C914" s="77">
        <f>Invoice!B833</f>
        <v>0</v>
      </c>
      <c r="D914" s="82">
        <f t="shared" si="41"/>
        <v>0</v>
      </c>
      <c r="E914" s="82">
        <f t="shared" si="42"/>
        <v>0</v>
      </c>
      <c r="F914" s="83">
        <f>Invoice!G833</f>
        <v>0</v>
      </c>
      <c r="G914" s="84">
        <f t="shared" si="43"/>
        <v>0</v>
      </c>
    </row>
    <row r="915" spans="1:7" s="81" customFormat="1">
      <c r="A915" s="97" t="str">
        <f>Invoice!F834</f>
        <v>Exchange rate :</v>
      </c>
      <c r="B915" s="76">
        <f>Invoice!C834</f>
        <v>0</v>
      </c>
      <c r="C915" s="77">
        <f>Invoice!B834</f>
        <v>0</v>
      </c>
      <c r="D915" s="82">
        <f t="shared" si="41"/>
        <v>0</v>
      </c>
      <c r="E915" s="82">
        <f t="shared" si="42"/>
        <v>0</v>
      </c>
      <c r="F915" s="83">
        <f>Invoice!G834</f>
        <v>0</v>
      </c>
      <c r="G915" s="84">
        <f t="shared" si="43"/>
        <v>0</v>
      </c>
    </row>
    <row r="916" spans="1:7" s="81" customFormat="1">
      <c r="A916" s="97" t="str">
        <f>Invoice!F835</f>
        <v>Exchange rate :</v>
      </c>
      <c r="B916" s="76">
        <f>Invoice!C835</f>
        <v>0</v>
      </c>
      <c r="C916" s="77">
        <f>Invoice!B835</f>
        <v>0</v>
      </c>
      <c r="D916" s="82">
        <f t="shared" si="41"/>
        <v>0</v>
      </c>
      <c r="E916" s="82">
        <f t="shared" si="42"/>
        <v>0</v>
      </c>
      <c r="F916" s="83">
        <f>Invoice!G835</f>
        <v>0</v>
      </c>
      <c r="G916" s="84">
        <f t="shared" si="43"/>
        <v>0</v>
      </c>
    </row>
    <row r="917" spans="1:7" s="81" customFormat="1">
      <c r="A917" s="97" t="str">
        <f>Invoice!F836</f>
        <v>Exchange rate :</v>
      </c>
      <c r="B917" s="76">
        <f>Invoice!C836</f>
        <v>0</v>
      </c>
      <c r="C917" s="77">
        <f>Invoice!B836</f>
        <v>0</v>
      </c>
      <c r="D917" s="82">
        <f t="shared" si="41"/>
        <v>0</v>
      </c>
      <c r="E917" s="82">
        <f t="shared" si="42"/>
        <v>0</v>
      </c>
      <c r="F917" s="83">
        <f>Invoice!G836</f>
        <v>0</v>
      </c>
      <c r="G917" s="84">
        <f t="shared" si="43"/>
        <v>0</v>
      </c>
    </row>
    <row r="918" spans="1:7" s="81" customFormat="1">
      <c r="A918" s="97" t="str">
        <f>Invoice!F837</f>
        <v>Exchange rate :</v>
      </c>
      <c r="B918" s="76">
        <f>Invoice!C837</f>
        <v>0</v>
      </c>
      <c r="C918" s="77">
        <f>Invoice!B837</f>
        <v>0</v>
      </c>
      <c r="D918" s="82">
        <f t="shared" si="41"/>
        <v>0</v>
      </c>
      <c r="E918" s="82">
        <f t="shared" si="42"/>
        <v>0</v>
      </c>
      <c r="F918" s="83">
        <f>Invoice!G837</f>
        <v>0</v>
      </c>
      <c r="G918" s="84">
        <f t="shared" si="43"/>
        <v>0</v>
      </c>
    </row>
    <row r="919" spans="1:7" s="81" customFormat="1">
      <c r="A919" s="97" t="str">
        <f>Invoice!F838</f>
        <v>Exchange rate :</v>
      </c>
      <c r="B919" s="76">
        <f>Invoice!C838</f>
        <v>0</v>
      </c>
      <c r="C919" s="77">
        <f>Invoice!B838</f>
        <v>0</v>
      </c>
      <c r="D919" s="82">
        <f t="shared" si="41"/>
        <v>0</v>
      </c>
      <c r="E919" s="82">
        <f t="shared" si="42"/>
        <v>0</v>
      </c>
      <c r="F919" s="83">
        <f>Invoice!G838</f>
        <v>0</v>
      </c>
      <c r="G919" s="84">
        <f t="shared" si="43"/>
        <v>0</v>
      </c>
    </row>
    <row r="920" spans="1:7" s="81" customFormat="1">
      <c r="A920" s="97" t="str">
        <f>Invoice!F839</f>
        <v>Exchange rate :</v>
      </c>
      <c r="B920" s="76">
        <f>Invoice!C839</f>
        <v>0</v>
      </c>
      <c r="C920" s="77">
        <f>Invoice!B839</f>
        <v>0</v>
      </c>
      <c r="D920" s="82">
        <f t="shared" si="41"/>
        <v>0</v>
      </c>
      <c r="E920" s="82">
        <f t="shared" si="42"/>
        <v>0</v>
      </c>
      <c r="F920" s="83">
        <f>Invoice!G839</f>
        <v>0</v>
      </c>
      <c r="G920" s="84">
        <f t="shared" si="43"/>
        <v>0</v>
      </c>
    </row>
    <row r="921" spans="1:7" s="81" customFormat="1">
      <c r="A921" s="97" t="str">
        <f>Invoice!F840</f>
        <v>Exchange rate :</v>
      </c>
      <c r="B921" s="76">
        <f>Invoice!C840</f>
        <v>0</v>
      </c>
      <c r="C921" s="77">
        <f>Invoice!B840</f>
        <v>0</v>
      </c>
      <c r="D921" s="82">
        <f t="shared" si="41"/>
        <v>0</v>
      </c>
      <c r="E921" s="82">
        <f t="shared" si="42"/>
        <v>0</v>
      </c>
      <c r="F921" s="83">
        <f>Invoice!G840</f>
        <v>0</v>
      </c>
      <c r="G921" s="84">
        <f t="shared" si="43"/>
        <v>0</v>
      </c>
    </row>
    <row r="922" spans="1:7" s="81" customFormat="1">
      <c r="A922" s="97" t="str">
        <f>Invoice!F841</f>
        <v>Exchange rate :</v>
      </c>
      <c r="B922" s="76">
        <f>Invoice!C841</f>
        <v>0</v>
      </c>
      <c r="C922" s="77">
        <f>Invoice!B841</f>
        <v>0</v>
      </c>
      <c r="D922" s="82">
        <f t="shared" si="41"/>
        <v>0</v>
      </c>
      <c r="E922" s="82">
        <f t="shared" si="42"/>
        <v>0</v>
      </c>
      <c r="F922" s="83">
        <f>Invoice!G841</f>
        <v>0</v>
      </c>
      <c r="G922" s="84">
        <f t="shared" si="43"/>
        <v>0</v>
      </c>
    </row>
    <row r="923" spans="1:7" s="81" customFormat="1">
      <c r="A923" s="97" t="str">
        <f>Invoice!F842</f>
        <v>Exchange rate :</v>
      </c>
      <c r="B923" s="76">
        <f>Invoice!C842</f>
        <v>0</v>
      </c>
      <c r="C923" s="77">
        <f>Invoice!B842</f>
        <v>0</v>
      </c>
      <c r="D923" s="82">
        <f t="shared" si="41"/>
        <v>0</v>
      </c>
      <c r="E923" s="82">
        <f t="shared" si="42"/>
        <v>0</v>
      </c>
      <c r="F923" s="83">
        <f>Invoice!G842</f>
        <v>0</v>
      </c>
      <c r="G923" s="84">
        <f t="shared" si="43"/>
        <v>0</v>
      </c>
    </row>
    <row r="924" spans="1:7" s="81" customFormat="1">
      <c r="A924" s="97" t="str">
        <f>Invoice!F843</f>
        <v>Exchange rate :</v>
      </c>
      <c r="B924" s="76">
        <f>Invoice!C843</f>
        <v>0</v>
      </c>
      <c r="C924" s="77">
        <f>Invoice!B843</f>
        <v>0</v>
      </c>
      <c r="D924" s="82">
        <f t="shared" si="41"/>
        <v>0</v>
      </c>
      <c r="E924" s="82">
        <f t="shared" si="42"/>
        <v>0</v>
      </c>
      <c r="F924" s="83">
        <f>Invoice!G843</f>
        <v>0</v>
      </c>
      <c r="G924" s="84">
        <f t="shared" si="43"/>
        <v>0</v>
      </c>
    </row>
    <row r="925" spans="1:7" s="81" customFormat="1">
      <c r="A925" s="97" t="str">
        <f>Invoice!F844</f>
        <v>Exchange rate :</v>
      </c>
      <c r="B925" s="76">
        <f>Invoice!C844</f>
        <v>0</v>
      </c>
      <c r="C925" s="77">
        <f>Invoice!B844</f>
        <v>0</v>
      </c>
      <c r="D925" s="82">
        <f t="shared" si="41"/>
        <v>0</v>
      </c>
      <c r="E925" s="82">
        <f t="shared" si="42"/>
        <v>0</v>
      </c>
      <c r="F925" s="83">
        <f>Invoice!G844</f>
        <v>0</v>
      </c>
      <c r="G925" s="84">
        <f t="shared" si="43"/>
        <v>0</v>
      </c>
    </row>
    <row r="926" spans="1:7" s="81" customFormat="1">
      <c r="A926" s="97" t="str">
        <f>Invoice!F845</f>
        <v>Exchange rate :</v>
      </c>
      <c r="B926" s="76">
        <f>Invoice!C845</f>
        <v>0</v>
      </c>
      <c r="C926" s="77">
        <f>Invoice!B845</f>
        <v>0</v>
      </c>
      <c r="D926" s="82">
        <f t="shared" si="41"/>
        <v>0</v>
      </c>
      <c r="E926" s="82">
        <f t="shared" si="42"/>
        <v>0</v>
      </c>
      <c r="F926" s="83">
        <f>Invoice!G845</f>
        <v>0</v>
      </c>
      <c r="G926" s="84">
        <f t="shared" si="43"/>
        <v>0</v>
      </c>
    </row>
    <row r="927" spans="1:7" s="81" customFormat="1">
      <c r="A927" s="97" t="str">
        <f>Invoice!F846</f>
        <v>Exchange rate :</v>
      </c>
      <c r="B927" s="76">
        <f>Invoice!C846</f>
        <v>0</v>
      </c>
      <c r="C927" s="77">
        <f>Invoice!B846</f>
        <v>0</v>
      </c>
      <c r="D927" s="82">
        <f t="shared" si="41"/>
        <v>0</v>
      </c>
      <c r="E927" s="82">
        <f t="shared" si="42"/>
        <v>0</v>
      </c>
      <c r="F927" s="83">
        <f>Invoice!G846</f>
        <v>0</v>
      </c>
      <c r="G927" s="84">
        <f t="shared" si="43"/>
        <v>0</v>
      </c>
    </row>
    <row r="928" spans="1:7" s="81" customFormat="1">
      <c r="A928" s="97" t="str">
        <f>Invoice!F847</f>
        <v>Exchange rate :</v>
      </c>
      <c r="B928" s="76">
        <f>Invoice!C847</f>
        <v>0</v>
      </c>
      <c r="C928" s="77">
        <f>Invoice!B847</f>
        <v>0</v>
      </c>
      <c r="D928" s="82">
        <f t="shared" si="41"/>
        <v>0</v>
      </c>
      <c r="E928" s="82">
        <f t="shared" si="42"/>
        <v>0</v>
      </c>
      <c r="F928" s="83">
        <f>Invoice!G847</f>
        <v>0</v>
      </c>
      <c r="G928" s="84">
        <f t="shared" si="43"/>
        <v>0</v>
      </c>
    </row>
    <row r="929" spans="1:7" s="81" customFormat="1">
      <c r="A929" s="97" t="str">
        <f>Invoice!F848</f>
        <v>Exchange rate :</v>
      </c>
      <c r="B929" s="76">
        <f>Invoice!C848</f>
        <v>0</v>
      </c>
      <c r="C929" s="77">
        <f>Invoice!B848</f>
        <v>0</v>
      </c>
      <c r="D929" s="82">
        <f t="shared" si="41"/>
        <v>0</v>
      </c>
      <c r="E929" s="82">
        <f t="shared" si="42"/>
        <v>0</v>
      </c>
      <c r="F929" s="83">
        <f>Invoice!G848</f>
        <v>0</v>
      </c>
      <c r="G929" s="84">
        <f t="shared" si="43"/>
        <v>0</v>
      </c>
    </row>
    <row r="930" spans="1:7" s="81" customFormat="1">
      <c r="A930" s="97" t="str">
        <f>Invoice!F849</f>
        <v>Exchange rate :</v>
      </c>
      <c r="B930" s="76">
        <f>Invoice!C849</f>
        <v>0</v>
      </c>
      <c r="C930" s="77">
        <f>Invoice!B849</f>
        <v>0</v>
      </c>
      <c r="D930" s="82">
        <f t="shared" si="41"/>
        <v>0</v>
      </c>
      <c r="E930" s="82">
        <f t="shared" si="42"/>
        <v>0</v>
      </c>
      <c r="F930" s="83">
        <f>Invoice!G849</f>
        <v>0</v>
      </c>
      <c r="G930" s="84">
        <f t="shared" si="43"/>
        <v>0</v>
      </c>
    </row>
    <row r="931" spans="1:7" s="81" customFormat="1">
      <c r="A931" s="97" t="str">
        <f>Invoice!F850</f>
        <v>Exchange rate :</v>
      </c>
      <c r="B931" s="76">
        <f>Invoice!C850</f>
        <v>0</v>
      </c>
      <c r="C931" s="77">
        <f>Invoice!B850</f>
        <v>0</v>
      </c>
      <c r="D931" s="82">
        <f t="shared" si="41"/>
        <v>0</v>
      </c>
      <c r="E931" s="82">
        <f t="shared" si="42"/>
        <v>0</v>
      </c>
      <c r="F931" s="83">
        <f>Invoice!G850</f>
        <v>0</v>
      </c>
      <c r="G931" s="84">
        <f t="shared" si="43"/>
        <v>0</v>
      </c>
    </row>
    <row r="932" spans="1:7" s="81" customFormat="1">
      <c r="A932" s="97" t="str">
        <f>Invoice!F851</f>
        <v>Exchange rate :</v>
      </c>
      <c r="B932" s="76">
        <f>Invoice!C851</f>
        <v>0</v>
      </c>
      <c r="C932" s="77">
        <f>Invoice!B851</f>
        <v>0</v>
      </c>
      <c r="D932" s="82">
        <f t="shared" si="41"/>
        <v>0</v>
      </c>
      <c r="E932" s="82">
        <f t="shared" si="42"/>
        <v>0</v>
      </c>
      <c r="F932" s="83">
        <f>Invoice!G851</f>
        <v>0</v>
      </c>
      <c r="G932" s="84">
        <f t="shared" si="43"/>
        <v>0</v>
      </c>
    </row>
    <row r="933" spans="1:7" s="81" customFormat="1">
      <c r="A933" s="97" t="str">
        <f>Invoice!F852</f>
        <v>Exchange rate :</v>
      </c>
      <c r="B933" s="76">
        <f>Invoice!C852</f>
        <v>0</v>
      </c>
      <c r="C933" s="77">
        <f>Invoice!B852</f>
        <v>0</v>
      </c>
      <c r="D933" s="82">
        <f t="shared" si="41"/>
        <v>0</v>
      </c>
      <c r="E933" s="82">
        <f t="shared" si="42"/>
        <v>0</v>
      </c>
      <c r="F933" s="83">
        <f>Invoice!G852</f>
        <v>0</v>
      </c>
      <c r="G933" s="84">
        <f t="shared" si="43"/>
        <v>0</v>
      </c>
    </row>
    <row r="934" spans="1:7" s="81" customFormat="1">
      <c r="A934" s="97" t="str">
        <f>Invoice!F853</f>
        <v>Exchange rate :</v>
      </c>
      <c r="B934" s="76">
        <f>Invoice!C853</f>
        <v>0</v>
      </c>
      <c r="C934" s="77">
        <f>Invoice!B853</f>
        <v>0</v>
      </c>
      <c r="D934" s="82">
        <f t="shared" si="41"/>
        <v>0</v>
      </c>
      <c r="E934" s="82">
        <f t="shared" si="42"/>
        <v>0</v>
      </c>
      <c r="F934" s="83">
        <f>Invoice!G853</f>
        <v>0</v>
      </c>
      <c r="G934" s="84">
        <f t="shared" si="43"/>
        <v>0</v>
      </c>
    </row>
    <row r="935" spans="1:7" s="81" customFormat="1">
      <c r="A935" s="97" t="str">
        <f>Invoice!F854</f>
        <v>Exchange rate :</v>
      </c>
      <c r="B935" s="76">
        <f>Invoice!C854</f>
        <v>0</v>
      </c>
      <c r="C935" s="77">
        <f>Invoice!B854</f>
        <v>0</v>
      </c>
      <c r="D935" s="82">
        <f t="shared" si="41"/>
        <v>0</v>
      </c>
      <c r="E935" s="82">
        <f t="shared" si="42"/>
        <v>0</v>
      </c>
      <c r="F935" s="83">
        <f>Invoice!G854</f>
        <v>0</v>
      </c>
      <c r="G935" s="84">
        <f t="shared" si="43"/>
        <v>0</v>
      </c>
    </row>
    <row r="936" spans="1:7" s="81" customFormat="1">
      <c r="A936" s="97" t="str">
        <f>Invoice!F855</f>
        <v>Exchange rate :</v>
      </c>
      <c r="B936" s="76">
        <f>Invoice!C855</f>
        <v>0</v>
      </c>
      <c r="C936" s="77">
        <f>Invoice!B855</f>
        <v>0</v>
      </c>
      <c r="D936" s="82">
        <f t="shared" si="41"/>
        <v>0</v>
      </c>
      <c r="E936" s="82">
        <f t="shared" si="42"/>
        <v>0</v>
      </c>
      <c r="F936" s="83">
        <f>Invoice!G855</f>
        <v>0</v>
      </c>
      <c r="G936" s="84">
        <f t="shared" si="43"/>
        <v>0</v>
      </c>
    </row>
    <row r="937" spans="1:7" s="81" customFormat="1">
      <c r="A937" s="97" t="str">
        <f>Invoice!F856</f>
        <v>Exchange rate :</v>
      </c>
      <c r="B937" s="76">
        <f>Invoice!C856</f>
        <v>0</v>
      </c>
      <c r="C937" s="77">
        <f>Invoice!B856</f>
        <v>0</v>
      </c>
      <c r="D937" s="82">
        <f t="shared" si="41"/>
        <v>0</v>
      </c>
      <c r="E937" s="82">
        <f t="shared" si="42"/>
        <v>0</v>
      </c>
      <c r="F937" s="83">
        <f>Invoice!G856</f>
        <v>0</v>
      </c>
      <c r="G937" s="84">
        <f t="shared" si="43"/>
        <v>0</v>
      </c>
    </row>
    <row r="938" spans="1:7" s="81" customFormat="1">
      <c r="A938" s="97" t="str">
        <f>Invoice!F857</f>
        <v>Exchange rate :</v>
      </c>
      <c r="B938" s="76">
        <f>Invoice!C857</f>
        <v>0</v>
      </c>
      <c r="C938" s="77">
        <f>Invoice!B857</f>
        <v>0</v>
      </c>
      <c r="D938" s="82">
        <f t="shared" si="41"/>
        <v>0</v>
      </c>
      <c r="E938" s="82">
        <f t="shared" si="42"/>
        <v>0</v>
      </c>
      <c r="F938" s="83">
        <f>Invoice!G857</f>
        <v>0</v>
      </c>
      <c r="G938" s="84">
        <f t="shared" si="43"/>
        <v>0</v>
      </c>
    </row>
    <row r="939" spans="1:7" s="81" customFormat="1">
      <c r="A939" s="97" t="str">
        <f>Invoice!F858</f>
        <v>Exchange rate :</v>
      </c>
      <c r="B939" s="76">
        <f>Invoice!C858</f>
        <v>0</v>
      </c>
      <c r="C939" s="77">
        <f>Invoice!B858</f>
        <v>0</v>
      </c>
      <c r="D939" s="82">
        <f t="shared" si="41"/>
        <v>0</v>
      </c>
      <c r="E939" s="82">
        <f t="shared" si="42"/>
        <v>0</v>
      </c>
      <c r="F939" s="83">
        <f>Invoice!G858</f>
        <v>0</v>
      </c>
      <c r="G939" s="84">
        <f t="shared" si="43"/>
        <v>0</v>
      </c>
    </row>
    <row r="940" spans="1:7" s="81" customFormat="1">
      <c r="A940" s="97" t="str">
        <f>Invoice!F859</f>
        <v>Exchange rate :</v>
      </c>
      <c r="B940" s="76">
        <f>Invoice!C859</f>
        <v>0</v>
      </c>
      <c r="C940" s="77">
        <f>Invoice!B859</f>
        <v>0</v>
      </c>
      <c r="D940" s="82">
        <f t="shared" si="41"/>
        <v>0</v>
      </c>
      <c r="E940" s="82">
        <f t="shared" si="42"/>
        <v>0</v>
      </c>
      <c r="F940" s="83">
        <f>Invoice!G859</f>
        <v>0</v>
      </c>
      <c r="G940" s="84">
        <f t="shared" si="43"/>
        <v>0</v>
      </c>
    </row>
    <row r="941" spans="1:7" s="81" customFormat="1">
      <c r="A941" s="97" t="str">
        <f>Invoice!F860</f>
        <v>Exchange rate :</v>
      </c>
      <c r="B941" s="76">
        <f>Invoice!C860</f>
        <v>0</v>
      </c>
      <c r="C941" s="77">
        <f>Invoice!B860</f>
        <v>0</v>
      </c>
      <c r="D941" s="82">
        <f t="shared" si="41"/>
        <v>0</v>
      </c>
      <c r="E941" s="82">
        <f t="shared" si="42"/>
        <v>0</v>
      </c>
      <c r="F941" s="83">
        <f>Invoice!G860</f>
        <v>0</v>
      </c>
      <c r="G941" s="84">
        <f t="shared" si="43"/>
        <v>0</v>
      </c>
    </row>
    <row r="942" spans="1:7" s="81" customFormat="1">
      <c r="A942" s="97" t="str">
        <f>Invoice!F861</f>
        <v>Exchange rate :</v>
      </c>
      <c r="B942" s="76">
        <f>Invoice!C861</f>
        <v>0</v>
      </c>
      <c r="C942" s="77">
        <f>Invoice!B861</f>
        <v>0</v>
      </c>
      <c r="D942" s="82">
        <f t="shared" si="41"/>
        <v>0</v>
      </c>
      <c r="E942" s="82">
        <f t="shared" si="42"/>
        <v>0</v>
      </c>
      <c r="F942" s="83">
        <f>Invoice!G861</f>
        <v>0</v>
      </c>
      <c r="G942" s="84">
        <f t="shared" si="43"/>
        <v>0</v>
      </c>
    </row>
    <row r="943" spans="1:7" s="81" customFormat="1">
      <c r="A943" s="97" t="str">
        <f>Invoice!F862</f>
        <v>Exchange rate :</v>
      </c>
      <c r="B943" s="76">
        <f>Invoice!C862</f>
        <v>0</v>
      </c>
      <c r="C943" s="77">
        <f>Invoice!B862</f>
        <v>0</v>
      </c>
      <c r="D943" s="82">
        <f t="shared" si="41"/>
        <v>0</v>
      </c>
      <c r="E943" s="82">
        <f t="shared" si="42"/>
        <v>0</v>
      </c>
      <c r="F943" s="83">
        <f>Invoice!G862</f>
        <v>0</v>
      </c>
      <c r="G943" s="84">
        <f t="shared" si="43"/>
        <v>0</v>
      </c>
    </row>
    <row r="944" spans="1:7" s="81" customFormat="1">
      <c r="A944" s="97" t="str">
        <f>Invoice!F863</f>
        <v>Exchange rate :</v>
      </c>
      <c r="B944" s="76">
        <f>Invoice!C863</f>
        <v>0</v>
      </c>
      <c r="C944" s="77">
        <f>Invoice!B863</f>
        <v>0</v>
      </c>
      <c r="D944" s="82">
        <f t="shared" si="41"/>
        <v>0</v>
      </c>
      <c r="E944" s="82">
        <f t="shared" si="42"/>
        <v>0</v>
      </c>
      <c r="F944" s="83">
        <f>Invoice!G863</f>
        <v>0</v>
      </c>
      <c r="G944" s="84">
        <f t="shared" si="43"/>
        <v>0</v>
      </c>
    </row>
    <row r="945" spans="1:7" s="81" customFormat="1">
      <c r="A945" s="97" t="str">
        <f>Invoice!F864</f>
        <v>Exchange rate :</v>
      </c>
      <c r="B945" s="76">
        <f>Invoice!C864</f>
        <v>0</v>
      </c>
      <c r="C945" s="77">
        <f>Invoice!B864</f>
        <v>0</v>
      </c>
      <c r="D945" s="82">
        <f t="shared" si="41"/>
        <v>0</v>
      </c>
      <c r="E945" s="82">
        <f t="shared" si="42"/>
        <v>0</v>
      </c>
      <c r="F945" s="83">
        <f>Invoice!G864</f>
        <v>0</v>
      </c>
      <c r="G945" s="84">
        <f t="shared" si="43"/>
        <v>0</v>
      </c>
    </row>
    <row r="946" spans="1:7" s="81" customFormat="1">
      <c r="A946" s="97" t="str">
        <f>Invoice!F865</f>
        <v>Exchange rate :</v>
      </c>
      <c r="B946" s="76">
        <f>Invoice!C865</f>
        <v>0</v>
      </c>
      <c r="C946" s="77">
        <f>Invoice!B865</f>
        <v>0</v>
      </c>
      <c r="D946" s="82">
        <f t="shared" si="41"/>
        <v>0</v>
      </c>
      <c r="E946" s="82">
        <f t="shared" si="42"/>
        <v>0</v>
      </c>
      <c r="F946" s="83">
        <f>Invoice!G865</f>
        <v>0</v>
      </c>
      <c r="G946" s="84">
        <f t="shared" si="43"/>
        <v>0</v>
      </c>
    </row>
    <row r="947" spans="1:7" s="81" customFormat="1">
      <c r="A947" s="97" t="str">
        <f>Invoice!F866</f>
        <v>Exchange rate :</v>
      </c>
      <c r="B947" s="76">
        <f>Invoice!C866</f>
        <v>0</v>
      </c>
      <c r="C947" s="77">
        <f>Invoice!B866</f>
        <v>0</v>
      </c>
      <c r="D947" s="82">
        <f t="shared" si="41"/>
        <v>0</v>
      </c>
      <c r="E947" s="82">
        <f t="shared" si="42"/>
        <v>0</v>
      </c>
      <c r="F947" s="83">
        <f>Invoice!G866</f>
        <v>0</v>
      </c>
      <c r="G947" s="84">
        <f t="shared" si="43"/>
        <v>0</v>
      </c>
    </row>
    <row r="948" spans="1:7" s="81" customFormat="1">
      <c r="A948" s="97" t="str">
        <f>Invoice!F867</f>
        <v>Exchange rate :</v>
      </c>
      <c r="B948" s="76">
        <f>Invoice!C867</f>
        <v>0</v>
      </c>
      <c r="C948" s="77">
        <f>Invoice!B867</f>
        <v>0</v>
      </c>
      <c r="D948" s="82">
        <f t="shared" si="41"/>
        <v>0</v>
      </c>
      <c r="E948" s="82">
        <f t="shared" si="42"/>
        <v>0</v>
      </c>
      <c r="F948" s="83">
        <f>Invoice!G867</f>
        <v>0</v>
      </c>
      <c r="G948" s="84">
        <f t="shared" si="43"/>
        <v>0</v>
      </c>
    </row>
    <row r="949" spans="1:7" s="81" customFormat="1">
      <c r="A949" s="97" t="str">
        <f>Invoice!F868</f>
        <v>Exchange rate :</v>
      </c>
      <c r="B949" s="76">
        <f>Invoice!C868</f>
        <v>0</v>
      </c>
      <c r="C949" s="77">
        <f>Invoice!B868</f>
        <v>0</v>
      </c>
      <c r="D949" s="82">
        <f t="shared" si="41"/>
        <v>0</v>
      </c>
      <c r="E949" s="82">
        <f t="shared" si="42"/>
        <v>0</v>
      </c>
      <c r="F949" s="83">
        <f>Invoice!G868</f>
        <v>0</v>
      </c>
      <c r="G949" s="84">
        <f t="shared" si="43"/>
        <v>0</v>
      </c>
    </row>
    <row r="950" spans="1:7" s="81" customFormat="1">
      <c r="A950" s="97" t="str">
        <f>Invoice!F869</f>
        <v>Exchange rate :</v>
      </c>
      <c r="B950" s="76">
        <f>Invoice!C869</f>
        <v>0</v>
      </c>
      <c r="C950" s="77">
        <f>Invoice!B869</f>
        <v>0</v>
      </c>
      <c r="D950" s="82">
        <f t="shared" si="41"/>
        <v>0</v>
      </c>
      <c r="E950" s="82">
        <f t="shared" si="42"/>
        <v>0</v>
      </c>
      <c r="F950" s="83">
        <f>Invoice!G869</f>
        <v>0</v>
      </c>
      <c r="G950" s="84">
        <f t="shared" si="43"/>
        <v>0</v>
      </c>
    </row>
    <row r="951" spans="1:7" s="81" customFormat="1">
      <c r="A951" s="97" t="str">
        <f>Invoice!F870</f>
        <v>Exchange rate :</v>
      </c>
      <c r="B951" s="76">
        <f>Invoice!C870</f>
        <v>0</v>
      </c>
      <c r="C951" s="77">
        <f>Invoice!B870</f>
        <v>0</v>
      </c>
      <c r="D951" s="82">
        <f t="shared" si="41"/>
        <v>0</v>
      </c>
      <c r="E951" s="82">
        <f t="shared" si="42"/>
        <v>0</v>
      </c>
      <c r="F951" s="83">
        <f>Invoice!G870</f>
        <v>0</v>
      </c>
      <c r="G951" s="84">
        <f t="shared" si="43"/>
        <v>0</v>
      </c>
    </row>
    <row r="952" spans="1:7" s="81" customFormat="1">
      <c r="A952" s="97" t="str">
        <f>Invoice!F871</f>
        <v>Exchange rate :</v>
      </c>
      <c r="B952" s="76">
        <f>Invoice!C871</f>
        <v>0</v>
      </c>
      <c r="C952" s="77">
        <f>Invoice!B871</f>
        <v>0</v>
      </c>
      <c r="D952" s="82">
        <f t="shared" si="41"/>
        <v>0</v>
      </c>
      <c r="E952" s="82">
        <f t="shared" si="42"/>
        <v>0</v>
      </c>
      <c r="F952" s="83">
        <f>Invoice!G871</f>
        <v>0</v>
      </c>
      <c r="G952" s="84">
        <f t="shared" si="43"/>
        <v>0</v>
      </c>
    </row>
    <row r="953" spans="1:7" s="81" customFormat="1">
      <c r="A953" s="97" t="str">
        <f>Invoice!F872</f>
        <v>Exchange rate :</v>
      </c>
      <c r="B953" s="76">
        <f>Invoice!C872</f>
        <v>0</v>
      </c>
      <c r="C953" s="77">
        <f>Invoice!B872</f>
        <v>0</v>
      </c>
      <c r="D953" s="82">
        <f t="shared" si="41"/>
        <v>0</v>
      </c>
      <c r="E953" s="82">
        <f t="shared" si="42"/>
        <v>0</v>
      </c>
      <c r="F953" s="83">
        <f>Invoice!G872</f>
        <v>0</v>
      </c>
      <c r="G953" s="84">
        <f t="shared" si="43"/>
        <v>0</v>
      </c>
    </row>
    <row r="954" spans="1:7" s="81" customFormat="1">
      <c r="A954" s="97" t="str">
        <f>Invoice!F873</f>
        <v>Exchange rate :</v>
      </c>
      <c r="B954" s="76">
        <f>Invoice!C873</f>
        <v>0</v>
      </c>
      <c r="C954" s="77">
        <f>Invoice!B873</f>
        <v>0</v>
      </c>
      <c r="D954" s="82">
        <f t="shared" si="41"/>
        <v>0</v>
      </c>
      <c r="E954" s="82">
        <f t="shared" si="42"/>
        <v>0</v>
      </c>
      <c r="F954" s="83">
        <f>Invoice!G873</f>
        <v>0</v>
      </c>
      <c r="G954" s="84">
        <f t="shared" si="43"/>
        <v>0</v>
      </c>
    </row>
    <row r="955" spans="1:7" s="81" customFormat="1">
      <c r="A955" s="97" t="str">
        <f>Invoice!F874</f>
        <v>Exchange rate :</v>
      </c>
      <c r="B955" s="76">
        <f>Invoice!C874</f>
        <v>0</v>
      </c>
      <c r="C955" s="77">
        <f>Invoice!B874</f>
        <v>0</v>
      </c>
      <c r="D955" s="82">
        <f t="shared" si="41"/>
        <v>0</v>
      </c>
      <c r="E955" s="82">
        <f t="shared" si="42"/>
        <v>0</v>
      </c>
      <c r="F955" s="83">
        <f>Invoice!G874</f>
        <v>0</v>
      </c>
      <c r="G955" s="84">
        <f t="shared" si="43"/>
        <v>0</v>
      </c>
    </row>
    <row r="956" spans="1:7" s="81" customFormat="1">
      <c r="A956" s="97" t="str">
        <f>Invoice!F875</f>
        <v>Exchange rate :</v>
      </c>
      <c r="B956" s="76">
        <f>Invoice!C875</f>
        <v>0</v>
      </c>
      <c r="C956" s="77">
        <f>Invoice!B875</f>
        <v>0</v>
      </c>
      <c r="D956" s="82">
        <f t="shared" si="41"/>
        <v>0</v>
      </c>
      <c r="E956" s="82">
        <f t="shared" si="42"/>
        <v>0</v>
      </c>
      <c r="F956" s="83">
        <f>Invoice!G875</f>
        <v>0</v>
      </c>
      <c r="G956" s="84">
        <f t="shared" si="43"/>
        <v>0</v>
      </c>
    </row>
    <row r="957" spans="1:7" s="81" customFormat="1">
      <c r="A957" s="97" t="str">
        <f>Invoice!F876</f>
        <v>Exchange rate :</v>
      </c>
      <c r="B957" s="76">
        <f>Invoice!C876</f>
        <v>0</v>
      </c>
      <c r="C957" s="77">
        <f>Invoice!B876</f>
        <v>0</v>
      </c>
      <c r="D957" s="82">
        <f t="shared" si="41"/>
        <v>0</v>
      </c>
      <c r="E957" s="82">
        <f t="shared" si="42"/>
        <v>0</v>
      </c>
      <c r="F957" s="83">
        <f>Invoice!G876</f>
        <v>0</v>
      </c>
      <c r="G957" s="84">
        <f t="shared" si="43"/>
        <v>0</v>
      </c>
    </row>
    <row r="958" spans="1:7" s="81" customFormat="1">
      <c r="A958" s="97" t="str">
        <f>Invoice!F877</f>
        <v>Exchange rate :</v>
      </c>
      <c r="B958" s="76">
        <f>Invoice!C877</f>
        <v>0</v>
      </c>
      <c r="C958" s="77">
        <f>Invoice!B877</f>
        <v>0</v>
      </c>
      <c r="D958" s="82">
        <f t="shared" si="41"/>
        <v>0</v>
      </c>
      <c r="E958" s="82">
        <f t="shared" si="42"/>
        <v>0</v>
      </c>
      <c r="F958" s="83">
        <f>Invoice!G877</f>
        <v>0</v>
      </c>
      <c r="G958" s="84">
        <f t="shared" si="43"/>
        <v>0</v>
      </c>
    </row>
    <row r="959" spans="1:7" s="81" customFormat="1">
      <c r="A959" s="97" t="str">
        <f>Invoice!F878</f>
        <v>Exchange rate :</v>
      </c>
      <c r="B959" s="76">
        <f>Invoice!C878</f>
        <v>0</v>
      </c>
      <c r="C959" s="77">
        <f>Invoice!B878</f>
        <v>0</v>
      </c>
      <c r="D959" s="82">
        <f t="shared" si="41"/>
        <v>0</v>
      </c>
      <c r="E959" s="82">
        <f t="shared" si="42"/>
        <v>0</v>
      </c>
      <c r="F959" s="83">
        <f>Invoice!G878</f>
        <v>0</v>
      </c>
      <c r="G959" s="84">
        <f t="shared" si="43"/>
        <v>0</v>
      </c>
    </row>
    <row r="960" spans="1:7" s="81" customFormat="1">
      <c r="A960" s="97" t="str">
        <f>Invoice!F879</f>
        <v>Exchange rate :</v>
      </c>
      <c r="B960" s="76">
        <f>Invoice!C879</f>
        <v>0</v>
      </c>
      <c r="C960" s="77">
        <f>Invoice!B879</f>
        <v>0</v>
      </c>
      <c r="D960" s="82">
        <f t="shared" ref="D960:D997" si="44">F960/$D$14</f>
        <v>0</v>
      </c>
      <c r="E960" s="82">
        <f t="shared" ref="E960:E997" si="45">G960/$D$14</f>
        <v>0</v>
      </c>
      <c r="F960" s="83">
        <f>Invoice!G879</f>
        <v>0</v>
      </c>
      <c r="G960" s="84">
        <f t="shared" ref="G960:G997" si="46">C960*F960</f>
        <v>0</v>
      </c>
    </row>
    <row r="961" spans="1:7" s="81" customFormat="1">
      <c r="A961" s="97" t="str">
        <f>Invoice!F880</f>
        <v>Exchange rate :</v>
      </c>
      <c r="B961" s="76">
        <f>Invoice!C880</f>
        <v>0</v>
      </c>
      <c r="C961" s="77">
        <f>Invoice!B880</f>
        <v>0</v>
      </c>
      <c r="D961" s="82">
        <f t="shared" si="44"/>
        <v>0</v>
      </c>
      <c r="E961" s="82">
        <f t="shared" si="45"/>
        <v>0</v>
      </c>
      <c r="F961" s="83">
        <f>Invoice!G880</f>
        <v>0</v>
      </c>
      <c r="G961" s="84">
        <f t="shared" si="46"/>
        <v>0</v>
      </c>
    </row>
    <row r="962" spans="1:7" s="81" customFormat="1">
      <c r="A962" s="97" t="str">
        <f>Invoice!F881</f>
        <v>Exchange rate :</v>
      </c>
      <c r="B962" s="76">
        <f>Invoice!C881</f>
        <v>0</v>
      </c>
      <c r="C962" s="77">
        <f>Invoice!B881</f>
        <v>0</v>
      </c>
      <c r="D962" s="82">
        <f t="shared" si="44"/>
        <v>0</v>
      </c>
      <c r="E962" s="82">
        <f t="shared" si="45"/>
        <v>0</v>
      </c>
      <c r="F962" s="83">
        <f>Invoice!G881</f>
        <v>0</v>
      </c>
      <c r="G962" s="84">
        <f t="shared" si="46"/>
        <v>0</v>
      </c>
    </row>
    <row r="963" spans="1:7" s="81" customFormat="1">
      <c r="A963" s="97" t="str">
        <f>Invoice!F882</f>
        <v>Exchange rate :</v>
      </c>
      <c r="B963" s="76">
        <f>Invoice!C882</f>
        <v>0</v>
      </c>
      <c r="C963" s="77">
        <f>Invoice!B882</f>
        <v>0</v>
      </c>
      <c r="D963" s="82">
        <f t="shared" si="44"/>
        <v>0</v>
      </c>
      <c r="E963" s="82">
        <f t="shared" si="45"/>
        <v>0</v>
      </c>
      <c r="F963" s="83">
        <f>Invoice!G882</f>
        <v>0</v>
      </c>
      <c r="G963" s="84">
        <f t="shared" si="46"/>
        <v>0</v>
      </c>
    </row>
    <row r="964" spans="1:7" s="81" customFormat="1">
      <c r="A964" s="97" t="str">
        <f>Invoice!F883</f>
        <v>Exchange rate :</v>
      </c>
      <c r="B964" s="76">
        <f>Invoice!C883</f>
        <v>0</v>
      </c>
      <c r="C964" s="77">
        <f>Invoice!B883</f>
        <v>0</v>
      </c>
      <c r="D964" s="82">
        <f t="shared" si="44"/>
        <v>0</v>
      </c>
      <c r="E964" s="82">
        <f t="shared" si="45"/>
        <v>0</v>
      </c>
      <c r="F964" s="83">
        <f>Invoice!G883</f>
        <v>0</v>
      </c>
      <c r="G964" s="84">
        <f t="shared" si="46"/>
        <v>0</v>
      </c>
    </row>
    <row r="965" spans="1:7" s="81" customFormat="1">
      <c r="A965" s="97" t="str">
        <f>Invoice!F884</f>
        <v>Exchange rate :</v>
      </c>
      <c r="B965" s="76">
        <f>Invoice!C884</f>
        <v>0</v>
      </c>
      <c r="C965" s="77">
        <f>Invoice!B884</f>
        <v>0</v>
      </c>
      <c r="D965" s="82">
        <f t="shared" si="44"/>
        <v>0</v>
      </c>
      <c r="E965" s="82">
        <f t="shared" si="45"/>
        <v>0</v>
      </c>
      <c r="F965" s="83">
        <f>Invoice!G884</f>
        <v>0</v>
      </c>
      <c r="G965" s="84">
        <f t="shared" si="46"/>
        <v>0</v>
      </c>
    </row>
    <row r="966" spans="1:7" s="81" customFormat="1">
      <c r="A966" s="97" t="str">
        <f>Invoice!F885</f>
        <v>Exchange rate :</v>
      </c>
      <c r="B966" s="76">
        <f>Invoice!C885</f>
        <v>0</v>
      </c>
      <c r="C966" s="77">
        <f>Invoice!B885</f>
        <v>0</v>
      </c>
      <c r="D966" s="82">
        <f t="shared" si="44"/>
        <v>0</v>
      </c>
      <c r="E966" s="82">
        <f t="shared" si="45"/>
        <v>0</v>
      </c>
      <c r="F966" s="83">
        <f>Invoice!G885</f>
        <v>0</v>
      </c>
      <c r="G966" s="84">
        <f t="shared" si="46"/>
        <v>0</v>
      </c>
    </row>
    <row r="967" spans="1:7" s="81" customFormat="1">
      <c r="A967" s="97" t="str">
        <f>Invoice!F886</f>
        <v>Exchange rate :</v>
      </c>
      <c r="B967" s="76">
        <f>Invoice!C886</f>
        <v>0</v>
      </c>
      <c r="C967" s="77">
        <f>Invoice!B886</f>
        <v>0</v>
      </c>
      <c r="D967" s="82">
        <f t="shared" si="44"/>
        <v>0</v>
      </c>
      <c r="E967" s="82">
        <f t="shared" si="45"/>
        <v>0</v>
      </c>
      <c r="F967" s="83">
        <f>Invoice!G886</f>
        <v>0</v>
      </c>
      <c r="G967" s="84">
        <f t="shared" si="46"/>
        <v>0</v>
      </c>
    </row>
    <row r="968" spans="1:7" s="81" customFormat="1">
      <c r="A968" s="97" t="str">
        <f>Invoice!F887</f>
        <v>Exchange rate :</v>
      </c>
      <c r="B968" s="76">
        <f>Invoice!C887</f>
        <v>0</v>
      </c>
      <c r="C968" s="77">
        <f>Invoice!B887</f>
        <v>0</v>
      </c>
      <c r="D968" s="82">
        <f t="shared" si="44"/>
        <v>0</v>
      </c>
      <c r="E968" s="82">
        <f t="shared" si="45"/>
        <v>0</v>
      </c>
      <c r="F968" s="83">
        <f>Invoice!G887</f>
        <v>0</v>
      </c>
      <c r="G968" s="84">
        <f t="shared" si="46"/>
        <v>0</v>
      </c>
    </row>
    <row r="969" spans="1:7" s="81" customFormat="1">
      <c r="A969" s="97" t="str">
        <f>Invoice!F888</f>
        <v>Exchange rate :</v>
      </c>
      <c r="B969" s="76">
        <f>Invoice!C888</f>
        <v>0</v>
      </c>
      <c r="C969" s="77">
        <f>Invoice!B888</f>
        <v>0</v>
      </c>
      <c r="D969" s="82">
        <f t="shared" si="44"/>
        <v>0</v>
      </c>
      <c r="E969" s="82">
        <f t="shared" si="45"/>
        <v>0</v>
      </c>
      <c r="F969" s="83">
        <f>Invoice!G888</f>
        <v>0</v>
      </c>
      <c r="G969" s="84">
        <f t="shared" si="46"/>
        <v>0</v>
      </c>
    </row>
    <row r="970" spans="1:7" s="81" customFormat="1">
      <c r="A970" s="97" t="str">
        <f>Invoice!F889</f>
        <v>Exchange rate :</v>
      </c>
      <c r="B970" s="76">
        <f>Invoice!C889</f>
        <v>0</v>
      </c>
      <c r="C970" s="77">
        <f>Invoice!B889</f>
        <v>0</v>
      </c>
      <c r="D970" s="82">
        <f t="shared" si="44"/>
        <v>0</v>
      </c>
      <c r="E970" s="82">
        <f t="shared" si="45"/>
        <v>0</v>
      </c>
      <c r="F970" s="83">
        <f>Invoice!G889</f>
        <v>0</v>
      </c>
      <c r="G970" s="84">
        <f t="shared" si="46"/>
        <v>0</v>
      </c>
    </row>
    <row r="971" spans="1:7" s="81" customFormat="1">
      <c r="A971" s="97" t="str">
        <f>Invoice!F890</f>
        <v>Exchange rate :</v>
      </c>
      <c r="B971" s="76">
        <f>Invoice!C890</f>
        <v>0</v>
      </c>
      <c r="C971" s="77">
        <f>Invoice!B890</f>
        <v>0</v>
      </c>
      <c r="D971" s="82">
        <f t="shared" si="44"/>
        <v>0</v>
      </c>
      <c r="E971" s="82">
        <f t="shared" si="45"/>
        <v>0</v>
      </c>
      <c r="F971" s="83">
        <f>Invoice!G890</f>
        <v>0</v>
      </c>
      <c r="G971" s="84">
        <f t="shared" si="46"/>
        <v>0</v>
      </c>
    </row>
    <row r="972" spans="1:7" s="81" customFormat="1">
      <c r="A972" s="97" t="str">
        <f>Invoice!F891</f>
        <v>Exchange rate :</v>
      </c>
      <c r="B972" s="76">
        <f>Invoice!C891</f>
        <v>0</v>
      </c>
      <c r="C972" s="77">
        <f>Invoice!B891</f>
        <v>0</v>
      </c>
      <c r="D972" s="82">
        <f t="shared" si="44"/>
        <v>0</v>
      </c>
      <c r="E972" s="82">
        <f t="shared" si="45"/>
        <v>0</v>
      </c>
      <c r="F972" s="83">
        <f>Invoice!G891</f>
        <v>0</v>
      </c>
      <c r="G972" s="84">
        <f t="shared" si="46"/>
        <v>0</v>
      </c>
    </row>
    <row r="973" spans="1:7" s="81" customFormat="1">
      <c r="A973" s="97" t="str">
        <f>Invoice!F892</f>
        <v>Exchange rate :</v>
      </c>
      <c r="B973" s="76">
        <f>Invoice!C892</f>
        <v>0</v>
      </c>
      <c r="C973" s="77">
        <f>Invoice!B892</f>
        <v>0</v>
      </c>
      <c r="D973" s="82">
        <f t="shared" si="44"/>
        <v>0</v>
      </c>
      <c r="E973" s="82">
        <f t="shared" si="45"/>
        <v>0</v>
      </c>
      <c r="F973" s="83">
        <f>Invoice!G892</f>
        <v>0</v>
      </c>
      <c r="G973" s="84">
        <f t="shared" si="46"/>
        <v>0</v>
      </c>
    </row>
    <row r="974" spans="1:7" s="81" customFormat="1">
      <c r="A974" s="97" t="str">
        <f>Invoice!F893</f>
        <v>Exchange rate :</v>
      </c>
      <c r="B974" s="76">
        <f>Invoice!C893</f>
        <v>0</v>
      </c>
      <c r="C974" s="77">
        <f>Invoice!B893</f>
        <v>0</v>
      </c>
      <c r="D974" s="82">
        <f t="shared" si="44"/>
        <v>0</v>
      </c>
      <c r="E974" s="82">
        <f t="shared" si="45"/>
        <v>0</v>
      </c>
      <c r="F974" s="83">
        <f>Invoice!G893</f>
        <v>0</v>
      </c>
      <c r="G974" s="84">
        <f t="shared" si="46"/>
        <v>0</v>
      </c>
    </row>
    <row r="975" spans="1:7" s="81" customFormat="1">
      <c r="A975" s="97" t="str">
        <f>Invoice!F894</f>
        <v>Exchange rate :</v>
      </c>
      <c r="B975" s="76">
        <f>Invoice!C894</f>
        <v>0</v>
      </c>
      <c r="C975" s="77">
        <f>Invoice!B894</f>
        <v>0</v>
      </c>
      <c r="D975" s="82">
        <f t="shared" si="44"/>
        <v>0</v>
      </c>
      <c r="E975" s="82">
        <f t="shared" si="45"/>
        <v>0</v>
      </c>
      <c r="F975" s="83">
        <f>Invoice!G894</f>
        <v>0</v>
      </c>
      <c r="G975" s="84">
        <f t="shared" si="46"/>
        <v>0</v>
      </c>
    </row>
    <row r="976" spans="1:7" s="81" customFormat="1">
      <c r="A976" s="97" t="str">
        <f>Invoice!F895</f>
        <v>Exchange rate :</v>
      </c>
      <c r="B976" s="76">
        <f>Invoice!C895</f>
        <v>0</v>
      </c>
      <c r="C976" s="77">
        <f>Invoice!B895</f>
        <v>0</v>
      </c>
      <c r="D976" s="82">
        <f t="shared" si="44"/>
        <v>0</v>
      </c>
      <c r="E976" s="82">
        <f t="shared" si="45"/>
        <v>0</v>
      </c>
      <c r="F976" s="83">
        <f>Invoice!G895</f>
        <v>0</v>
      </c>
      <c r="G976" s="84">
        <f t="shared" si="46"/>
        <v>0</v>
      </c>
    </row>
    <row r="977" spans="1:7" s="81" customFormat="1">
      <c r="A977" s="97" t="str">
        <f>Invoice!F896</f>
        <v>Exchange rate :</v>
      </c>
      <c r="B977" s="76">
        <f>Invoice!C896</f>
        <v>0</v>
      </c>
      <c r="C977" s="77">
        <f>Invoice!B896</f>
        <v>0</v>
      </c>
      <c r="D977" s="82">
        <f t="shared" si="44"/>
        <v>0</v>
      </c>
      <c r="E977" s="82">
        <f t="shared" si="45"/>
        <v>0</v>
      </c>
      <c r="F977" s="83">
        <f>Invoice!G896</f>
        <v>0</v>
      </c>
      <c r="G977" s="84">
        <f t="shared" si="46"/>
        <v>0</v>
      </c>
    </row>
    <row r="978" spans="1:7" s="81" customFormat="1">
      <c r="A978" s="97" t="str">
        <f>Invoice!F897</f>
        <v>Exchange rate :</v>
      </c>
      <c r="B978" s="76">
        <f>Invoice!C897</f>
        <v>0</v>
      </c>
      <c r="C978" s="77">
        <f>Invoice!B897</f>
        <v>0</v>
      </c>
      <c r="D978" s="82">
        <f t="shared" si="44"/>
        <v>0</v>
      </c>
      <c r="E978" s="82">
        <f t="shared" si="45"/>
        <v>0</v>
      </c>
      <c r="F978" s="83">
        <f>Invoice!G897</f>
        <v>0</v>
      </c>
      <c r="G978" s="84">
        <f t="shared" si="46"/>
        <v>0</v>
      </c>
    </row>
    <row r="979" spans="1:7" s="81" customFormat="1">
      <c r="A979" s="97" t="str">
        <f>Invoice!F898</f>
        <v>Exchange rate :</v>
      </c>
      <c r="B979" s="76">
        <f>Invoice!C898</f>
        <v>0</v>
      </c>
      <c r="C979" s="77">
        <f>Invoice!B898</f>
        <v>0</v>
      </c>
      <c r="D979" s="82">
        <f t="shared" si="44"/>
        <v>0</v>
      </c>
      <c r="E979" s="82">
        <f t="shared" si="45"/>
        <v>0</v>
      </c>
      <c r="F979" s="83">
        <f>Invoice!G898</f>
        <v>0</v>
      </c>
      <c r="G979" s="84">
        <f t="shared" si="46"/>
        <v>0</v>
      </c>
    </row>
    <row r="980" spans="1:7" s="81" customFormat="1">
      <c r="A980" s="97" t="str">
        <f>Invoice!F899</f>
        <v>Exchange rate :</v>
      </c>
      <c r="B980" s="76">
        <f>Invoice!C899</f>
        <v>0</v>
      </c>
      <c r="C980" s="77">
        <f>Invoice!B899</f>
        <v>0</v>
      </c>
      <c r="D980" s="82">
        <f t="shared" si="44"/>
        <v>0</v>
      </c>
      <c r="E980" s="82">
        <f t="shared" si="45"/>
        <v>0</v>
      </c>
      <c r="F980" s="83">
        <f>Invoice!G899</f>
        <v>0</v>
      </c>
      <c r="G980" s="84">
        <f t="shared" si="46"/>
        <v>0</v>
      </c>
    </row>
    <row r="981" spans="1:7" s="81" customFormat="1">
      <c r="A981" s="97" t="str">
        <f>Invoice!F900</f>
        <v>Exchange rate :</v>
      </c>
      <c r="B981" s="76">
        <f>Invoice!C900</f>
        <v>0</v>
      </c>
      <c r="C981" s="77">
        <f>Invoice!B900</f>
        <v>0</v>
      </c>
      <c r="D981" s="82">
        <f t="shared" si="44"/>
        <v>0</v>
      </c>
      <c r="E981" s="82">
        <f t="shared" si="45"/>
        <v>0</v>
      </c>
      <c r="F981" s="83">
        <f>Invoice!G900</f>
        <v>0</v>
      </c>
      <c r="G981" s="84">
        <f t="shared" si="46"/>
        <v>0</v>
      </c>
    </row>
    <row r="982" spans="1:7" s="81" customFormat="1">
      <c r="A982" s="97" t="str">
        <f>Invoice!F901</f>
        <v>Exchange rate :</v>
      </c>
      <c r="B982" s="76">
        <f>Invoice!C901</f>
        <v>0</v>
      </c>
      <c r="C982" s="77">
        <f>Invoice!B901</f>
        <v>0</v>
      </c>
      <c r="D982" s="82">
        <f t="shared" si="44"/>
        <v>0</v>
      </c>
      <c r="E982" s="82">
        <f t="shared" si="45"/>
        <v>0</v>
      </c>
      <c r="F982" s="83">
        <f>Invoice!G901</f>
        <v>0</v>
      </c>
      <c r="G982" s="84">
        <f t="shared" si="46"/>
        <v>0</v>
      </c>
    </row>
    <row r="983" spans="1:7" s="81" customFormat="1">
      <c r="A983" s="97" t="str">
        <f>Invoice!F902</f>
        <v>Exchange rate :</v>
      </c>
      <c r="B983" s="76">
        <f>Invoice!C902</f>
        <v>0</v>
      </c>
      <c r="C983" s="77">
        <f>Invoice!B902</f>
        <v>0</v>
      </c>
      <c r="D983" s="82">
        <f t="shared" si="44"/>
        <v>0</v>
      </c>
      <c r="E983" s="82">
        <f t="shared" si="45"/>
        <v>0</v>
      </c>
      <c r="F983" s="83">
        <f>Invoice!G902</f>
        <v>0</v>
      </c>
      <c r="G983" s="84">
        <f t="shared" si="46"/>
        <v>0</v>
      </c>
    </row>
    <row r="984" spans="1:7" s="81" customFormat="1">
      <c r="A984" s="97" t="str">
        <f>Invoice!F903</f>
        <v>Exchange rate :</v>
      </c>
      <c r="B984" s="76">
        <f>Invoice!C903</f>
        <v>0</v>
      </c>
      <c r="C984" s="77">
        <f>Invoice!B903</f>
        <v>0</v>
      </c>
      <c r="D984" s="82">
        <f t="shared" si="44"/>
        <v>0</v>
      </c>
      <c r="E984" s="82">
        <f t="shared" si="45"/>
        <v>0</v>
      </c>
      <c r="F984" s="83">
        <f>Invoice!G903</f>
        <v>0</v>
      </c>
      <c r="G984" s="84">
        <f t="shared" si="46"/>
        <v>0</v>
      </c>
    </row>
    <row r="985" spans="1:7" s="81" customFormat="1">
      <c r="A985" s="97" t="str">
        <f>Invoice!F904</f>
        <v>Exchange rate :</v>
      </c>
      <c r="B985" s="76">
        <f>Invoice!C904</f>
        <v>0</v>
      </c>
      <c r="C985" s="77">
        <f>Invoice!B904</f>
        <v>0</v>
      </c>
      <c r="D985" s="82">
        <f t="shared" si="44"/>
        <v>0</v>
      </c>
      <c r="E985" s="82">
        <f t="shared" si="45"/>
        <v>0</v>
      </c>
      <c r="F985" s="83">
        <f>Invoice!G904</f>
        <v>0</v>
      </c>
      <c r="G985" s="84">
        <f t="shared" si="46"/>
        <v>0</v>
      </c>
    </row>
    <row r="986" spans="1:7" s="81" customFormat="1">
      <c r="A986" s="97" t="str">
        <f>Invoice!F905</f>
        <v>Exchange rate :</v>
      </c>
      <c r="B986" s="76">
        <f>Invoice!C905</f>
        <v>0</v>
      </c>
      <c r="C986" s="77">
        <f>Invoice!B905</f>
        <v>0</v>
      </c>
      <c r="D986" s="82">
        <f t="shared" si="44"/>
        <v>0</v>
      </c>
      <c r="E986" s="82">
        <f t="shared" si="45"/>
        <v>0</v>
      </c>
      <c r="F986" s="83">
        <f>Invoice!G905</f>
        <v>0</v>
      </c>
      <c r="G986" s="84">
        <f t="shared" si="46"/>
        <v>0</v>
      </c>
    </row>
    <row r="987" spans="1:7" s="81" customFormat="1">
      <c r="A987" s="97" t="str">
        <f>Invoice!F906</f>
        <v>Exchange rate :</v>
      </c>
      <c r="B987" s="76">
        <f>Invoice!C906</f>
        <v>0</v>
      </c>
      <c r="C987" s="77">
        <f>Invoice!B906</f>
        <v>0</v>
      </c>
      <c r="D987" s="82">
        <f t="shared" si="44"/>
        <v>0</v>
      </c>
      <c r="E987" s="82">
        <f t="shared" si="45"/>
        <v>0</v>
      </c>
      <c r="F987" s="83">
        <f>Invoice!G906</f>
        <v>0</v>
      </c>
      <c r="G987" s="84">
        <f t="shared" si="46"/>
        <v>0</v>
      </c>
    </row>
    <row r="988" spans="1:7" s="81" customFormat="1">
      <c r="A988" s="97" t="str">
        <f>Invoice!F907</f>
        <v>Exchange rate :</v>
      </c>
      <c r="B988" s="76">
        <f>Invoice!C907</f>
        <v>0</v>
      </c>
      <c r="C988" s="77">
        <f>Invoice!B907</f>
        <v>0</v>
      </c>
      <c r="D988" s="82">
        <f t="shared" si="44"/>
        <v>0</v>
      </c>
      <c r="E988" s="82">
        <f t="shared" si="45"/>
        <v>0</v>
      </c>
      <c r="F988" s="83">
        <f>Invoice!G907</f>
        <v>0</v>
      </c>
      <c r="G988" s="84">
        <f t="shared" si="46"/>
        <v>0</v>
      </c>
    </row>
    <row r="989" spans="1:7" s="81" customFormat="1">
      <c r="A989" s="97" t="str">
        <f>Invoice!F908</f>
        <v>Exchange rate :</v>
      </c>
      <c r="B989" s="76">
        <f>Invoice!C908</f>
        <v>0</v>
      </c>
      <c r="C989" s="77">
        <f>Invoice!B908</f>
        <v>0</v>
      </c>
      <c r="D989" s="82">
        <f t="shared" si="44"/>
        <v>0</v>
      </c>
      <c r="E989" s="82">
        <f t="shared" si="45"/>
        <v>0</v>
      </c>
      <c r="F989" s="83">
        <f>Invoice!G908</f>
        <v>0</v>
      </c>
      <c r="G989" s="84">
        <f t="shared" si="46"/>
        <v>0</v>
      </c>
    </row>
    <row r="990" spans="1:7" s="81" customFormat="1">
      <c r="A990" s="97" t="str">
        <f>Invoice!F909</f>
        <v>Exchange rate :</v>
      </c>
      <c r="B990" s="76">
        <f>Invoice!C909</f>
        <v>0</v>
      </c>
      <c r="C990" s="77">
        <f>Invoice!B909</f>
        <v>0</v>
      </c>
      <c r="D990" s="82">
        <f t="shared" si="44"/>
        <v>0</v>
      </c>
      <c r="E990" s="82">
        <f t="shared" si="45"/>
        <v>0</v>
      </c>
      <c r="F990" s="83">
        <f>Invoice!G909</f>
        <v>0</v>
      </c>
      <c r="G990" s="84">
        <f t="shared" si="46"/>
        <v>0</v>
      </c>
    </row>
    <row r="991" spans="1:7" s="81" customFormat="1">
      <c r="A991" s="97" t="str">
        <f>Invoice!F910</f>
        <v>Exchange rate :</v>
      </c>
      <c r="B991" s="76">
        <f>Invoice!C910</f>
        <v>0</v>
      </c>
      <c r="C991" s="77">
        <f>Invoice!B910</f>
        <v>0</v>
      </c>
      <c r="D991" s="82">
        <f t="shared" si="44"/>
        <v>0</v>
      </c>
      <c r="E991" s="82">
        <f t="shared" si="45"/>
        <v>0</v>
      </c>
      <c r="F991" s="83">
        <f>Invoice!G910</f>
        <v>0</v>
      </c>
      <c r="G991" s="84">
        <f t="shared" si="46"/>
        <v>0</v>
      </c>
    </row>
    <row r="992" spans="1:7" s="81" customFormat="1">
      <c r="A992" s="97" t="str">
        <f>Invoice!F911</f>
        <v>Exchange rate :</v>
      </c>
      <c r="B992" s="76">
        <f>Invoice!C911</f>
        <v>0</v>
      </c>
      <c r="C992" s="77">
        <f>Invoice!B911</f>
        <v>0</v>
      </c>
      <c r="D992" s="82">
        <f t="shared" si="44"/>
        <v>0</v>
      </c>
      <c r="E992" s="82">
        <f t="shared" si="45"/>
        <v>0</v>
      </c>
      <c r="F992" s="83">
        <f>Invoice!G911</f>
        <v>0</v>
      </c>
      <c r="G992" s="84">
        <f t="shared" si="46"/>
        <v>0</v>
      </c>
    </row>
    <row r="993" spans="1:7" s="81" customFormat="1">
      <c r="A993" s="97" t="str">
        <f>Invoice!F912</f>
        <v>Exchange rate :</v>
      </c>
      <c r="B993" s="76">
        <f>Invoice!C912</f>
        <v>0</v>
      </c>
      <c r="C993" s="77">
        <f>Invoice!B912</f>
        <v>0</v>
      </c>
      <c r="D993" s="82">
        <f t="shared" si="44"/>
        <v>0</v>
      </c>
      <c r="E993" s="82">
        <f t="shared" si="45"/>
        <v>0</v>
      </c>
      <c r="F993" s="83">
        <f>Invoice!G912</f>
        <v>0</v>
      </c>
      <c r="G993" s="84">
        <f t="shared" si="46"/>
        <v>0</v>
      </c>
    </row>
    <row r="994" spans="1:7" s="81" customFormat="1">
      <c r="A994" s="97" t="str">
        <f>Invoice!F913</f>
        <v>Exchange rate :</v>
      </c>
      <c r="B994" s="76">
        <f>Invoice!C913</f>
        <v>0</v>
      </c>
      <c r="C994" s="77">
        <f>Invoice!B913</f>
        <v>0</v>
      </c>
      <c r="D994" s="82">
        <f t="shared" si="44"/>
        <v>0</v>
      </c>
      <c r="E994" s="82">
        <f t="shared" si="45"/>
        <v>0</v>
      </c>
      <c r="F994" s="83">
        <f>Invoice!G913</f>
        <v>0</v>
      </c>
      <c r="G994" s="84">
        <f t="shared" si="46"/>
        <v>0</v>
      </c>
    </row>
    <row r="995" spans="1:7" s="81" customFormat="1">
      <c r="A995" s="97" t="str">
        <f>Invoice!F914</f>
        <v>Exchange rate :</v>
      </c>
      <c r="B995" s="76">
        <f>Invoice!C914</f>
        <v>0</v>
      </c>
      <c r="C995" s="77">
        <f>Invoice!B914</f>
        <v>0</v>
      </c>
      <c r="D995" s="82">
        <f t="shared" si="44"/>
        <v>0</v>
      </c>
      <c r="E995" s="82">
        <f t="shared" si="45"/>
        <v>0</v>
      </c>
      <c r="F995" s="83">
        <f>Invoice!G914</f>
        <v>0</v>
      </c>
      <c r="G995" s="84">
        <f t="shared" si="46"/>
        <v>0</v>
      </c>
    </row>
    <row r="996" spans="1:7" s="81" customFormat="1">
      <c r="A996" s="97" t="str">
        <f>Invoice!F915</f>
        <v>Exchange rate :</v>
      </c>
      <c r="B996" s="76">
        <f>Invoice!C915</f>
        <v>0</v>
      </c>
      <c r="C996" s="77">
        <f>Invoice!B915</f>
        <v>0</v>
      </c>
      <c r="D996" s="82">
        <f t="shared" si="44"/>
        <v>0</v>
      </c>
      <c r="E996" s="82">
        <f t="shared" si="45"/>
        <v>0</v>
      </c>
      <c r="F996" s="83">
        <f>Invoice!G915</f>
        <v>0</v>
      </c>
      <c r="G996" s="84">
        <f t="shared" si="46"/>
        <v>0</v>
      </c>
    </row>
    <row r="997" spans="1:7" s="81" customFormat="1">
      <c r="A997" s="97" t="str">
        <f>Invoice!F916</f>
        <v>Exchange rate :</v>
      </c>
      <c r="B997" s="76">
        <f>Invoice!C916</f>
        <v>0</v>
      </c>
      <c r="C997" s="77">
        <f>Invoice!B916</f>
        <v>0</v>
      </c>
      <c r="D997" s="82">
        <f t="shared" si="44"/>
        <v>0</v>
      </c>
      <c r="E997" s="82">
        <f t="shared" si="45"/>
        <v>0</v>
      </c>
      <c r="F997" s="83">
        <f>Invoice!G916</f>
        <v>0</v>
      </c>
      <c r="G997" s="84">
        <f t="shared" si="46"/>
        <v>0</v>
      </c>
    </row>
    <row r="998" spans="1:7" s="81" customFormat="1">
      <c r="A998" s="97"/>
      <c r="B998" s="76"/>
      <c r="C998" s="77"/>
      <c r="D998" s="82"/>
      <c r="E998" s="82"/>
      <c r="F998" s="83"/>
      <c r="G998" s="84"/>
    </row>
    <row r="999" spans="1:7" s="81" customFormat="1">
      <c r="A999" s="97">
        <f>Invoice!F918</f>
        <v>0</v>
      </c>
      <c r="B999" s="76"/>
      <c r="C999" s="77"/>
      <c r="D999" s="82">
        <f>F999/$D$14</f>
        <v>0</v>
      </c>
      <c r="E999" s="82">
        <f>G999/$D$14</f>
        <v>0</v>
      </c>
      <c r="F999" s="83">
        <f>Invoice!G918</f>
        <v>0</v>
      </c>
      <c r="G999" s="84">
        <f>F999</f>
        <v>0</v>
      </c>
    </row>
    <row r="1000" spans="1:7" s="81" customFormat="1" ht="13.5" thickBot="1">
      <c r="A1000" s="85"/>
      <c r="B1000" s="86"/>
      <c r="C1000" s="87"/>
      <c r="D1000" s="88"/>
      <c r="E1000" s="88"/>
      <c r="F1000" s="89"/>
      <c r="G1000" s="90"/>
    </row>
    <row r="1001" spans="1:7" s="48" customFormat="1">
      <c r="D1001" s="48" t="s">
        <v>37</v>
      </c>
      <c r="G1001" s="91" t="e">
        <f>SUM(G18:G998)</f>
        <v>#REF!</v>
      </c>
    </row>
    <row r="1002" spans="1:7" s="48" customFormat="1">
      <c r="A1002" s="49"/>
      <c r="D1002" s="48" t="s">
        <v>38</v>
      </c>
      <c r="G1002" s="92" t="e">
        <f>G1001+G999</f>
        <v>#REF!</v>
      </c>
    </row>
    <row r="1003" spans="1:7" s="48" customFormat="1">
      <c r="D1003" s="48" t="s">
        <v>39</v>
      </c>
      <c r="G1003" s="93" t="e">
        <f>G1002-G1004</f>
        <v>#REF!</v>
      </c>
    </row>
    <row r="1004" spans="1:7" s="48" customFormat="1">
      <c r="D1004" s="48" t="s">
        <v>40</v>
      </c>
      <c r="G1004" s="93" t="e">
        <f>(G1002*7)/107</f>
        <v>#REF!</v>
      </c>
    </row>
    <row r="1005" spans="1:7" s="48" customFormat="1">
      <c r="D1005" s="49" t="s">
        <v>41</v>
      </c>
      <c r="G1005" s="94" t="e">
        <f>SUM(G1003:G1004)</f>
        <v>#REF!</v>
      </c>
    </row>
    <row r="1006" spans="1:7" s="48" customFormat="1"/>
    <row r="1007" spans="1:7" s="48" customFormat="1" ht="8.25" customHeight="1"/>
    <row r="1008" spans="1:7" s="48" customFormat="1" ht="11.25" customHeight="1"/>
    <row r="1009" spans="1:1" s="48" customFormat="1" ht="8.25" customHeight="1"/>
    <row r="1010" spans="1:1" s="48" customFormat="1"/>
    <row r="1011" spans="1:1" s="48" customFormat="1" ht="10.5" customHeight="1">
      <c r="A1011" s="49"/>
    </row>
    <row r="1012" spans="1:1" s="48" customFormat="1" ht="9" customHeight="1"/>
    <row r="1013" spans="1:1" s="48" customFormat="1" ht="13.5" customHeight="1">
      <c r="A1013" s="49"/>
    </row>
    <row r="1014" spans="1:1" s="48" customFormat="1" ht="9.75" customHeight="1">
      <c r="A1014" s="96"/>
    </row>
    <row r="1015" spans="1:1" s="48" customFormat="1"/>
    <row r="1016" spans="1:1" s="48" customFormat="1"/>
    <row r="1017" spans="1:1" s="48" customFormat="1"/>
    <row r="1018" spans="1:1" s="48" customFormat="1"/>
    <row r="1019" spans="1:1" s="48" customFormat="1"/>
    <row r="1020" spans="1:1" s="48" customFormat="1"/>
    <row r="1021" spans="1:1" s="48" customFormat="1"/>
    <row r="1022" spans="1:1" s="48" customFormat="1"/>
    <row r="1023" spans="1:1" s="48" customFormat="1"/>
    <row r="1024" spans="1:1" s="48" customFormat="1"/>
    <row r="1025" s="48" customFormat="1"/>
    <row r="1026" s="48" customFormat="1"/>
    <row r="1027" s="48" customFormat="1"/>
    <row r="1028" s="48" customFormat="1"/>
    <row r="1029" s="48" customFormat="1"/>
    <row r="1030" s="48" customFormat="1"/>
    <row r="1031" s="48" customFormat="1"/>
    <row r="1032" s="48" customFormat="1"/>
    <row r="1033" s="48" customFormat="1"/>
    <row r="1034" s="48" customFormat="1"/>
    <row r="1035" s="48" customFormat="1"/>
    <row r="1036" s="48" customFormat="1"/>
    <row r="1037" s="48" customFormat="1"/>
    <row r="1038" s="48" customFormat="1"/>
    <row r="1039" s="48" customFormat="1"/>
    <row r="1040" s="48" customFormat="1"/>
    <row r="1041" s="48" customFormat="1"/>
    <row r="1042" s="48" customFormat="1"/>
    <row r="1043" s="48" customFormat="1"/>
    <row r="1044" s="48" customFormat="1"/>
    <row r="1045" s="48" customFormat="1"/>
    <row r="1046" s="48" customFormat="1"/>
    <row r="1047" s="48" customFormat="1"/>
    <row r="1048" s="48" customFormat="1"/>
    <row r="1049" s="48" customFormat="1"/>
    <row r="1050" s="48" customFormat="1"/>
    <row r="1051" s="48" customFormat="1"/>
    <row r="1052" s="48" customFormat="1"/>
    <row r="1053" s="48" customFormat="1"/>
    <row r="1054" s="48" customFormat="1"/>
    <row r="1055" s="48" customFormat="1"/>
    <row r="1056" s="48" customFormat="1"/>
    <row r="1057" s="48" customFormat="1"/>
    <row r="1058" s="48" customFormat="1"/>
    <row r="1059" s="48" customFormat="1"/>
    <row r="1060" s="48" customFormat="1"/>
    <row r="1061" s="48" customFormat="1"/>
    <row r="1062" s="48" customFormat="1"/>
    <row r="1063" s="48" customFormat="1"/>
    <row r="1064" s="48" customFormat="1"/>
    <row r="1065" s="48" customFormat="1"/>
    <row r="1066" s="48" customFormat="1"/>
    <row r="1067" s="48" customFormat="1"/>
    <row r="1068" s="48" customFormat="1"/>
    <row r="1069" s="48" customFormat="1"/>
    <row r="1070" s="48" customFormat="1"/>
    <row r="1071" s="48" customFormat="1"/>
    <row r="1072" s="48" customFormat="1"/>
    <row r="1073" s="48" customFormat="1"/>
    <row r="1074" s="48" customFormat="1"/>
    <row r="1075" s="48" customFormat="1"/>
    <row r="1076" s="48" customFormat="1"/>
    <row r="1077" s="48" customFormat="1"/>
    <row r="1078" s="48" customFormat="1"/>
    <row r="1079" s="48" customFormat="1"/>
    <row r="1080" s="48" customFormat="1"/>
    <row r="1081" s="48" customFormat="1"/>
    <row r="1082" s="48" customFormat="1"/>
    <row r="1083" s="48" customFormat="1"/>
    <row r="1084" s="48" customFormat="1"/>
    <row r="1085" s="48" customFormat="1"/>
    <row r="1086" s="48" customFormat="1"/>
    <row r="1087" s="48" customFormat="1"/>
    <row r="1088" s="48" customFormat="1"/>
    <row r="1089" s="48" customFormat="1"/>
    <row r="1090" s="48" customFormat="1"/>
    <row r="1091" s="48" customFormat="1"/>
    <row r="1092" s="48" customFormat="1"/>
    <row r="1093" s="48" customFormat="1"/>
    <row r="1094" s="48" customFormat="1"/>
    <row r="1095" s="48" customFormat="1"/>
    <row r="1096" s="48" customFormat="1"/>
    <row r="1097" s="48" customFormat="1"/>
    <row r="1098" s="48" customFormat="1"/>
    <row r="1099" s="48" customFormat="1"/>
    <row r="1100" s="48" customFormat="1"/>
    <row r="1101" s="48" customFormat="1"/>
    <row r="1102" s="48" customFormat="1"/>
    <row r="1103" s="48" customFormat="1"/>
    <row r="1104" s="48" customFormat="1"/>
    <row r="1105" s="48" customFormat="1"/>
    <row r="1106" s="48" customFormat="1"/>
    <row r="1107" s="48" customFormat="1"/>
    <row r="1108" s="48" customFormat="1"/>
    <row r="1109" s="48" customFormat="1"/>
    <row r="1110" s="48" customFormat="1"/>
    <row r="1111" s="48" customFormat="1"/>
    <row r="1112" s="48" customFormat="1"/>
    <row r="1113" s="48" customFormat="1"/>
    <row r="1114" s="48" customFormat="1"/>
    <row r="1115" s="48" customFormat="1"/>
    <row r="1116" s="48" customFormat="1"/>
    <row r="1117" s="48" customFormat="1"/>
    <row r="1118" s="48" customFormat="1"/>
    <row r="1119" s="48" customFormat="1"/>
    <row r="1120" s="48" customFormat="1"/>
    <row r="1121" s="48" customFormat="1"/>
    <row r="1122" s="48" customFormat="1"/>
    <row r="1123" s="48" customFormat="1"/>
    <row r="1124" s="48" customFormat="1"/>
    <row r="1125" s="48" customFormat="1"/>
    <row r="1126" s="48" customFormat="1"/>
    <row r="1127" s="48" customFormat="1"/>
    <row r="1128" s="48" customFormat="1"/>
    <row r="1129" s="48" customFormat="1"/>
    <row r="1130" s="48" customFormat="1"/>
    <row r="1131" s="48" customFormat="1"/>
    <row r="1132" s="48" customFormat="1"/>
    <row r="1133" s="48" customFormat="1"/>
    <row r="1134" s="48" customFormat="1"/>
    <row r="1135" s="48" customFormat="1"/>
    <row r="1136" s="48" customFormat="1"/>
    <row r="1137" s="48" customFormat="1"/>
    <row r="1138" s="48" customFormat="1"/>
    <row r="1139" s="48" customFormat="1"/>
    <row r="1140" s="48" customFormat="1"/>
    <row r="1141" s="48" customFormat="1"/>
    <row r="1142" s="48" customFormat="1"/>
    <row r="1143" s="48" customFormat="1"/>
    <row r="1144" s="48" customFormat="1"/>
    <row r="1145" s="48" customFormat="1"/>
    <row r="1146" s="48" customFormat="1"/>
    <row r="1147" s="48" customFormat="1"/>
    <row r="1148" s="48" customFormat="1"/>
    <row r="1149" s="48" customFormat="1"/>
    <row r="1150" s="48" customFormat="1"/>
    <row r="1151" s="48" customFormat="1"/>
    <row r="1152" s="48" customFormat="1"/>
    <row r="1153" s="48" customFormat="1"/>
    <row r="1154" s="48" customFormat="1"/>
    <row r="1155" s="48" customFormat="1"/>
    <row r="1156" s="48" customFormat="1"/>
    <row r="1157" s="48" customFormat="1"/>
    <row r="1158" s="48" customFormat="1"/>
    <row r="1159" s="48" customFormat="1"/>
    <row r="1160" s="48" customFormat="1"/>
    <row r="1161" s="48" customFormat="1"/>
    <row r="1162" s="48" customFormat="1"/>
    <row r="1163" s="48" customFormat="1"/>
    <row r="1164" s="48" customFormat="1"/>
    <row r="1165" s="48" customFormat="1"/>
    <row r="1166" s="48" customFormat="1"/>
    <row r="1167" s="48" customFormat="1"/>
    <row r="1168" s="48" customFormat="1"/>
    <row r="1169" s="48" customFormat="1"/>
    <row r="1170" s="48" customFormat="1"/>
    <row r="1171" s="48" customFormat="1"/>
    <row r="1172" s="48" customFormat="1"/>
    <row r="1173" s="48" customFormat="1"/>
    <row r="1174" s="48" customFormat="1"/>
    <row r="1175" s="48" customFormat="1"/>
    <row r="1176" s="48" customFormat="1"/>
    <row r="1177" s="48" customFormat="1"/>
    <row r="1178" s="48" customFormat="1"/>
    <row r="1179" s="48" customFormat="1"/>
    <row r="1180" s="48" customFormat="1"/>
    <row r="1181" s="48" customFormat="1"/>
    <row r="1182" s="48" customFormat="1"/>
    <row r="1183" s="48" customFormat="1"/>
    <row r="1184" s="48" customFormat="1"/>
    <row r="1185" s="48" customFormat="1"/>
    <row r="1186" s="48" customFormat="1"/>
    <row r="1187" s="48" customFormat="1"/>
    <row r="1188" s="48" customFormat="1"/>
    <row r="1189" s="48" customFormat="1"/>
    <row r="1190" s="48" customFormat="1"/>
    <row r="1191" s="48" customFormat="1"/>
    <row r="1192" s="48" customFormat="1"/>
    <row r="1193" s="48" customFormat="1"/>
    <row r="1194" s="48" customFormat="1"/>
    <row r="1195" s="48" customFormat="1"/>
    <row r="1196" s="48" customFormat="1"/>
    <row r="1197" s="48" customFormat="1"/>
    <row r="1198" s="48" customFormat="1"/>
    <row r="1199" s="48" customFormat="1"/>
    <row r="1200" s="48" customFormat="1"/>
    <row r="1201" s="48" customFormat="1"/>
    <row r="1202" s="48" customFormat="1"/>
    <row r="1203" s="48" customFormat="1"/>
    <row r="1204" s="48" customFormat="1"/>
    <row r="1205" s="48" customFormat="1"/>
    <row r="1206" s="48" customFormat="1"/>
    <row r="1207" s="48" customFormat="1"/>
    <row r="1208" s="48" customFormat="1"/>
    <row r="1209" s="48" customFormat="1"/>
    <row r="1210" s="48" customFormat="1"/>
    <row r="1211" s="48" customFormat="1"/>
    <row r="1212" s="48" customFormat="1"/>
    <row r="1213" s="48" customFormat="1"/>
    <row r="1214" s="48" customFormat="1"/>
    <row r="1215" s="48" customFormat="1"/>
    <row r="1216" s="48" customFormat="1"/>
    <row r="1217" s="48" customFormat="1"/>
    <row r="1218" s="48" customFormat="1"/>
    <row r="1219" s="48" customFormat="1"/>
    <row r="1220" s="48" customFormat="1"/>
    <row r="1221" s="48" customFormat="1"/>
    <row r="1222" s="48" customFormat="1"/>
    <row r="1223" s="48" customFormat="1"/>
    <row r="1224" s="48" customFormat="1"/>
    <row r="1225" s="48" customFormat="1"/>
    <row r="1226" s="48" customFormat="1"/>
    <row r="1227" s="48" customFormat="1"/>
    <row r="1228" s="48" customFormat="1"/>
    <row r="1229" s="48" customFormat="1"/>
    <row r="1230" s="48" customFormat="1"/>
    <row r="1231" s="48" customFormat="1"/>
    <row r="1232" s="48" customFormat="1"/>
    <row r="1233" s="48" customFormat="1"/>
    <row r="1234" s="48" customFormat="1"/>
    <row r="1235" s="48" customFormat="1"/>
    <row r="1236" s="48" customFormat="1"/>
    <row r="1237" s="48" customFormat="1"/>
    <row r="1238" s="48" customFormat="1"/>
    <row r="1239" s="48" customFormat="1"/>
    <row r="1240" s="48" customFormat="1"/>
    <row r="1241" s="48" customFormat="1"/>
    <row r="1242" s="48" customFormat="1"/>
    <row r="1243" s="48" customFormat="1"/>
    <row r="1244" s="48" customFormat="1"/>
    <row r="1245" s="48" customFormat="1"/>
    <row r="1246" s="48" customFormat="1"/>
    <row r="1247" s="48" customFormat="1"/>
    <row r="1248" s="48" customFormat="1"/>
    <row r="1249" spans="1:7" s="48" customFormat="1"/>
    <row r="1250" spans="1:7" s="48" customFormat="1"/>
    <row r="1251" spans="1:7" s="48" customFormat="1"/>
    <row r="1252" spans="1:7" s="48" customFormat="1"/>
    <row r="1253" spans="1:7" s="48" customFormat="1"/>
    <row r="1254" spans="1:7" s="48" customFormat="1"/>
    <row r="1255" spans="1:7" s="48" customFormat="1"/>
    <row r="1256" spans="1:7" s="48" customFormat="1"/>
    <row r="1257" spans="1:7" s="48" customFormat="1"/>
    <row r="1258" spans="1:7" s="48" customFormat="1"/>
    <row r="1259" spans="1:7" s="48" customFormat="1"/>
    <row r="1260" spans="1:7" s="48" customFormat="1"/>
    <row r="1261" spans="1:7" s="48" customFormat="1"/>
    <row r="1262" spans="1:7" s="48" customFormat="1"/>
    <row r="1263" spans="1:7" s="48" customFormat="1">
      <c r="A1263" s="95"/>
      <c r="B1263" s="95"/>
      <c r="C1263" s="95"/>
      <c r="D1263" s="95"/>
      <c r="E1263" s="95"/>
      <c r="F1263" s="95"/>
      <c r="G1263" s="95"/>
    </row>
    <row r="1264" spans="1:7" s="48" customFormat="1">
      <c r="A1264" s="95"/>
      <c r="B1264" s="95"/>
      <c r="C1264" s="95"/>
      <c r="D1264" s="95"/>
      <c r="E1264" s="95"/>
      <c r="F1264" s="95"/>
      <c r="G1264" s="95"/>
    </row>
    <row r="1265" spans="1:7" s="48" customFormat="1">
      <c r="A1265" s="95"/>
      <c r="B1265" s="95"/>
      <c r="C1265" s="95"/>
      <c r="D1265" s="95"/>
      <c r="E1265" s="95"/>
      <c r="F1265" s="95"/>
      <c r="G1265" s="95"/>
    </row>
    <row r="1266" spans="1:7" s="48" customFormat="1">
      <c r="A1266" s="95"/>
      <c r="B1266" s="95"/>
      <c r="C1266" s="95"/>
      <c r="D1266" s="95"/>
      <c r="E1266" s="95"/>
      <c r="F1266" s="95"/>
      <c r="G1266" s="95"/>
    </row>
    <row r="1267" spans="1:7" s="48" customFormat="1">
      <c r="A1267" s="95"/>
      <c r="B1267" s="95"/>
      <c r="C1267" s="95"/>
      <c r="D1267" s="95"/>
      <c r="E1267" s="95"/>
      <c r="F1267" s="95"/>
      <c r="G1267" s="95"/>
    </row>
    <row r="1268" spans="1:7" s="48" customFormat="1">
      <c r="A1268" s="95"/>
      <c r="B1268" s="95"/>
      <c r="C1268" s="95"/>
      <c r="D1268" s="95"/>
      <c r="E1268" s="95"/>
      <c r="F1268" s="95"/>
      <c r="G1268" s="95"/>
    </row>
    <row r="1269" spans="1:7" s="48" customFormat="1">
      <c r="A1269" s="95"/>
      <c r="B1269" s="95"/>
      <c r="C1269" s="95"/>
      <c r="D1269" s="95"/>
      <c r="E1269" s="95"/>
      <c r="F1269" s="95"/>
      <c r="G1269" s="95"/>
    </row>
    <row r="1270" spans="1:7" s="48" customFormat="1">
      <c r="A1270" s="95"/>
      <c r="B1270" s="95"/>
      <c r="C1270" s="95"/>
      <c r="D1270" s="95"/>
      <c r="E1270" s="95"/>
      <c r="F1270" s="95"/>
      <c r="G1270" s="95"/>
    </row>
    <row r="1271" spans="1:7" s="48" customFormat="1">
      <c r="A1271" s="95"/>
      <c r="B1271" s="95"/>
      <c r="C1271" s="95"/>
      <c r="D1271" s="95"/>
      <c r="E1271" s="95"/>
      <c r="F1271" s="95"/>
      <c r="G1271" s="95"/>
    </row>
    <row r="1272" spans="1:7" s="48" customFormat="1">
      <c r="A1272" s="95"/>
      <c r="B1272" s="95"/>
      <c r="C1272" s="95"/>
      <c r="D1272" s="95"/>
      <c r="E1272" s="95"/>
      <c r="F1272" s="95"/>
      <c r="G1272" s="95"/>
    </row>
    <row r="1273" spans="1:7" s="48" customFormat="1">
      <c r="A1273" s="95"/>
      <c r="B1273" s="95"/>
      <c r="C1273" s="95"/>
      <c r="D1273" s="95"/>
      <c r="E1273" s="95"/>
      <c r="F1273" s="95"/>
      <c r="G1273" s="95"/>
    </row>
    <row r="1274" spans="1:7" s="48" customFormat="1">
      <c r="A1274" s="95"/>
      <c r="B1274" s="95"/>
      <c r="C1274" s="95"/>
      <c r="D1274" s="95"/>
      <c r="E1274" s="95"/>
      <c r="F1274" s="95"/>
      <c r="G1274" s="95"/>
    </row>
    <row r="1275" spans="1:7" s="48" customFormat="1">
      <c r="A1275" s="95"/>
      <c r="B1275" s="95"/>
      <c r="C1275" s="95"/>
      <c r="D1275" s="95"/>
      <c r="E1275" s="95"/>
      <c r="F1275" s="95"/>
      <c r="G1275" s="95"/>
    </row>
    <row r="1276" spans="1:7" s="48" customFormat="1">
      <c r="A1276" s="95"/>
      <c r="B1276" s="95"/>
      <c r="C1276" s="95"/>
      <c r="D1276" s="95"/>
      <c r="E1276" s="95"/>
      <c r="F1276" s="95"/>
      <c r="G1276" s="95"/>
    </row>
    <row r="1277" spans="1:7" s="48" customFormat="1">
      <c r="A1277" s="95"/>
      <c r="B1277" s="95"/>
      <c r="C1277" s="95"/>
      <c r="D1277" s="95"/>
      <c r="E1277" s="95"/>
      <c r="F1277" s="95"/>
      <c r="G1277" s="95"/>
    </row>
    <row r="1278" spans="1:7" s="48" customFormat="1">
      <c r="A1278" s="95"/>
      <c r="B1278" s="95"/>
      <c r="C1278" s="95"/>
      <c r="D1278" s="95"/>
      <c r="E1278" s="95"/>
      <c r="F1278" s="95"/>
      <c r="G1278" s="95"/>
    </row>
    <row r="1279" spans="1:7" s="48" customFormat="1">
      <c r="A1279" s="95"/>
      <c r="B1279" s="95"/>
      <c r="C1279" s="95"/>
      <c r="D1279" s="95"/>
      <c r="E1279" s="95"/>
      <c r="F1279" s="95"/>
      <c r="G1279" s="95"/>
    </row>
    <row r="1280" spans="1:7" s="48" customFormat="1">
      <c r="A1280" s="95"/>
      <c r="B1280" s="95"/>
      <c r="C1280" s="95"/>
      <c r="D1280" s="95"/>
      <c r="E1280" s="95"/>
      <c r="F1280" s="95"/>
      <c r="G1280" s="95"/>
    </row>
    <row r="1281" spans="1:7" s="48" customFormat="1">
      <c r="A1281" s="95"/>
      <c r="B1281" s="95"/>
      <c r="C1281" s="95"/>
      <c r="D1281" s="95"/>
      <c r="E1281" s="95"/>
      <c r="F1281" s="95"/>
      <c r="G1281" s="95"/>
    </row>
    <row r="1282" spans="1:7" s="48" customFormat="1">
      <c r="A1282" s="95"/>
      <c r="B1282" s="95"/>
      <c r="C1282" s="95"/>
      <c r="D1282" s="95"/>
      <c r="E1282" s="95"/>
      <c r="F1282" s="95"/>
      <c r="G1282" s="95"/>
    </row>
    <row r="1283" spans="1:7" s="48" customFormat="1">
      <c r="A1283" s="95"/>
      <c r="B1283" s="95"/>
      <c r="C1283" s="95"/>
      <c r="D1283" s="95"/>
      <c r="E1283" s="95"/>
      <c r="F1283" s="95"/>
      <c r="G1283" s="95"/>
    </row>
    <row r="1284" spans="1:7" s="48" customFormat="1">
      <c r="A1284" s="95"/>
      <c r="B1284" s="95"/>
      <c r="C1284" s="95"/>
      <c r="D1284" s="95"/>
      <c r="E1284" s="95"/>
      <c r="F1284" s="95"/>
      <c r="G1284" s="95"/>
    </row>
    <row r="1285" spans="1:7" s="48" customFormat="1">
      <c r="A1285" s="95"/>
      <c r="B1285" s="95"/>
      <c r="C1285" s="95"/>
      <c r="D1285" s="95"/>
      <c r="E1285" s="95"/>
      <c r="F1285" s="95"/>
      <c r="G1285" s="95"/>
    </row>
    <row r="1286" spans="1:7" s="48" customFormat="1">
      <c r="A1286" s="95"/>
      <c r="B1286" s="95"/>
      <c r="C1286" s="95"/>
      <c r="D1286" s="95"/>
      <c r="E1286" s="95"/>
      <c r="F1286" s="95"/>
      <c r="G1286" s="95"/>
    </row>
    <row r="1287" spans="1:7" s="48" customFormat="1">
      <c r="A1287" s="95"/>
      <c r="B1287" s="95"/>
      <c r="C1287" s="95"/>
      <c r="D1287" s="95"/>
      <c r="E1287" s="95"/>
      <c r="F1287" s="95"/>
      <c r="G1287" s="95"/>
    </row>
    <row r="1288" spans="1:7" s="48" customFormat="1">
      <c r="A1288" s="95"/>
      <c r="B1288" s="95"/>
      <c r="C1288" s="95"/>
      <c r="D1288" s="95"/>
      <c r="E1288" s="95"/>
      <c r="F1288" s="95"/>
      <c r="G1288" s="95"/>
    </row>
    <row r="1289" spans="1:7" s="48" customFormat="1">
      <c r="A1289" s="95"/>
      <c r="B1289" s="95"/>
      <c r="C1289" s="95"/>
      <c r="D1289" s="95"/>
      <c r="E1289" s="95"/>
      <c r="F1289" s="95"/>
      <c r="G1289" s="95"/>
    </row>
    <row r="1290" spans="1:7" s="48" customFormat="1">
      <c r="A1290" s="95"/>
      <c r="B1290" s="95"/>
      <c r="C1290" s="95"/>
      <c r="D1290" s="95"/>
      <c r="E1290" s="95"/>
      <c r="F1290" s="95"/>
      <c r="G1290" s="95"/>
    </row>
    <row r="1291" spans="1:7" s="48" customFormat="1">
      <c r="A1291" s="95"/>
      <c r="B1291" s="95"/>
      <c r="C1291" s="95"/>
      <c r="D1291" s="95"/>
      <c r="E1291" s="95"/>
      <c r="F1291" s="95"/>
      <c r="G1291" s="95"/>
    </row>
    <row r="1292" spans="1:7" s="48" customFormat="1">
      <c r="A1292" s="95"/>
      <c r="B1292" s="95"/>
      <c r="C1292" s="95"/>
      <c r="D1292" s="95"/>
      <c r="E1292" s="95"/>
      <c r="F1292" s="95"/>
      <c r="G1292" s="95"/>
    </row>
    <row r="1293" spans="1:7" s="48" customFormat="1">
      <c r="A1293" s="95"/>
      <c r="B1293" s="95"/>
      <c r="C1293" s="95"/>
      <c r="D1293" s="95"/>
      <c r="E1293" s="95"/>
      <c r="F1293" s="95"/>
      <c r="G1293" s="95"/>
    </row>
    <row r="1294" spans="1:7" s="48" customFormat="1">
      <c r="A1294" s="95"/>
      <c r="B1294" s="95"/>
      <c r="C1294" s="95"/>
      <c r="D1294" s="95"/>
      <c r="E1294" s="95"/>
      <c r="F1294" s="95"/>
      <c r="G1294" s="95"/>
    </row>
    <row r="1295" spans="1:7" s="48" customFormat="1">
      <c r="A1295" s="95"/>
      <c r="B1295" s="95"/>
      <c r="C1295" s="95"/>
      <c r="D1295" s="95"/>
      <c r="E1295" s="95"/>
      <c r="F1295" s="95"/>
      <c r="G1295" s="95"/>
    </row>
    <row r="1296" spans="1:7" s="48" customFormat="1">
      <c r="A1296" s="95"/>
      <c r="B1296" s="95"/>
      <c r="C1296" s="95"/>
      <c r="D1296" s="95"/>
      <c r="E1296" s="95"/>
      <c r="F1296" s="95"/>
      <c r="G1296" s="95"/>
    </row>
    <row r="1297" spans="1:7" s="48" customFormat="1">
      <c r="A1297" s="95"/>
      <c r="B1297" s="95"/>
      <c r="C1297" s="95"/>
      <c r="D1297" s="95"/>
      <c r="E1297" s="95"/>
      <c r="F1297" s="95"/>
      <c r="G1297" s="95"/>
    </row>
    <row r="1298" spans="1:7" s="48" customFormat="1">
      <c r="A1298" s="95"/>
      <c r="B1298" s="95"/>
      <c r="C1298" s="95"/>
      <c r="D1298" s="95"/>
      <c r="E1298" s="95"/>
      <c r="F1298" s="95"/>
      <c r="G1298" s="95"/>
    </row>
    <row r="1299" spans="1:7" s="48" customFormat="1">
      <c r="A1299" s="95"/>
      <c r="B1299" s="95"/>
      <c r="C1299" s="95"/>
      <c r="D1299" s="95"/>
      <c r="E1299" s="95"/>
      <c r="F1299" s="95"/>
      <c r="G1299" s="95"/>
    </row>
    <row r="1300" spans="1:7" s="48" customFormat="1">
      <c r="A1300" s="95"/>
      <c r="B1300" s="95"/>
      <c r="C1300" s="95"/>
      <c r="D1300" s="95"/>
      <c r="E1300" s="95"/>
      <c r="F1300" s="95"/>
      <c r="G1300" s="95"/>
    </row>
    <row r="1301" spans="1:7" s="48" customFormat="1">
      <c r="A1301" s="95"/>
      <c r="B1301" s="95"/>
      <c r="C1301" s="95"/>
      <c r="D1301" s="95"/>
      <c r="E1301" s="95"/>
      <c r="F1301" s="95"/>
      <c r="G1301" s="95"/>
    </row>
    <row r="1302" spans="1:7" s="48" customFormat="1">
      <c r="A1302" s="95"/>
      <c r="B1302" s="95"/>
      <c r="C1302" s="95"/>
      <c r="D1302" s="95"/>
      <c r="E1302" s="95"/>
      <c r="F1302" s="95"/>
      <c r="G1302" s="95"/>
    </row>
    <row r="1303" spans="1:7" s="48" customFormat="1">
      <c r="A1303" s="95"/>
      <c r="B1303" s="95"/>
      <c r="C1303" s="95"/>
      <c r="D1303" s="95"/>
      <c r="E1303" s="95"/>
      <c r="F1303" s="95"/>
      <c r="G1303" s="95"/>
    </row>
    <row r="1304" spans="1:7" s="48" customFormat="1">
      <c r="A1304" s="95"/>
      <c r="B1304" s="95"/>
      <c r="C1304" s="95"/>
      <c r="D1304" s="95"/>
      <c r="E1304" s="95"/>
      <c r="F1304" s="95"/>
      <c r="G1304" s="95"/>
    </row>
    <row r="1305" spans="1:7" s="48" customFormat="1">
      <c r="A1305" s="95"/>
      <c r="B1305" s="95"/>
      <c r="C1305" s="95"/>
      <c r="D1305" s="95"/>
      <c r="E1305" s="95"/>
      <c r="F1305" s="95"/>
      <c r="G1305" s="95"/>
    </row>
    <row r="1306" spans="1:7" s="48" customFormat="1">
      <c r="A1306" s="95"/>
      <c r="B1306" s="95"/>
      <c r="C1306" s="95"/>
      <c r="D1306" s="95"/>
      <c r="E1306" s="95"/>
      <c r="F1306" s="95"/>
      <c r="G1306" s="95"/>
    </row>
    <row r="1307" spans="1:7" s="48" customFormat="1">
      <c r="A1307" s="95"/>
      <c r="B1307" s="95"/>
      <c r="C1307" s="95"/>
      <c r="D1307" s="95"/>
      <c r="E1307" s="95"/>
      <c r="F1307" s="95"/>
      <c r="G1307" s="95"/>
    </row>
    <row r="1308" spans="1:7" s="48" customFormat="1">
      <c r="A1308" s="95"/>
      <c r="B1308" s="95"/>
      <c r="C1308" s="95"/>
      <c r="D1308" s="95"/>
      <c r="E1308" s="95"/>
      <c r="F1308" s="95"/>
      <c r="G1308" s="95"/>
    </row>
    <row r="1309" spans="1:7" s="48" customFormat="1">
      <c r="A1309" s="95"/>
      <c r="B1309" s="95"/>
      <c r="C1309" s="95"/>
      <c r="D1309" s="95"/>
      <c r="E1309" s="95"/>
      <c r="F1309" s="95"/>
      <c r="G1309" s="95"/>
    </row>
    <row r="1310" spans="1:7" s="48" customFormat="1">
      <c r="A1310" s="95"/>
      <c r="B1310" s="95"/>
      <c r="C1310" s="95"/>
      <c r="D1310" s="95"/>
      <c r="E1310" s="95"/>
      <c r="F1310" s="95"/>
      <c r="G1310" s="95"/>
    </row>
    <row r="1311" spans="1:7" s="48" customFormat="1">
      <c r="A1311" s="95"/>
      <c r="B1311" s="95"/>
      <c r="C1311" s="95"/>
      <c r="D1311" s="95"/>
      <c r="E1311" s="95"/>
      <c r="F1311" s="95"/>
      <c r="G1311" s="95"/>
    </row>
    <row r="1312" spans="1:7" s="48" customFormat="1">
      <c r="A1312" s="95"/>
      <c r="B1312" s="95"/>
      <c r="C1312" s="95"/>
      <c r="D1312" s="95"/>
      <c r="E1312" s="95"/>
      <c r="F1312" s="95"/>
      <c r="G1312" s="95"/>
    </row>
    <row r="1313" spans="1:7" s="48" customFormat="1">
      <c r="A1313" s="95"/>
      <c r="B1313" s="95"/>
      <c r="C1313" s="95"/>
      <c r="D1313" s="95"/>
      <c r="E1313" s="95"/>
      <c r="F1313" s="95"/>
      <c r="G1313" s="95"/>
    </row>
    <row r="1314" spans="1:7" s="48" customFormat="1">
      <c r="A1314" s="95"/>
      <c r="B1314" s="95"/>
      <c r="C1314" s="95"/>
      <c r="D1314" s="95"/>
      <c r="E1314" s="95"/>
      <c r="F1314" s="95"/>
      <c r="G1314" s="95"/>
    </row>
    <row r="1315" spans="1:7" s="48" customFormat="1">
      <c r="A1315" s="95"/>
      <c r="B1315" s="95"/>
      <c r="C1315" s="95"/>
      <c r="D1315" s="95"/>
      <c r="E1315" s="95"/>
      <c r="F1315" s="95"/>
      <c r="G1315" s="95"/>
    </row>
    <row r="1316" spans="1:7" s="48" customFormat="1">
      <c r="A1316" s="95"/>
      <c r="B1316" s="95"/>
      <c r="C1316" s="95"/>
      <c r="D1316" s="95"/>
      <c r="E1316" s="95"/>
      <c r="F1316" s="95"/>
      <c r="G1316" s="95"/>
    </row>
    <row r="1317" spans="1:7" s="48" customFormat="1">
      <c r="A1317" s="95"/>
      <c r="B1317" s="95"/>
      <c r="C1317" s="95"/>
      <c r="D1317" s="95"/>
      <c r="E1317" s="95"/>
      <c r="F1317" s="95"/>
      <c r="G1317" s="95"/>
    </row>
    <row r="1318" spans="1:7" s="48" customFormat="1">
      <c r="A1318" s="95"/>
      <c r="B1318" s="95"/>
      <c r="C1318" s="95"/>
      <c r="D1318" s="95"/>
      <c r="E1318" s="95"/>
      <c r="F1318" s="95"/>
      <c r="G1318" s="95"/>
    </row>
    <row r="1319" spans="1:7" s="48" customFormat="1">
      <c r="A1319" s="95"/>
      <c r="B1319" s="95"/>
      <c r="C1319" s="95"/>
      <c r="D1319" s="95"/>
      <c r="E1319" s="95"/>
      <c r="F1319" s="95"/>
      <c r="G1319" s="95"/>
    </row>
    <row r="1320" spans="1:7" s="48" customFormat="1">
      <c r="A1320" s="95"/>
      <c r="B1320" s="95"/>
      <c r="C1320" s="95"/>
      <c r="D1320" s="95"/>
      <c r="E1320" s="95"/>
      <c r="F1320" s="95"/>
      <c r="G1320" s="95"/>
    </row>
    <row r="1321" spans="1:7" s="48" customFormat="1">
      <c r="A1321" s="95"/>
      <c r="B1321" s="95"/>
      <c r="C1321" s="95"/>
      <c r="D1321" s="95"/>
      <c r="E1321" s="95"/>
      <c r="F1321" s="95"/>
      <c r="G1321" s="95"/>
    </row>
    <row r="1322" spans="1:7" s="48" customFormat="1">
      <c r="A1322" s="95"/>
      <c r="B1322" s="95"/>
      <c r="C1322" s="95"/>
      <c r="D1322" s="95"/>
      <c r="E1322" s="95"/>
      <c r="F1322" s="95"/>
      <c r="G1322" s="95"/>
    </row>
    <row r="1323" spans="1:7" s="48" customFormat="1">
      <c r="A1323" s="95"/>
      <c r="B1323" s="95"/>
      <c r="C1323" s="95"/>
      <c r="D1323" s="95"/>
      <c r="E1323" s="95"/>
      <c r="F1323" s="95"/>
      <c r="G1323" s="95"/>
    </row>
    <row r="1324" spans="1:7" s="48" customFormat="1">
      <c r="A1324" s="95"/>
      <c r="B1324" s="95"/>
      <c r="C1324" s="95"/>
      <c r="D1324" s="95"/>
      <c r="E1324" s="95"/>
      <c r="F1324" s="95"/>
      <c r="G1324" s="95"/>
    </row>
    <row r="1325" spans="1:7" s="48" customFormat="1">
      <c r="A1325" s="95"/>
      <c r="B1325" s="95"/>
      <c r="C1325" s="95"/>
      <c r="D1325" s="95"/>
      <c r="E1325" s="95"/>
      <c r="F1325" s="95"/>
      <c r="G1325" s="95"/>
    </row>
    <row r="1326" spans="1:7" s="48" customFormat="1">
      <c r="A1326" s="95"/>
      <c r="B1326" s="95"/>
      <c r="C1326" s="95"/>
      <c r="D1326" s="95"/>
      <c r="E1326" s="95"/>
      <c r="F1326" s="95"/>
      <c r="G1326" s="95"/>
    </row>
    <row r="1327" spans="1:7" s="48" customFormat="1">
      <c r="A1327" s="95"/>
      <c r="B1327" s="95"/>
      <c r="C1327" s="95"/>
      <c r="D1327" s="95"/>
      <c r="E1327" s="95"/>
      <c r="F1327" s="95"/>
      <c r="G1327" s="95"/>
    </row>
    <row r="1328" spans="1:7" s="48" customFormat="1">
      <c r="A1328" s="95"/>
      <c r="B1328" s="95"/>
      <c r="C1328" s="95"/>
      <c r="D1328" s="95"/>
      <c r="E1328" s="95"/>
      <c r="F1328" s="95"/>
      <c r="G1328" s="95"/>
    </row>
    <row r="1329" spans="1:7" s="48" customFormat="1">
      <c r="A1329" s="95"/>
      <c r="B1329" s="95"/>
      <c r="C1329" s="95"/>
      <c r="D1329" s="95"/>
      <c r="E1329" s="95"/>
      <c r="F1329" s="95"/>
      <c r="G1329" s="95"/>
    </row>
    <row r="1330" spans="1:7" s="48" customFormat="1">
      <c r="A1330" s="95"/>
      <c r="B1330" s="95"/>
      <c r="C1330" s="95"/>
      <c r="D1330" s="95"/>
      <c r="E1330" s="95"/>
      <c r="F1330" s="95"/>
      <c r="G1330" s="95"/>
    </row>
    <row r="1331" spans="1:7" s="48" customFormat="1">
      <c r="A1331" s="95"/>
      <c r="B1331" s="95"/>
      <c r="C1331" s="95"/>
      <c r="D1331" s="95"/>
      <c r="E1331" s="95"/>
      <c r="F1331" s="95"/>
      <c r="G1331" s="95"/>
    </row>
    <row r="1332" spans="1:7" s="48" customFormat="1">
      <c r="A1332" s="95"/>
      <c r="B1332" s="95"/>
      <c r="C1332" s="95"/>
      <c r="D1332" s="95"/>
      <c r="E1332" s="95"/>
      <c r="F1332" s="95"/>
      <c r="G1332" s="95"/>
    </row>
    <row r="1333" spans="1:7" s="48" customFormat="1">
      <c r="A1333" s="95"/>
      <c r="B1333" s="95"/>
      <c r="C1333" s="95"/>
      <c r="D1333" s="95"/>
      <c r="E1333" s="95"/>
      <c r="F1333" s="95"/>
      <c r="G1333" s="95"/>
    </row>
    <row r="1334" spans="1:7" s="48" customFormat="1">
      <c r="A1334" s="95"/>
      <c r="B1334" s="95"/>
      <c r="C1334" s="95"/>
      <c r="D1334" s="95"/>
      <c r="E1334" s="95"/>
      <c r="F1334" s="95"/>
      <c r="G1334" s="95"/>
    </row>
    <row r="1335" spans="1:7" s="48" customFormat="1">
      <c r="A1335" s="95"/>
      <c r="B1335" s="95"/>
      <c r="C1335" s="95"/>
      <c r="D1335" s="95"/>
      <c r="E1335" s="95"/>
      <c r="F1335" s="95"/>
      <c r="G1335" s="95"/>
    </row>
    <row r="1336" spans="1:7" s="48" customFormat="1">
      <c r="A1336" s="95"/>
      <c r="B1336" s="95"/>
      <c r="C1336" s="95"/>
      <c r="D1336" s="95"/>
      <c r="E1336" s="95"/>
      <c r="F1336" s="95"/>
      <c r="G1336" s="95"/>
    </row>
    <row r="1337" spans="1:7" s="48" customFormat="1">
      <c r="A1337" s="95"/>
      <c r="B1337" s="95"/>
      <c r="C1337" s="95"/>
      <c r="D1337" s="95"/>
      <c r="E1337" s="95"/>
      <c r="F1337" s="95"/>
      <c r="G1337" s="95"/>
    </row>
    <row r="1338" spans="1:7" s="48" customFormat="1">
      <c r="A1338" s="95"/>
      <c r="B1338" s="95"/>
      <c r="C1338" s="95"/>
      <c r="D1338" s="95"/>
      <c r="E1338" s="95"/>
      <c r="F1338" s="95"/>
      <c r="G1338" s="95"/>
    </row>
    <row r="1339" spans="1:7" s="48" customFormat="1">
      <c r="A1339" s="95"/>
      <c r="B1339" s="95"/>
      <c r="C1339" s="95"/>
      <c r="D1339" s="95"/>
      <c r="E1339" s="95"/>
      <c r="F1339" s="95"/>
      <c r="G1339" s="95"/>
    </row>
    <row r="1340" spans="1:7" s="48" customFormat="1">
      <c r="A1340" s="95"/>
      <c r="B1340" s="95"/>
      <c r="C1340" s="95"/>
      <c r="D1340" s="95"/>
      <c r="E1340" s="95"/>
      <c r="F1340" s="95"/>
      <c r="G1340" s="95"/>
    </row>
    <row r="1341" spans="1:7" s="48" customFormat="1">
      <c r="A1341" s="95"/>
      <c r="B1341" s="95"/>
      <c r="C1341" s="95"/>
      <c r="D1341" s="95"/>
      <c r="E1341" s="95"/>
      <c r="F1341" s="95"/>
      <c r="G1341" s="95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7">
    <cfRule type="containsText" dxfId="3" priority="3" stopIfTrue="1" operator="containsText" text="Exchange Rate :">
      <formula>NOT(ISERROR(SEARCH("Exchange Rate :",A18)))</formula>
    </cfRule>
  </conditionalFormatting>
  <conditionalFormatting sqref="B18:G999">
    <cfRule type="cellIs" dxfId="2" priority="2" stopIfTrue="1" operator="equal">
      <formula>0</formula>
    </cfRule>
  </conditionalFormatting>
  <conditionalFormatting sqref="C18:C1000 B26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2024-03-25T03:41:47Z</cp:lastPrinted>
  <dcterms:created xsi:type="dcterms:W3CDTF">2006-01-06T19:59:33Z</dcterms:created>
  <dcterms:modified xsi:type="dcterms:W3CDTF">2024-03-26T11:23:32Z</dcterms:modified>
</cp:coreProperties>
</file>